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<sst xmlns="http://schemas.openxmlformats.org/spreadsheetml/2006/main" count="86" uniqueCount="85">
  <si>
    <t>Part Name/Letter</t>
  </si>
  <si>
    <t>Cost</t>
  </si>
  <si>
    <t>Amount of Pieces</t>
  </si>
  <si>
    <t>&lt;-Budget</t>
  </si>
  <si>
    <t>Extra Money won</t>
  </si>
  <si>
    <t>Date</t>
  </si>
  <si>
    <t>Amount</t>
  </si>
  <si>
    <t>Reason</t>
  </si>
  <si>
    <t>A</t>
  </si>
  <si>
    <t>Bryan Gonzalez bring attention for recycling</t>
  </si>
  <si>
    <t>B</t>
  </si>
  <si>
    <t>1Wheel gear(N) and 1 chicken team blue</t>
  </si>
  <si>
    <t>C</t>
  </si>
  <si>
    <t>deduct photo</t>
  </si>
  <si>
    <t>Total Reward&amp;Buy</t>
  </si>
  <si>
    <t>D</t>
  </si>
  <si>
    <t>decuct tile</t>
  </si>
  <si>
    <t>E</t>
  </si>
  <si>
    <t>decuct large rock</t>
  </si>
  <si>
    <t>F</t>
  </si>
  <si>
    <t>deduct green,black,yellow tape</t>
  </si>
  <si>
    <t>G</t>
  </si>
  <si>
    <t>deduct med rock</t>
  </si>
  <si>
    <t>H</t>
  </si>
  <si>
    <t>deduct small rock</t>
  </si>
  <si>
    <t>I</t>
  </si>
  <si>
    <t>Yanet photo bonus money</t>
  </si>
  <si>
    <t>J</t>
  </si>
  <si>
    <t>total competition 1 won 124 million</t>
  </si>
  <si>
    <t>K</t>
  </si>
  <si>
    <t>L</t>
  </si>
  <si>
    <t>deduct 1 car</t>
  </si>
  <si>
    <t>M</t>
  </si>
  <si>
    <t>N</t>
  </si>
  <si>
    <t>bryan linked Kiera(tourguide) from OCwater</t>
  </si>
  <si>
    <t>O</t>
  </si>
  <si>
    <t>deduct tile</t>
  </si>
  <si>
    <t>P</t>
  </si>
  <si>
    <t>Total Rewards including competition 1</t>
  </si>
  <si>
    <t>Q</t>
  </si>
  <si>
    <t>R</t>
  </si>
  <si>
    <t>Total Buy</t>
  </si>
  <si>
    <t>S</t>
  </si>
  <si>
    <t>S (small)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</si>
  <si>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</si>
  <si>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</si>
  <si>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</si>
  <si>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</si>
  <si>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</si>
  <si>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</si>
  <si>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</si>
  <si>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</si>
  <si>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</si>
  <si>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</si>
  <si>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</si>
  <si>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</si>
  <si>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</si>
  <si>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</si>
  <si>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</si>
  <si>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</si>
  <si>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</si>
  <si>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</si>
  <si>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</si>
  <si>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</si>
  <si>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</si>
  <si>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</si>
  <si>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</si>
  <si>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</si>
  <si>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</si>
  <si>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</si>
  <si>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</si>
  <si>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</si>
  <si>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</si>
  <si>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</si>
  <si>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Total ---&gt;</t>
  </si>
  <si>
    <t>Pieces</t>
  </si>
  <si>
    <t xml:space="preserve">Total Spent </t>
  </si>
  <si>
    <t>Money Left</t>
  </si>
  <si>
    <t>Total Gain(Reward) &amp; Loss(Purchase)</t>
  </si>
  <si>
    <t>Predicted Estimate</t>
  </si>
  <si>
    <t>Spent: ~400 million</t>
  </si>
  <si>
    <t>Unexpected, went over</t>
  </si>
  <si>
    <t>Gain/won: 10-15 million</t>
  </si>
  <si>
    <t>unexpected, went lower didn't get colors</t>
  </si>
  <si>
    <t>unexpected won more bonus money to our 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</si>
</sst>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6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2" fontId="2" numFmtId="164" xfId="0" applyFill="1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20.63"/>
    <col customWidth="1" min="3" max="3" width="13.88"/>
    <col customWidth="1" min="4" max="4" width="16.63"/>
    <col customWidth="1" min="5" max="5" width="13.75"/>
    <col customWidth="1" min="6" max="6" width="18.0"/>
    <col customWidth="1" min="8" max="8" width="18.88"/>
  </cols>
  <sheetData>
    <row r="2">
      <c r="A2" s="1" t="s">
        <v>0</v>
      </c>
      <c r="B2" s="1" t="s">
        <v>1</v>
      </c>
      <c r="C2" s="2" t="s">
        <v>2</v>
      </c>
      <c r="D2" s="3">
        <f>(600000000)+(I7)</f>
        <v>609500000</v>
      </c>
      <c r="E2" s="1" t="s">
        <v>3</v>
      </c>
      <c r="F2" s="1" t="s">
        <v>4</v>
      </c>
    </row>
    <row r="3">
      <c r="B3" s="3"/>
      <c r="F3" s="1" t="s">
        <v>5</v>
      </c>
      <c r="G3" s="1" t="s">
        <v>6</v>
      </c>
      <c r="H3" s="1" t="s">
        <v>7</v>
      </c>
    </row>
    <row r="4">
      <c r="A4" s="1" t="s">
        <v>8</v>
      </c>
      <c r="B4" s="3">
        <v>1000000.0</v>
      </c>
      <c r="C4" s="1">
        <v>47.0</v>
      </c>
      <c r="D4" s="4">
        <f t="shared" ref="D4:D53" si="1">(B4)*(C4)</f>
        <v>47000000</v>
      </c>
      <c r="F4" s="5">
        <v>44774.0</v>
      </c>
      <c r="G4" s="3">
        <v>1000000.0</v>
      </c>
      <c r="H4" s="1" t="s">
        <v>9</v>
      </c>
    </row>
    <row r="5">
      <c r="A5" s="1" t="s">
        <v>10</v>
      </c>
      <c r="B5" s="3">
        <v>2500000.0</v>
      </c>
      <c r="C5" s="1">
        <v>8.0</v>
      </c>
      <c r="D5" s="4">
        <f t="shared" si="1"/>
        <v>20000000</v>
      </c>
      <c r="F5" s="5">
        <v>44774.0</v>
      </c>
      <c r="G5" s="3">
        <v>1.0E7</v>
      </c>
      <c r="H5" s="1" t="s">
        <v>11</v>
      </c>
    </row>
    <row r="6">
      <c r="A6" s="1" t="s">
        <v>12</v>
      </c>
      <c r="B6" s="3">
        <v>5000000.0</v>
      </c>
      <c r="C6" s="1">
        <v>7.0</v>
      </c>
      <c r="D6" s="4">
        <f t="shared" si="1"/>
        <v>35000000</v>
      </c>
      <c r="F6" s="5">
        <v>44774.0</v>
      </c>
      <c r="G6" s="3">
        <v>-1500000.0</v>
      </c>
      <c r="H6" s="1" t="s">
        <v>13</v>
      </c>
      <c r="I6" s="1" t="s">
        <v>14</v>
      </c>
    </row>
    <row r="7">
      <c r="A7" s="1" t="s">
        <v>15</v>
      </c>
      <c r="B7" s="3">
        <v>3250000.0</v>
      </c>
      <c r="C7" s="1">
        <v>2.0</v>
      </c>
      <c r="D7" s="4">
        <f t="shared" si="1"/>
        <v>6500000</v>
      </c>
      <c r="F7" s="5">
        <v>44774.0</v>
      </c>
      <c r="G7" s="3">
        <v>-1000000.0</v>
      </c>
      <c r="H7" s="1" t="s">
        <v>16</v>
      </c>
      <c r="I7" s="4">
        <f>SUM(G4:G40)</f>
        <v>9500000</v>
      </c>
    </row>
    <row r="8">
      <c r="A8" s="1" t="s">
        <v>17</v>
      </c>
      <c r="B8" s="3">
        <v>3250000.0</v>
      </c>
      <c r="C8" s="1">
        <v>3.0</v>
      </c>
      <c r="D8" s="4">
        <f t="shared" si="1"/>
        <v>9750000</v>
      </c>
      <c r="F8" s="5">
        <v>44774.0</v>
      </c>
      <c r="G8" s="3">
        <v>-500000.0</v>
      </c>
      <c r="H8" s="1" t="s">
        <v>18</v>
      </c>
    </row>
    <row r="9">
      <c r="A9" s="1" t="s">
        <v>19</v>
      </c>
      <c r="B9" s="3">
        <v>5500000.0</v>
      </c>
      <c r="C9" s="1">
        <v>9.0</v>
      </c>
      <c r="D9" s="4">
        <f t="shared" si="1"/>
        <v>49500000</v>
      </c>
      <c r="F9" s="5">
        <v>44774.0</v>
      </c>
      <c r="G9" s="3">
        <v>-600000.0</v>
      </c>
      <c r="H9" s="1" t="s">
        <v>20</v>
      </c>
    </row>
    <row r="10">
      <c r="A10" s="1" t="s">
        <v>21</v>
      </c>
      <c r="B10" s="3">
        <v>3750000.0</v>
      </c>
      <c r="C10" s="1">
        <v>27.0</v>
      </c>
      <c r="D10" s="4">
        <f t="shared" si="1"/>
        <v>101250000</v>
      </c>
      <c r="F10" s="5">
        <v>44775.0</v>
      </c>
      <c r="G10" s="3">
        <v>-300000.0</v>
      </c>
      <c r="H10" s="1" t="s">
        <v>22</v>
      </c>
    </row>
    <row r="11">
      <c r="A11" s="1" t="s">
        <v>23</v>
      </c>
      <c r="B11" s="3">
        <v>1.0E7</v>
      </c>
      <c r="C11" s="1">
        <v>4.0</v>
      </c>
      <c r="D11" s="4">
        <f t="shared" si="1"/>
        <v>40000000</v>
      </c>
      <c r="F11" s="5">
        <v>44775.0</v>
      </c>
      <c r="G11" s="3">
        <v>-100000.0</v>
      </c>
      <c r="H11" s="1" t="s">
        <v>24</v>
      </c>
    </row>
    <row r="12">
      <c r="A12" s="1" t="s">
        <v>25</v>
      </c>
      <c r="B12" s="3">
        <v>5000000.0</v>
      </c>
      <c r="C12" s="1">
        <v>11.0</v>
      </c>
      <c r="D12" s="4">
        <f t="shared" si="1"/>
        <v>55000000</v>
      </c>
      <c r="F12" s="5">
        <v>44775.0</v>
      </c>
      <c r="G12" s="3">
        <v>1000000.0</v>
      </c>
      <c r="H12" s="1" t="s">
        <v>26</v>
      </c>
    </row>
    <row r="13">
      <c r="A13" s="1" t="s">
        <v>27</v>
      </c>
      <c r="B13" s="3">
        <v>3000000.0</v>
      </c>
      <c r="C13" s="1">
        <v>1.0</v>
      </c>
      <c r="D13" s="4">
        <f t="shared" si="1"/>
        <v>3000000</v>
      </c>
      <c r="F13" s="5">
        <v>44775.0</v>
      </c>
      <c r="G13" s="4"/>
      <c r="H13" s="6" t="s">
        <v>28</v>
      </c>
    </row>
    <row r="14">
      <c r="A14" s="1" t="s">
        <v>29</v>
      </c>
      <c r="B14" s="3">
        <v>1500000.0</v>
      </c>
      <c r="D14" s="4">
        <f t="shared" si="1"/>
        <v>0</v>
      </c>
      <c r="F14" s="5"/>
      <c r="G14" s="4"/>
      <c r="H14" s="6"/>
    </row>
    <row r="15">
      <c r="A15" s="1" t="s">
        <v>30</v>
      </c>
      <c r="B15" s="3">
        <v>1500000.0</v>
      </c>
      <c r="C15" s="1">
        <v>4.0</v>
      </c>
      <c r="D15" s="4">
        <f t="shared" si="1"/>
        <v>6000000</v>
      </c>
      <c r="F15" s="5">
        <v>44776.0</v>
      </c>
      <c r="G15" s="3">
        <v>-1500000.0</v>
      </c>
      <c r="H15" s="1" t="s">
        <v>31</v>
      </c>
    </row>
    <row r="16">
      <c r="A16" s="1" t="s">
        <v>32</v>
      </c>
      <c r="B16" s="3">
        <v>5000000.0</v>
      </c>
      <c r="D16" s="4">
        <f t="shared" si="1"/>
        <v>0</v>
      </c>
      <c r="F16" s="5">
        <v>44776.0</v>
      </c>
      <c r="G16" s="3">
        <v>-1000000.0</v>
      </c>
      <c r="H16" s="1" t="s">
        <v>13</v>
      </c>
    </row>
    <row r="17">
      <c r="A17" s="1" t="s">
        <v>33</v>
      </c>
      <c r="B17" s="3">
        <v>1.0E7</v>
      </c>
      <c r="C17" s="1">
        <v>2.0</v>
      </c>
      <c r="D17" s="4">
        <f t="shared" si="1"/>
        <v>20000000</v>
      </c>
      <c r="F17" s="5">
        <v>44776.0</v>
      </c>
      <c r="G17" s="3">
        <v>5000000.0</v>
      </c>
      <c r="H17" s="1" t="s">
        <v>34</v>
      </c>
    </row>
    <row r="18">
      <c r="A18" s="1" t="s">
        <v>35</v>
      </c>
      <c r="B18" s="3">
        <v>5000000.0</v>
      </c>
      <c r="D18" s="4">
        <f t="shared" si="1"/>
        <v>0</v>
      </c>
      <c r="F18" s="5">
        <v>44776.0</v>
      </c>
      <c r="G18" s="3">
        <v>-1000000.0</v>
      </c>
      <c r="H18" s="1" t="s">
        <v>36</v>
      </c>
    </row>
    <row r="19">
      <c r="A19" s="1" t="s">
        <v>37</v>
      </c>
      <c r="B19" s="3">
        <v>2500000.0</v>
      </c>
      <c r="D19" s="4">
        <f t="shared" si="1"/>
        <v>0</v>
      </c>
      <c r="F19" s="5"/>
      <c r="G19" s="3"/>
      <c r="I19" s="1" t="s">
        <v>38</v>
      </c>
    </row>
    <row r="20">
      <c r="A20" s="1" t="s">
        <v>39</v>
      </c>
      <c r="B20" s="3">
        <v>2500000.0</v>
      </c>
      <c r="C20" s="7"/>
      <c r="D20" s="8">
        <f t="shared" si="1"/>
        <v>0</v>
      </c>
      <c r="G20" s="4"/>
      <c r="I20" s="4">
        <f>(G4+G5+G12+124000000+G17)</f>
        <v>141000000</v>
      </c>
    </row>
    <row r="21">
      <c r="A21" s="1" t="s">
        <v>40</v>
      </c>
      <c r="B21" s="3">
        <v>3000000.0</v>
      </c>
      <c r="D21" s="4">
        <f t="shared" si="1"/>
        <v>0</v>
      </c>
      <c r="G21" s="4"/>
      <c r="I21" s="1" t="s">
        <v>41</v>
      </c>
    </row>
    <row r="22">
      <c r="A22" s="1" t="s">
        <v>42</v>
      </c>
      <c r="B22" s="3">
        <v>3500000.0</v>
      </c>
      <c r="C22" s="1">
        <v>2.0</v>
      </c>
      <c r="D22" s="4">
        <f t="shared" si="1"/>
        <v>7000000</v>
      </c>
      <c r="G22" s="4"/>
      <c r="I22" s="4">
        <f>(G6+G7+G8+G9+G10+G11+G15+G16+G18)</f>
        <v>-7500000</v>
      </c>
    </row>
    <row r="23">
      <c r="A23" s="1" t="s">
        <v>43</v>
      </c>
      <c r="B23" s="3">
        <v>1500000.0</v>
      </c>
      <c r="C23" s="1">
        <v>2.0</v>
      </c>
      <c r="D23" s="4">
        <f t="shared" si="1"/>
        <v>3000000</v>
      </c>
    </row>
    <row r="24">
      <c r="A24" s="1" t="s">
        <v>44</v>
      </c>
      <c r="B24" s="3">
        <v>1500000.0</v>
      </c>
      <c r="D24" s="4">
        <f t="shared" si="1"/>
        <v>0</v>
      </c>
    </row>
    <row r="25">
      <c r="A25" s="1" t="s">
        <v>45</v>
      </c>
      <c r="B25" s="3">
        <v>1000000.0</v>
      </c>
      <c r="C25" s="1">
        <v>2.0</v>
      </c>
      <c r="D25" s="4">
        <f t="shared" si="1"/>
        <v>2000000</v>
      </c>
    </row>
    <row r="26">
      <c r="A26" s="1" t="s">
        <v>46</v>
      </c>
      <c r="B26" s="3">
        <v>1.5E7</v>
      </c>
      <c r="C26" s="1">
        <v>1.0</v>
      </c>
      <c r="D26" s="4">
        <f t="shared" si="1"/>
        <v>15000000</v>
      </c>
    </row>
    <row r="27">
      <c r="A27" s="1" t="s">
        <v>47</v>
      </c>
      <c r="B27" s="3">
        <v>1000000.0</v>
      </c>
      <c r="D27" s="4">
        <f t="shared" si="1"/>
        <v>0</v>
      </c>
    </row>
    <row r="28">
      <c r="A28" s="1" t="s">
        <v>48</v>
      </c>
      <c r="B28" s="3">
        <v>8000000.0</v>
      </c>
      <c r="C28" s="1">
        <v>3.0</v>
      </c>
      <c r="D28" s="4">
        <f t="shared" si="1"/>
        <v>24000000</v>
      </c>
    </row>
    <row r="29">
      <c r="A29" s="1" t="s">
        <v>49</v>
      </c>
      <c r="B29" s="3">
        <v>1.0E7</v>
      </c>
      <c r="C29" s="1">
        <v>2.0</v>
      </c>
      <c r="D29" s="4">
        <f t="shared" si="1"/>
        <v>20000000</v>
      </c>
    </row>
    <row r="30">
      <c r="A30" s="1" t="s">
        <v>50</v>
      </c>
      <c r="B30" s="3">
        <v>2000000.0</v>
      </c>
      <c r="D30" s="4">
        <f t="shared" si="1"/>
        <v>0</v>
      </c>
    </row>
    <row r="31">
      <c r="A31" s="1" t="s">
        <v>51</v>
      </c>
      <c r="B31" s="3">
        <v>7500000.0</v>
      </c>
      <c r="D31" s="4">
        <f t="shared" si="1"/>
        <v>0</v>
      </c>
    </row>
    <row r="32">
      <c r="A32" s="1" t="s">
        <v>52</v>
      </c>
      <c r="B32" s="3">
        <v>3000000.0</v>
      </c>
      <c r="C32" s="1">
        <v>1.0</v>
      </c>
      <c r="D32" s="4">
        <f t="shared" si="1"/>
        <v>3000000</v>
      </c>
    </row>
    <row r="33">
      <c r="A33" s="1" t="s">
        <v>53</v>
      </c>
      <c r="B33" s="3">
        <v>5000000.0</v>
      </c>
      <c r="C33" s="1">
        <v>1.0</v>
      </c>
      <c r="D33" s="4">
        <f t="shared" si="1"/>
        <v>5000000</v>
      </c>
    </row>
    <row r="34">
      <c r="A34" s="1" t="s">
        <v>54</v>
      </c>
      <c r="B34" s="3">
        <v>3000000.0</v>
      </c>
      <c r="D34" s="4">
        <f t="shared" si="1"/>
        <v>0</v>
      </c>
    </row>
    <row r="35">
      <c r="A35" s="1" t="s">
        <v>55</v>
      </c>
      <c r="B35" s="3">
        <v>3000000.0</v>
      </c>
      <c r="D35" s="4">
        <f t="shared" si="1"/>
        <v>0</v>
      </c>
    </row>
    <row r="36">
      <c r="A36" s="1" t="s">
        <v>56</v>
      </c>
      <c r="B36" s="3">
        <v>1000000.0</v>
      </c>
      <c r="C36" s="1">
        <v>2.0</v>
      </c>
      <c r="D36" s="4">
        <f t="shared" si="1"/>
        <v>2000000</v>
      </c>
    </row>
    <row r="37">
      <c r="A37" s="1" t="s">
        <v>57</v>
      </c>
      <c r="B37" s="3">
        <v>1500000.0</v>
      </c>
      <c r="C37" s="1">
        <v>4.0</v>
      </c>
      <c r="D37" s="4">
        <f t="shared" si="1"/>
        <v>6000000</v>
      </c>
    </row>
    <row r="38">
      <c r="A38" s="1" t="s">
        <v>58</v>
      </c>
      <c r="B38" s="3">
        <v>1000000.0</v>
      </c>
      <c r="D38" s="4">
        <f t="shared" si="1"/>
        <v>0</v>
      </c>
    </row>
    <row r="39">
      <c r="A39" s="1" t="s">
        <v>59</v>
      </c>
      <c r="B39" s="3">
        <v>3000000.0</v>
      </c>
      <c r="C39" s="1">
        <v>2.0</v>
      </c>
      <c r="D39" s="4">
        <f t="shared" si="1"/>
        <v>6000000</v>
      </c>
    </row>
    <row r="40">
      <c r="A40" s="1" t="s">
        <v>60</v>
      </c>
      <c r="B40" s="3">
        <v>3000000.0</v>
      </c>
      <c r="D40" s="4">
        <f t="shared" si="1"/>
        <v>0</v>
      </c>
    </row>
    <row r="41">
      <c r="A41" s="1" t="s">
        <v>61</v>
      </c>
      <c r="B41" s="3">
        <v>6000000.0</v>
      </c>
      <c r="D41" s="4">
        <f t="shared" si="1"/>
        <v>0</v>
      </c>
    </row>
    <row r="42">
      <c r="A42" s="1" t="s">
        <v>62</v>
      </c>
      <c r="B42" s="3">
        <v>3500000.0</v>
      </c>
      <c r="C42" s="1">
        <v>2.0</v>
      </c>
      <c r="D42" s="4">
        <f t="shared" si="1"/>
        <v>7000000</v>
      </c>
    </row>
    <row r="43">
      <c r="A43" s="1" t="s">
        <v>63</v>
      </c>
      <c r="B43" s="3">
        <v>7500000.0</v>
      </c>
      <c r="C43" s="1">
        <v>3.0</v>
      </c>
      <c r="D43" s="4">
        <f t="shared" si="1"/>
        <v>22500000</v>
      </c>
    </row>
    <row r="44">
      <c r="A44" s="1" t="s">
        <v>64</v>
      </c>
      <c r="B44" s="3">
        <v>1.0E7</v>
      </c>
      <c r="D44" s="4">
        <f t="shared" si="1"/>
        <v>0</v>
      </c>
    </row>
    <row r="45">
      <c r="A45" s="1" t="s">
        <v>65</v>
      </c>
      <c r="B45" s="3">
        <v>5500000.0</v>
      </c>
      <c r="D45" s="4">
        <f t="shared" si="1"/>
        <v>0</v>
      </c>
    </row>
    <row r="46">
      <c r="A46" s="1" t="s">
        <v>66</v>
      </c>
      <c r="B46" s="3">
        <v>4000000.0</v>
      </c>
      <c r="D46" s="4">
        <f t="shared" si="1"/>
        <v>0</v>
      </c>
    </row>
    <row r="47">
      <c r="A47" s="1" t="s">
        <v>67</v>
      </c>
      <c r="B47" s="3">
        <v>1000000.0</v>
      </c>
      <c r="D47" s="4">
        <f t="shared" si="1"/>
        <v>0</v>
      </c>
    </row>
    <row r="48">
      <c r="A48" s="1" t="s">
        <v>68</v>
      </c>
      <c r="B48" s="3">
        <v>4500000.0</v>
      </c>
      <c r="D48" s="4">
        <f t="shared" si="1"/>
        <v>0</v>
      </c>
    </row>
    <row r="49">
      <c r="A49" s="1" t="s">
        <v>69</v>
      </c>
      <c r="B49" s="3">
        <v>8000000.0</v>
      </c>
      <c r="D49" s="4">
        <f t="shared" si="1"/>
        <v>0</v>
      </c>
    </row>
    <row r="50">
      <c r="A50" s="1" t="s">
        <v>70</v>
      </c>
      <c r="B50" s="3">
        <v>6000000.0</v>
      </c>
      <c r="D50" s="4">
        <f t="shared" si="1"/>
        <v>0</v>
      </c>
    </row>
    <row r="51">
      <c r="A51" s="1" t="s">
        <v>71</v>
      </c>
      <c r="B51" s="3">
        <v>2500000.0</v>
      </c>
      <c r="D51" s="4">
        <f t="shared" si="1"/>
        <v>0</v>
      </c>
    </row>
    <row r="52">
      <c r="A52" s="1" t="s">
        <v>72</v>
      </c>
      <c r="B52" s="3">
        <v>3500000.0</v>
      </c>
      <c r="D52" s="4">
        <f t="shared" si="1"/>
        <v>0</v>
      </c>
    </row>
    <row r="53">
      <c r="A53" s="1" t="s">
        <v>73</v>
      </c>
      <c r="B53" s="3">
        <v>6500000.0</v>
      </c>
      <c r="D53" s="4">
        <f t="shared" si="1"/>
        <v>0</v>
      </c>
    </row>
    <row r="54">
      <c r="A54" s="1" t="s">
        <v>74</v>
      </c>
      <c r="C54" s="6" t="s">
        <v>75</v>
      </c>
      <c r="D54" s="4">
        <f>SUM(D4:D53)</f>
        <v>515500000</v>
      </c>
    </row>
    <row r="55">
      <c r="C55" s="8">
        <f>SUM(C4:C52)</f>
        <v>152</v>
      </c>
      <c r="D55" s="1" t="s">
        <v>76</v>
      </c>
      <c r="E55" s="1" t="s">
        <v>77</v>
      </c>
      <c r="F55" s="1" t="s">
        <v>78</v>
      </c>
    </row>
    <row r="56">
      <c r="D56" s="4">
        <f>SUM(D4:D53)</f>
        <v>515500000</v>
      </c>
      <c r="E56" s="4">
        <f>(D2)-(D56)</f>
        <v>94000000</v>
      </c>
      <c r="F56" s="4">
        <f>SUM(G4:G40)</f>
        <v>9500000</v>
      </c>
    </row>
    <row r="58">
      <c r="C58" s="1" t="s">
        <v>79</v>
      </c>
    </row>
    <row r="59">
      <c r="C59" s="1" t="s">
        <v>80</v>
      </c>
    </row>
    <row r="60">
      <c r="C60" s="1" t="s">
        <v>81</v>
      </c>
    </row>
    <row r="61">
      <c r="C61" s="1" t="s">
        <v>82</v>
      </c>
    </row>
    <row r="62">
      <c r="C62" s="1" t="s">
        <v>83</v>
      </c>
    </row>
    <row r="63">
      <c r="C63" s="1" t="s">
        <v>84</v>
      </c>
    </row>
  </sheetData>
  <drawing r:id="rId1"/>
</worksheet>
</file>