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activeTab="3"/>
  </bookViews>
  <sheets>
    <sheet name="amazon" sheetId="1" r:id="rId1"/>
    <sheet name="Analysis" sheetId="8" r:id="rId2"/>
    <sheet name="Pivot Chart" sheetId="9" r:id="rId3"/>
    <sheet name="Dashboard" sheetId="7" r:id="rId4"/>
  </sheets>
  <definedNames>
    <definedName name="Slicer_category">#N/A</definedName>
  </definedNames>
  <calcPr calcId="152511"/>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2" i="8" l="1"/>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1028" i="8"/>
  <c r="M1029" i="8"/>
  <c r="M1030" i="8"/>
  <c r="M1031" i="8"/>
  <c r="M1032" i="8"/>
  <c r="M1033" i="8"/>
  <c r="M1034" i="8"/>
  <c r="M1035" i="8"/>
  <c r="M1036" i="8"/>
  <c r="M1037" i="8"/>
  <c r="M1038" i="8"/>
  <c r="M1039" i="8"/>
  <c r="M1040" i="8"/>
  <c r="M1041" i="8"/>
  <c r="M1042" i="8"/>
  <c r="M1043" i="8"/>
  <c r="M1044" i="8"/>
  <c r="M1045" i="8"/>
  <c r="M1046" i="8"/>
  <c r="M1047" i="8"/>
  <c r="M1048" i="8"/>
  <c r="M1049" i="8"/>
  <c r="M1050" i="8"/>
  <c r="M1051" i="8"/>
  <c r="M1052" i="8"/>
  <c r="M1053" i="8"/>
  <c r="M1054" i="8"/>
  <c r="M1055" i="8"/>
  <c r="M1056" i="8"/>
  <c r="M1057" i="8"/>
  <c r="M1058" i="8"/>
  <c r="M1059" i="8"/>
  <c r="M1060" i="8"/>
  <c r="M1061" i="8"/>
  <c r="M1062" i="8"/>
  <c r="M1063" i="8"/>
  <c r="M1064" i="8"/>
  <c r="M1065" i="8"/>
  <c r="M1066" i="8"/>
  <c r="M1067" i="8"/>
  <c r="M1068" i="8"/>
  <c r="M1069" i="8"/>
  <c r="M1070" i="8"/>
  <c r="M1071" i="8"/>
  <c r="M1072" i="8"/>
  <c r="M1073" i="8"/>
  <c r="M1074" i="8"/>
  <c r="M1075" i="8"/>
  <c r="M1076" i="8"/>
  <c r="M1077" i="8"/>
  <c r="M1078" i="8"/>
  <c r="M1079" i="8"/>
  <c r="M1080" i="8"/>
  <c r="M1081" i="8"/>
  <c r="M1082" i="8"/>
  <c r="M1083" i="8"/>
  <c r="M1084" i="8"/>
  <c r="M1085" i="8"/>
  <c r="M1086" i="8"/>
  <c r="M1087" i="8"/>
  <c r="M1088" i="8"/>
  <c r="M1089" i="8"/>
  <c r="M1090" i="8"/>
  <c r="M1091" i="8"/>
  <c r="M1092" i="8"/>
  <c r="M1093" i="8"/>
  <c r="M1094" i="8"/>
  <c r="M1095" i="8"/>
  <c r="M1096" i="8"/>
  <c r="M1097" i="8"/>
  <c r="M1098" i="8"/>
  <c r="M1099" i="8"/>
  <c r="M1100" i="8"/>
  <c r="M1101" i="8"/>
  <c r="M1102" i="8"/>
  <c r="M1103" i="8"/>
  <c r="M1104" i="8"/>
  <c r="M1105" i="8"/>
  <c r="M1106" i="8"/>
  <c r="M1107" i="8"/>
  <c r="M1108" i="8"/>
  <c r="M1109" i="8"/>
  <c r="M1110" i="8"/>
  <c r="M1111" i="8"/>
  <c r="M1112" i="8"/>
  <c r="M1113" i="8"/>
  <c r="M1114" i="8"/>
  <c r="M1115" i="8"/>
  <c r="M1116" i="8"/>
  <c r="M1117" i="8"/>
  <c r="M1118" i="8"/>
  <c r="M1119" i="8"/>
  <c r="M1120" i="8"/>
  <c r="M1121" i="8"/>
  <c r="M1122" i="8"/>
  <c r="M1123" i="8"/>
  <c r="M1124" i="8"/>
  <c r="M1125" i="8"/>
  <c r="M1126" i="8"/>
  <c r="M1127" i="8"/>
  <c r="M1128" i="8"/>
  <c r="M1129" i="8"/>
  <c r="M1130" i="8"/>
  <c r="M1131" i="8"/>
  <c r="M1132" i="8"/>
  <c r="M1133" i="8"/>
  <c r="M1134" i="8"/>
  <c r="M1135" i="8"/>
  <c r="M1136" i="8"/>
  <c r="M1137" i="8"/>
  <c r="M1138" i="8"/>
  <c r="M1139" i="8"/>
  <c r="M1140" i="8"/>
  <c r="M1141" i="8"/>
  <c r="M1142" i="8"/>
  <c r="M1143" i="8"/>
  <c r="M1144" i="8"/>
  <c r="M1145" i="8"/>
  <c r="M1146" i="8"/>
  <c r="M1147" i="8"/>
  <c r="M1148" i="8"/>
  <c r="M1149" i="8"/>
  <c r="M1150" i="8"/>
  <c r="M1151" i="8"/>
  <c r="M1152" i="8"/>
  <c r="M1153" i="8"/>
  <c r="M1154" i="8"/>
  <c r="M1155" i="8"/>
  <c r="M1156" i="8"/>
  <c r="M1157" i="8"/>
  <c r="M1158" i="8"/>
  <c r="M1159" i="8"/>
  <c r="M1160" i="8"/>
  <c r="M1161" i="8"/>
  <c r="M1162" i="8"/>
  <c r="M1163" i="8"/>
  <c r="M1164" i="8"/>
  <c r="M1165" i="8"/>
  <c r="M1166" i="8"/>
  <c r="M1167" i="8"/>
  <c r="M1168" i="8"/>
  <c r="M1169" i="8"/>
  <c r="M1170" i="8"/>
  <c r="M1171" i="8"/>
  <c r="M1172" i="8"/>
  <c r="M1173" i="8"/>
  <c r="M1174" i="8"/>
  <c r="M1175" i="8"/>
  <c r="M1176" i="8"/>
  <c r="M1177" i="8"/>
  <c r="M1178" i="8"/>
  <c r="M1179" i="8"/>
  <c r="M1180" i="8"/>
  <c r="M1181" i="8"/>
  <c r="M1182" i="8"/>
  <c r="M1183" i="8"/>
  <c r="M1184" i="8"/>
  <c r="M1185" i="8"/>
  <c r="M1186" i="8"/>
  <c r="M1187" i="8"/>
  <c r="M1188" i="8"/>
  <c r="M1189" i="8"/>
  <c r="M1190" i="8"/>
  <c r="M1191" i="8"/>
  <c r="M1192" i="8"/>
  <c r="M1193" i="8"/>
  <c r="M1194" i="8"/>
  <c r="M1195" i="8"/>
  <c r="M1196" i="8"/>
  <c r="M1197" i="8"/>
  <c r="M1198" i="8"/>
  <c r="M1199" i="8"/>
  <c r="M1200" i="8"/>
  <c r="M1201" i="8"/>
  <c r="M1202" i="8"/>
  <c r="M1203" i="8"/>
  <c r="M1204" i="8"/>
  <c r="M1205" i="8"/>
  <c r="M1206" i="8"/>
  <c r="M1207" i="8"/>
  <c r="M1208" i="8"/>
  <c r="M1209" i="8"/>
  <c r="M1210" i="8"/>
  <c r="M1211" i="8"/>
  <c r="M1212" i="8"/>
  <c r="M1213" i="8"/>
  <c r="M1214" i="8"/>
  <c r="M1215" i="8"/>
  <c r="M1216" i="8"/>
  <c r="M1217" i="8"/>
  <c r="M1218" i="8"/>
  <c r="M1219" i="8"/>
  <c r="M1220" i="8"/>
  <c r="M1221" i="8"/>
  <c r="M1222" i="8"/>
  <c r="M1223" i="8"/>
  <c r="M1224" i="8"/>
  <c r="M1225" i="8"/>
  <c r="M1226" i="8"/>
  <c r="M1227" i="8"/>
  <c r="M1228" i="8"/>
  <c r="M1229" i="8"/>
  <c r="M1230" i="8"/>
  <c r="M1231" i="8"/>
  <c r="M1232" i="8"/>
  <c r="M1233" i="8"/>
  <c r="M1234" i="8"/>
  <c r="M1235" i="8"/>
  <c r="M1236" i="8"/>
  <c r="M1237" i="8"/>
  <c r="M1238" i="8"/>
  <c r="M1239" i="8"/>
  <c r="M1240" i="8"/>
  <c r="M1241" i="8"/>
  <c r="M1242" i="8"/>
  <c r="M1243" i="8"/>
  <c r="M1244" i="8"/>
  <c r="M1245" i="8"/>
  <c r="M1246" i="8"/>
  <c r="M1247" i="8"/>
  <c r="M1248" i="8"/>
  <c r="M1249" i="8"/>
  <c r="M1250" i="8"/>
  <c r="M1251" i="8"/>
  <c r="M1252" i="8"/>
  <c r="M1253" i="8"/>
  <c r="M1254" i="8"/>
  <c r="M1255" i="8"/>
  <c r="M1256" i="8"/>
  <c r="M1257" i="8"/>
  <c r="M1258" i="8"/>
  <c r="M1259" i="8"/>
  <c r="M1260" i="8"/>
  <c r="M1261" i="8"/>
  <c r="M1262" i="8"/>
  <c r="M1263" i="8"/>
  <c r="M1264" i="8"/>
  <c r="M1265" i="8"/>
  <c r="M1266" i="8"/>
  <c r="M1267" i="8"/>
  <c r="M1268" i="8"/>
  <c r="M1269" i="8"/>
  <c r="M1270" i="8"/>
  <c r="M1271" i="8"/>
  <c r="M1272" i="8"/>
  <c r="M1273" i="8"/>
  <c r="M1274" i="8"/>
  <c r="M1275" i="8"/>
  <c r="M1276" i="8"/>
  <c r="M1277" i="8"/>
  <c r="M1278" i="8"/>
  <c r="M1279" i="8"/>
  <c r="M1280" i="8"/>
  <c r="M1281" i="8"/>
  <c r="M1282" i="8"/>
  <c r="M1283" i="8"/>
  <c r="M1284" i="8"/>
  <c r="M1285" i="8"/>
  <c r="M1286" i="8"/>
  <c r="M1287" i="8"/>
  <c r="M1288" i="8"/>
  <c r="M1289" i="8"/>
  <c r="M1290" i="8"/>
  <c r="M1291" i="8"/>
  <c r="M1292" i="8"/>
  <c r="M1293" i="8"/>
  <c r="M1294" i="8"/>
  <c r="M1295" i="8"/>
  <c r="M1296" i="8"/>
  <c r="M1297" i="8"/>
  <c r="M1298" i="8"/>
  <c r="M1299" i="8"/>
  <c r="M1300" i="8"/>
  <c r="M1301" i="8"/>
  <c r="M1302" i="8"/>
  <c r="M1303" i="8"/>
  <c r="M1304" i="8"/>
  <c r="M1305" i="8"/>
  <c r="M1306" i="8"/>
  <c r="M1307" i="8"/>
  <c r="M1308" i="8"/>
  <c r="M1309" i="8"/>
  <c r="M1310" i="8"/>
  <c r="M1311" i="8"/>
  <c r="M1312" i="8"/>
  <c r="M1313" i="8"/>
  <c r="M1314" i="8"/>
  <c r="M1315" i="8"/>
  <c r="M1316" i="8"/>
  <c r="M1317" i="8"/>
  <c r="M1318" i="8"/>
  <c r="M1319" i="8"/>
  <c r="M1320" i="8"/>
  <c r="M1321" i="8"/>
  <c r="M1322" i="8"/>
  <c r="M1323" i="8"/>
  <c r="M1324" i="8"/>
  <c r="M1325" i="8"/>
  <c r="M1326" i="8"/>
  <c r="M1327" i="8"/>
  <c r="M1328" i="8"/>
  <c r="M1329" i="8"/>
  <c r="M1330" i="8"/>
  <c r="M1331" i="8"/>
  <c r="M1332" i="8"/>
  <c r="M1333" i="8"/>
  <c r="M1334" i="8"/>
  <c r="M1335" i="8"/>
  <c r="M1336" i="8"/>
  <c r="M1337" i="8"/>
  <c r="M1338" i="8"/>
  <c r="M1339" i="8"/>
  <c r="M1340" i="8"/>
  <c r="M1341" i="8"/>
  <c r="M1342" i="8"/>
  <c r="M1343" i="8"/>
  <c r="M1344" i="8"/>
  <c r="M1345" i="8"/>
  <c r="M1346" i="8"/>
  <c r="M1347" i="8"/>
  <c r="M1348" i="8"/>
  <c r="M1349" i="8"/>
  <c r="M1350" i="8"/>
  <c r="M1351" i="8"/>
  <c r="M1352" i="8"/>
  <c r="M1353" i="8"/>
  <c r="M1354" i="8"/>
  <c r="M1355" i="8"/>
  <c r="M1356" i="8"/>
  <c r="M1357" i="8"/>
  <c r="M1358" i="8"/>
  <c r="M1359" i="8"/>
  <c r="M1360" i="8"/>
  <c r="M1361" i="8"/>
  <c r="M1362" i="8"/>
  <c r="M1363" i="8"/>
  <c r="M1364" i="8"/>
  <c r="M1365" i="8"/>
  <c r="M1366" i="8"/>
  <c r="M1367" i="8"/>
  <c r="M1368" i="8"/>
  <c r="M1369" i="8"/>
  <c r="M1370" i="8"/>
  <c r="M1371" i="8"/>
  <c r="M1372" i="8"/>
  <c r="M1373" i="8"/>
  <c r="M1374" i="8"/>
  <c r="M1375" i="8"/>
  <c r="M1376" i="8"/>
  <c r="M1377" i="8"/>
  <c r="M1378" i="8"/>
  <c r="M1379" i="8"/>
  <c r="M1380" i="8"/>
  <c r="M1381" i="8"/>
  <c r="M1382" i="8"/>
  <c r="M1383" i="8"/>
  <c r="M1384" i="8"/>
  <c r="M1385" i="8"/>
  <c r="M1386" i="8"/>
  <c r="M1387" i="8"/>
  <c r="M1388" i="8"/>
  <c r="L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452" i="8"/>
  <c r="L453" i="8"/>
  <c r="L454" i="8"/>
  <c r="L455"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81" i="8"/>
  <c r="L482" i="8"/>
  <c r="L483" i="8"/>
  <c r="L484" i="8"/>
  <c r="L485" i="8"/>
  <c r="L486" i="8"/>
  <c r="L487" i="8"/>
  <c r="L488" i="8"/>
  <c r="L489" i="8"/>
  <c r="L490" i="8"/>
  <c r="L491" i="8"/>
  <c r="L492" i="8"/>
  <c r="L493" i="8"/>
  <c r="L494" i="8"/>
  <c r="L495" i="8"/>
  <c r="L496" i="8"/>
  <c r="L497" i="8"/>
  <c r="L498" i="8"/>
  <c r="L499" i="8"/>
  <c r="L500" i="8"/>
  <c r="L501" i="8"/>
  <c r="L502" i="8"/>
  <c r="L503" i="8"/>
  <c r="L504" i="8"/>
  <c r="L505" i="8"/>
  <c r="L506" i="8"/>
  <c r="L507" i="8"/>
  <c r="L508" i="8"/>
  <c r="L509" i="8"/>
  <c r="L510" i="8"/>
  <c r="L511" i="8"/>
  <c r="L512" i="8"/>
  <c r="L513" i="8"/>
  <c r="L514" i="8"/>
  <c r="L515" i="8"/>
  <c r="L516" i="8"/>
  <c r="L517" i="8"/>
  <c r="L518" i="8"/>
  <c r="L519" i="8"/>
  <c r="L520" i="8"/>
  <c r="L521" i="8"/>
  <c r="L522" i="8"/>
  <c r="L523" i="8"/>
  <c r="L524" i="8"/>
  <c r="L525" i="8"/>
  <c r="L526" i="8"/>
  <c r="L527" i="8"/>
  <c r="L528" i="8"/>
  <c r="L529" i="8"/>
  <c r="L530" i="8"/>
  <c r="L531" i="8"/>
  <c r="L532" i="8"/>
  <c r="L533" i="8"/>
  <c r="L534" i="8"/>
  <c r="L535" i="8"/>
  <c r="L536" i="8"/>
  <c r="L537" i="8"/>
  <c r="L538" i="8"/>
  <c r="L539" i="8"/>
  <c r="L540" i="8"/>
  <c r="L541" i="8"/>
  <c r="L542" i="8"/>
  <c r="L543" i="8"/>
  <c r="L544" i="8"/>
  <c r="L545" i="8"/>
  <c r="L546" i="8"/>
  <c r="L547" i="8"/>
  <c r="L548" i="8"/>
  <c r="L549" i="8"/>
  <c r="L550" i="8"/>
  <c r="L551" i="8"/>
  <c r="L552" i="8"/>
  <c r="L553" i="8"/>
  <c r="L554" i="8"/>
  <c r="L555" i="8"/>
  <c r="L556" i="8"/>
  <c r="L557" i="8"/>
  <c r="L558" i="8"/>
  <c r="L559" i="8"/>
  <c r="L560" i="8"/>
  <c r="L561" i="8"/>
  <c r="L562" i="8"/>
  <c r="L563" i="8"/>
  <c r="L564" i="8"/>
  <c r="L565" i="8"/>
  <c r="L566" i="8"/>
  <c r="L567" i="8"/>
  <c r="L568" i="8"/>
  <c r="L569" i="8"/>
  <c r="L570" i="8"/>
  <c r="L571" i="8"/>
  <c r="L572" i="8"/>
  <c r="L573" i="8"/>
  <c r="L574" i="8"/>
  <c r="L575" i="8"/>
  <c r="L576" i="8"/>
  <c r="L577" i="8"/>
  <c r="L578" i="8"/>
  <c r="L579" i="8"/>
  <c r="L580" i="8"/>
  <c r="L581" i="8"/>
  <c r="L582" i="8"/>
  <c r="L583" i="8"/>
  <c r="L584" i="8"/>
  <c r="L585" i="8"/>
  <c r="L586" i="8"/>
  <c r="L587" i="8"/>
  <c r="L588" i="8"/>
  <c r="L589" i="8"/>
  <c r="L590" i="8"/>
  <c r="L591" i="8"/>
  <c r="L592" i="8"/>
  <c r="L593" i="8"/>
  <c r="L594" i="8"/>
  <c r="L595" i="8"/>
  <c r="L596" i="8"/>
  <c r="L597" i="8"/>
  <c r="L598" i="8"/>
  <c r="L599" i="8"/>
  <c r="L600" i="8"/>
  <c r="L601" i="8"/>
  <c r="L602" i="8"/>
  <c r="L603" i="8"/>
  <c r="L604" i="8"/>
  <c r="L605" i="8"/>
  <c r="L606" i="8"/>
  <c r="L607" i="8"/>
  <c r="L608" i="8"/>
  <c r="L609" i="8"/>
  <c r="L610" i="8"/>
  <c r="L611" i="8"/>
  <c r="L612" i="8"/>
  <c r="L613" i="8"/>
  <c r="L614" i="8"/>
  <c r="L615" i="8"/>
  <c r="L616" i="8"/>
  <c r="L617" i="8"/>
  <c r="L618" i="8"/>
  <c r="L619" i="8"/>
  <c r="L620" i="8"/>
  <c r="L621" i="8"/>
  <c r="L622" i="8"/>
  <c r="L623" i="8"/>
  <c r="L624" i="8"/>
  <c r="L625" i="8"/>
  <c r="L626" i="8"/>
  <c r="L627" i="8"/>
  <c r="L628" i="8"/>
  <c r="L629" i="8"/>
  <c r="L630" i="8"/>
  <c r="L631" i="8"/>
  <c r="L632" i="8"/>
  <c r="L633" i="8"/>
  <c r="L634" i="8"/>
  <c r="L635" i="8"/>
  <c r="L636" i="8"/>
  <c r="L637" i="8"/>
  <c r="L638" i="8"/>
  <c r="L639" i="8"/>
  <c r="L640" i="8"/>
  <c r="L641" i="8"/>
  <c r="L642" i="8"/>
  <c r="L643" i="8"/>
  <c r="L644" i="8"/>
  <c r="L645" i="8"/>
  <c r="L646" i="8"/>
  <c r="L647" i="8"/>
  <c r="L648" i="8"/>
  <c r="L649" i="8"/>
  <c r="L650" i="8"/>
  <c r="L651" i="8"/>
  <c r="L652" i="8"/>
  <c r="L653" i="8"/>
  <c r="L654" i="8"/>
  <c r="L655" i="8"/>
  <c r="L656" i="8"/>
  <c r="L657" i="8"/>
  <c r="L658" i="8"/>
  <c r="L659" i="8"/>
  <c r="L660" i="8"/>
  <c r="L661" i="8"/>
  <c r="L662" i="8"/>
  <c r="L663" i="8"/>
  <c r="L664" i="8"/>
  <c r="L665" i="8"/>
  <c r="L666" i="8"/>
  <c r="L667" i="8"/>
  <c r="L668" i="8"/>
  <c r="L669" i="8"/>
  <c r="L670" i="8"/>
  <c r="L671" i="8"/>
  <c r="L672" i="8"/>
  <c r="L673" i="8"/>
  <c r="L674" i="8"/>
  <c r="L675" i="8"/>
  <c r="L676" i="8"/>
  <c r="L677" i="8"/>
  <c r="L678" i="8"/>
  <c r="L679" i="8"/>
  <c r="L680" i="8"/>
  <c r="L681" i="8"/>
  <c r="L682" i="8"/>
  <c r="L683" i="8"/>
  <c r="L684" i="8"/>
  <c r="L685" i="8"/>
  <c r="L686" i="8"/>
  <c r="L687" i="8"/>
  <c r="L688" i="8"/>
  <c r="L689" i="8"/>
  <c r="L690" i="8"/>
  <c r="L691" i="8"/>
  <c r="L692" i="8"/>
  <c r="L693" i="8"/>
  <c r="L694" i="8"/>
  <c r="L695" i="8"/>
  <c r="L696" i="8"/>
  <c r="L697" i="8"/>
  <c r="L698" i="8"/>
  <c r="L699" i="8"/>
  <c r="L700" i="8"/>
  <c r="L701" i="8"/>
  <c r="L702" i="8"/>
  <c r="L703" i="8"/>
  <c r="L704" i="8"/>
  <c r="L705" i="8"/>
  <c r="L706" i="8"/>
  <c r="L707" i="8"/>
  <c r="L708" i="8"/>
  <c r="L709" i="8"/>
  <c r="L710" i="8"/>
  <c r="L711" i="8"/>
  <c r="L712" i="8"/>
  <c r="L713" i="8"/>
  <c r="L714" i="8"/>
  <c r="L715" i="8"/>
  <c r="L716" i="8"/>
  <c r="L717" i="8"/>
  <c r="L718" i="8"/>
  <c r="L719" i="8"/>
  <c r="L720" i="8"/>
  <c r="L721" i="8"/>
  <c r="L722" i="8"/>
  <c r="L723" i="8"/>
  <c r="L724" i="8"/>
  <c r="L725" i="8"/>
  <c r="L726" i="8"/>
  <c r="L727" i="8"/>
  <c r="L728" i="8"/>
  <c r="L729" i="8"/>
  <c r="L730" i="8"/>
  <c r="L731" i="8"/>
  <c r="L732" i="8"/>
  <c r="L733" i="8"/>
  <c r="L734" i="8"/>
  <c r="L735" i="8"/>
  <c r="L736" i="8"/>
  <c r="L737" i="8"/>
  <c r="L738" i="8"/>
  <c r="L739" i="8"/>
  <c r="L740" i="8"/>
  <c r="L741" i="8"/>
  <c r="L742" i="8"/>
  <c r="L743" i="8"/>
  <c r="L744" i="8"/>
  <c r="L745" i="8"/>
  <c r="L746" i="8"/>
  <c r="L747" i="8"/>
  <c r="L748" i="8"/>
  <c r="L749" i="8"/>
  <c r="L750" i="8"/>
  <c r="L751" i="8"/>
  <c r="L752" i="8"/>
  <c r="L753" i="8"/>
  <c r="L754" i="8"/>
  <c r="L755" i="8"/>
  <c r="L756" i="8"/>
  <c r="L757" i="8"/>
  <c r="L758" i="8"/>
  <c r="L759" i="8"/>
  <c r="L760" i="8"/>
  <c r="L761" i="8"/>
  <c r="L762" i="8"/>
  <c r="L763" i="8"/>
  <c r="L764" i="8"/>
  <c r="L765" i="8"/>
  <c r="L766" i="8"/>
  <c r="L767" i="8"/>
  <c r="L768" i="8"/>
  <c r="L769" i="8"/>
  <c r="L770" i="8"/>
  <c r="L771" i="8"/>
  <c r="L772" i="8"/>
  <c r="L773" i="8"/>
  <c r="L774" i="8"/>
  <c r="L775" i="8"/>
  <c r="L776" i="8"/>
  <c r="L777" i="8"/>
  <c r="L778" i="8"/>
  <c r="L779" i="8"/>
  <c r="L780" i="8"/>
  <c r="L781" i="8"/>
  <c r="L782" i="8"/>
  <c r="L783" i="8"/>
  <c r="L784" i="8"/>
  <c r="L785" i="8"/>
  <c r="L786" i="8"/>
  <c r="L787" i="8"/>
  <c r="L788" i="8"/>
  <c r="L789"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L819" i="8"/>
  <c r="L820" i="8"/>
  <c r="L821" i="8"/>
  <c r="L822" i="8"/>
  <c r="L823" i="8"/>
  <c r="L824" i="8"/>
  <c r="L825" i="8"/>
  <c r="L826" i="8"/>
  <c r="L827" i="8"/>
  <c r="L828" i="8"/>
  <c r="L829" i="8"/>
  <c r="L830" i="8"/>
  <c r="L831" i="8"/>
  <c r="L832" i="8"/>
  <c r="L833" i="8"/>
  <c r="L834" i="8"/>
  <c r="L835" i="8"/>
  <c r="L836" i="8"/>
  <c r="L837" i="8"/>
  <c r="L838" i="8"/>
  <c r="L839" i="8"/>
  <c r="L840" i="8"/>
  <c r="L841" i="8"/>
  <c r="L842" i="8"/>
  <c r="L843" i="8"/>
  <c r="L844" i="8"/>
  <c r="L845" i="8"/>
  <c r="L846" i="8"/>
  <c r="L847" i="8"/>
  <c r="L848" i="8"/>
  <c r="L849" i="8"/>
  <c r="L850" i="8"/>
  <c r="L851" i="8"/>
  <c r="L852" i="8"/>
  <c r="L853" i="8"/>
  <c r="L854" i="8"/>
  <c r="L855" i="8"/>
  <c r="L856" i="8"/>
  <c r="L857" i="8"/>
  <c r="L858" i="8"/>
  <c r="L859" i="8"/>
  <c r="L860" i="8"/>
  <c r="L861" i="8"/>
  <c r="L862" i="8"/>
  <c r="L863" i="8"/>
  <c r="L864" i="8"/>
  <c r="L865" i="8"/>
  <c r="L866" i="8"/>
  <c r="L867" i="8"/>
  <c r="L868" i="8"/>
  <c r="L869" i="8"/>
  <c r="L870" i="8"/>
  <c r="L871" i="8"/>
  <c r="L872" i="8"/>
  <c r="L873" i="8"/>
  <c r="L874" i="8"/>
  <c r="L875" i="8"/>
  <c r="L876" i="8"/>
  <c r="L877" i="8"/>
  <c r="L878" i="8"/>
  <c r="L879" i="8"/>
  <c r="L880" i="8"/>
  <c r="L881" i="8"/>
  <c r="L882" i="8"/>
  <c r="L883" i="8"/>
  <c r="L884" i="8"/>
  <c r="L885" i="8"/>
  <c r="L886" i="8"/>
  <c r="L887" i="8"/>
  <c r="L888" i="8"/>
  <c r="L889" i="8"/>
  <c r="L890" i="8"/>
  <c r="L891" i="8"/>
  <c r="L892" i="8"/>
  <c r="L893"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998" i="8"/>
  <c r="L999" i="8"/>
  <c r="L1000" i="8"/>
  <c r="L1001" i="8"/>
  <c r="L1002" i="8"/>
  <c r="L1003" i="8"/>
  <c r="L1004"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109" i="8"/>
  <c r="L1110"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215" i="8"/>
  <c r="L1216" i="8"/>
  <c r="L1217" i="8"/>
  <c r="L1218" i="8"/>
  <c r="L1219" i="8"/>
  <c r="L1220" i="8"/>
  <c r="L1221" i="8"/>
  <c r="L1222" i="8"/>
  <c r="L1223" i="8"/>
  <c r="L1224" i="8"/>
  <c r="L1225" i="8"/>
  <c r="L1226" i="8"/>
  <c r="L1227" i="8"/>
  <c r="L1228" i="8"/>
  <c r="L1229" i="8"/>
  <c r="L1230" i="8"/>
  <c r="L1231" i="8"/>
  <c r="L1232" i="8"/>
  <c r="L1233" i="8"/>
  <c r="L1234" i="8"/>
  <c r="L1235" i="8"/>
  <c r="L1236" i="8"/>
  <c r="L1237" i="8"/>
  <c r="L1238" i="8"/>
  <c r="L1239" i="8"/>
  <c r="L1240" i="8"/>
  <c r="L1241" i="8"/>
  <c r="L1242" i="8"/>
  <c r="L1243" i="8"/>
  <c r="L1244" i="8"/>
  <c r="L1245" i="8"/>
  <c r="L1246" i="8"/>
  <c r="L1247" i="8"/>
  <c r="L1248" i="8"/>
  <c r="L1249" i="8"/>
  <c r="L1250" i="8"/>
  <c r="L1251" i="8"/>
  <c r="L1252" i="8"/>
  <c r="L1253" i="8"/>
  <c r="L1254" i="8"/>
  <c r="L1255" i="8"/>
  <c r="L1256" i="8"/>
  <c r="L1257" i="8"/>
  <c r="L1258" i="8"/>
  <c r="L1259" i="8"/>
  <c r="L1260" i="8"/>
  <c r="L1261" i="8"/>
  <c r="L1262" i="8"/>
  <c r="L1263" i="8"/>
  <c r="L1264" i="8"/>
  <c r="L1265" i="8"/>
  <c r="L1266" i="8"/>
  <c r="L1267" i="8"/>
  <c r="L1268" i="8"/>
  <c r="L1269" i="8"/>
  <c r="L1270" i="8"/>
  <c r="L1271" i="8"/>
  <c r="L1272" i="8"/>
  <c r="L1273" i="8"/>
  <c r="L1274" i="8"/>
  <c r="L1275" i="8"/>
  <c r="L1276" i="8"/>
  <c r="L1277" i="8"/>
  <c r="L1278" i="8"/>
  <c r="L1279" i="8"/>
  <c r="L1280" i="8"/>
  <c r="L1281" i="8"/>
  <c r="L1282" i="8"/>
  <c r="L1283" i="8"/>
  <c r="L1284" i="8"/>
  <c r="L1285" i="8"/>
  <c r="L1286" i="8"/>
  <c r="L1287" i="8"/>
  <c r="L1288" i="8"/>
  <c r="L1289" i="8"/>
  <c r="L1290" i="8"/>
  <c r="L1291" i="8"/>
  <c r="L1292" i="8"/>
  <c r="L1293" i="8"/>
  <c r="L1294" i="8"/>
  <c r="L1295" i="8"/>
  <c r="L1296" i="8"/>
  <c r="L1297" i="8"/>
  <c r="L1298" i="8"/>
  <c r="L1299" i="8"/>
  <c r="L1300" i="8"/>
  <c r="L1301" i="8"/>
  <c r="L1302" i="8"/>
  <c r="L1303" i="8"/>
  <c r="L1304" i="8"/>
  <c r="L1305" i="8"/>
  <c r="L1306" i="8"/>
  <c r="L1307" i="8"/>
  <c r="L1308" i="8"/>
  <c r="L1309" i="8"/>
  <c r="L1310" i="8"/>
  <c r="L1311" i="8"/>
  <c r="L1312" i="8"/>
  <c r="L1313" i="8"/>
  <c r="L1314" i="8"/>
  <c r="L1315" i="8"/>
  <c r="L1316" i="8"/>
  <c r="L1317" i="8"/>
  <c r="L1318" i="8"/>
  <c r="L1319" i="8"/>
  <c r="L1320" i="8"/>
  <c r="L1321" i="8"/>
  <c r="L1322" i="8"/>
  <c r="L1323" i="8"/>
  <c r="L1324" i="8"/>
  <c r="L1325" i="8"/>
  <c r="L1326" i="8"/>
  <c r="L1327" i="8"/>
  <c r="L1328" i="8"/>
  <c r="L1329" i="8"/>
  <c r="L1330" i="8"/>
  <c r="L1331" i="8"/>
  <c r="L1332" i="8"/>
  <c r="L1333" i="8"/>
  <c r="L1334" i="8"/>
  <c r="L1335" i="8"/>
  <c r="L1336" i="8"/>
  <c r="L1337" i="8"/>
  <c r="L1338" i="8"/>
  <c r="L1339" i="8"/>
  <c r="L1340" i="8"/>
  <c r="L1341" i="8"/>
  <c r="L1342" i="8"/>
  <c r="L1343" i="8"/>
  <c r="L1344" i="8"/>
  <c r="L1345" i="8"/>
  <c r="L1346" i="8"/>
  <c r="L1347" i="8"/>
  <c r="L1348" i="8"/>
  <c r="L1349" i="8"/>
  <c r="L1350" i="8"/>
  <c r="L1351" i="8"/>
  <c r="L1352" i="8"/>
  <c r="L1353" i="8"/>
  <c r="L1354" i="8"/>
  <c r="L1355" i="8"/>
  <c r="L1356" i="8"/>
  <c r="L1357" i="8"/>
  <c r="L1358" i="8"/>
  <c r="L1359" i="8"/>
  <c r="L1360" i="8"/>
  <c r="L1361" i="8"/>
  <c r="L1362" i="8"/>
  <c r="L1363" i="8"/>
  <c r="L1364" i="8"/>
  <c r="L1365" i="8"/>
  <c r="L1366" i="8"/>
  <c r="L1367" i="8"/>
  <c r="L1368" i="8"/>
  <c r="L1369" i="8"/>
  <c r="L1370" i="8"/>
  <c r="L1371" i="8"/>
  <c r="L1372" i="8"/>
  <c r="L1373" i="8"/>
  <c r="L1374" i="8"/>
  <c r="L1375" i="8"/>
  <c r="L1376" i="8"/>
  <c r="L1377" i="8"/>
  <c r="L1378" i="8"/>
  <c r="L1379" i="8"/>
  <c r="L1380" i="8"/>
  <c r="L1381" i="8"/>
  <c r="L1382" i="8"/>
  <c r="L1383" i="8"/>
  <c r="L1384" i="8"/>
  <c r="L1385" i="8"/>
  <c r="L1386" i="8"/>
  <c r="L1387" i="8"/>
  <c r="L1388" i="8"/>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998" i="8"/>
  <c r="K999" i="8"/>
  <c r="K1000" i="8"/>
  <c r="K1001" i="8"/>
  <c r="K1002" i="8"/>
  <c r="K1003" i="8"/>
  <c r="K1004" i="8"/>
  <c r="K1005" i="8"/>
  <c r="K1006" i="8"/>
  <c r="K1007" i="8"/>
  <c r="K1008" i="8"/>
  <c r="K1009" i="8"/>
  <c r="K1010" i="8"/>
  <c r="K1011" i="8"/>
  <c r="K1012" i="8"/>
  <c r="K1013" i="8"/>
  <c r="K1014" i="8"/>
  <c r="K1015" i="8"/>
  <c r="K1016" i="8"/>
  <c r="K1017" i="8"/>
  <c r="K1018" i="8"/>
  <c r="K1019" i="8"/>
  <c r="K1020" i="8"/>
  <c r="K1021" i="8"/>
  <c r="K1022" i="8"/>
  <c r="K1023" i="8"/>
  <c r="K1024" i="8"/>
  <c r="K1025" i="8"/>
  <c r="K1026" i="8"/>
  <c r="K1027" i="8"/>
  <c r="K1028" i="8"/>
  <c r="K1029" i="8"/>
  <c r="K1030" i="8"/>
  <c r="K1031" i="8"/>
  <c r="K1032" i="8"/>
  <c r="K1033" i="8"/>
  <c r="K1034" i="8"/>
  <c r="K1035" i="8"/>
  <c r="K1036" i="8"/>
  <c r="K1037" i="8"/>
  <c r="K1038" i="8"/>
  <c r="K1039" i="8"/>
  <c r="K1040" i="8"/>
  <c r="K1041" i="8"/>
  <c r="K1042" i="8"/>
  <c r="K1043" i="8"/>
  <c r="K1044" i="8"/>
  <c r="K1045" i="8"/>
  <c r="K1046" i="8"/>
  <c r="K1047" i="8"/>
  <c r="K1048" i="8"/>
  <c r="K1049" i="8"/>
  <c r="K1050" i="8"/>
  <c r="K1051" i="8"/>
  <c r="K1052" i="8"/>
  <c r="K1053" i="8"/>
  <c r="K1054" i="8"/>
  <c r="K1055" i="8"/>
  <c r="K1056" i="8"/>
  <c r="K1057" i="8"/>
  <c r="K1058" i="8"/>
  <c r="K1059" i="8"/>
  <c r="K1060" i="8"/>
  <c r="K1061" i="8"/>
  <c r="K1062" i="8"/>
  <c r="K1063" i="8"/>
  <c r="K1064" i="8"/>
  <c r="K1065" i="8"/>
  <c r="K1066" i="8"/>
  <c r="K1067" i="8"/>
  <c r="K1068" i="8"/>
  <c r="K1069" i="8"/>
  <c r="K1070" i="8"/>
  <c r="K1071" i="8"/>
  <c r="K1072" i="8"/>
  <c r="K1073" i="8"/>
  <c r="K1074" i="8"/>
  <c r="K1075" i="8"/>
  <c r="K1076" i="8"/>
  <c r="K1077" i="8"/>
  <c r="K1078" i="8"/>
  <c r="K1079" i="8"/>
  <c r="K1080" i="8"/>
  <c r="K1081" i="8"/>
  <c r="K1082" i="8"/>
  <c r="K1083" i="8"/>
  <c r="K1084" i="8"/>
  <c r="K1085" i="8"/>
  <c r="K1086" i="8"/>
  <c r="K1087" i="8"/>
  <c r="K1088" i="8"/>
  <c r="K1089" i="8"/>
  <c r="K1090" i="8"/>
  <c r="K1091" i="8"/>
  <c r="K1092" i="8"/>
  <c r="K1093" i="8"/>
  <c r="K1094" i="8"/>
  <c r="K1095" i="8"/>
  <c r="K1096" i="8"/>
  <c r="K1097" i="8"/>
  <c r="K1098" i="8"/>
  <c r="K1099" i="8"/>
  <c r="K1100" i="8"/>
  <c r="K1101" i="8"/>
  <c r="K1102" i="8"/>
  <c r="K1103" i="8"/>
  <c r="K1104" i="8"/>
  <c r="K1105" i="8"/>
  <c r="K1106" i="8"/>
  <c r="K1107" i="8"/>
  <c r="K1108" i="8"/>
  <c r="K1109" i="8"/>
  <c r="K1110" i="8"/>
  <c r="K1111" i="8"/>
  <c r="K1112" i="8"/>
  <c r="K111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215" i="8"/>
  <c r="K1216" i="8"/>
  <c r="K1217" i="8"/>
  <c r="K1218" i="8"/>
  <c r="K1219" i="8"/>
  <c r="K1220" i="8"/>
  <c r="K1221" i="8"/>
  <c r="K1222" i="8"/>
  <c r="K1223" i="8"/>
  <c r="K1224" i="8"/>
  <c r="K1225" i="8"/>
  <c r="K1226" i="8"/>
  <c r="K1227" i="8"/>
  <c r="K1228" i="8"/>
  <c r="K1229" i="8"/>
  <c r="K1230" i="8"/>
  <c r="K1231" i="8"/>
  <c r="K1232" i="8"/>
  <c r="K1233" i="8"/>
  <c r="K1234" i="8"/>
  <c r="K1235" i="8"/>
  <c r="K1236" i="8"/>
  <c r="K1237" i="8"/>
  <c r="K1238" i="8"/>
  <c r="K1239" i="8"/>
  <c r="K1240" i="8"/>
  <c r="K1241" i="8"/>
  <c r="K1242" i="8"/>
  <c r="K1243" i="8"/>
  <c r="K1244" i="8"/>
  <c r="K1245" i="8"/>
  <c r="K1246" i="8"/>
  <c r="K1247" i="8"/>
  <c r="K1248" i="8"/>
  <c r="K1249" i="8"/>
  <c r="K1250" i="8"/>
  <c r="K1251" i="8"/>
  <c r="K1252" i="8"/>
  <c r="K1253" i="8"/>
  <c r="K1254" i="8"/>
  <c r="K1255" i="8"/>
  <c r="K1256" i="8"/>
  <c r="K1257" i="8"/>
  <c r="K1258" i="8"/>
  <c r="K1259" i="8"/>
  <c r="K1260" i="8"/>
  <c r="K1261" i="8"/>
  <c r="K1262" i="8"/>
  <c r="K1263" i="8"/>
  <c r="K1264" i="8"/>
  <c r="K1265" i="8"/>
  <c r="K1266" i="8"/>
  <c r="K1267" i="8"/>
  <c r="K1268" i="8"/>
  <c r="K1269" i="8"/>
  <c r="K1270" i="8"/>
  <c r="K1271" i="8"/>
  <c r="K1272" i="8"/>
  <c r="K1273" i="8"/>
  <c r="K1274" i="8"/>
  <c r="K1275" i="8"/>
  <c r="K1276" i="8"/>
  <c r="K1277" i="8"/>
  <c r="K1278" i="8"/>
  <c r="K1279" i="8"/>
  <c r="K1280" i="8"/>
  <c r="K1281" i="8"/>
  <c r="K1282" i="8"/>
  <c r="K1283" i="8"/>
  <c r="K1284" i="8"/>
  <c r="K1285" i="8"/>
  <c r="K1286" i="8"/>
  <c r="K1287" i="8"/>
  <c r="K1288" i="8"/>
  <c r="K1289" i="8"/>
  <c r="K1290" i="8"/>
  <c r="K1291" i="8"/>
  <c r="K1292" i="8"/>
  <c r="K1293" i="8"/>
  <c r="K1294" i="8"/>
  <c r="K1295" i="8"/>
  <c r="K1296" i="8"/>
  <c r="K1297" i="8"/>
  <c r="K1298" i="8"/>
  <c r="K1299" i="8"/>
  <c r="K1300" i="8"/>
  <c r="K1301" i="8"/>
  <c r="K1302" i="8"/>
  <c r="K1303" i="8"/>
  <c r="K1304" i="8"/>
  <c r="K1305" i="8"/>
  <c r="K1306" i="8"/>
  <c r="K1307" i="8"/>
  <c r="K1308" i="8"/>
  <c r="K1309" i="8"/>
  <c r="K1310" i="8"/>
  <c r="K1311" i="8"/>
  <c r="K1312" i="8"/>
  <c r="K1313" i="8"/>
  <c r="K1314" i="8"/>
  <c r="K1315" i="8"/>
  <c r="K1316" i="8"/>
  <c r="K1317" i="8"/>
  <c r="K1318" i="8"/>
  <c r="K1319" i="8"/>
  <c r="K1320" i="8"/>
  <c r="K1321" i="8"/>
  <c r="K1322" i="8"/>
  <c r="K1323" i="8"/>
  <c r="K1324" i="8"/>
  <c r="K1325" i="8"/>
  <c r="K1326" i="8"/>
  <c r="K1327" i="8"/>
  <c r="K1328" i="8"/>
  <c r="K1329" i="8"/>
  <c r="K1330" i="8"/>
  <c r="K1331" i="8"/>
  <c r="K1332" i="8"/>
  <c r="K1333" i="8"/>
  <c r="K1334" i="8"/>
  <c r="K1335" i="8"/>
  <c r="K1336" i="8"/>
  <c r="K1337" i="8"/>
  <c r="K1338" i="8"/>
  <c r="K1339" i="8"/>
  <c r="K1340" i="8"/>
  <c r="K1341" i="8"/>
  <c r="K1342" i="8"/>
  <c r="K1343" i="8"/>
  <c r="K1344" i="8"/>
  <c r="K1345" i="8"/>
  <c r="K1346" i="8"/>
  <c r="K1347" i="8"/>
  <c r="K1348" i="8"/>
  <c r="K1349" i="8"/>
  <c r="K1350" i="8"/>
  <c r="K1351" i="8"/>
  <c r="K1352" i="8"/>
  <c r="K1353" i="8"/>
  <c r="K1354" i="8"/>
  <c r="K1355" i="8"/>
  <c r="K1356" i="8"/>
  <c r="K1357" i="8"/>
  <c r="K1358" i="8"/>
  <c r="K1359" i="8"/>
  <c r="K1360" i="8"/>
  <c r="K1361" i="8"/>
  <c r="K1362" i="8"/>
  <c r="K1363" i="8"/>
  <c r="K1364" i="8"/>
  <c r="K1365" i="8"/>
  <c r="K1366" i="8"/>
  <c r="K1367" i="8"/>
  <c r="K1368" i="8"/>
  <c r="K1369" i="8"/>
  <c r="K1370" i="8"/>
  <c r="K1371" i="8"/>
  <c r="K1372" i="8"/>
  <c r="K1373" i="8"/>
  <c r="K1374" i="8"/>
  <c r="K1375" i="8"/>
  <c r="K1376" i="8"/>
  <c r="K1377" i="8"/>
  <c r="K1378" i="8"/>
  <c r="K1379" i="8"/>
  <c r="K1380" i="8"/>
  <c r="K1381" i="8"/>
  <c r="K1382" i="8"/>
  <c r="K1383" i="8"/>
  <c r="K1384" i="8"/>
  <c r="K1385" i="8"/>
  <c r="K1386" i="8"/>
  <c r="K1387" i="8"/>
  <c r="K1388"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J702" i="8"/>
  <c r="J703" i="8"/>
  <c r="J704" i="8"/>
  <c r="J705" i="8"/>
  <c r="J706" i="8"/>
  <c r="J707" i="8"/>
  <c r="J708" i="8"/>
  <c r="J709" i="8"/>
  <c r="J710" i="8"/>
  <c r="J711" i="8"/>
  <c r="J712" i="8"/>
  <c r="J713" i="8"/>
  <c r="J714" i="8"/>
  <c r="J715" i="8"/>
  <c r="J716" i="8"/>
  <c r="J717" i="8"/>
  <c r="J718" i="8"/>
  <c r="J719" i="8"/>
  <c r="J720" i="8"/>
  <c r="J721" i="8"/>
  <c r="J722" i="8"/>
  <c r="J723" i="8"/>
  <c r="J724" i="8"/>
  <c r="J725" i="8"/>
  <c r="J726" i="8"/>
  <c r="J727" i="8"/>
  <c r="J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986" i="8"/>
  <c r="J987" i="8"/>
  <c r="J988" i="8"/>
  <c r="J989" i="8"/>
  <c r="J990" i="8"/>
  <c r="J991" i="8"/>
  <c r="J992" i="8"/>
  <c r="J993" i="8"/>
  <c r="J994" i="8"/>
  <c r="J995" i="8"/>
  <c r="J996" i="8"/>
  <c r="J997" i="8"/>
  <c r="J998" i="8"/>
  <c r="J999" i="8"/>
  <c r="J1000" i="8"/>
  <c r="J1001" i="8"/>
  <c r="J1002" i="8"/>
  <c r="J1003" i="8"/>
  <c r="J1004" i="8"/>
  <c r="J1005" i="8"/>
  <c r="J1006" i="8"/>
  <c r="J1007" i="8"/>
  <c r="J1008" i="8"/>
  <c r="J1009" i="8"/>
  <c r="J1010" i="8"/>
  <c r="J1011" i="8"/>
  <c r="J1012" i="8"/>
  <c r="J1013" i="8"/>
  <c r="J1014" i="8"/>
  <c r="J1015" i="8"/>
  <c r="J1016" i="8"/>
  <c r="J1017" i="8"/>
  <c r="J1018" i="8"/>
  <c r="J1019" i="8"/>
  <c r="J1020" i="8"/>
  <c r="J1021" i="8"/>
  <c r="J1022" i="8"/>
  <c r="J1023" i="8"/>
  <c r="J1024" i="8"/>
  <c r="J1025" i="8"/>
  <c r="J1026" i="8"/>
  <c r="J1027" i="8"/>
  <c r="J1028" i="8"/>
  <c r="J1029" i="8"/>
  <c r="J1030" i="8"/>
  <c r="J1031" i="8"/>
  <c r="J1032" i="8"/>
  <c r="J1033" i="8"/>
  <c r="J1034" i="8"/>
  <c r="J1035" i="8"/>
  <c r="J1036" i="8"/>
  <c r="J1037" i="8"/>
  <c r="J1038" i="8"/>
  <c r="J1039" i="8"/>
  <c r="J1040" i="8"/>
  <c r="J1041" i="8"/>
  <c r="J1042" i="8"/>
  <c r="J1043" i="8"/>
  <c r="J1044" i="8"/>
  <c r="J1045" i="8"/>
  <c r="J1046" i="8"/>
  <c r="J1047" i="8"/>
  <c r="J1048" i="8"/>
  <c r="J1049" i="8"/>
  <c r="J1050" i="8"/>
  <c r="J1051" i="8"/>
  <c r="J1052" i="8"/>
  <c r="J1053" i="8"/>
  <c r="J1054" i="8"/>
  <c r="J1055" i="8"/>
  <c r="J1056" i="8"/>
  <c r="J1057" i="8"/>
  <c r="J1058" i="8"/>
  <c r="J1059" i="8"/>
  <c r="J1060" i="8"/>
  <c r="J1061" i="8"/>
  <c r="J1062" i="8"/>
  <c r="J1063" i="8"/>
  <c r="J1064" i="8"/>
  <c r="J1065" i="8"/>
  <c r="J1066" i="8"/>
  <c r="J1067" i="8"/>
  <c r="J1068" i="8"/>
  <c r="J1069" i="8"/>
  <c r="J1070" i="8"/>
  <c r="J1071" i="8"/>
  <c r="J1072" i="8"/>
  <c r="J1073" i="8"/>
  <c r="J1074" i="8"/>
  <c r="J1075" i="8"/>
  <c r="J1076" i="8"/>
  <c r="J1077" i="8"/>
  <c r="J1078" i="8"/>
  <c r="J1079" i="8"/>
  <c r="J1080" i="8"/>
  <c r="J1081" i="8"/>
  <c r="J1082" i="8"/>
  <c r="J1083" i="8"/>
  <c r="J1084" i="8"/>
  <c r="J1085" i="8"/>
  <c r="J1086" i="8"/>
  <c r="J1087" i="8"/>
  <c r="J1088" i="8"/>
  <c r="J1089" i="8"/>
  <c r="J1090" i="8"/>
  <c r="J1091" i="8"/>
  <c r="J1092" i="8"/>
  <c r="J1093" i="8"/>
  <c r="J1094" i="8"/>
  <c r="J1095" i="8"/>
  <c r="J1096" i="8"/>
  <c r="J1097" i="8"/>
  <c r="J1098" i="8"/>
  <c r="J1099" i="8"/>
  <c r="J1100" i="8"/>
  <c r="J1101" i="8"/>
  <c r="J1102" i="8"/>
  <c r="J1103" i="8"/>
  <c r="J1104" i="8"/>
  <c r="J1105" i="8"/>
  <c r="J1106" i="8"/>
  <c r="J1107" i="8"/>
  <c r="J1108" i="8"/>
  <c r="J1109" i="8"/>
  <c r="J1110" i="8"/>
  <c r="J1111" i="8"/>
  <c r="J1112" i="8"/>
  <c r="J1113" i="8"/>
  <c r="J1114" i="8"/>
  <c r="J1115" i="8"/>
  <c r="J1116" i="8"/>
  <c r="J1117" i="8"/>
  <c r="J1118" i="8"/>
  <c r="J1119" i="8"/>
  <c r="J1120" i="8"/>
  <c r="J1121" i="8"/>
  <c r="J1122" i="8"/>
  <c r="J1123" i="8"/>
  <c r="J1124" i="8"/>
  <c r="J1125" i="8"/>
  <c r="J1126" i="8"/>
  <c r="J1127" i="8"/>
  <c r="J1128" i="8"/>
  <c r="J1129" i="8"/>
  <c r="J1130" i="8"/>
  <c r="J1131" i="8"/>
  <c r="J1132" i="8"/>
  <c r="J1133" i="8"/>
  <c r="J1134" i="8"/>
  <c r="J1135" i="8"/>
  <c r="J1136" i="8"/>
  <c r="J1137" i="8"/>
  <c r="J1138" i="8"/>
  <c r="J1139" i="8"/>
  <c r="J1140" i="8"/>
  <c r="J1141" i="8"/>
  <c r="J1142" i="8"/>
  <c r="J1143" i="8"/>
  <c r="J1144" i="8"/>
  <c r="J1145" i="8"/>
  <c r="J1146" i="8"/>
  <c r="J1147" i="8"/>
  <c r="J1148" i="8"/>
  <c r="J1149" i="8"/>
  <c r="J1150" i="8"/>
  <c r="J1151" i="8"/>
  <c r="J1152" i="8"/>
  <c r="J1153" i="8"/>
  <c r="J1154" i="8"/>
  <c r="J1155" i="8"/>
  <c r="J1156" i="8"/>
  <c r="J1157" i="8"/>
  <c r="J1158" i="8"/>
  <c r="J1159" i="8"/>
  <c r="J1160" i="8"/>
  <c r="J1161" i="8"/>
  <c r="J1162" i="8"/>
  <c r="J1163" i="8"/>
  <c r="J1164" i="8"/>
  <c r="J1165" i="8"/>
  <c r="J1166" i="8"/>
  <c r="J1167" i="8"/>
  <c r="J1168" i="8"/>
  <c r="J1169" i="8"/>
  <c r="J1170" i="8"/>
  <c r="J1171" i="8"/>
  <c r="J1172" i="8"/>
  <c r="J1173" i="8"/>
  <c r="J1174" i="8"/>
  <c r="J1175" i="8"/>
  <c r="J1176" i="8"/>
  <c r="J1177" i="8"/>
  <c r="J1178" i="8"/>
  <c r="J1179" i="8"/>
  <c r="J1180" i="8"/>
  <c r="J1181" i="8"/>
  <c r="J1182" i="8"/>
  <c r="J1183" i="8"/>
  <c r="J1184" i="8"/>
  <c r="J1185" i="8"/>
  <c r="J1186" i="8"/>
  <c r="J1187" i="8"/>
  <c r="J1188" i="8"/>
  <c r="J1189" i="8"/>
  <c r="J1190" i="8"/>
  <c r="J1191" i="8"/>
  <c r="J1192" i="8"/>
  <c r="J1193" i="8"/>
  <c r="J1194" i="8"/>
  <c r="J1195" i="8"/>
  <c r="J1196" i="8"/>
  <c r="J1197" i="8"/>
  <c r="J1198" i="8"/>
  <c r="J1199" i="8"/>
  <c r="J1200" i="8"/>
  <c r="J1201" i="8"/>
  <c r="J1202" i="8"/>
  <c r="J1203" i="8"/>
  <c r="J1204" i="8"/>
  <c r="J1205" i="8"/>
  <c r="J1206" i="8"/>
  <c r="J1207" i="8"/>
  <c r="J1208" i="8"/>
  <c r="J1209" i="8"/>
  <c r="J1210" i="8"/>
  <c r="J1211" i="8"/>
  <c r="J1212" i="8"/>
  <c r="J1213" i="8"/>
  <c r="J1214" i="8"/>
  <c r="J1215" i="8"/>
  <c r="J1216" i="8"/>
  <c r="J1217" i="8"/>
  <c r="J1218" i="8"/>
  <c r="J1219" i="8"/>
  <c r="J1220" i="8"/>
  <c r="J1221" i="8"/>
  <c r="J1222" i="8"/>
  <c r="J1223" i="8"/>
  <c r="J1224" i="8"/>
  <c r="J1225" i="8"/>
  <c r="J1226" i="8"/>
  <c r="J1227" i="8"/>
  <c r="J1228" i="8"/>
  <c r="J1229" i="8"/>
  <c r="J1230" i="8"/>
  <c r="J1231" i="8"/>
  <c r="J1232" i="8"/>
  <c r="J1233" i="8"/>
  <c r="J1234" i="8"/>
  <c r="J1235" i="8"/>
  <c r="J1236" i="8"/>
  <c r="J1237" i="8"/>
  <c r="J1238" i="8"/>
  <c r="J1239" i="8"/>
  <c r="J1240" i="8"/>
  <c r="J1241" i="8"/>
  <c r="J1242" i="8"/>
  <c r="J1243" i="8"/>
  <c r="J1244" i="8"/>
  <c r="J1245" i="8"/>
  <c r="J1246" i="8"/>
  <c r="J1247" i="8"/>
  <c r="J1248" i="8"/>
  <c r="J1249" i="8"/>
  <c r="J1250" i="8"/>
  <c r="J1251" i="8"/>
  <c r="J1252" i="8"/>
  <c r="J1253" i="8"/>
  <c r="J1254" i="8"/>
  <c r="J1255" i="8"/>
  <c r="J1256" i="8"/>
  <c r="J1257" i="8"/>
  <c r="J1258" i="8"/>
  <c r="J1259" i="8"/>
  <c r="J1260" i="8"/>
  <c r="J1261" i="8"/>
  <c r="J1262" i="8"/>
  <c r="J1263" i="8"/>
  <c r="J1264" i="8"/>
  <c r="J1265" i="8"/>
  <c r="J1266" i="8"/>
  <c r="J1267" i="8"/>
  <c r="J1268" i="8"/>
  <c r="J1269" i="8"/>
  <c r="J1270" i="8"/>
  <c r="J1271" i="8"/>
  <c r="J1272" i="8"/>
  <c r="J1273" i="8"/>
  <c r="J1274" i="8"/>
  <c r="J1275" i="8"/>
  <c r="J1276" i="8"/>
  <c r="J1277" i="8"/>
  <c r="J1278" i="8"/>
  <c r="J1279" i="8"/>
  <c r="J1280" i="8"/>
  <c r="J1281" i="8"/>
  <c r="J1282" i="8"/>
  <c r="J1283" i="8"/>
  <c r="J1284" i="8"/>
  <c r="J1285" i="8"/>
  <c r="J1286" i="8"/>
  <c r="J1287" i="8"/>
  <c r="J1288" i="8"/>
  <c r="J1289" i="8"/>
  <c r="J1290" i="8"/>
  <c r="J1291" i="8"/>
  <c r="J1292" i="8"/>
  <c r="J1293" i="8"/>
  <c r="J1294" i="8"/>
  <c r="J1295" i="8"/>
  <c r="J1296" i="8"/>
  <c r="J1297" i="8"/>
  <c r="J1298" i="8"/>
  <c r="J1299" i="8"/>
  <c r="J1300" i="8"/>
  <c r="J1301" i="8"/>
  <c r="J1302" i="8"/>
  <c r="J1303" i="8"/>
  <c r="J1304" i="8"/>
  <c r="J1305" i="8"/>
  <c r="J1306" i="8"/>
  <c r="J1307" i="8"/>
  <c r="J1308" i="8"/>
  <c r="J1309" i="8"/>
  <c r="J1310" i="8"/>
  <c r="J1311" i="8"/>
  <c r="J1312" i="8"/>
  <c r="J1313" i="8"/>
  <c r="J1314" i="8"/>
  <c r="J1315" i="8"/>
  <c r="J1316" i="8"/>
  <c r="J1317" i="8"/>
  <c r="J1318" i="8"/>
  <c r="J1319" i="8"/>
  <c r="J1320" i="8"/>
  <c r="J1321" i="8"/>
  <c r="J1322" i="8"/>
  <c r="J1323" i="8"/>
  <c r="J1324" i="8"/>
  <c r="J1325" i="8"/>
  <c r="J1326" i="8"/>
  <c r="J1327" i="8"/>
  <c r="J1328" i="8"/>
  <c r="J1329" i="8"/>
  <c r="J1330" i="8"/>
  <c r="J1331" i="8"/>
  <c r="J1332" i="8"/>
  <c r="J1333" i="8"/>
  <c r="J1334" i="8"/>
  <c r="J1335" i="8"/>
  <c r="J1336" i="8"/>
  <c r="J1337" i="8"/>
  <c r="J1338" i="8"/>
  <c r="J1339" i="8"/>
  <c r="J1340" i="8"/>
  <c r="J1341" i="8"/>
  <c r="J1342" i="8"/>
  <c r="J1343" i="8"/>
  <c r="J1344" i="8"/>
  <c r="J1345" i="8"/>
  <c r="J1346" i="8"/>
  <c r="J1347" i="8"/>
  <c r="J1348" i="8"/>
  <c r="J1349" i="8"/>
  <c r="J1350" i="8"/>
  <c r="J1351" i="8"/>
  <c r="J1352" i="8"/>
  <c r="J1353" i="8"/>
  <c r="J1354" i="8"/>
  <c r="J1355" i="8"/>
  <c r="J1356" i="8"/>
  <c r="J1357" i="8"/>
  <c r="J1358" i="8"/>
  <c r="J1359" i="8"/>
  <c r="J1360" i="8"/>
  <c r="J1361" i="8"/>
  <c r="J1362" i="8"/>
  <c r="J1363" i="8"/>
  <c r="J1364" i="8"/>
  <c r="J1365" i="8"/>
  <c r="J1366" i="8"/>
  <c r="J1367" i="8"/>
  <c r="J1368" i="8"/>
  <c r="J1369" i="8"/>
  <c r="J1370" i="8"/>
  <c r="J1371" i="8"/>
  <c r="J1372" i="8"/>
  <c r="J1373" i="8"/>
  <c r="J1374" i="8"/>
  <c r="J1375" i="8"/>
  <c r="J1376" i="8"/>
  <c r="J1377" i="8"/>
  <c r="J1378" i="8"/>
  <c r="J1379" i="8"/>
  <c r="J1380" i="8"/>
  <c r="J1381" i="8"/>
  <c r="J1382" i="8"/>
  <c r="J1383" i="8"/>
  <c r="J1384" i="8"/>
  <c r="J1385" i="8"/>
  <c r="J1386" i="8"/>
  <c r="J1387" i="8"/>
  <c r="J1388" i="8"/>
  <c r="J2" i="8"/>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1183" i="8"/>
  <c r="I1184" i="8"/>
  <c r="I1185" i="8"/>
  <c r="I1186" i="8"/>
  <c r="I1187" i="8"/>
  <c r="I1188" i="8"/>
  <c r="I1189" i="8"/>
  <c r="I1190" i="8"/>
  <c r="I1191" i="8"/>
  <c r="I1192" i="8"/>
  <c r="I1193" i="8"/>
  <c r="I1194" i="8"/>
  <c r="I1195" i="8"/>
  <c r="I1196" i="8"/>
  <c r="I1197" i="8"/>
  <c r="I1198" i="8"/>
  <c r="I1199" i="8"/>
  <c r="I1200" i="8"/>
  <c r="I1201" i="8"/>
  <c r="I1202" i="8"/>
  <c r="I1203" i="8"/>
  <c r="I1204" i="8"/>
  <c r="I1205" i="8"/>
  <c r="I1206" i="8"/>
  <c r="I1207" i="8"/>
  <c r="I1208" i="8"/>
  <c r="I1209" i="8"/>
  <c r="I1210" i="8"/>
  <c r="I1211" i="8"/>
  <c r="I1212" i="8"/>
  <c r="I1213" i="8"/>
  <c r="I1214" i="8"/>
  <c r="I1215" i="8"/>
  <c r="I1216" i="8"/>
  <c r="I1217" i="8"/>
  <c r="I1218" i="8"/>
  <c r="I1219" i="8"/>
  <c r="I1220" i="8"/>
  <c r="I1221" i="8"/>
  <c r="I1222" i="8"/>
  <c r="I1223" i="8"/>
  <c r="I1224" i="8"/>
  <c r="I1225" i="8"/>
  <c r="I1226" i="8"/>
  <c r="I1227" i="8"/>
  <c r="I1228" i="8"/>
  <c r="I1229" i="8"/>
  <c r="I1230" i="8"/>
  <c r="I1231" i="8"/>
  <c r="I1232" i="8"/>
  <c r="I1233" i="8"/>
  <c r="I1234" i="8"/>
  <c r="I1235" i="8"/>
  <c r="I1236" i="8"/>
  <c r="I1237" i="8"/>
  <c r="I1238" i="8"/>
  <c r="I1239" i="8"/>
  <c r="I1240" i="8"/>
  <c r="I1241" i="8"/>
  <c r="I1242" i="8"/>
  <c r="I1243" i="8"/>
  <c r="I1244" i="8"/>
  <c r="I1245" i="8"/>
  <c r="I1246" i="8"/>
  <c r="I1247" i="8"/>
  <c r="I1248" i="8"/>
  <c r="I1249" i="8"/>
  <c r="I1250" i="8"/>
  <c r="I1251" i="8"/>
  <c r="I1252" i="8"/>
  <c r="I1253" i="8"/>
  <c r="I1254" i="8"/>
  <c r="I1255" i="8"/>
  <c r="I1256" i="8"/>
  <c r="I1257" i="8"/>
  <c r="I1258" i="8"/>
  <c r="I1259" i="8"/>
  <c r="I1260" i="8"/>
  <c r="I1261" i="8"/>
  <c r="I1262" i="8"/>
  <c r="I1263" i="8"/>
  <c r="I1264" i="8"/>
  <c r="I1265" i="8"/>
  <c r="I1266" i="8"/>
  <c r="I1267" i="8"/>
  <c r="I1268" i="8"/>
  <c r="I1269" i="8"/>
  <c r="I1270" i="8"/>
  <c r="I1271" i="8"/>
  <c r="I1272" i="8"/>
  <c r="I1273" i="8"/>
  <c r="I1274" i="8"/>
  <c r="I1275" i="8"/>
  <c r="I1276" i="8"/>
  <c r="I1277" i="8"/>
  <c r="I1278" i="8"/>
  <c r="I1279" i="8"/>
  <c r="I1280" i="8"/>
  <c r="I1281" i="8"/>
  <c r="I1282" i="8"/>
  <c r="I1283" i="8"/>
  <c r="I1284" i="8"/>
  <c r="I1285" i="8"/>
  <c r="I1286" i="8"/>
  <c r="I1287" i="8"/>
  <c r="I1288" i="8"/>
  <c r="I1289" i="8"/>
  <c r="I1290" i="8"/>
  <c r="I1291" i="8"/>
  <c r="I1292" i="8"/>
  <c r="I1293" i="8"/>
  <c r="I1294" i="8"/>
  <c r="I1295" i="8"/>
  <c r="I1296" i="8"/>
  <c r="I1297" i="8"/>
  <c r="I1298" i="8"/>
  <c r="I1299" i="8"/>
  <c r="I1300" i="8"/>
  <c r="I1301" i="8"/>
  <c r="I1302" i="8"/>
  <c r="I1303" i="8"/>
  <c r="I1304" i="8"/>
  <c r="I1305" i="8"/>
  <c r="I1306" i="8"/>
  <c r="I1307" i="8"/>
  <c r="I1308" i="8"/>
  <c r="I1309" i="8"/>
  <c r="I1310" i="8"/>
  <c r="I1311" i="8"/>
  <c r="I1312" i="8"/>
  <c r="I1313" i="8"/>
  <c r="I1314" i="8"/>
  <c r="I1315" i="8"/>
  <c r="I1316" i="8"/>
  <c r="I1317" i="8"/>
  <c r="I1318" i="8"/>
  <c r="I1319" i="8"/>
  <c r="I1320" i="8"/>
  <c r="I1321" i="8"/>
  <c r="I1322" i="8"/>
  <c r="I1323" i="8"/>
  <c r="I1324" i="8"/>
  <c r="I1325" i="8"/>
  <c r="I1326" i="8"/>
  <c r="I1327" i="8"/>
  <c r="I1328" i="8"/>
  <c r="I1329" i="8"/>
  <c r="I1330" i="8"/>
  <c r="I1331" i="8"/>
  <c r="I1332" i="8"/>
  <c r="I1333" i="8"/>
  <c r="I1334" i="8"/>
  <c r="I1335" i="8"/>
  <c r="I1336" i="8"/>
  <c r="I1337" i="8"/>
  <c r="I1338" i="8"/>
  <c r="I1339" i="8"/>
  <c r="I1340" i="8"/>
  <c r="I1341" i="8"/>
  <c r="I1342" i="8"/>
  <c r="I1343" i="8"/>
  <c r="I1344" i="8"/>
  <c r="I1345" i="8"/>
  <c r="I1346" i="8"/>
  <c r="I1347" i="8"/>
  <c r="I1348" i="8"/>
  <c r="I1349" i="8"/>
  <c r="I1350" i="8"/>
  <c r="I1351" i="8"/>
  <c r="I1352" i="8"/>
  <c r="I1353" i="8"/>
  <c r="I1354" i="8"/>
  <c r="I1355" i="8"/>
  <c r="I1356" i="8"/>
  <c r="I1357" i="8"/>
  <c r="I1358" i="8"/>
  <c r="I1359" i="8"/>
  <c r="I1360" i="8"/>
  <c r="I1361" i="8"/>
  <c r="I1362" i="8"/>
  <c r="I1363" i="8"/>
  <c r="I1364" i="8"/>
  <c r="I1365" i="8"/>
  <c r="I1366" i="8"/>
  <c r="I1367" i="8"/>
  <c r="I1368" i="8"/>
  <c r="I1369" i="8"/>
  <c r="I1370" i="8"/>
  <c r="I1371" i="8"/>
  <c r="I1372" i="8"/>
  <c r="I1373" i="8"/>
  <c r="I1374" i="8"/>
  <c r="I1375" i="8"/>
  <c r="I1376" i="8"/>
  <c r="I1377" i="8"/>
  <c r="I1378" i="8"/>
  <c r="I1379" i="8"/>
  <c r="I1380" i="8"/>
  <c r="I1381" i="8"/>
  <c r="I1382" i="8"/>
  <c r="I1383" i="8"/>
  <c r="I1384" i="8"/>
  <c r="I1385" i="8"/>
  <c r="I1386" i="8"/>
  <c r="I1387" i="8"/>
  <c r="I1388" i="8"/>
</calcChain>
</file>

<file path=xl/sharedStrings.xml><?xml version="1.0" encoding="utf-8"?>
<sst xmlns="http://schemas.openxmlformats.org/spreadsheetml/2006/main" count="23228" uniqueCount="13131">
  <si>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</si>
  <si>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</si>
  <si>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</si>
  <si>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</si>
  <si>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</si>
  <si>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</si>
  <si>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</si>
  <si>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</si>
  <si>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</si>
  <si>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</si>
  <si>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</si>
  <si>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</si>
  <si>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</si>
  <si>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</si>
  <si>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</si>
  <si>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</si>
  <si>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</si>
  <si>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</si>
  <si>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</si>
  <si>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</si>
  <si>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</si>
  <si>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</si>
  <si>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</si>
  <si>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</si>
  <si>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</si>
  <si>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</si>
  <si>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</si>
  <si>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</si>
  <si>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</si>
  <si>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</si>
  <si>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</si>
  <si>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</si>
  <si>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</si>
  <si>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</si>
  <si>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</si>
  <si>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</si>
  <si>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</si>
  <si>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</si>
  <si>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</si>
  <si>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</si>
  <si>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</si>
  <si>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</si>
  <si>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</si>
  <si>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</si>
  <si>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</si>
  <si>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</si>
  <si>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</si>
  <si>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</si>
  <si>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</si>
  <si>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</si>
  <si>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</si>
  <si>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</si>
  <si>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</si>
  <si>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</si>
  <si>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</si>
  <si>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</si>
  <si>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</si>
  <si>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</si>
  <si>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</si>
  <si>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</si>
  <si>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</si>
  <si>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</si>
  <si>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</si>
  <si>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</si>
  <si>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</si>
  <si>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</si>
  <si>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</si>
  <si>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</si>
  <si>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</si>
  <si>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</si>
  <si>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</si>
  <si>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</si>
  <si>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</si>
  <si>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</si>
  <si>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</si>
  <si>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</si>
  <si>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</si>
  <si>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</si>
  <si>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</si>
  <si>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</si>
  <si>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</si>
  <si>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</si>
  <si>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</si>
  <si>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</si>
  <si>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</si>
  <si>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</si>
  <si>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</si>
  <si>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</si>
  <si>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</si>
  <si>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</si>
  <si>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</si>
  <si>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</si>
  <si>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</si>
  <si>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</si>
  <si>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</si>
  <si>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</si>
  <si>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</si>
  <si>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</si>
  <si>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</si>
  <si>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</si>
  <si>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</si>
  <si>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</si>
  <si>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</si>
  <si>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</si>
  <si>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</si>
  <si>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</si>
  <si>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</si>
  <si>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</si>
  <si>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</si>
  <si>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</si>
  <si>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</si>
  <si>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</si>
  <si>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</si>
  <si>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</si>
  <si>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</si>
  <si>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</si>
  <si>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</si>
  <si>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</si>
  <si>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</si>
  <si>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</si>
  <si>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</si>
  <si>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</si>
  <si>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</si>
  <si>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</si>
  <si>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</si>
  <si>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</si>
  <si>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</si>
  <si>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</si>
  <si>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</si>
  <si>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</si>
  <si>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</si>
  <si>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</si>
  <si>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</si>
  <si>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</si>
  <si>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</si>
  <si>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</si>
  <si>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</si>
  <si>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</si>
  <si>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</si>
  <si>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</si>
  <si>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</si>
  <si>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</si>
  <si>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</si>
  <si>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</si>
  <si>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</si>
  <si>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</si>
  <si>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</si>
  <si>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</si>
  <si>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</si>
  <si>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</si>
  <si>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</si>
  <si>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</si>
  <si>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</si>
  <si>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</si>
  <si>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</si>
  <si>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</si>
  <si>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</si>
  <si>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</si>
  <si>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</si>
  <si>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</si>
  <si>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</si>
  <si>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</si>
  <si>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</si>
  <si>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</si>
  <si>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</si>
  <si>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</si>
  <si>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</si>
  <si>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</si>
  <si>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</si>
  <si>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</si>
  <si>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</si>
  <si>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</si>
  <si>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</si>
  <si>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</si>
  <si>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</si>
  <si>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</si>
  <si>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</si>
  <si>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</si>
  <si>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</si>
  <si>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</si>
  <si>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</si>
  <si>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</si>
  <si>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</si>
  <si>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</si>
  <si>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</si>
  <si>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</si>
  <si>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</si>
  <si>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</si>
  <si>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</si>
  <si>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</si>
  <si>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</si>
  <si>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</si>
  <si>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</si>
  <si>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</si>
  <si>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</si>
  <si>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</si>
  <si>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</si>
  <si>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</si>
  <si>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</si>
  <si>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</si>
  <si>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</si>
  <si>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</si>
  <si>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</si>
  <si>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</si>
  <si>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</si>
  <si>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</si>
  <si>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</si>
  <si>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</si>
  <si>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</si>
  <si>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</si>
  <si>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</si>
  <si>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</si>
  <si>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</si>
  <si>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</si>
  <si>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</si>
  <si>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</si>
  <si>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</si>
  <si>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</si>
  <si>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</si>
  <si>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</si>
  <si>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</si>
  <si>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</si>
  <si>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</si>
  <si>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</si>
  <si>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</si>
  <si>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</si>
  <si>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</si>
  <si>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</si>
  <si>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</si>
  <si>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</si>
  <si>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</si>
  <si>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</si>
  <si>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</si>
  <si>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</si>
  <si>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</si>
  <si>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</si>
  <si>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</si>
  <si>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</si>
  <si>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</si>
  <si>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</si>
  <si>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</si>
  <si>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</si>
  <si>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</si>
  <si>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</si>
  <si>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</si>
  <si>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</si>
  <si>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</si>
  <si>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</si>
  <si>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</si>
  <si>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</si>
  <si>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</si>
  <si>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</si>
  <si>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</si>
  <si>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</si>
  <si>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</si>
  <si>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</si>
  <si>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</si>
  <si>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</si>
  <si>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</si>
  <si>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</si>
  <si>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</si>
  <si>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</si>
  <si>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</si>
  <si>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</si>
  <si>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</si>
  <si>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</si>
  <si>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</si>
  <si>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</si>
  <si>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</si>
  <si>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</si>
  <si>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</si>
  <si>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</si>
  <si>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</si>
  <si>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</si>
  <si>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</si>
  <si>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</si>
  <si>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</si>
  <si>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</si>
  <si>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</si>
  <si>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</si>
  <si>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</si>
  <si>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</si>
  <si>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</si>
  <si>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</si>
  <si>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</si>
  <si>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</si>
  <si>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</si>
  <si>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</si>
  <si>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</si>
  <si>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</si>
  <si>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</si>
  <si>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</si>
  <si>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</si>
  <si>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</si>
  <si>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</si>
  <si>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</si>
  <si>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</si>
  <si>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</si>
  <si>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</si>
  <si>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</si>
  <si>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</si>
  <si>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</si>
  <si>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</si>
  <si>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</si>
  <si>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</si>
  <si>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</si>
  <si>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</si>
  <si>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</si>
  <si>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</si>
  <si>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</si>
  <si>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</si>
  <si>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</si>
  <si>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</si>
  <si>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</si>
  <si>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</si>
  <si>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</si>
  <si>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</si>
  <si>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</si>
  <si>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</si>
  <si>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</si>
  <si>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</si>
  <si>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</si>
  <si>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</si>
  <si>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</si>
  <si>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</si>
  <si>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</si>
  <si>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</si>
  <si>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</si>
  <si>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</si>
  <si>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</si>
  <si>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</si>
  <si>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</si>
  <si>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</si>
  <si>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</si>
  <si>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</si>
  <si>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</si>
  <si>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</si>
  <si>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</si>
  <si>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</si>
  <si>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</si>
  <si>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</si>
  <si>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</si>
  <si>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</si>
  <si>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</si>
  <si>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</si>
  <si>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</si>
  <si>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</si>
  <si>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</si>
  <si>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</si>
  <si>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</si>
  <si>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</si>
  <si>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</si>
  <si>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</si>
  <si>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</si>
  <si>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</si>
  <si>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</si>
  <si>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</si>
  <si>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</si>
  <si>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</si>
  <si>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</si>
  <si>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</si>
  <si>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</si>
  <si>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</si>
  <si>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</si>
  <si>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</si>
  <si>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</si>
  <si>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</si>
  <si>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</si>
  <si>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</si>
  <si>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</si>
  <si>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</si>
  <si>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</si>
  <si>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</si>
  <si>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</si>
  <si>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</si>
  <si>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</si>
  <si>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</si>
  <si>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</si>
  <si>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</si>
  <si>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</si>
  <si>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</si>
  <si>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</si>
  <si>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</si>
  <si>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</si>
  <si>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</si>
  <si>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</si>
  <si>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</si>
  <si>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</si>
  <si>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</si>
  <si>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</si>
  <si>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</si>
  <si>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</si>
  <si>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</si>
  <si>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</si>
  <si>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</si>
  <si>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</si>
  <si>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</si>
  <si>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</si>
  <si>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</si>
  <si>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</si>
  <si>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</si>
  <si>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</si>
  <si>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</si>
  <si>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</si>
  <si>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</si>
  <si>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</si>
  <si>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</si>
  <si>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</si>
  <si>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</si>
  <si>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</si>
  <si>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</si>
  <si>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</si>
  <si>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</si>
  <si>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</si>
  <si>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</si>
  <si>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</si>
  <si>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</si>
  <si>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</si>
  <si>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</si>
  <si>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</si>
  <si>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</si>
  <si>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</si>
  <si>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</si>
  <si>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</si>
  <si>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</si>
  <si>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</si>
  <si>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</si>
  <si>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</si>
  <si>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</si>
  <si>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</si>
  <si>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</si>
  <si>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</si>
  <si>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</si>
  <si>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</si>
  <si>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</si>
  <si>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</si>
  <si>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</si>
  <si>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</si>
  <si>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</si>
  <si>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</si>
  <si>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</si>
  <si>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</si>
  <si>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</si>
  <si>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</si>
  <si>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</si>
  <si>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</si>
  <si>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</si>
  <si>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</si>
  <si>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</si>
  <si>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</si>
  <si>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</si>
  <si>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</si>
  <si>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</si>
  <si>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</si>
  <si>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</si>
  <si>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</si>
  <si>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</si>
  <si>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</si>
  <si>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</si>
  <si>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</si>
  <si>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</si>
  <si>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</si>
  <si>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</si>
  <si>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</si>
  <si>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</si>
  <si>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</si>
  <si>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</si>
  <si>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</si>
  <si>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</si>
  <si>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</si>
  <si>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</si>
  <si>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</si>
  <si>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</si>
  <si>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</si>
  <si>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</si>
  <si>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</si>
  <si>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</si>
  <si>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</si>
  <si>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</si>
  <si>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</si>
  <si>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</si>
  <si>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</si>
  <si>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</si>
  <si>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</si>
  <si>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</si>
  <si>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</si>
  <si>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</si>
  <si>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</si>
  <si>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</si>
  <si>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</si>
  <si>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</si>
  <si>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</si>
  <si>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</si>
  <si>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</si>
  <si>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</si>
  <si>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</si>
  <si>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</si>
  <si>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</si>
  <si>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</si>
  <si>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</si>
  <si>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</si>
  <si>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</si>
  <si>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</si>
  <si>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</si>
  <si>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</si>
  <si>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</si>
  <si>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</si>
  <si>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</si>
  <si>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</si>
  <si>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</si>
  <si>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</si>
  <si>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</si>
  <si>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</si>
  <si>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</si>
  <si>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</si>
  <si>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</si>
  <si>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</si>
  <si>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</si>
  <si>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</si>
  <si>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</si>
  <si>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</si>
  <si>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</si>
  <si>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</si>
  <si>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</si>
  <si>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</si>
  <si>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</si>
  <si>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</si>
  <si>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</si>
  <si>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</si>
  <si>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</si>
  <si>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</si>
  <si>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</si>
  <si>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</si>
  <si>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</si>
  <si>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</si>
  <si>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</si>
  <si>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</si>
  <si>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</si>
  <si>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</si>
  <si>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</si>
  <si>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</si>
  <si>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</si>
  <si>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</si>
  <si>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</si>
  <si>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</si>
  <si>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</si>
  <si>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</si>
  <si>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</si>
  <si>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</si>
  <si>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</si>
  <si>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</si>
  <si>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</si>
  <si>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</si>
  <si>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</si>
  <si>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</si>
  <si>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</si>
  <si>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</si>
  <si>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</si>
  <si>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</si>
  <si>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</si>
  <si>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</si>
  <si>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</si>
  <si>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</si>
  <si>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</si>
  <si>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</si>
  <si>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</si>
  <si>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</si>
  <si>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</si>
  <si>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</si>
  <si>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</si>
  <si>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</si>
  <si>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</si>
  <si>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</si>
  <si>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</si>
  <si>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</si>
  <si>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</si>
  <si>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</si>
  <si>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</si>
  <si>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</si>
  <si>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</si>
  <si>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</si>
  <si>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</si>
  <si>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</si>
  <si>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</si>
  <si>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</si>
  <si>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</si>
  <si>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</si>
  <si>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</si>
  <si>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</si>
  <si>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</si>
  <si>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</si>
  <si>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</si>
  <si>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</si>
  <si>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</si>
  <si>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</si>
  <si>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</si>
  <si>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</si>
  <si>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</si>
  <si>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</si>
  <si>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</si>
  <si>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</si>
  <si>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</si>
  <si>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</si>
  <si>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</si>
  <si>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</si>
  <si>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</si>
  <si>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</si>
  <si>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</si>
  <si>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</si>
  <si>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</si>
  <si>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</si>
  <si>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</si>
  <si>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</si>
  <si>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</si>
  <si>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</si>
  <si>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</si>
  <si>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</si>
  <si>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</si>
  <si>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</si>
  <si>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</si>
  <si>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</si>
  <si>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</si>
  <si>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</si>
  <si>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</si>
  <si>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</si>
  <si>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</si>
  <si>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</si>
  <si>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</si>
  <si>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</si>
  <si>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</si>
  <si>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</si>
  <si>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</si>
  <si>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</si>
  <si>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</si>
  <si>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</si>
  <si>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</si>
  <si>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</si>
  <si>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</si>
  <si>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</si>
  <si>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</si>
  <si>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</si>
  <si>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</si>
  <si>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</si>
  <si>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</si>
  <si>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</si>
  <si>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</si>
  <si>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</si>
  <si>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</si>
  <si>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</si>
  <si>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</si>
  <si>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</si>
  <si>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</si>
  <si>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</si>
  <si>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</si>
  <si>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</si>
  <si>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</si>
  <si>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</si>
  <si>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</si>
  <si>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</si>
  <si>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</si>
  <si>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</si>
  <si>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</si>
  <si>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</si>
  <si>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</si>
  <si>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</si>
  <si>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</si>
  <si>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</si>
  <si>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</si>
  <si>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</si>
  <si>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</si>
  <si>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</si>
  <si>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</si>
  <si>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</si>
  <si>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</si>
  <si>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</si>
  <si>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</si>
  <si>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</si>
  <si>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</si>
  <si>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</si>
  <si>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</si>
  <si>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</si>
  <si>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</si>
  <si>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</si>
  <si>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</si>
  <si>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</si>
  <si>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</si>
  <si>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</si>
  <si>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</si>
  <si>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</si>
  <si>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</si>
  <si>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</si>
  <si>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</si>
  <si>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</si>
  <si>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</si>
  <si>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</si>
  <si>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</si>
  <si>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</si>
  <si>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</si>
  <si>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</si>
  <si>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</si>
  <si>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</si>
  <si>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</si>
  <si>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</si>
  <si>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</si>
  <si>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</si>
  <si>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</si>
  <si>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</si>
  <si>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</si>
  <si>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</si>
  <si>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</si>
  <si>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</si>
  <si>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</si>
  <si>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</si>
  <si>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</si>
  <si>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</si>
  <si>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</si>
  <si>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</si>
  <si>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</si>
  <si>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</si>
  <si>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</si>
  <si>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</si>
  <si>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</si>
  <si>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</si>
  <si>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</si>
  <si>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</si>
  <si>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</si>
  <si>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</si>
  <si>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</si>
  <si>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</si>
  <si>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</si>
  <si>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</si>
  <si>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</si>
  <si>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</si>
  <si>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</si>
  <si>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</si>
  <si>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</si>
  <si>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</si>
  <si>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</si>
  <si>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</si>
  <si>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</si>
  <si>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</si>
  <si>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</si>
  <si>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</si>
  <si>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</si>
  <si>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</si>
  <si>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</si>
  <si>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</si>
  <si>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</si>
  <si>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</si>
  <si>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</si>
  <si>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</si>
  <si>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</si>
  <si>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</si>
  <si>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</si>
  <si>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</si>
  <si>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</si>
  <si>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</si>
  <si>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</si>
  <si>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</si>
  <si>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</si>
  <si>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</si>
  <si>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</si>
  <si>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</si>
  <si>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</si>
  <si>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</si>
  <si>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</si>
  <si>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</si>
  <si>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</si>
  <si>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</si>
  <si>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</si>
  <si>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</si>
  <si>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</si>
  <si>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</si>
  <si>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</si>
  <si>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</si>
  <si>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</si>
  <si>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</si>
  <si>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</si>
  <si>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</si>
  <si>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</si>
  <si>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</si>
  <si>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</si>
  <si>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</si>
  <si>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</si>
  <si>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</si>
  <si>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</si>
  <si>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</si>
  <si>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</si>
  <si>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</si>
  <si>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</si>
  <si>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</si>
  <si>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</si>
  <si>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</si>
  <si>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</si>
  <si>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</si>
  <si>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</si>
  <si>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</si>
  <si>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</si>
  <si>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</si>
  <si>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</si>
  <si>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</si>
  <si>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</si>
  <si>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</si>
  <si>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</si>
  <si>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</si>
  <si>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</si>
  <si>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</si>
  <si>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</si>
  <si>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</si>
  <si>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</si>
  <si>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</si>
  <si>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</si>
  <si>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</si>
  <si>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</si>
  <si>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</si>
  <si>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</si>
  <si>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</si>
  <si>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</si>
  <si>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</si>
  <si>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</si>
  <si>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</si>
  <si>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</si>
  <si>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</si>
  <si>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</si>
  <si>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</si>
  <si>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</si>
  <si>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</si>
  <si>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</si>
  <si>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</si>
  <si>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</si>
  <si>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</si>
  <si>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</si>
  <si>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</si>
  <si>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</si>
  <si>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</si>
  <si>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</si>
  <si>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</si>
  <si>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</si>
  <si>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</si>
  <si>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</si>
  <si>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</si>
  <si>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</si>
  <si>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</si>
  <si>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</si>
  <si>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</si>
  <si>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</si>
  <si>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</si>
  <si>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</si>
  <si>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</si>
  <si>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</si>
  <si>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</si>
  <si>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</si>
  <si>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</si>
  <si>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</si>
  <si>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</si>
  <si>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</si>
  <si>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</si>
  <si>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</si>
  <si>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</si>
  <si>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</si>
  <si>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</si>
  <si>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</si>
  <si>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</si>
  <si>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</si>
  <si>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</si>
  <si>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</si>
  <si>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</si>
  <si>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</si>
  <si>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</si>
  <si>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</si>
  <si>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</si>
  <si>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</si>
  <si>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</si>
  <si>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</si>
  <si>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</si>
  <si>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</si>
  <si>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</si>
  <si>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</si>
  <si>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</si>
  <si>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</si>
  <si>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</si>
  <si>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</si>
  <si>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</si>
  <si>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</si>
  <si>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</si>
  <si>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</si>
  <si>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</si>
  <si>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</si>
  <si>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</si>
  <si>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</si>
  <si>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</si>
  <si>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</si>
  <si>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</si>
  <si>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</si>
  <si>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</si>
  <si>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</si>
  <si>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</si>
  <si>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</si>
  <si>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</si>
  <si>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</si>
  <si>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</si>
  <si>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</si>
  <si>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</si>
  <si>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</si>
  <si>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</si>
  <si>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</si>
  <si>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</si>
  <si>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</si>
  <si>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</si>
  <si>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</si>
  <si>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</si>
  <si>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</si>
  <si>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</si>
  <si>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</si>
  <si>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</si>
  <si>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</si>
  <si>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</si>
  <si>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</si>
  <si>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</si>
  <si>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</si>
  <si>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</si>
  <si>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</si>
  <si>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</si>
  <si>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</si>
  <si>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</si>
  <si>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</si>
  <si>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</si>
  <si>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</si>
  <si>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</si>
  <si>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</si>
  <si>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</si>
  <si>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</si>
  <si>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</si>
  <si>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</si>
  <si>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</si>
  <si>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</si>
  <si>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</si>
  <si>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</si>
  <si>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</si>
  <si>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</si>
  <si>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</si>
  <si>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</si>
  <si>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</si>
  <si>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</si>
  <si>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</si>
  <si>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</si>
  <si>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</si>
  <si>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</si>
  <si>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</si>
  <si>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</si>
  <si>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</si>
  <si>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</si>
  <si>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</si>
  <si>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</si>
  <si>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</si>
  <si>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</si>
  <si>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</si>
  <si>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</si>
  <si>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</si>
  <si>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</si>
  <si>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</si>
  <si>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</si>
  <si>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</si>
  <si>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</si>
  <si>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</si>
  <si>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</si>
  <si>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</si>
  <si>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</si>
  <si>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</si>
  <si>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</si>
  <si>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</si>
  <si>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</si>
  <si>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</si>
  <si>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</si>
  <si>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</si>
  <si>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</si>
  <si>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</si>
  <si>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</si>
  <si>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</si>
  <si>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</si>
  <si>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</si>
  <si>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</si>
  <si>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</si>
  <si>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</si>
  <si>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</si>
  <si>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</si>
  <si>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</si>
  <si>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</si>
  <si>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</si>
  <si>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</si>
  <si>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</si>
  <si>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</si>
  <si>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</si>
  <si>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</si>
  <si>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</si>
  <si>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</si>
  <si>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</si>
  <si>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</si>
  <si>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</si>
  <si>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</si>
  <si>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</si>
  <si>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</si>
  <si>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</si>
  <si>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</si>
  <si>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</si>
  <si>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</si>
  <si>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</si>
  <si>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</si>
  <si>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</si>
  <si>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</si>
  <si>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</si>
  <si>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</si>
  <si>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</si>
  <si>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</si>
  <si>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</si>
  <si>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</si>
  <si>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</si>
  <si>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</si>
  <si>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</si>
  <si>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</si>
  <si>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</si>
  <si>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</si>
  <si>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</si>
  <si>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</si>
  <si>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</si>
  <si>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</si>
  <si>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</si>
  <si>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</si>
  <si>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</si>
  <si>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</si>
  <si>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</si>
  <si>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</si>
  <si>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</si>
  <si>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</si>
  <si>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</si>
  <si>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</si>
  <si>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</si>
  <si>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</si>
  <si>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</si>
  <si>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</si>
  <si>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</si>
  <si>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</si>
  <si>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</si>
  <si>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</si>
  <si>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</si>
  <si>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</si>
  <si>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</si>
  <si>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</si>
  <si>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</si>
  <si>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</si>
  <si>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</si>
  <si>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</si>
  <si>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</si>
  <si>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</si>
  <si>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</si>
  <si>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</si>
  <si>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</si>
  <si>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</si>
  <si>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</si>
  <si>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</si>
  <si>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</si>
  <si>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</si>
  <si>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</si>
  <si>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</si>
  <si>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</si>
  <si>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</si>
  <si>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</si>
  <si>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</si>
  <si>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</si>
  <si>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</si>
  <si>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</si>
  <si>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</si>
  <si>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</si>
  <si>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</si>
  <si>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</si>
  <si>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</si>
  <si>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</si>
  <si>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</si>
  <si>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</si>
  <si>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</si>
  <si>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</si>
  <si>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</si>
  <si>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</si>
  <si>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</si>
  <si>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</si>
  <si>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</si>
  <si>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</si>
  <si>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</si>
  <si>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</si>
  <si>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</si>
  <si>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</si>
  <si>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</si>
  <si>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</si>
  <si>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</si>
  <si>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</si>
  <si>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</si>
  <si>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</si>
  <si>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</si>
  <si>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</si>
  <si>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</si>
  <si>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</si>
  <si>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</si>
  <si>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</si>
  <si>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</si>
  <si>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</si>
  <si>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</si>
  <si>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</si>
  <si>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</si>
  <si>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</si>
  <si>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</si>
  <si>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</si>
  <si>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</si>
  <si>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</si>
  <si>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</si>
  <si>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</si>
  <si>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</si>
  <si>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</si>
  <si>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</si>
  <si>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</si>
  <si>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</si>
  <si>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</si>
  <si>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</si>
  <si>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</si>
  <si>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</si>
  <si>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</si>
  <si>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</si>
  <si>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</si>
  <si>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</si>
  <si>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</si>
  <si>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</si>
  <si>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</si>
  <si>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</si>
  <si>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</si>
  <si>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</si>
  <si>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</si>
  <si>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</si>
  <si>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</si>
  <si>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</si>
  <si>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</si>
  <si>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</si>
  <si>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</si>
  <si>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</si>
  <si>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</si>
  <si>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</si>
  <si>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</si>
  <si>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</si>
  <si>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</si>
  <si>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</si>
  <si>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</si>
  <si>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</si>
  <si>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</si>
  <si>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</si>
  <si>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</si>
  <si>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</si>
  <si>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</si>
  <si>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</si>
  <si>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</si>
  <si>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</si>
  <si>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</si>
  <si>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</si>
  <si>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</si>
  <si>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</si>
  <si>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</si>
  <si>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</si>
  <si>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</si>
  <si>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</si>
  <si>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</si>
  <si>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</si>
  <si>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</si>
  <si>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</si>
  <si>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</si>
  <si>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</si>
  <si>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</si>
  <si>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</si>
  <si>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</si>
  <si>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</si>
  <si>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</si>
  <si>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</si>
  <si>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</si>
  <si>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</si>
  <si>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</si>
  <si>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</si>
  <si>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</si>
  <si>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</si>
  <si>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</si>
  <si>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</si>
  <si>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</si>
  <si>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</si>
  <si>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</si>
  <si>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</si>
  <si>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</si>
  <si>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</si>
  <si>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</si>
  <si>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</si>
  <si>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</si>
  <si>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</si>
  <si>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</si>
  <si>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</si>
  <si>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</si>
  <si>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</si>
  <si>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</si>
  <si>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</si>
  <si>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</si>
  <si>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</si>
  <si>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</si>
  <si>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</si>
  <si>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</si>
  <si>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</si>
  <si>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</si>
  <si>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</si>
  <si>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</si>
  <si>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</si>
  <si>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</si>
  <si>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</si>
  <si>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</si>
  <si>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</si>
  <si>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</si>
  <si>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</si>
  <si>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</si>
  <si>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</si>
  <si>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</si>
  <si>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</si>
  <si>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</si>
  <si>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</si>
  <si>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</si>
  <si>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</si>
  <si>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</si>
  <si>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</si>
  <si>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</si>
  <si>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</si>
  <si>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</si>
  <si>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</si>
  <si>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</si>
  <si>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</si>
  <si>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</si>
  <si>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</si>
  <si>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</si>
  <si>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</si>
  <si>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</si>
  <si>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</si>
  <si>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</si>
  <si>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</si>
  <si>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</si>
  <si>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</si>
  <si>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</si>
  <si>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</si>
  <si>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</si>
  <si>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</si>
  <si>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</si>
  <si>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</si>
  <si>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</si>
  <si>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</si>
  <si>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</si>
  <si>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</si>
  <si>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</si>
  <si>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</si>
  <si>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</si>
  <si>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</si>
  <si>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</si>
  <si>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</si>
  <si>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</si>
  <si>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</si>
  <si>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</si>
  <si>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</si>
  <si>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</si>
  <si>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</si>
  <si>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</si>
  <si>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</si>
  <si>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</si>
  <si>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</si>
  <si>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</si>
  <si>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</si>
  <si>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</si>
  <si>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</si>
  <si>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</si>
  <si>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</si>
  <si>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</si>
  <si>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</si>
  <si>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</si>
  <si>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</si>
  <si>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</si>
  <si>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</si>
  <si>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</si>
  <si>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</si>
  <si>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</si>
  <si>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</si>
  <si>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</si>
  <si>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</si>
  <si>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</si>
  <si>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</si>
  <si>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</si>
  <si>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</si>
  <si>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</si>
  <si>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</si>
  <si>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</si>
  <si>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</si>
  <si>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</si>
  <si>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</si>
  <si>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</si>
  <si>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</si>
  <si>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</si>
  <si>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</si>
  <si>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</si>
  <si>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</si>
  <si>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</si>
  <si>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</si>
  <si>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</si>
  <si>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</si>
  <si>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</si>
  <si>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</si>
  <si>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</si>
  <si>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</si>
  <si>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</si>
  <si>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</si>
  <si>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</si>
  <si>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</si>
  <si>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</si>
  <si>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</si>
  <si>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</si>
  <si>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</si>
  <si>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</si>
  <si>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</si>
  <si>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</si>
  <si>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</si>
  <si>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</si>
  <si>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</si>
  <si>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</si>
  <si>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</si>
  <si>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</si>
  <si>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</si>
  <si>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</si>
  <si>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</si>
  <si>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</si>
  <si>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</si>
  <si>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</si>
  <si>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</si>
  <si>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</si>
  <si>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</si>
  <si>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</si>
  <si>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</si>
  <si>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</si>
  <si>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</si>
  <si>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</si>
  <si>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</si>
  <si>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</si>
  <si>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</si>
  <si>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</si>
  <si>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</si>
  <si>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</si>
  <si>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</si>
  <si>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</si>
  <si>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</si>
  <si>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</si>
  <si>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</si>
  <si>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</si>
  <si>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</si>
  <si>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</si>
  <si>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</si>
  <si>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</si>
  <si>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</si>
  <si>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</si>
  <si>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</si>
  <si>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</si>
  <si>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</si>
  <si>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</si>
  <si>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</si>
  <si>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</si>
  <si>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</si>
  <si>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</si>
  <si>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</si>
  <si>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</si>
  <si>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</si>
  <si>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</si>
  <si>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</si>
  <si>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</si>
  <si>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</si>
  <si>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</si>
  <si>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</si>
  <si>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</si>
  <si>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</si>
  <si>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</si>
  <si>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</si>
  <si>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</si>
  <si>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</si>
  <si>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</si>
  <si>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</si>
  <si>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</si>
  <si>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</si>
  <si>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</si>
  <si>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</si>
  <si>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</si>
  <si>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</si>
  <si>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</si>
  <si>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</si>
  <si>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</si>
  <si>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</si>
  <si>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</si>
  <si>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</si>
  <si>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</si>
  <si>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</si>
  <si>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</si>
  <si>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</si>
  <si>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</si>
  <si>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</si>
  <si>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</si>
  <si>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</si>
  <si>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</si>
  <si>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</si>
  <si>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</si>
  <si>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</si>
  <si>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</si>
  <si>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</si>
  <si>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</si>
  <si>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</si>
  <si>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</si>
  <si>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</si>
  <si>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</si>
  <si>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</si>
  <si>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</si>
  <si>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</si>
  <si>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</si>
  <si>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</si>
  <si>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</si>
  <si>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</si>
  <si>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</si>
  <si>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</si>
  <si>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</si>
  <si>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</si>
  <si>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</si>
  <si>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</si>
  <si>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</si>
  <si>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</si>
  <si>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</si>
  <si>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</si>
  <si>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</si>
  <si>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</si>
  <si>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</si>
  <si>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</si>
  <si>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</si>
  <si>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</si>
  <si>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</si>
  <si>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</si>
  <si>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</si>
  <si>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</si>
  <si>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</si>
  <si>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</si>
  <si>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</si>
  <si>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</si>
  <si>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</si>
  <si>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</si>
  <si>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</si>
  <si>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</si>
  <si>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</si>
  <si>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</si>
  <si>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</si>
  <si>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</si>
  <si>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</si>
  <si>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</si>
  <si>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</si>
  <si>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</si>
  <si>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</si>
  <si>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</si>
  <si>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</si>
  <si>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</si>
  <si>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</si>
  <si>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</si>
  <si>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</si>
  <si>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</si>
  <si>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</si>
  <si>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</si>
  <si>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</si>
  <si>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</si>
  <si>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</si>
  <si>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</si>
  <si>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</si>
  <si>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</si>
  <si>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</si>
  <si>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</si>
  <si>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</si>
  <si>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</si>
  <si>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</si>
  <si>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</si>
  <si>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</si>
  <si>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</si>
  <si>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</si>
  <si>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</si>
  <si>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</si>
  <si>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</si>
  <si>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</si>
  <si>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</si>
  <si>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</si>
  <si>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</si>
  <si>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</si>
  <si>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</si>
  <si>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</si>
  <si>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</si>
  <si>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</si>
  <si>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</si>
  <si>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</si>
  <si>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</si>
  <si>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</si>
  <si>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</si>
  <si>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</si>
  <si>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</si>
  <si>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</si>
  <si>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</si>
  <si>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</si>
  <si>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</si>
  <si>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</si>
  <si>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</si>
  <si>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</si>
  <si>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</si>
  <si>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</si>
  <si>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</si>
  <si>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</si>
  <si>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</si>
  <si>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</si>
  <si>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</si>
  <si>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</si>
  <si>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</si>
  <si>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</si>
  <si>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</si>
  <si>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</si>
  <si>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</si>
  <si>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</si>
  <si>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</si>
  <si>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</si>
  <si>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</si>
  <si>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</si>
  <si>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</si>
  <si>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</si>
  <si>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</si>
  <si>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</si>
  <si>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</si>
  <si>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</si>
  <si>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</si>
  <si>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</si>
  <si>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</si>
  <si>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</si>
  <si>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</si>
  <si>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</si>
  <si>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</si>
  <si>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</si>
  <si>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</si>
  <si>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</si>
  <si>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</si>
  <si>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</si>
  <si>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</si>
  <si>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</si>
  <si>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</si>
  <si>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</si>
  <si>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</si>
  <si>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</si>
  <si>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</si>
  <si>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</si>
  <si>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</si>
  <si>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</si>
  <si>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</si>
  <si>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</si>
  <si>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</si>
  <si>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</si>
  <si>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</si>
  <si>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</si>
  <si>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</si>
  <si>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</si>
  <si>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</si>
  <si>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</si>
  <si>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</si>
  <si>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</si>
  <si>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</si>
  <si>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</si>
  <si>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</si>
  <si>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</si>
  <si>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</si>
  <si>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</si>
  <si>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</si>
  <si>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</si>
  <si>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</si>
  <si>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</si>
  <si>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</si>
  <si>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</si>
  <si>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</si>
  <si>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</si>
  <si>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</si>
  <si>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</si>
  <si>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</si>
  <si>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</si>
  <si>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</si>
  <si>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</si>
  <si>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</si>
  <si>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</si>
  <si>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</si>
  <si>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</si>
  <si>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</si>
  <si>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</si>
  <si>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</si>
  <si>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</si>
  <si>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</si>
  <si>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</si>
  <si>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</si>
  <si>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</si>
  <si>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</si>
  <si>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</si>
  <si>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</si>
  <si>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</si>
  <si>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</si>
  <si>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</si>
  <si>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</si>
  <si>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</si>
  <si>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</si>
  <si>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</si>
  <si>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</si>
  <si>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</si>
  <si>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</si>
  <si>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</si>
  <si>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</si>
  <si>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</si>
  <si>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</si>
  <si>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</si>
  <si>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</si>
  <si>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</si>
  <si>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</si>
  <si>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</si>
  <si>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</si>
  <si>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</si>
  <si>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</si>
  <si>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</si>
  <si>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</si>
  <si>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</si>
  <si>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</si>
  <si>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</si>
  <si>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</si>
  <si>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</si>
  <si>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</si>
  <si>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</si>
  <si>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</si>
  <si>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</si>
  <si>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</si>
  <si>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</si>
  <si>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</si>
  <si>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</si>
  <si>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</si>
  <si>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</si>
  <si>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</si>
  <si>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</si>
  <si>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</si>
  <si>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</si>
  <si>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</si>
  <si>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</si>
  <si>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</si>
  <si>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</si>
  <si>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</si>
  <si>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</si>
  <si>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</si>
  <si>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</si>
  <si>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</si>
  <si>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</si>
  <si>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</si>
  <si>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</si>
  <si>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</si>
  <si>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</si>
  <si>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</si>
  <si>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</si>
  <si>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</si>
  <si>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</si>
  <si>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</si>
  <si>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</si>
  <si>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</si>
  <si>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</si>
  <si>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</si>
  <si>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</si>
  <si>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</si>
  <si>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</si>
  <si>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</si>
  <si>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</si>
  <si>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</si>
  <si>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</si>
  <si>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</si>
  <si>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</si>
  <si>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</si>
  <si>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</si>
  <si>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</si>
  <si>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</si>
  <si>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</si>
  <si>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</si>
  <si>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</si>
  <si>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</si>
  <si>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</si>
  <si>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</si>
  <si>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</si>
  <si>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</si>
  <si>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</si>
  <si>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</si>
  <si>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</si>
  <si>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</si>
  <si>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</si>
  <si>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</si>
  <si>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</si>
  <si>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</si>
  <si>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</si>
  <si>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</si>
  <si>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</si>
  <si>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</si>
  <si>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</si>
  <si>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</si>
  <si>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</si>
  <si>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</si>
  <si>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</si>
  <si>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</si>
  <si>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</si>
  <si>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</si>
  <si>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</si>
  <si>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</si>
  <si>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</si>
  <si>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</si>
  <si>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</si>
  <si>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</si>
  <si>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</si>
  <si>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</si>
  <si>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</si>
  <si>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</si>
  <si>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</si>
  <si>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</si>
  <si>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</si>
  <si>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</si>
  <si>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</si>
  <si>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</si>
  <si>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</si>
  <si>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</si>
  <si>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</si>
  <si>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</si>
  <si>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</si>
  <si>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</si>
  <si>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</si>
  <si>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</si>
  <si>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</si>
  <si>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</si>
  <si>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</si>
  <si>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</si>
  <si>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</si>
  <si>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</si>
  <si>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</si>
  <si>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</si>
  <si>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</si>
  <si>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</si>
  <si>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</si>
  <si>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</si>
  <si>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</si>
  <si>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</si>
  <si>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</si>
  <si>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</si>
  <si>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</si>
  <si>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</si>
  <si>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</si>
  <si>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</si>
  <si>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</si>
  <si>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</si>
  <si>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</si>
  <si>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</si>
  <si>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</si>
  <si>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</si>
  <si>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</si>
  <si>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</si>
  <si>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</si>
  <si>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</si>
  <si>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</si>
  <si>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</si>
  <si>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</si>
  <si>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</si>
  <si>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</si>
  <si>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</si>
  <si>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</si>
  <si>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</si>
  <si>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</si>
  <si>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</si>
  <si>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</si>
  <si>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</si>
  <si>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</si>
  <si>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</si>
  <si>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</si>
  <si>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</si>
  <si>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</si>
  <si>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</si>
  <si>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</si>
  <si>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</si>
  <si>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</si>
  <si>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</si>
  <si>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</si>
  <si>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</si>
  <si>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</si>
  <si>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</si>
  <si>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</si>
  <si>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</si>
  <si>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</si>
  <si>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</si>
  <si>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</si>
  <si>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</si>
  <si>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</si>
  <si>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</si>
  <si>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</si>
  <si>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</si>
  <si>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</si>
  <si>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</si>
  <si>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</si>
  <si>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</si>
  <si>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</si>
  <si>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</si>
  <si>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</si>
  <si>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</si>
  <si>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</si>
  <si>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</si>
  <si>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</si>
  <si>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</si>
  <si>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</si>
  <si>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</si>
  <si>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</si>
  <si>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</si>
  <si>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</si>
  <si>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</si>
  <si>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</si>
  <si>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</si>
  <si>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</si>
  <si>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</si>
  <si>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</si>
  <si>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</si>
  <si>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</si>
  <si>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</si>
  <si>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</si>
  <si>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</si>
  <si>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</si>
  <si>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</si>
  <si>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</si>
  <si>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</si>
  <si>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</si>
  <si>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</si>
  <si>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</si>
  <si>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</si>
  <si>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</si>
  <si>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</si>
  <si>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</si>
  <si>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</si>
  <si>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</si>
  <si>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</si>
  <si>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</si>
  <si>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</si>
  <si>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</si>
  <si>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</si>
  <si>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</si>
  <si>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</si>
  <si>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</si>
  <si>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</si>
  <si>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</si>
  <si>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</si>
  <si>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</si>
  <si>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</si>
  <si>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</si>
  <si>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</si>
  <si>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</si>
  <si>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</si>
  <si>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</si>
  <si>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</si>
  <si>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</si>
  <si>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</si>
  <si>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</si>
  <si>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</si>
  <si>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</si>
  <si>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</si>
  <si>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</si>
  <si>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</si>
  <si>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</si>
  <si>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</si>
  <si>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</si>
  <si>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</si>
  <si>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</si>
  <si>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</si>
  <si>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</si>
  <si>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</si>
  <si>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</si>
  <si>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</si>
  <si>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</si>
  <si>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</si>
  <si>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</si>
  <si>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</si>
  <si>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</si>
  <si>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</si>
  <si>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</si>
  <si>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</si>
  <si>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</si>
  <si>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</si>
  <si>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</si>
  <si>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</si>
  <si>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</si>
  <si>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</si>
  <si>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</si>
  <si>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</si>
  <si>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</si>
  <si>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</si>
  <si>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</si>
  <si>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</si>
  <si>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</si>
  <si>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</si>
  <si>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</si>
  <si>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</si>
  <si>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</si>
  <si>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</si>
  <si>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</si>
  <si>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</si>
  <si>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</si>
  <si>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</si>
  <si>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</si>
  <si>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</si>
  <si>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</si>
  <si>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</si>
  <si>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</si>
  <si>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</si>
  <si>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</si>
  <si>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</si>
  <si>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</si>
  <si>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</si>
  <si>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</si>
  <si>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</si>
  <si>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</si>
  <si>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</si>
  <si>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</si>
  <si>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</si>
  <si>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</si>
  <si>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</si>
  <si>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</si>
  <si>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</si>
  <si>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</si>
  <si>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</si>
  <si>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</si>
  <si>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</si>
  <si>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</si>
  <si>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</si>
  <si>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</si>
  <si>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</si>
  <si>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</si>
  <si>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</si>
  <si>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</si>
  <si>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</si>
  <si>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</si>
  <si>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</si>
  <si>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</si>
  <si>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</si>
  <si>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</si>
  <si>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</si>
  <si>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</si>
  <si>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</si>
  <si>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</si>
  <si>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</si>
  <si>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</si>
  <si>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</si>
  <si>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</si>
  <si>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</si>
  <si>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</si>
  <si>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</si>
  <si>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</si>
  <si>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</si>
  <si>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</si>
  <si>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</si>
  <si>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</si>
  <si>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</si>
  <si>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</si>
  <si>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</si>
  <si>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</si>
  <si>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</si>
  <si>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</si>
  <si>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</si>
  <si>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</si>
  <si>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</si>
  <si>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</si>
  <si>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</si>
  <si>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</si>
  <si>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</si>
  <si>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</si>
  <si>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</si>
  <si>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</si>
  <si>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</si>
  <si>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</si>
  <si>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</si>
  <si>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</si>
  <si>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</si>
  <si>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</si>
  <si>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</si>
  <si>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</si>
  <si>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</si>
  <si>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</si>
  <si>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</si>
  <si>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</si>
  <si>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</si>
  <si>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</si>
  <si>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</si>
  <si>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</si>
  <si>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</si>
  <si>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</si>
  <si>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</si>
  <si>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</si>
  <si>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</si>
  <si>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</si>
  <si>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</si>
  <si>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</si>
  <si>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</si>
  <si>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</si>
  <si>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</si>
  <si>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</si>
  <si>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</si>
  <si>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</si>
  <si>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</si>
  <si>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</si>
  <si>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</si>
  <si>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</si>
  <si>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</si>
  <si>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</si>
  <si>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</si>
  <si>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</si>
  <si>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</si>
  <si>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</si>
  <si>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</si>
  <si>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</si>
  <si>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</si>
  <si>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</si>
  <si>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</si>
  <si>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</si>
  <si>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</si>
  <si>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</si>
  <si>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</si>
  <si>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</si>
  <si>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</si>
  <si>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</si>
  <si>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</si>
  <si>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</si>
  <si>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</si>
  <si>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</si>
  <si>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</si>
  <si>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</si>
  <si>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</si>
  <si>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</si>
  <si>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</si>
  <si>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</si>
  <si>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</si>
  <si>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</si>
  <si>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</si>
  <si>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</si>
  <si>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</si>
  <si>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</si>
  <si>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</si>
  <si>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</si>
  <si>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</si>
  <si>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</si>
  <si>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</si>
  <si>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</si>
  <si>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</si>
  <si>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</si>
  <si>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</si>
  <si>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</si>
  <si>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</si>
  <si>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</si>
  <si>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</si>
  <si>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</si>
  <si>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</si>
  <si>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</si>
  <si>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</si>
  <si>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</si>
  <si>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</si>
  <si>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</si>
  <si>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</si>
  <si>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</si>
  <si>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</si>
  <si>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</si>
  <si>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</si>
  <si>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</si>
  <si>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</si>
  <si>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</si>
  <si>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</si>
  <si>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</si>
  <si>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</si>
  <si>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</si>
  <si>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</si>
  <si>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</si>
  <si>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</si>
  <si>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</si>
  <si>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</si>
  <si>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</si>
  <si>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</si>
  <si>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</si>
  <si>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</si>
  <si>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</si>
  <si>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</si>
  <si>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</si>
  <si>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</si>
  <si>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</si>
  <si>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</si>
  <si>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</si>
  <si>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</si>
  <si>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</si>
  <si>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</si>
  <si>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</si>
  <si>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</si>
  <si>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</si>
  <si>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</si>
  <si>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</si>
  <si>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</si>
  <si>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</si>
  <si>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</si>
  <si>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</si>
  <si>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</si>
  <si>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</si>
  <si>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</si>
  <si>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</si>
  <si>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</si>
  <si>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</si>
  <si>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</si>
  <si>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</si>
  <si>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</si>
  <si>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</si>
  <si>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</si>
  <si>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</si>
  <si>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</si>
  <si>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</si>
  <si>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</si>
  <si>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</si>
  <si>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</si>
  <si>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</si>
  <si>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</si>
  <si>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</si>
  <si>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</si>
  <si>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</si>
  <si>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</si>
  <si>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</si>
  <si>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</si>
  <si>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</si>
  <si>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</si>
  <si>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</si>
  <si>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</si>
  <si>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</si>
  <si>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</si>
  <si>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</si>
  <si>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</si>
  <si>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</si>
  <si>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</si>
  <si>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</si>
  <si>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</si>
  <si>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</si>
  <si>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</si>
  <si>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</si>
  <si>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</si>
  <si>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</si>
  <si>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</si>
  <si>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</si>
  <si>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</si>
  <si>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</si>
  <si>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</si>
  <si>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</si>
  <si>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</si>
  <si>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</si>
  <si>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</si>
  <si>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</si>
  <si>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</si>
  <si>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</si>
  <si>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</si>
  <si>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</si>
  <si>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</si>
  <si>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</si>
  <si>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</si>
  <si>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</si>
  <si>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</si>
  <si>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</si>
  <si>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</si>
  <si>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</si>
  <si>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</si>
  <si>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</si>
  <si>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</si>
  <si>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</si>
  <si>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</si>
  <si>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</si>
  <si>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</si>
  <si>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</si>
  <si>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</si>
  <si>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</si>
  <si>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</si>
  <si>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</si>
  <si>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</si>
  <si>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</si>
  <si>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</si>
  <si>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</si>
  <si>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</si>
  <si>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</si>
  <si>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</si>
  <si>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</si>
  <si>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</si>
  <si>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</si>
  <si>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</si>
  <si>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</si>
  <si>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</si>
  <si>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</si>
  <si>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</si>
  <si>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</si>
  <si>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</si>
  <si>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</si>
  <si>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</si>
  <si>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</si>
  <si>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</si>
  <si>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</si>
  <si>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</si>
  <si>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</si>
  <si>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</si>
  <si>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</si>
  <si>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</si>
  <si>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</si>
  <si>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</si>
  <si>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</si>
  <si>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</si>
  <si>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</si>
  <si>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</si>
  <si>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</si>
  <si>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</si>
  <si>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</si>
  <si>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</si>
  <si>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</si>
  <si>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</si>
  <si>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</si>
  <si>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</si>
  <si>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</si>
  <si>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</si>
  <si>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</si>
  <si>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</si>
  <si>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</si>
  <si>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</si>
  <si>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</si>
  <si>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</si>
  <si>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</si>
  <si>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</si>
  <si>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</si>
  <si>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</si>
  <si>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</si>
  <si>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</si>
  <si>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</si>
  <si>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</si>
  <si>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</si>
  <si>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</si>
  <si>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</si>
  <si>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</si>
  <si>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</si>
  <si>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</si>
  <si>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</si>
  <si>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</si>
  <si>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</si>
  <si>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</si>
  <si>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</si>
  <si>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</si>
  <si>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</si>
  <si>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</si>
  <si>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</si>
  <si>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</si>
  <si>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</si>
  <si>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</si>
  <si>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</si>
  <si>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</si>
  <si>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</si>
  <si>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</si>
  <si>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</si>
  <si>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</si>
  <si>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</si>
  <si>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</si>
  <si>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</si>
  <si>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</si>
  <si>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</si>
  <si>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</si>
  <si>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</si>
  <si>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</si>
  <si>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</si>
  <si>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</si>
  <si>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</si>
  <si>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</si>
  <si>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</si>
  <si>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</si>
  <si>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</si>
  <si>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</si>
  <si>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</si>
  <si>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</si>
  <si>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</si>
  <si>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</si>
  <si>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</si>
  <si>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</si>
  <si>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</si>
  <si>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</si>
  <si>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</si>
  <si>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</si>
  <si>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</si>
  <si>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</si>
  <si>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</si>
  <si>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</si>
  <si>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</si>
  <si>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</si>
  <si>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</si>
  <si>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</si>
  <si>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</si>
  <si>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</si>
  <si>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</si>
  <si>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</si>
  <si>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</si>
  <si>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</si>
  <si>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</si>
  <si>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</si>
  <si>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</si>
  <si>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</si>
  <si>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</si>
  <si>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</si>
  <si>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</si>
  <si>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</si>
  <si>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</si>
  <si>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</si>
  <si>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</si>
  <si>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</si>
  <si>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</si>
  <si>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</si>
  <si>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</si>
  <si>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</si>
  <si>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</si>
  <si>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</si>
  <si>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</si>
  <si>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</si>
  <si>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</si>
  <si>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</si>
  <si>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</si>
  <si>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</si>
  <si>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</si>
  <si>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</si>
  <si>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</si>
  <si>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</si>
  <si>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</si>
  <si>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</si>
  <si>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</si>
  <si>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</si>
  <si>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</si>
  <si>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</si>
  <si>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</si>
  <si>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</si>
  <si>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</si>
  <si>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</si>
  <si>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</si>
  <si>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</si>
  <si>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</si>
  <si>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</si>
  <si>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</si>
  <si>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</si>
  <si>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</si>
  <si>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</si>
  <si>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</si>
  <si>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</si>
  <si>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</si>
  <si>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</si>
  <si>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</si>
  <si>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</si>
  <si>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</si>
  <si>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</si>
  <si>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</si>
  <si>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</si>
  <si>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</si>
  <si>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</si>
  <si>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</si>
  <si>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</si>
  <si>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</si>
  <si>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</si>
  <si>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</si>
  <si>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</si>
  <si>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</si>
  <si>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</si>
  <si>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</si>
  <si>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</si>
  <si>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</si>
  <si>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</si>
  <si>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</si>
  <si>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</si>
  <si>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</si>
  <si>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</si>
  <si>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</si>
  <si>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</si>
  <si>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</si>
  <si>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</si>
  <si>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</si>
  <si>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</si>
  <si>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</si>
  <si>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</si>
  <si>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</si>
  <si>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</si>
  <si>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</si>
  <si>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</si>
  <si>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</si>
  <si>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</si>
  <si>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</si>
  <si>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</si>
  <si>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</si>
  <si>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</si>
  <si>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</si>
  <si>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</si>
  <si>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</si>
  <si>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</si>
  <si>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</si>
  <si>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</si>
  <si>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</si>
  <si>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</si>
  <si>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</si>
  <si>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</si>
  <si>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</si>
  <si>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</si>
  <si>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</si>
  <si>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</si>
  <si>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</si>
  <si>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</si>
  <si>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</si>
  <si>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</si>
  <si>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</si>
  <si>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</si>
  <si>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</si>
  <si>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</si>
  <si>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</si>
  <si>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</si>
  <si>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</si>
  <si>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</si>
  <si>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</si>
  <si>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</si>
  <si>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</si>
  <si>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</si>
  <si>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</si>
  <si>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</si>
  <si>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</si>
  <si>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</si>
  <si>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</si>
  <si>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</si>
  <si>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</si>
  <si>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</si>
  <si>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</si>
  <si>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</si>
  <si>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</si>
  <si>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</si>
  <si>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</si>
  <si>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</si>
  <si>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</si>
  <si>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</si>
  <si>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</si>
  <si>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</si>
  <si>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</si>
  <si>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</si>
  <si>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</si>
  <si>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</si>
  <si>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</si>
  <si>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</si>
  <si>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</si>
  <si>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</si>
  <si>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</si>
  <si>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</si>
  <si>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</si>
  <si>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</si>
  <si>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</si>
  <si>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</si>
  <si>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</si>
  <si>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</si>
  <si>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</si>
  <si>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</si>
  <si>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</si>
  <si>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</si>
  <si>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</si>
  <si>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</si>
  <si>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</si>
  <si>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</si>
  <si>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</si>
  <si>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</si>
  <si>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</si>
  <si>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</si>
  <si>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</si>
  <si>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</si>
  <si>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</si>
  <si>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</si>
  <si>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</si>
  <si>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</si>
  <si>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</si>
  <si>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</si>
  <si>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</si>
  <si>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</si>
  <si>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</si>
  <si>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</si>
  <si>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</si>
  <si>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</si>
  <si>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</si>
  <si>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</si>
  <si>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</si>
  <si>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</si>
  <si>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</si>
  <si>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</si>
  <si>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</si>
  <si>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</si>
  <si>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</si>
  <si>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</si>
  <si>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</si>
  <si>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</si>
  <si>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</si>
  <si>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</si>
  <si>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</si>
  <si>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</si>
  <si>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</si>
  <si>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</si>
  <si>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</si>
  <si>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</si>
  <si>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</si>
  <si>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</si>
  <si>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</si>
  <si>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</si>
  <si>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</si>
  <si>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</si>
  <si>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</si>
  <si>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</si>
  <si>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</si>
  <si>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</si>
  <si>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</si>
  <si>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</si>
  <si>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</si>
  <si>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</si>
  <si>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</si>
  <si>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</si>
  <si>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</si>
  <si>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</si>
  <si>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</si>
  <si>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</si>
  <si>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</si>
  <si>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</si>
  <si>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</si>
  <si>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</si>
  <si>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</si>
  <si>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</si>
  <si>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</si>
  <si>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</si>
  <si>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</si>
  <si>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</si>
  <si>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</si>
  <si>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</si>
  <si>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</si>
  <si>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</si>
  <si>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</si>
  <si>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</si>
  <si>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</si>
  <si>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</si>
  <si>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</si>
  <si>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</si>
  <si>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</si>
  <si>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</si>
  <si>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</si>
  <si>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</si>
  <si>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</si>
  <si>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</si>
  <si>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</si>
  <si>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</si>
  <si>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</si>
  <si>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</si>
  <si>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</si>
  <si>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</si>
  <si>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</si>
  <si>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</si>
  <si>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</si>
  <si>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</si>
  <si>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</si>
  <si>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</si>
  <si>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</si>
  <si>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</si>
  <si>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</si>
  <si>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</si>
  <si>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</si>
  <si>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</si>
  <si>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</si>
  <si>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</si>
  <si>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</si>
  <si>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</si>
  <si>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</si>
  <si>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</si>
  <si>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</si>
  <si>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</si>
  <si>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</si>
  <si>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</si>
  <si>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</si>
  <si>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</si>
  <si>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</si>
  <si>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</si>
  <si>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</si>
  <si>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</si>
  <si>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</si>
  <si>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</si>
  <si>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</si>
  <si>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</si>
  <si>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</si>
  <si>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</si>
  <si>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</si>
  <si>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</si>
  <si>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</si>
  <si>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</si>
  <si>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</si>
  <si>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</si>
  <si>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</si>
  <si>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</si>
  <si>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</si>
  <si>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</si>
  <si>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</si>
  <si>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</si>
  <si>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</si>
  <si>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</si>
  <si>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</si>
  <si>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</si>
  <si>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</si>
  <si>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</si>
  <si>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</si>
  <si>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</si>
  <si>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</si>
  <si>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</si>
  <si>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</si>
  <si>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</si>
  <si>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</si>
  <si>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</si>
  <si>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</si>
  <si>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</si>
  <si>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</si>
  <si>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</si>
  <si>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</si>
  <si>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</si>
  <si>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</si>
  <si>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</si>
  <si>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</si>
  <si>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</si>
  <si>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</si>
  <si>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</si>
  <si>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</si>
  <si>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</si>
  <si>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</si>
  <si>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</si>
  <si>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</si>
  <si>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</si>
  <si>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</si>
  <si>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</si>
  <si>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</si>
  <si>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</si>
  <si>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</si>
  <si>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</si>
  <si>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</si>
  <si>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</si>
  <si>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</si>
  <si>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</si>
  <si>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</si>
  <si>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</si>
  <si>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</si>
  <si>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</si>
  <si>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</si>
  <si>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</si>
  <si>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</si>
  <si>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</si>
  <si>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</si>
  <si>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</si>
  <si>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</si>
  <si>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</si>
  <si>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</si>
  <si>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</si>
  <si>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</si>
  <si>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</si>
  <si>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</si>
  <si>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</si>
  <si>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</si>
  <si>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</si>
  <si>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</si>
  <si>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</si>
  <si>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</si>
  <si>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</si>
  <si>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</si>
  <si>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</si>
  <si>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</si>
  <si>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</si>
  <si>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</si>
  <si>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</si>
  <si>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</si>
  <si>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</si>
  <si>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</si>
  <si>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</si>
  <si>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</si>
  <si>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</si>
  <si>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</si>
  <si>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</si>
  <si>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</si>
  <si>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</si>
  <si>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</si>
  <si>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</si>
  <si>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</si>
  <si>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</si>
  <si>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</si>
  <si>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</si>
  <si>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</si>
  <si>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</si>
  <si>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</si>
  <si>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</si>
  <si>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</si>
  <si>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</si>
  <si>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</si>
  <si>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</si>
  <si>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</si>
  <si>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</si>
  <si>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</si>
  <si>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</si>
  <si>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</si>
  <si>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</si>
  <si>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</si>
  <si>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</si>
  <si>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</si>
  <si>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</si>
  <si>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</si>
  <si>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</si>
  <si>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</si>
  <si>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</si>
  <si>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</si>
  <si>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</si>
  <si>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</si>
  <si>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</si>
  <si>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</si>
  <si>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</si>
  <si>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</si>
  <si>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</si>
  <si>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</si>
  <si>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</si>
  <si>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</si>
  <si>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</si>
  <si>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</si>
  <si>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</si>
  <si>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</si>
  <si>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</si>
  <si>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</si>
  <si>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</si>
  <si>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</si>
  <si>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</si>
  <si>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</si>
  <si>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</si>
  <si>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</si>
  <si>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</si>
  <si>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</si>
  <si>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</si>
  <si>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</si>
  <si>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</si>
  <si>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</si>
  <si>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</si>
  <si>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</si>
  <si>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</si>
  <si>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</si>
  <si>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</si>
  <si>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</si>
  <si>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</si>
  <si>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</si>
  <si>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</si>
  <si>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</si>
  <si>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</si>
  <si>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</si>
  <si>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</si>
  <si>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</si>
  <si>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</si>
  <si>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</si>
  <si>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</si>
  <si>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</si>
  <si>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</si>
  <si>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</si>
  <si>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</si>
  <si>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</si>
  <si>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</si>
  <si>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</si>
  <si>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</si>
  <si>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</si>
  <si>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</si>
  <si>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</si>
  <si>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</si>
  <si>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</si>
  <si>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</si>
  <si>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</si>
  <si>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</si>
  <si>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</si>
  <si>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</si>
  <si>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</si>
  <si>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</si>
  <si>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</si>
  <si>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</si>
  <si>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</si>
  <si>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</si>
  <si>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</si>
  <si>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</si>
  <si>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</si>
  <si>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</si>
  <si>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</si>
  <si>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</si>
  <si>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</si>
  <si>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</si>
  <si>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</si>
  <si>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</si>
  <si>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</si>
  <si>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</si>
  <si>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</si>
  <si>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</si>
  <si>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</si>
  <si>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</si>
  <si>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</si>
  <si>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</si>
  <si>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</si>
  <si>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</si>
  <si>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</si>
  <si>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</si>
  <si>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</si>
  <si>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</si>
  <si>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</si>
  <si>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</si>
  <si>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</si>
  <si>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</si>
  <si>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</si>
  <si>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</si>
  <si>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</si>
  <si>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</si>
  <si>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</si>
  <si>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</si>
  <si>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</si>
  <si>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</si>
  <si>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</si>
  <si>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</si>
  <si>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</si>
  <si>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</si>
  <si>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</si>
  <si>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</si>
  <si>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</si>
  <si>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</si>
  <si>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</si>
  <si>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</si>
  <si>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</si>
  <si>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</si>
  <si>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</si>
  <si>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</si>
  <si>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</si>
  <si>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</si>
  <si>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</si>
  <si>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</si>
  <si>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</si>
  <si>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</si>
  <si>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</si>
  <si>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</si>
  <si>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</si>
  <si>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</si>
  <si>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</si>
  <si>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</si>
  <si>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</si>
  <si>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</si>
  <si>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</si>
  <si>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</si>
  <si>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</si>
  <si>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</si>
  <si>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</si>
  <si>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</si>
  <si>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</si>
  <si>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</si>
  <si>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</si>
  <si>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</si>
  <si>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</si>
  <si>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</si>
  <si>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</si>
  <si>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</si>
  <si>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</si>
  <si>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</si>
  <si>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</si>
  <si>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</si>
  <si>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</si>
  <si>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</si>
  <si>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</si>
  <si>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</si>
  <si>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</si>
  <si>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</si>
  <si>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</si>
  <si>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</si>
  <si>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</si>
  <si>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</si>
  <si>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</si>
  <si>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</si>
  <si>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</si>
  <si>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</si>
  <si>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</si>
  <si>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</si>
  <si>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</si>
  <si>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</si>
  <si>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</si>
  <si>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</si>
  <si>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</si>
  <si>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</si>
  <si>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</si>
  <si>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</si>
  <si>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</si>
  <si>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</si>
  <si>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</si>
  <si>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</si>
  <si>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</si>
  <si>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</si>
  <si>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</si>
  <si>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</si>
  <si>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</si>
  <si>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</si>
  <si>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</si>
  <si>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</si>
  <si>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</si>
  <si>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</si>
  <si>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</si>
  <si>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</si>
  <si>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</si>
  <si>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</si>
  <si>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</si>
  <si>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</si>
  <si>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</si>
  <si>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</si>
  <si>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</si>
  <si>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</si>
  <si>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</si>
  <si>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</si>
  <si>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</si>
  <si>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</si>
  <si>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</si>
  <si>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</si>
  <si>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</si>
  <si>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</si>
  <si>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</si>
  <si>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</si>
  <si>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</si>
  <si>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</si>
  <si>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</si>
  <si>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</si>
  <si>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</si>
  <si>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</si>
  <si>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</si>
  <si>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</si>
  <si>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</si>
  <si>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</si>
  <si>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</si>
  <si>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</si>
  <si>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</si>
  <si>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</si>
  <si>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</si>
  <si>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</si>
  <si>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</si>
  <si>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</si>
  <si>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</si>
  <si>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</si>
  <si>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</si>
  <si>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</si>
  <si>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</si>
  <si>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</si>
  <si>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</si>
  <si>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</si>
  <si>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</si>
  <si>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</si>
  <si>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</si>
  <si>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</si>
  <si>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</si>
  <si>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</si>
  <si>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</si>
  <si>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</si>
  <si>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</si>
  <si>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</si>
  <si>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</si>
  <si>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</si>
  <si>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</si>
  <si>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</si>
  <si>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</si>
  <si>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</si>
  <si>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</si>
  <si>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</si>
  <si>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</si>
  <si>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</si>
  <si>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</si>
  <si>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</si>
  <si>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</si>
  <si>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</si>
  <si>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</si>
  <si>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</si>
  <si>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</si>
  <si>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</si>
  <si>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</si>
  <si>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</si>
  <si>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</si>
  <si>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</si>
  <si>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</si>
  <si>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</si>
  <si>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</si>
  <si>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</si>
  <si>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</si>
  <si>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</si>
  <si>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</si>
  <si>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</si>
  <si>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</si>
  <si>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</si>
  <si>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</si>
  <si>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</si>
  <si>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</si>
  <si>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</si>
  <si>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</si>
  <si>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</si>
  <si>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</si>
  <si>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</si>
  <si>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</si>
  <si>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</si>
  <si>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</si>
  <si>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</si>
  <si>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</si>
  <si>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</si>
  <si>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</si>
  <si>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</si>
  <si>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</si>
  <si>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</si>
  <si>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</si>
  <si>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</si>
  <si>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</si>
  <si>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</si>
  <si>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</si>
  <si>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</si>
  <si>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</si>
  <si>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</si>
  <si>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</si>
  <si>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</si>
  <si>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</si>
  <si>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</si>
  <si>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</si>
  <si>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</si>
  <si>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</si>
  <si>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</si>
  <si>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</si>
  <si>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</si>
  <si>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</si>
  <si>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</si>
  <si>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</si>
  <si>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</si>
  <si>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</si>
  <si>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</si>
  <si>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</si>
  <si>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</si>
  <si>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</si>
  <si>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</si>
  <si>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</si>
  <si>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</si>
  <si>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</si>
  <si>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</si>
  <si>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</si>
  <si>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</si>
  <si>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</si>
  <si>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</si>
  <si>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</si>
  <si>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</si>
  <si>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</si>
  <si>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</si>
  <si>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</si>
  <si>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</si>
  <si>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</si>
  <si>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</si>
  <si>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</si>
  <si>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</si>
  <si>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</si>
  <si>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</si>
  <si>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</si>
  <si>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</si>
  <si>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</si>
  <si>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</si>
  <si>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</si>
  <si>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</si>
  <si>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</si>
  <si>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</si>
  <si>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</si>
  <si>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</si>
  <si>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</si>
  <si>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</si>
  <si>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</si>
  <si>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</si>
  <si>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</si>
  <si>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</si>
  <si>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</si>
  <si>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</si>
  <si>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</si>
  <si>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</si>
  <si>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</si>
  <si>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</si>
  <si>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</si>
  <si>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</si>
  <si>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</si>
  <si>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</si>
  <si>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</si>
  <si>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</si>
  <si>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</si>
  <si>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</si>
  <si>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</si>
  <si>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</si>
  <si>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</si>
  <si>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</si>
  <si>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</si>
  <si>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</si>
  <si>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</si>
  <si>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</si>
  <si>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</si>
  <si>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</si>
  <si>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</si>
  <si>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</si>
  <si>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</si>
  <si>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</si>
  <si>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</si>
  <si>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</si>
  <si>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</si>
  <si>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</si>
  <si>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</si>
  <si>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</si>
  <si>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</si>
  <si>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</si>
  <si>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</si>
  <si>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</si>
  <si>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</si>
  <si>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</si>
  <si>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</si>
  <si>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</si>
  <si>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</si>
  <si>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</si>
  <si>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</si>
  <si>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</si>
  <si>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</si>
  <si>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</si>
  <si>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</si>
  <si>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</si>
  <si>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</si>
  <si>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</si>
  <si>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</si>
  <si>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</si>
  <si>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</si>
  <si>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</si>
  <si>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</si>
  <si>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</si>
  <si>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</si>
  <si>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</si>
  <si>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</si>
  <si>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</si>
  <si>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</si>
  <si>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</si>
  <si>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</si>
  <si>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</si>
  <si>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</si>
  <si>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</si>
  <si>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</si>
  <si>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</si>
  <si>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</si>
  <si>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</si>
  <si>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</si>
  <si>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</si>
  <si>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</si>
  <si>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</si>
  <si>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</si>
  <si>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</si>
  <si>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</si>
  <si>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</si>
  <si>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</si>
  <si>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</si>
  <si>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</si>
  <si>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</si>
  <si>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</si>
  <si>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</si>
  <si>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</si>
  <si>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</si>
  <si>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</si>
  <si>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</si>
  <si>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</si>
  <si>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</si>
  <si>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</si>
  <si>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</si>
  <si>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</si>
  <si>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</si>
  <si>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</si>
  <si>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</si>
  <si>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</si>
  <si>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</si>
  <si>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</si>
  <si>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</si>
  <si>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</si>
  <si>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</si>
  <si>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</si>
  <si>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</si>
  <si>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</si>
  <si>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</si>
  <si>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</si>
  <si>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</si>
  <si>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</si>
  <si>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</si>
  <si>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</si>
  <si>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</si>
  <si>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</si>
  <si>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</si>
  <si>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</si>
  <si>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</si>
  <si>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</si>
  <si>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</si>
  <si>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</si>
  <si>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</si>
  <si>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</si>
  <si>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</si>
  <si>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</si>
  <si>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</si>
  <si>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</si>
  <si>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</si>
  <si>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</si>
  <si>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</si>
  <si>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</si>
  <si>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</si>
  <si>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</si>
  <si>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</si>
  <si>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</si>
  <si>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</si>
  <si>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</si>
  <si>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</si>
  <si>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</si>
  <si>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</si>
  <si>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</si>
  <si>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</si>
  <si>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</si>
  <si>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</si>
  <si>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</si>
  <si>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</si>
  <si>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</si>
  <si>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</si>
  <si>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</si>
  <si>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</si>
  <si>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</si>
  <si>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</si>
  <si>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</si>
  <si>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</si>
  <si>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</si>
  <si>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</si>
  <si>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</si>
  <si>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</si>
  <si>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</si>
  <si>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</si>
  <si>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</si>
  <si>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</si>
  <si>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</si>
  <si>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</si>
  <si>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</si>
  <si>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</si>
  <si>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</si>
  <si>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</si>
  <si>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</si>
  <si>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</si>
  <si>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</si>
  <si>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</si>
  <si>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</si>
  <si>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</si>
  <si>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</si>
  <si>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</si>
  <si>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</si>
  <si>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</si>
  <si>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</si>
  <si>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</si>
  <si>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</si>
  <si>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</si>
  <si>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</si>
  <si>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</si>
  <si>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</si>
  <si>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</si>
  <si>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</si>
  <si>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</si>
  <si>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</si>
  <si>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</si>
  <si>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</si>
  <si>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</si>
  <si>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</si>
  <si>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</si>
  <si>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</si>
  <si>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</si>
  <si>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</si>
  <si>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</si>
  <si>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</si>
  <si>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</si>
  <si>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</si>
  <si>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</si>
  <si>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</si>
  <si>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</si>
  <si>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</si>
  <si>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</si>
  <si>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</si>
  <si>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</si>
  <si>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</si>
  <si>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</si>
  <si>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</si>
  <si>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</si>
  <si>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</si>
  <si>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</si>
  <si>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</si>
  <si>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</si>
  <si>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</si>
  <si>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</si>
  <si>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</si>
  <si>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</si>
  <si>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</si>
  <si>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</si>
  <si>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</si>
  <si>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</si>
  <si>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</si>
  <si>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</si>
  <si>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</si>
  <si>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</si>
  <si>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</si>
  <si>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</si>
  <si>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</si>
  <si>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</si>
  <si>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</si>
  <si>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</si>
  <si>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</si>
  <si>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</si>
  <si>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</si>
  <si>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</si>
  <si>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</si>
  <si>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</si>
  <si>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</si>
  <si>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</si>
  <si>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</si>
  <si>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</si>
  <si>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</si>
  <si>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</si>
  <si>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</si>
  <si>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</si>
  <si>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</si>
  <si>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</si>
  <si>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</si>
  <si>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</si>
  <si>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</si>
  <si>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</si>
  <si>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</si>
  <si>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</si>
  <si>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</si>
  <si>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</si>
  <si>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</si>
  <si>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</si>
  <si>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</si>
  <si>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</si>
  <si>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</si>
  <si>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</si>
  <si>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</si>
  <si>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</si>
  <si>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</si>
  <si>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</si>
  <si>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</si>
  <si>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</si>
  <si>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</si>
  <si>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</si>
  <si>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</si>
  <si>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</si>
  <si>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</si>
  <si>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</si>
  <si>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</si>
  <si>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</si>
  <si>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</si>
  <si>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</si>
  <si>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</si>
  <si>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</si>
  <si>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</si>
  <si>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</si>
  <si>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</si>
  <si>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</si>
  <si>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</si>
  <si>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</si>
  <si>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</si>
  <si>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</si>
  <si>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</si>
  <si>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</si>
  <si>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</si>
  <si>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</si>
  <si>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</si>
  <si>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</si>
  <si>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</si>
  <si>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</si>
  <si>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</si>
  <si>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</si>
  <si>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</si>
  <si>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</si>
  <si>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</si>
  <si>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</si>
  <si>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</si>
  <si>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</si>
  <si>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</si>
  <si>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</si>
  <si>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</si>
  <si>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</si>
  <si>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</si>
  <si>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</si>
  <si>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</si>
  <si>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</si>
  <si>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</si>
  <si>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</si>
  <si>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</si>
  <si>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</si>
  <si>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</si>
  <si>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</si>
  <si>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</si>
  <si>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</si>
  <si>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</si>
  <si>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</si>
  <si>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</si>
  <si>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</si>
  <si>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</si>
  <si>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</si>
  <si>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</si>
  <si>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</si>
  <si>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</si>
  <si>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</si>
  <si>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</si>
  <si>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</si>
  <si>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</si>
  <si>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</si>
  <si>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</si>
  <si>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</si>
  <si>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</si>
  <si>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</si>
  <si>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</si>
  <si>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</si>
  <si>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</si>
  <si>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</si>
  <si>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</si>
  <si>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</si>
  <si>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</si>
  <si>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</si>
  <si>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</si>
  <si>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</si>
  <si>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</si>
  <si>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</si>
  <si>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</si>
  <si>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</si>
  <si>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</si>
  <si>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</si>
  <si>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</si>
  <si>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</si>
  <si>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</si>
  <si>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</si>
  <si>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</si>
  <si>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</si>
  <si>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</si>
  <si>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</si>
  <si>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</si>
  <si>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</si>
  <si>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</si>
  <si>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</si>
  <si>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</si>
  <si>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</si>
  <si>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</si>
  <si>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</si>
  <si>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</si>
  <si>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</si>
  <si>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</si>
  <si>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</si>
  <si>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</si>
  <si>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</si>
  <si>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</si>
  <si>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</si>
  <si>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</si>
  <si>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</si>
  <si>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</si>
  <si>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</si>
  <si>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</si>
  <si>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</si>
  <si>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</si>
  <si>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</si>
  <si>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</si>
  <si>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</si>
  <si>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</si>
  <si>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</si>
  <si>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</si>
  <si>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</si>
  <si>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</si>
  <si>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</si>
  <si>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</si>
  <si>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</si>
  <si>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</si>
  <si>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</si>
  <si>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</si>
  <si>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</si>
  <si>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</si>
  <si>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</si>
  <si>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</si>
  <si>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</si>
  <si>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</si>
  <si>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</si>
  <si>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</si>
  <si>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</si>
  <si>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</si>
  <si>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</si>
  <si>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</si>
  <si>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</si>
  <si>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</si>
  <si>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</si>
  <si>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</si>
  <si>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</si>
  <si>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</si>
  <si>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</si>
  <si>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</si>
  <si>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</si>
  <si>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</si>
  <si>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</si>
  <si>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</si>
  <si>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</si>
  <si>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</si>
  <si>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</si>
  <si>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</si>
  <si>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</si>
  <si>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</si>
  <si>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</si>
  <si>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</si>
  <si>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</si>
  <si>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</si>
  <si>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</si>
  <si>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</si>
  <si>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</si>
  <si>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</si>
  <si>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</si>
  <si>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</si>
  <si>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</si>
  <si>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</si>
  <si>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</si>
  <si>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</si>
  <si>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</si>
  <si>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</si>
  <si>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</si>
  <si>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</si>
  <si>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</si>
  <si>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</si>
  <si>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</si>
  <si>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</si>
  <si>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</si>
  <si>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</si>
  <si>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</si>
  <si>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</si>
  <si>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</si>
  <si>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</si>
  <si>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</si>
  <si>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</si>
  <si>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</si>
  <si>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</si>
  <si>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</si>
  <si>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</si>
  <si>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</si>
  <si>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</si>
  <si>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</si>
  <si>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</si>
  <si>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</si>
  <si>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</si>
  <si>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</si>
  <si>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</si>
  <si>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</si>
  <si>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</si>
  <si>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</si>
  <si>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</si>
  <si>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</si>
  <si>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</si>
  <si>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</si>
  <si>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</si>
  <si>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</si>
  <si>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</si>
  <si>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</si>
  <si>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</si>
  <si>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</si>
  <si>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</si>
  <si>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</si>
  <si>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</si>
  <si>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</si>
  <si>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</si>
  <si>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</si>
  <si>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</si>
  <si>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</si>
  <si>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</si>
  <si>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</si>
  <si>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</si>
  <si>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</si>
  <si>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</si>
  <si>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</si>
  <si>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</si>
  <si>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</si>
  <si>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</si>
  <si>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</si>
  <si>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</si>
  <si>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</si>
  <si>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</si>
  <si>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</si>
  <si>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</si>
  <si>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</si>
  <si>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</si>
  <si>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</si>
  <si>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</si>
  <si>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</si>
  <si>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</si>
  <si>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</si>
  <si>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</si>
  <si>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</si>
  <si>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</si>
  <si>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</si>
  <si>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</si>
  <si>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</si>
  <si>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</si>
  <si>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</si>
  <si>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</si>
  <si>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</si>
  <si>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</si>
  <si>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</si>
  <si>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</si>
  <si>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</si>
  <si>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</si>
  <si>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</si>
  <si>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</si>
  <si>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</si>
  <si>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</si>
  <si>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</si>
  <si>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</si>
  <si>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</si>
  <si>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</si>
  <si>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</si>
  <si>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</si>
  <si>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</si>
  <si>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</si>
  <si>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</si>
  <si>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</si>
  <si>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</si>
  <si>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</si>
  <si>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</si>
  <si>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</si>
  <si>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</si>
  <si>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</si>
  <si>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</si>
  <si>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</si>
  <si>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</si>
  <si>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</si>
  <si>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</si>
  <si>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</si>
  <si>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</si>
  <si>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</si>
  <si>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</si>
  <si>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</si>
  <si>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</si>
  <si>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</si>
  <si>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</si>
  <si>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</si>
  <si>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</si>
  <si>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</si>
  <si>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</si>
  <si>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</si>
  <si>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</si>
  <si>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</si>
  <si>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</si>
  <si>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</si>
  <si>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</si>
  <si>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</si>
  <si>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</si>
  <si>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</si>
  <si>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</si>
  <si>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</si>
  <si>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</si>
  <si>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</si>
  <si>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</si>
  <si>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</si>
  <si>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</si>
  <si>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</si>
  <si>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</si>
  <si>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</si>
  <si>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</si>
  <si>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</si>
  <si>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</si>
  <si>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</si>
  <si>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</si>
  <si>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</si>
  <si>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</si>
  <si>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</si>
  <si>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</si>
  <si>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</si>
  <si>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</si>
  <si>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</si>
  <si>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</si>
  <si>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</si>
  <si>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</si>
  <si>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</si>
  <si>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</si>
  <si>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</si>
  <si>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</si>
  <si>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</si>
  <si>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</si>
  <si>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</si>
  <si>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</si>
  <si>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</si>
  <si>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</si>
  <si>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</si>
  <si>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</si>
  <si>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</si>
  <si>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</si>
  <si>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</si>
  <si>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</si>
  <si>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</si>
  <si>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</si>
  <si>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</si>
  <si>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</si>
  <si>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</si>
  <si>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</si>
  <si>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</si>
  <si>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</si>
  <si>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</si>
  <si>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</si>
  <si>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</si>
  <si>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</si>
  <si>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</si>
  <si>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</si>
  <si>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</si>
  <si>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</si>
  <si>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</si>
  <si>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</si>
  <si>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</si>
  <si>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</si>
  <si>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</si>
  <si>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</si>
  <si>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</si>
  <si>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</si>
  <si>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</si>
  <si>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</si>
  <si>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</si>
  <si>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</si>
  <si>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</si>
  <si>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</si>
  <si>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</si>
  <si>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</si>
  <si>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</si>
  <si>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</si>
  <si>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</si>
  <si>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</si>
  <si>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</si>
  <si>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</si>
  <si>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</si>
  <si>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</si>
  <si>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</si>
  <si>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</si>
  <si>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</si>
  <si>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</si>
  <si>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</si>
  <si>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</si>
  <si>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</si>
  <si>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</si>
  <si>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</si>
  <si>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</si>
  <si>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</si>
  <si>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</si>
  <si>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</si>
  <si>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</si>
  <si>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</si>
  <si>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</si>
  <si>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</si>
  <si>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</si>
  <si>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</si>
  <si>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</si>
  <si>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</si>
  <si>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</si>
  <si>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</si>
  <si>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</si>
  <si>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</si>
  <si>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</si>
  <si>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</si>
  <si>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</si>
  <si>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</si>
  <si>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</si>
  <si>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</si>
  <si>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</si>
  <si>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</si>
  <si>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</si>
  <si>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</si>
  <si>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</si>
  <si>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</si>
  <si>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</si>
  <si>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</si>
  <si>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</si>
  <si>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</si>
  <si>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</si>
  <si>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</si>
  <si>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</si>
  <si>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</si>
  <si>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</si>
  <si>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</si>
  <si>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</si>
  <si>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</si>
  <si>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</si>
  <si>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</si>
  <si>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</si>
  <si>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</si>
  <si>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</si>
  <si>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</si>
  <si>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</si>
  <si>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</si>
  <si>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</si>
  <si>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</si>
  <si>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</si>
  <si>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</si>
  <si>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</si>
  <si>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</si>
  <si>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</si>
  <si>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</si>
  <si>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</si>
  <si>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</si>
  <si>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</si>
  <si>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</si>
  <si>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</si>
  <si>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</si>
  <si>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</si>
  <si>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</si>
  <si>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</si>
  <si>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</si>
  <si>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</si>
  <si>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</si>
  <si>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</si>
  <si>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</si>
  <si>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</si>
  <si>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</si>
  <si>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</si>
  <si>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</si>
  <si>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</si>
  <si>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</si>
  <si>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</si>
  <si>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</si>
  <si>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</si>
  <si>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</si>
  <si>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</si>
  <si>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</si>
  <si>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</si>
  <si>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</si>
  <si>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</si>
  <si>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</si>
  <si>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</si>
  <si>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</si>
  <si>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</si>
  <si>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</si>
  <si>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</si>
  <si>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</si>
  <si>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</si>
  <si>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</si>
  <si>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</si>
  <si>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</si>
  <si>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</si>
  <si>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</si>
  <si>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</si>
  <si>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</si>
  <si>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</si>
  <si>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</si>
  <si>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</si>
  <si>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</si>
  <si>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</si>
  <si>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</si>
  <si>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</si>
  <si>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</si>
  <si>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</si>
  <si>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</si>
  <si>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</si>
  <si>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</si>
  <si>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</si>
  <si>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</si>
  <si>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</si>
  <si>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</si>
  <si>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</si>
  <si>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</si>
  <si>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</si>
  <si>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</si>
  <si>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</si>
  <si>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</si>
  <si>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</si>
  <si>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</si>
  <si>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</si>
  <si>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</si>
  <si>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</si>
  <si>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</si>
  <si>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</si>
  <si>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</si>
  <si>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</si>
  <si>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</si>
  <si>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</si>
  <si>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</si>
  <si>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</si>
  <si>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</si>
  <si>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</si>
  <si>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</si>
  <si>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</si>
  <si>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</si>
  <si>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</si>
  <si>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</si>
  <si>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</si>
  <si>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</si>
  <si>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</si>
  <si>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</si>
  <si>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</si>
  <si>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</si>
  <si>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</si>
  <si>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</si>
  <si>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</si>
  <si>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</si>
  <si>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</si>
  <si>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</si>
  <si>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</si>
  <si>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</si>
  <si>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</si>
  <si>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</si>
  <si>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</si>
  <si>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</si>
  <si>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</si>
  <si>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</si>
  <si>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</si>
  <si>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</si>
  <si>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</si>
  <si>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</si>
  <si>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</si>
  <si>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</si>
  <si>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</si>
  <si>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</si>
  <si>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</si>
  <si>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</si>
  <si>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</si>
  <si>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</si>
  <si>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</si>
  <si>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</si>
  <si>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</si>
  <si>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</si>
  <si>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</si>
  <si>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</si>
  <si>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</si>
  <si>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</si>
  <si>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</si>
  <si>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</si>
  <si>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</si>
  <si>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</si>
  <si>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</si>
  <si>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</si>
  <si>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</si>
  <si>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</si>
  <si>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</si>
  <si>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</si>
  <si>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</si>
  <si>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</si>
  <si>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</si>
  <si>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</si>
  <si>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</si>
  <si>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</si>
  <si>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</si>
  <si>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</si>
  <si>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</si>
  <si>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</si>
  <si>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</si>
  <si>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</si>
  <si>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</si>
  <si>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</si>
  <si>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</si>
  <si>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</si>
  <si>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</si>
  <si>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</si>
  <si>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</si>
  <si>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</si>
  <si>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</si>
  <si>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</si>
  <si>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</si>
  <si>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</si>
  <si>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</si>
  <si>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</si>
  <si>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</si>
  <si>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</si>
  <si>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</si>
  <si>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</si>
  <si>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</si>
  <si>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</si>
  <si>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</si>
  <si>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</si>
  <si>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</si>
  <si>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</si>
  <si>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</si>
  <si>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</si>
  <si>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</si>
  <si>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</si>
  <si>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</si>
  <si>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</si>
  <si>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</si>
  <si>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</si>
  <si>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</si>
  <si>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</si>
  <si>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</si>
  <si>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</si>
  <si>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</si>
  <si>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</si>
  <si>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</si>
  <si>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</si>
  <si>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</si>
  <si>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</si>
  <si>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</si>
  <si>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</si>
  <si>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</si>
  <si>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</si>
  <si>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</si>
  <si>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</si>
  <si>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</si>
  <si>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</si>
  <si>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</si>
  <si>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</si>
  <si>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</si>
  <si>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</si>
  <si>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</si>
  <si>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</si>
  <si>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</si>
  <si>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</si>
  <si>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</si>
  <si>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</si>
  <si>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</si>
  <si>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</si>
  <si>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</si>
  <si>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</si>
  <si>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</si>
  <si>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</si>
  <si>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</si>
  <si>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</si>
  <si>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</si>
  <si>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</si>
  <si>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</si>
  <si>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</si>
  <si>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</si>
  <si>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</si>
  <si>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</si>
  <si>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</si>
  <si>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</si>
  <si>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</si>
  <si>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</si>
  <si>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</si>
  <si>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</si>
  <si>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</si>
  <si>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</si>
  <si>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</si>
  <si>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</si>
  <si>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</si>
  <si>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</si>
  <si>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</si>
  <si>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</si>
  <si>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</si>
  <si>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</si>
  <si>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</si>
  <si>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</si>
  <si>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</si>
  <si>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</si>
  <si>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</si>
  <si>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</si>
  <si>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</si>
  <si>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</si>
  <si>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</si>
  <si>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</si>
  <si>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</si>
  <si>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</si>
  <si>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</si>
  <si>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</si>
  <si>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</si>
  <si>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</si>
  <si>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</si>
  <si>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</si>
  <si>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</si>
  <si>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</si>
  <si>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</si>
  <si>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</si>
  <si>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</si>
  <si>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</si>
  <si>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</si>
  <si>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</si>
  <si>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</si>
  <si>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</si>
  <si>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</si>
  <si>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</si>
  <si>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</si>
  <si>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</si>
  <si>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</si>
  <si>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</si>
  <si>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</si>
  <si>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</si>
  <si>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</si>
  <si>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</si>
  <si>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</si>
  <si>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</si>
  <si>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</si>
  <si>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</si>
  <si>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</si>
  <si>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</si>
  <si>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</si>
  <si>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</si>
  <si>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</si>
  <si>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</si>
  <si>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</si>
  <si>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</si>
  <si>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</si>
  <si>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</si>
  <si>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</si>
  <si>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</si>
  <si>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</si>
  <si>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</si>
  <si>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</si>
  <si>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</si>
  <si>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</si>
  <si>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</si>
  <si>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</si>
  <si>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</si>
  <si>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</si>
  <si>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</si>
  <si>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</si>
  <si>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</si>
  <si>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</si>
  <si>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</si>
  <si>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</si>
  <si>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</si>
  <si>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</si>
  <si>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</si>
  <si>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</si>
  <si>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</si>
  <si>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</si>
  <si>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</si>
  <si>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</si>
  <si>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</si>
  <si>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</si>
  <si>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</si>
  <si>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</si>
  <si>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</si>
  <si>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</si>
  <si>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</si>
  <si>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</si>
  <si>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</si>
  <si>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</si>
  <si>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</si>
  <si>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</si>
  <si>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</si>
  <si>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</si>
  <si>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</si>
  <si>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</si>
  <si>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</si>
  <si>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</si>
  <si>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</si>
  <si>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</si>
  <si>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</si>
  <si>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</si>
  <si>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</si>
  <si>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</si>
  <si>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</si>
  <si>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</si>
  <si>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</si>
  <si>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</si>
  <si>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</si>
  <si>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</si>
  <si>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</si>
  <si>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</si>
  <si>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</si>
  <si>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</si>
  <si>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</si>
  <si>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</si>
  <si>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</si>
  <si>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</si>
  <si>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</si>
  <si>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</si>
  <si>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</si>
  <si>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</si>
  <si>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</si>
  <si>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</si>
  <si>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</si>
  <si>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</si>
  <si>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</si>
  <si>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</si>
  <si>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</si>
  <si>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</si>
  <si>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</si>
  <si>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</si>
  <si>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</si>
  <si>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</si>
  <si>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</si>
  <si>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</si>
  <si>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</si>
  <si>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</si>
  <si>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</si>
  <si>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</si>
  <si>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</si>
  <si>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</si>
  <si>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</si>
  <si>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</si>
  <si>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</si>
  <si>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</si>
  <si>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</si>
  <si>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</si>
  <si>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</si>
  <si>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</si>
  <si>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</si>
  <si>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</si>
  <si>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</si>
  <si>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</si>
  <si>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</si>
  <si>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</si>
  <si>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</si>
  <si>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</si>
  <si>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</si>
  <si>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</si>
  <si>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</si>
  <si>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</si>
  <si>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</si>
  <si>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</si>
  <si>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</si>
  <si>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</si>
  <si>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</si>
  <si>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</si>
  <si>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</si>
  <si>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</si>
  <si>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</si>
  <si>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</si>
  <si>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</si>
  <si>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</si>
  <si>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</si>
  <si>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</si>
  <si>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</si>
  <si>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</si>
  <si>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</si>
  <si>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</si>
  <si>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</si>
  <si>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</si>
  <si>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</si>
  <si>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</si>
  <si>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</si>
  <si>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</si>
  <si>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</si>
  <si>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</si>
  <si>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</si>
  <si>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</si>
  <si>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</si>
  <si>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</si>
  <si>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</si>
  <si>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</si>
  <si>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</si>
  <si>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</si>
  <si>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</si>
  <si>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</si>
  <si>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</si>
  <si>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</si>
  <si>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</si>
  <si>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</si>
  <si>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</si>
  <si>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</si>
  <si>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</si>
  <si>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</si>
  <si>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</si>
  <si>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</si>
  <si>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</si>
  <si>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</si>
  <si>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</si>
  <si>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</si>
  <si>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</si>
  <si>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</si>
  <si>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</si>
  <si>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</si>
  <si>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</si>
  <si>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</si>
  <si>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</si>
  <si>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</si>
  <si>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</si>
  <si>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</si>
  <si>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</si>
  <si>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</si>
  <si>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</si>
  <si>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</si>
  <si>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</si>
  <si>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</si>
  <si>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</si>
  <si>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</si>
  <si>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</si>
  <si>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</si>
  <si>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</si>
  <si>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</si>
  <si>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</si>
  <si>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</si>
  <si>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</si>
  <si>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</si>
  <si>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</si>
  <si>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</si>
  <si>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</si>
  <si>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</si>
  <si>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</si>
  <si>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</si>
  <si>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</si>
  <si>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</si>
  <si>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</si>
  <si>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</si>
  <si>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</si>
  <si>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</si>
  <si>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</si>
  <si>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</si>
  <si>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</si>
  <si>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</si>
  <si>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</si>
  <si>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</si>
  <si>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</si>
  <si>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</si>
  <si>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</si>
  <si>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</si>
  <si>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</si>
  <si>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</si>
  <si>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</si>
  <si>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</si>
  <si>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</si>
  <si>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</si>
  <si>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</si>
  <si>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</si>
  <si>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</si>
  <si>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</si>
  <si>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</si>
  <si>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</si>
  <si>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</si>
  <si>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</si>
  <si>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</si>
  <si>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</si>
  <si>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</si>
  <si>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</si>
  <si>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</si>
  <si>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</si>
  <si>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</si>
  <si>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</si>
  <si>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</si>
  <si>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</si>
  <si>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</si>
  <si>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</si>
  <si>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</si>
  <si>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</si>
  <si>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</si>
  <si>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</si>
  <si>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</si>
  <si>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</si>
  <si>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</si>
  <si>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</si>
  <si>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</si>
  <si>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</si>
  <si>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</si>
  <si>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</si>
  <si>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</si>
  <si>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</si>
  <si>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</si>
  <si>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</si>
  <si>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</si>
  <si>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</si>
  <si>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</si>
  <si>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</si>
  <si>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</si>
  <si>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</si>
  <si>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</si>
  <si>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</si>
  <si>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</si>
  <si>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</si>
  <si>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</si>
  <si>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</si>
  <si>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</si>
  <si>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</si>
  <si>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</si>
  <si>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</si>
  <si>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</si>
  <si>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</si>
  <si>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</si>
  <si>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</si>
  <si>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</si>
  <si>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</si>
  <si>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</si>
  <si>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</si>
  <si>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</si>
  <si>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</si>
  <si>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</si>
  <si>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</si>
  <si>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</si>
  <si>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</si>
  <si>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</si>
  <si>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</si>
  <si>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</si>
  <si>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</si>
  <si>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</si>
  <si>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</si>
  <si>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</si>
  <si>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</si>
  <si>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</si>
  <si>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</si>
  <si>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</si>
  <si>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</si>
  <si>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</si>
  <si>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</si>
  <si>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</si>
  <si>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</si>
  <si>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</si>
  <si>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</si>
  <si>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</si>
  <si>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</si>
  <si>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</si>
  <si>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</si>
  <si>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</si>
  <si>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</si>
  <si>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</si>
  <si>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</si>
  <si>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</si>
  <si>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</si>
  <si>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</si>
  <si>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</si>
  <si>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</si>
  <si>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</si>
  <si>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</si>
  <si>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</si>
  <si>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</si>
  <si>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</si>
  <si>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</si>
  <si>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</si>
  <si>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</si>
  <si>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</si>
  <si>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</si>
  <si>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</si>
  <si>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</si>
  <si>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</si>
  <si>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</si>
  <si>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</si>
  <si>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</si>
  <si>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</si>
  <si>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</si>
  <si>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</si>
  <si>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</si>
  <si>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</si>
  <si>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</si>
  <si>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</si>
  <si>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</si>
  <si>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</si>
  <si>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</si>
  <si>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</si>
  <si>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</si>
  <si>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</si>
  <si>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</si>
  <si>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</si>
  <si>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</si>
  <si>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</si>
  <si>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</si>
  <si>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</si>
  <si>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</si>
  <si>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</si>
  <si>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</si>
  <si>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</si>
  <si>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</si>
  <si>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</si>
  <si>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</si>
  <si>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</si>
  <si>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</si>
  <si>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</si>
  <si>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</si>
  <si>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</si>
  <si>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</si>
  <si>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</si>
  <si>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</si>
  <si>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</si>
  <si>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</si>
  <si>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</si>
  <si>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</si>
  <si>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</si>
  <si>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</si>
  <si>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</si>
  <si>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</si>
  <si>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</si>
  <si>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</si>
  <si>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</si>
  <si>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</si>
  <si>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</si>
  <si>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</si>
  <si>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</si>
  <si>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</si>
  <si>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</si>
  <si>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</si>
  <si>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</si>
  <si>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</si>
  <si>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</si>
  <si>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</si>
  <si>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</si>
  <si>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</si>
  <si>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</si>
  <si>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</si>
  <si>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</si>
  <si>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</si>
  <si>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</si>
  <si>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</si>
  <si>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</si>
  <si>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</si>
  <si>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</si>
  <si>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</si>
  <si>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</si>
  <si>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</si>
  <si>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</si>
  <si>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</si>
  <si>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</si>
  <si>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</si>
  <si>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</si>
  <si>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</si>
  <si>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</si>
  <si>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</si>
  <si>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</si>
  <si>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</si>
  <si>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</si>
  <si>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</si>
  <si>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</si>
  <si>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</si>
  <si>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</si>
  <si>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</si>
  <si>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</si>
  <si>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</si>
  <si>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</si>
  <si>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</si>
  <si>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</si>
  <si>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</si>
  <si>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</si>
  <si>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</si>
  <si>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</si>
  <si>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</si>
  <si>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</si>
  <si>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</si>
  <si>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</si>
  <si>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</si>
  <si>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</si>
  <si>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</si>
  <si>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</si>
  <si>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</si>
  <si>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</si>
  <si>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</si>
  <si>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</si>
  <si>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</si>
  <si>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</si>
  <si>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</si>
  <si>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</si>
  <si>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</si>
  <si>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</si>
  <si>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</si>
  <si>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</si>
  <si>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</si>
  <si>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</si>
  <si>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</si>
  <si>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</si>
  <si>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</si>
  <si>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</si>
  <si>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</si>
  <si>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</si>
  <si>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</si>
  <si>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</si>
  <si>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</si>
  <si>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</si>
  <si>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</si>
  <si>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</si>
  <si>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</si>
  <si>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</si>
  <si>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</si>
  <si>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</si>
  <si>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</si>
  <si>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</si>
  <si>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</si>
  <si>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</si>
  <si>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</si>
  <si>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</si>
  <si>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</si>
  <si>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</si>
  <si>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</si>
  <si>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</si>
  <si>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</si>
  <si>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</si>
  <si>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</si>
  <si>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</si>
  <si>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</si>
  <si>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</si>
  <si>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</si>
  <si>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</si>
  <si>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</si>
  <si>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</si>
  <si>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</si>
  <si>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</si>
  <si>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</si>
  <si>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</si>
  <si>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</si>
  <si>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</si>
  <si>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</si>
  <si>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</si>
  <si>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</si>
  <si>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</si>
  <si>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</si>
  <si>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</si>
  <si>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</si>
  <si>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</si>
  <si>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</si>
  <si>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</si>
  <si>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</si>
  <si>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</si>
  <si>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</si>
  <si>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</si>
  <si>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</si>
  <si>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</si>
  <si>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</si>
  <si>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</si>
  <si>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</si>
  <si>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</si>
  <si>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</si>
  <si>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</si>
  <si>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</si>
  <si>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</si>
  <si>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</si>
  <si>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</si>
  <si>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</si>
  <si>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</si>
  <si>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</si>
  <si>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</si>
  <si>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</si>
  <si>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</si>
  <si>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</si>
  <si>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</si>
  <si>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</si>
  <si>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</si>
  <si>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</si>
  <si>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</si>
  <si>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</si>
  <si>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</si>
  <si>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</si>
  <si>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</si>
  <si>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</si>
  <si>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</si>
  <si>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</si>
  <si>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</si>
  <si>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</si>
  <si>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</si>
  <si>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</si>
  <si>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</si>
  <si>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</si>
  <si>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</si>
  <si>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</si>
  <si>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</si>
  <si>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</si>
  <si>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</si>
  <si>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</si>
  <si>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</si>
  <si>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</si>
  <si>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</si>
  <si>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</si>
  <si>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</si>
  <si>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</si>
  <si>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</si>
  <si>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</si>
  <si>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</si>
  <si>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</si>
  <si>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</si>
  <si>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</si>
  <si>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</si>
  <si>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</si>
  <si>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</si>
  <si>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</si>
  <si>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</si>
  <si>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</si>
  <si>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</si>
  <si>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</si>
  <si>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</si>
  <si>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</si>
  <si>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</si>
  <si>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</si>
  <si>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</si>
  <si>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</si>
  <si>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</si>
  <si>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</si>
  <si>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</si>
  <si>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</si>
  <si>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</si>
  <si>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</si>
  <si>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</si>
  <si>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</si>
  <si>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</si>
  <si>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</si>
  <si>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</si>
  <si>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</si>
  <si>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</si>
  <si>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</si>
  <si>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</si>
  <si>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</si>
  <si>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</si>
  <si>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</si>
  <si>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</si>
  <si>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</si>
  <si>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</si>
  <si>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</si>
  <si>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</si>
  <si>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</si>
  <si>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</si>
  <si>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</si>
  <si>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</si>
  <si>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</si>
  <si>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</si>
  <si>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</si>
  <si>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</si>
  <si>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</si>
  <si>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</si>
  <si>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</si>
  <si>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</si>
  <si>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</si>
  <si>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</si>
  <si>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</si>
  <si>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</si>
  <si>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</si>
  <si>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</si>
  <si>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</si>
  <si>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</si>
  <si>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</si>
  <si>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</si>
  <si>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</si>
  <si>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</si>
  <si>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</si>
  <si>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</si>
  <si>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</si>
  <si>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</si>
  <si>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</si>
  <si>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</si>
  <si>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</si>
  <si>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</si>
  <si>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</si>
  <si>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</si>
  <si>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</si>
  <si>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</si>
  <si>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</si>
  <si>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</si>
  <si>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</si>
  <si>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</si>
  <si>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</si>
  <si>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</si>
  <si>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</si>
  <si>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</si>
  <si>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</si>
  <si>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</si>
  <si>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</si>
  <si>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</si>
  <si>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</si>
  <si>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</si>
  <si>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</si>
  <si>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</si>
  <si>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</si>
  <si>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</si>
  <si>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</si>
  <si>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</si>
  <si>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</si>
  <si>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</si>
  <si>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</si>
  <si>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</si>
  <si>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</si>
  <si>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</si>
  <si>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</si>
  <si>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</si>
  <si>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</si>
  <si>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</si>
  <si>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</si>
  <si>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</si>
  <si>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</si>
  <si>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</si>
  <si>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</si>
  <si>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</si>
  <si>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</si>
  <si>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</si>
  <si>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</si>
  <si>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</si>
  <si>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</si>
  <si>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</si>
  <si>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</si>
  <si>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</si>
  <si>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</si>
  <si>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</si>
  <si>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</si>
  <si>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</si>
  <si>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</si>
  <si>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</si>
  <si>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</si>
  <si>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</si>
  <si>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</si>
  <si>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</si>
  <si>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</si>
  <si>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</si>
  <si>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</si>
  <si>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</si>
  <si>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</si>
  <si>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</si>
  <si>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</si>
  <si>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</si>
  <si>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</si>
  <si>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</si>
  <si>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</si>
  <si>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</si>
  <si>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</si>
  <si>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</si>
  <si>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</si>
  <si>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</si>
  <si>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</si>
  <si>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</si>
  <si>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</si>
  <si>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</si>
  <si>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</si>
  <si>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</si>
  <si>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</si>
  <si>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</si>
  <si>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</si>
  <si>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</si>
  <si>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</si>
  <si>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</si>
  <si>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</si>
  <si>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</si>
  <si>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</si>
  <si>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</si>
  <si>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</si>
  <si>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</si>
  <si>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</si>
  <si>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</si>
  <si>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</si>
  <si>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</si>
  <si>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</si>
  <si>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</si>
  <si>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</si>
  <si>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</si>
  <si>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</si>
  <si>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</si>
  <si>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</si>
  <si>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</si>
  <si>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</si>
  <si>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</si>
  <si>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</si>
  <si>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</si>
  <si>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</si>
  <si>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</si>
  <si>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</si>
  <si>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</si>
  <si>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</si>
  <si>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</si>
  <si>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</si>
  <si>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</si>
  <si>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</si>
  <si>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</si>
  <si>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</si>
  <si>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</si>
  <si>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</si>
  <si>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</si>
  <si>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</si>
  <si>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</si>
  <si>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</si>
  <si>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</si>
  <si>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</si>
  <si>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</si>
  <si>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</si>
  <si>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</si>
  <si>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</si>
  <si>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</si>
  <si>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</si>
  <si>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</si>
  <si>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</si>
  <si>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</si>
  <si>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</si>
  <si>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</si>
  <si>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</si>
  <si>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</si>
  <si>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</si>
  <si>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</si>
  <si>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</si>
  <si>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</si>
  <si>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</si>
  <si>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</si>
  <si>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</si>
  <si>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</si>
  <si>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</si>
  <si>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</si>
  <si>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</si>
  <si>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</si>
  <si>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</si>
  <si>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</si>
  <si>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</si>
  <si>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</si>
  <si>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</si>
  <si>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</si>
  <si>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</si>
  <si>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</si>
  <si>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</si>
  <si>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</si>
  <si>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</si>
  <si>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</si>
  <si>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</si>
  <si>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</si>
  <si>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</si>
  <si>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</si>
  <si>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</si>
  <si>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</si>
  <si>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</si>
  <si>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</si>
  <si>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</si>
  <si>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</si>
  <si>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</si>
  <si>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</si>
  <si>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</si>
  <si>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</si>
  <si>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</si>
  <si>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</si>
  <si>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</si>
  <si>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</si>
  <si>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</si>
  <si>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</si>
  <si>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</si>
  <si>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</si>
  <si>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</si>
  <si>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</si>
  <si>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</si>
  <si>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</si>
  <si>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</si>
  <si>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</si>
  <si>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</si>
  <si>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</si>
  <si>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</si>
  <si>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</si>
  <si>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</si>
  <si>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</si>
  <si>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</si>
  <si>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</si>
  <si>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</si>
  <si>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</si>
  <si>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</si>
  <si>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</si>
  <si>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</si>
  <si>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</si>
  <si>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</si>
  <si>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</si>
  <si>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</si>
  <si>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</si>
  <si>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</si>
  <si>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</si>
  <si>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</si>
  <si>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</si>
  <si>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</si>
  <si>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</si>
  <si>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</si>
  <si>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</si>
  <si>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</si>
  <si>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</si>
  <si>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</si>
  <si>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</si>
  <si>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</si>
  <si>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</si>
  <si>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</si>
  <si>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</si>
  <si>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</si>
  <si>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</si>
  <si>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</si>
  <si>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</si>
  <si>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</si>
  <si>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</si>
  <si>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</si>
  <si>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</si>
  <si>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</si>
  <si>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</si>
  <si>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</si>
  <si>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</si>
  <si>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</si>
  <si>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</si>
  <si>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</si>
  <si>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</si>
  <si>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</si>
  <si>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</si>
  <si>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</si>
  <si>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</si>
  <si>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</si>
  <si>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</si>
  <si>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</si>
  <si>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</si>
  <si>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</si>
  <si>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</si>
  <si>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</si>
  <si>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</si>
  <si>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</si>
  <si>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</si>
  <si>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</si>
  <si>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</si>
  <si>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</si>
  <si>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</si>
  <si>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</si>
  <si>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</si>
  <si>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</si>
  <si>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</si>
  <si>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</si>
  <si>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</si>
  <si>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</si>
  <si>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</si>
  <si>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</si>
  <si>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</si>
  <si>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</si>
  <si>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</si>
  <si>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</si>
  <si>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</si>
  <si>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</si>
  <si>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</si>
  <si>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</si>
  <si>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</si>
  <si>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</si>
  <si>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</si>
  <si>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</si>
  <si>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</si>
  <si>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</si>
  <si>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</si>
  <si>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</si>
  <si>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</si>
  <si>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</si>
  <si>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</si>
  <si>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</si>
  <si>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</si>
  <si>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</si>
  <si>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</si>
  <si>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</si>
  <si>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</si>
  <si>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</si>
  <si>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</si>
  <si>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</si>
  <si>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</si>
  <si>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</si>
  <si>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</si>
  <si>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</si>
  <si>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</si>
  <si>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</si>
  <si>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</si>
  <si>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</si>
  <si>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</si>
  <si>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</si>
  <si>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</si>
  <si>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</si>
  <si>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</si>
  <si>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</si>
  <si>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</si>
  <si>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</si>
  <si>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</si>
  <si>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</si>
  <si>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</si>
  <si>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</si>
  <si>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</si>
  <si>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</si>
  <si>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</si>
  <si>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</si>
  <si>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</si>
  <si>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</si>
  <si>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</si>
  <si>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</si>
  <si>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</si>
  <si>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</si>
  <si>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</si>
  <si>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</si>
  <si>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</si>
  <si>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</si>
  <si>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</si>
  <si>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</si>
  <si>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</si>
  <si>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</si>
  <si>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</si>
  <si>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</si>
  <si>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</si>
  <si>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</si>
  <si>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</si>
  <si>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</si>
  <si>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</si>
  <si>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</si>
  <si>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</si>
  <si>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</si>
  <si>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</si>
  <si>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</si>
  <si>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</si>
  <si>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</si>
  <si>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</si>
  <si>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</si>
  <si>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</si>
  <si>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</si>
  <si>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</si>
  <si>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</si>
  <si>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</si>
  <si>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</si>
  <si>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</si>
  <si>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</si>
  <si>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</si>
  <si>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</si>
  <si>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</si>
  <si>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</si>
  <si>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</si>
  <si>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</si>
  <si>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</si>
  <si>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</si>
  <si>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</si>
  <si>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</si>
  <si>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</si>
  <si>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</si>
  <si>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</si>
  <si>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</si>
  <si>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</si>
  <si>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</si>
  <si>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</si>
  <si>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</si>
  <si>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</si>
  <si>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</si>
  <si>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</si>
  <si>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</si>
  <si>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</si>
  <si>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</si>
  <si>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</si>
  <si>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</si>
  <si>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</si>
  <si>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</si>
  <si>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</si>
  <si>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</si>
  <si>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</si>
  <si>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</si>
  <si>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</si>
  <si>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</si>
  <si>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</si>
  <si>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</si>
  <si>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</si>
  <si>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</si>
  <si>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</si>
  <si>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</si>
  <si>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</si>
  <si>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</si>
  <si>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</si>
  <si>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</si>
  <si>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</si>
  <si>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</si>
  <si>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</si>
  <si>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</si>
  <si>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</si>
  <si>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</si>
  <si>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</si>
  <si>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</si>
  <si>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</si>
  <si>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</si>
  <si>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</si>
  <si>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</si>
  <si>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</si>
  <si>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</si>
  <si>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</si>
  <si>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</si>
  <si>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</si>
  <si>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</si>
  <si>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</si>
  <si>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</si>
  <si>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</si>
  <si>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</si>
  <si>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</si>
  <si>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</si>
  <si>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</si>
  <si>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</si>
  <si>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</si>
  <si>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</si>
  <si>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</si>
  <si>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</si>
  <si>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</si>
  <si>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</si>
  <si>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</si>
  <si>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</si>
  <si>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</si>
  <si>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</si>
  <si>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</si>
  <si>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</si>
  <si>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</si>
  <si>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</si>
  <si>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</si>
  <si>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</si>
  <si>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</si>
  <si>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</si>
  <si>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</si>
  <si>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</si>
  <si>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</si>
  <si>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</si>
  <si>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</si>
  <si>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</si>
  <si>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</si>
  <si>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</si>
  <si>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</si>
  <si>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</si>
  <si>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</si>
  <si>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</si>
  <si>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</si>
  <si>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</si>
  <si>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</si>
  <si>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</si>
  <si>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</si>
  <si>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</si>
  <si>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</si>
  <si>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</si>
  <si>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</si>
  <si>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</si>
  <si>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</si>
  <si>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</si>
  <si>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</si>
  <si>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</si>
  <si>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</si>
  <si>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</si>
  <si>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</si>
  <si>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</si>
  <si>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</si>
  <si>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</si>
  <si>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</si>
  <si>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</si>
  <si>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</si>
  <si>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</si>
  <si>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</si>
  <si>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</si>
  <si>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</si>
  <si>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</si>
  <si>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</si>
  <si>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</si>
  <si>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</si>
  <si>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</si>
  <si>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</si>
  <si>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</si>
  <si>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</si>
  <si>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</si>
  <si>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</si>
  <si>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</si>
  <si>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</si>
  <si>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</si>
  <si>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</si>
  <si>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</si>
  <si>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</si>
  <si>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</si>
  <si>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</si>
  <si>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</si>
  <si>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</si>
  <si>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</si>
  <si>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</si>
  <si>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</si>
  <si>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</si>
  <si>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</si>
  <si>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</si>
  <si>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</si>
  <si>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</si>
  <si>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</si>
  <si>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</si>
  <si>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</si>
  <si>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</si>
  <si>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</si>
  <si>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</si>
  <si>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</si>
  <si>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</si>
  <si>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</si>
  <si>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</si>
  <si>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</si>
  <si>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</si>
  <si>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</si>
  <si>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</si>
  <si>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</si>
  <si>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</si>
  <si>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</si>
  <si>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</si>
  <si>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</si>
  <si>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</si>
  <si>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</si>
  <si>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</si>
  <si>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</si>
  <si>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</si>
  <si>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</si>
  <si>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</si>
  <si>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</si>
  <si>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</si>
  <si>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</si>
  <si>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</si>
  <si>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</si>
  <si>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</si>
  <si>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</si>
  <si>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</si>
  <si>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</si>
  <si>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</si>
  <si>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</si>
  <si>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</si>
  <si>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</si>
  <si>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</si>
  <si>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</si>
  <si>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</si>
  <si>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</si>
  <si>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</si>
  <si>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</si>
  <si>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</si>
  <si>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</si>
  <si>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</si>
  <si>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</si>
  <si>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</si>
  <si>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</si>
  <si>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</si>
  <si>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</si>
  <si>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</si>
  <si>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</si>
  <si>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</si>
  <si>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</si>
  <si>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</si>
  <si>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</si>
  <si>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</si>
  <si>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</si>
  <si>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</si>
  <si>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</si>
  <si>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</si>
  <si>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</si>
  <si>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</si>
  <si>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</si>
  <si>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</si>
  <si>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</si>
  <si>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</si>
  <si>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</si>
  <si>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</si>
  <si>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</si>
  <si>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</si>
  <si>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</si>
  <si>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</si>
  <si>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</si>
  <si>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</si>
  <si>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</si>
  <si>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</si>
  <si>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</si>
  <si>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</si>
  <si>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</si>
  <si>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</si>
  <si>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</si>
  <si>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</si>
  <si>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</si>
  <si>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</si>
  <si>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</si>
  <si>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</si>
  <si>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</si>
  <si>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</si>
  <si>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</si>
  <si>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</si>
  <si>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</si>
  <si>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</si>
  <si>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</si>
  <si>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</si>
  <si>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</si>
  <si>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</si>
  <si>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</si>
  <si>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</si>
  <si>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</si>
  <si>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</si>
  <si>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</si>
  <si>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</si>
  <si>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</si>
  <si>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</si>
  <si>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</si>
  <si>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</si>
  <si>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</si>
  <si>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</si>
  <si>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</si>
  <si>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</si>
  <si>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</si>
  <si>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</si>
  <si>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</si>
  <si>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</si>
  <si>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</si>
  <si>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</si>
  <si>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</si>
  <si>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</si>
  <si>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</si>
  <si>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</si>
  <si>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</si>
  <si>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</si>
  <si>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</si>
  <si>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</si>
  <si>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</si>
  <si>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</si>
  <si>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</si>
  <si>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</si>
  <si>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</si>
  <si>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</si>
  <si>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</si>
  <si>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</si>
  <si>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</si>
  <si>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</si>
  <si>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</si>
  <si>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</si>
  <si>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</si>
  <si>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</si>
  <si>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</si>
  <si>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</si>
  <si>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</si>
  <si>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</si>
  <si>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</si>
  <si>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</si>
  <si>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</si>
  <si>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</si>
  <si>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</si>
  <si>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</si>
  <si>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</si>
  <si>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</si>
  <si>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</si>
  <si>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</si>
  <si>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</si>
  <si>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</si>
  <si>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</si>
  <si>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</si>
  <si>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</si>
  <si>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</si>
  <si>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</si>
  <si>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</si>
  <si>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</si>
  <si>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</si>
  <si>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</si>
  <si>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</si>
  <si>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</si>
  <si>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</si>
  <si>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</si>
  <si>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</si>
  <si>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</si>
  <si>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</si>
  <si>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</si>
  <si>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</si>
  <si>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</si>
  <si>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</si>
  <si>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</si>
  <si>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</si>
  <si>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</si>
  <si>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</si>
  <si>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</si>
  <si>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</si>
  <si>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</si>
  <si>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</si>
  <si>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</si>
  <si>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</si>
  <si>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</si>
  <si>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</si>
  <si>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</si>
  <si>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</si>
  <si>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</si>
  <si>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</si>
  <si>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</si>
  <si>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</si>
  <si>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</si>
  <si>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</si>
  <si>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</si>
  <si>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</si>
  <si>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</si>
  <si>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</si>
  <si>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</si>
  <si>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</si>
  <si>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</si>
  <si>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</si>
  <si>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</si>
  <si>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</si>
  <si>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</si>
  <si>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</si>
  <si>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</si>
  <si>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</si>
  <si>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</si>
  <si>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</si>
  <si>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</si>
  <si>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</si>
  <si>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</si>
  <si>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</si>
  <si>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</si>
  <si>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</si>
  <si>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</si>
  <si>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</si>
  <si>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</si>
  <si>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</si>
  <si>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</si>
  <si>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</si>
  <si>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</si>
  <si>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</si>
  <si>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</si>
  <si>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</si>
  <si>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</si>
  <si>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</si>
  <si>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</si>
  <si>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</si>
  <si>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</si>
  <si>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</si>
  <si>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</si>
  <si>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</si>
  <si>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</si>
  <si>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</si>
  <si>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</si>
  <si>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</si>
  <si>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</si>
  <si>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</si>
  <si>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</si>
  <si>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</si>
  <si>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</si>
  <si>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</si>
  <si>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</si>
  <si>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</si>
  <si>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</si>
  <si>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</si>
  <si>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</si>
  <si>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</si>
  <si>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</si>
  <si>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</si>
  <si>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</si>
  <si>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</si>
  <si>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</si>
  <si>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</si>
  <si>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</si>
  <si>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</si>
  <si>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</si>
  <si>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</si>
  <si>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</si>
  <si>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</si>
  <si>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</si>
  <si>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</si>
  <si>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</si>
  <si>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</si>
  <si>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</si>
  <si>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</si>
  <si>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</si>
  <si>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</si>
  <si>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</si>
  <si>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</si>
  <si>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</si>
  <si>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</si>
  <si>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</si>
  <si>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</si>
  <si>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</si>
  <si>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</si>
  <si>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</si>
  <si>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</si>
  <si>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</si>
  <si>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</si>
  <si>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</si>
  <si>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</si>
  <si>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</si>
  <si>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</si>
  <si>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</si>
  <si>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</si>
  <si>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</si>
  <si>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</si>
  <si>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</si>
  <si>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</si>
  <si>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</si>
  <si>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</si>
  <si>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</si>
  <si>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</si>
  <si>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</si>
  <si>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</si>
  <si>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</si>
  <si>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</si>
  <si>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</si>
  <si>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</si>
  <si>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</si>
  <si>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</si>
  <si>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</si>
  <si>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</si>
  <si>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</si>
  <si>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</si>
  <si>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</si>
  <si>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</si>
  <si>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</si>
  <si>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</si>
  <si>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</si>
  <si>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</si>
  <si>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</si>
  <si>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</si>
  <si>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</si>
  <si>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</si>
  <si>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</si>
  <si>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</si>
  <si>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</si>
  <si>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</si>
  <si>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</si>
  <si>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</si>
  <si>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</si>
  <si>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</si>
  <si>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</si>
  <si>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</si>
  <si>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</si>
  <si>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</si>
  <si>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</si>
  <si>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</si>
  <si>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</si>
  <si>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</si>
  <si>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</si>
  <si>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</si>
  <si>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</si>
  <si>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</si>
  <si>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</si>
  <si>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</si>
  <si>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</si>
  <si>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</si>
  <si>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</si>
  <si>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</si>
  <si>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</si>
  <si>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</si>
  <si>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</si>
  <si>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</si>
  <si>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</si>
  <si>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</si>
  <si>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</si>
  <si>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</si>
  <si>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</si>
  <si>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</si>
  <si>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</si>
  <si>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</si>
  <si>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</si>
  <si>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</si>
  <si>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</si>
  <si>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</si>
  <si>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</si>
  <si>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</si>
  <si>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</si>
  <si>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</si>
  <si>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</si>
  <si>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</si>
  <si>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</si>
  <si>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</si>
  <si>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</si>
  <si>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</si>
  <si>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</si>
  <si>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</si>
  <si>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</si>
  <si>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</si>
  <si>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</si>
  <si>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</si>
  <si>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</si>
  <si>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</si>
  <si>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</si>
  <si>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</si>
  <si>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</si>
  <si>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</si>
  <si>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</si>
  <si>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</si>
  <si>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</si>
  <si>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</si>
  <si>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</si>
  <si>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</si>
  <si>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</si>
  <si>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</si>
  <si>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</si>
  <si>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</si>
  <si>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</si>
  <si>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</si>
  <si>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</si>
  <si>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</si>
  <si>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</si>
  <si>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</si>
  <si>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</si>
  <si>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</si>
  <si>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</si>
  <si>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</si>
  <si>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</si>
  <si>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</si>
  <si>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</si>
  <si>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</si>
  <si>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</si>
  <si>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</si>
  <si>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</si>
  <si>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</si>
  <si>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</si>
  <si>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</si>
  <si>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</si>
  <si>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</si>
  <si>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</si>
  <si>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</si>
  <si>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</si>
  <si>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</si>
  <si>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</si>
  <si>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</si>
  <si>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</si>
  <si>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</si>
  <si>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</si>
  <si>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</si>
  <si>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</si>
  <si>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</si>
  <si>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</si>
  <si>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</si>
  <si>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</si>
  <si>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</si>
  <si>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</si>
  <si>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</si>
  <si>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</si>
  <si>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</si>
  <si>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</si>
  <si>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</si>
  <si>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</si>
  <si>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</si>
  <si>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</si>
  <si>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</si>
  <si>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</si>
  <si>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</si>
  <si>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</si>
  <si>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</si>
  <si>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</si>
  <si>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</si>
  <si>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</si>
  <si>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</si>
  <si>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</si>
  <si>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</si>
  <si>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</si>
  <si>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</si>
  <si>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</si>
  <si>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</si>
  <si>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</si>
  <si>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</si>
  <si>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</si>
  <si>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</si>
  <si>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</si>
  <si>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</si>
  <si>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</si>
  <si>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</si>
  <si>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</si>
  <si>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</si>
  <si>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</si>
  <si>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</si>
  <si>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</si>
  <si>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</si>
  <si>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</si>
  <si>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</si>
  <si>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</si>
  <si>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</si>
  <si>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</si>
  <si>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</si>
  <si>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</si>
  <si>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</si>
  <si>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</si>
  <si>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</si>
  <si>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</si>
  <si>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</si>
  <si>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</si>
  <si>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</si>
  <si>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</si>
  <si>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</si>
  <si>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</si>
  <si>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</si>
  <si>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</si>
  <si>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</si>
  <si>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</si>
  <si>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</si>
  <si>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</si>
  <si>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</si>
  <si>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</si>
  <si>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</si>
  <si>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</si>
  <si>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</si>
  <si>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</si>
  <si>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</si>
  <si>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</si>
  <si>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</si>
  <si>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</si>
  <si>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</si>
  <si>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</si>
  <si>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</si>
  <si>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</si>
  <si>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</si>
  <si>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</si>
  <si>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</si>
  <si>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</si>
  <si>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</si>
  <si>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</si>
  <si>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</si>
  <si>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</si>
  <si>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</si>
  <si>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</si>
  <si>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</si>
  <si>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</si>
  <si>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</si>
  <si>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</si>
  <si>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</si>
  <si>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</si>
  <si>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</si>
  <si>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</si>
  <si>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</si>
  <si>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</si>
  <si>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</si>
  <si>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</si>
  <si>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</si>
  <si>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</si>
  <si>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</si>
  <si>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</si>
  <si>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</si>
  <si>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</si>
  <si>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</si>
  <si>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</si>
  <si>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</si>
  <si>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</si>
  <si>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</si>
  <si>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</si>
  <si>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</si>
  <si>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</si>
  <si>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</si>
  <si>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</si>
  <si>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</si>
  <si>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</si>
  <si>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</si>
  <si>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</si>
  <si>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</si>
  <si>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</si>
  <si>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</si>
  <si>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</si>
  <si>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</si>
  <si>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</si>
  <si>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</si>
  <si>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</si>
  <si>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</si>
  <si>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</si>
  <si>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</si>
  <si>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</si>
  <si>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</si>
  <si>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</si>
  <si>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</si>
  <si>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</si>
  <si>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</si>
  <si>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</si>
  <si>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</si>
  <si>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</si>
  <si>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</si>
  <si>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</si>
  <si>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</si>
  <si>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</si>
  <si>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</si>
  <si>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</si>
  <si>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</si>
  <si>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</si>
  <si>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</si>
  <si>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</si>
  <si>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</si>
  <si>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</si>
  <si>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</si>
  <si>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</si>
  <si>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</si>
  <si>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</si>
  <si>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</si>
  <si>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</si>
  <si>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</si>
  <si>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</si>
  <si>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</si>
  <si>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</si>
  <si>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</si>
  <si>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</si>
  <si>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</si>
  <si>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</si>
  <si>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</si>
  <si>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</si>
  <si>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</si>
  <si>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</si>
  <si>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</si>
  <si>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</si>
  <si>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</si>
  <si>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</si>
  <si>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</si>
  <si>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</si>
  <si>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</si>
  <si>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</si>
  <si>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</si>
  <si>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</si>
  <si>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</si>
  <si>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</si>
  <si>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</si>
  <si>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</si>
  <si>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</si>
  <si>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</si>
  <si>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</si>
  <si>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</si>
  <si>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</si>
  <si>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</si>
  <si>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</si>
  <si>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</si>
  <si>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</si>
  <si>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</si>
  <si>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</si>
  <si>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</si>
  <si>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</si>
  <si>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</si>
  <si>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</si>
  <si>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</si>
  <si>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</si>
  <si>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</si>
  <si>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</si>
  <si>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</si>
  <si>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</si>
  <si>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</si>
  <si>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</si>
  <si>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</si>
  <si>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</si>
  <si>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</si>
  <si>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</si>
  <si>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</si>
  <si>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</si>
  <si>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</si>
  <si>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</si>
  <si>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</si>
  <si>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</si>
  <si>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</si>
  <si>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</si>
  <si>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</si>
  <si>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</si>
  <si>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</si>
  <si>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</si>
  <si>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</si>
  <si>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</si>
  <si>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</si>
  <si>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</si>
  <si>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</si>
  <si>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</si>
  <si>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</si>
  <si>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</si>
  <si>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</si>
  <si>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</si>
  <si>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</si>
  <si>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</si>
  <si>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</si>
  <si>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</si>
  <si>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</si>
  <si>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</si>
  <si>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</si>
  <si>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</si>
  <si>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</si>
  <si>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</si>
  <si>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</si>
  <si>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</si>
  <si>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</si>
  <si>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</si>
  <si>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</si>
  <si>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</si>
  <si>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</si>
  <si>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</si>
  <si>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</si>
  <si>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</si>
  <si>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</si>
  <si>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</si>
  <si>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</si>
  <si>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</si>
  <si>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</si>
  <si>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</si>
  <si>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</si>
  <si>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</si>
  <si>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</si>
  <si>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</si>
  <si>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</si>
  <si>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</si>
  <si>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</si>
  <si>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</si>
  <si>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</si>
  <si>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</si>
  <si>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</si>
  <si>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</si>
  <si>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</si>
  <si>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</si>
  <si>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</si>
  <si>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</si>
  <si>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</si>
  <si>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</si>
  <si>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</si>
  <si>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</si>
  <si>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</si>
  <si>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</si>
  <si>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</si>
  <si>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</si>
  <si>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</si>
  <si>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</si>
  <si>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</si>
  <si>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</si>
  <si>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</si>
  <si>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</si>
  <si>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</si>
  <si>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</si>
  <si>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</si>
  <si>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</si>
  <si>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</si>
  <si>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</si>
  <si>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</si>
  <si>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</si>
  <si>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</si>
  <si>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</si>
  <si>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</si>
  <si>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</si>
  <si>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</si>
  <si>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</si>
  <si>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</si>
  <si>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</si>
  <si>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</si>
  <si>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</si>
  <si>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</si>
  <si>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</si>
  <si>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</si>
  <si>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</si>
  <si>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</si>
  <si>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</si>
  <si>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</si>
  <si>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</si>
  <si>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</si>
  <si>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</si>
  <si>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</si>
  <si>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</si>
  <si>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</si>
  <si>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</si>
  <si>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</si>
  <si>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</si>
  <si>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</si>
  <si>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</si>
  <si>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</si>
  <si>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</si>
  <si>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</si>
  <si>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</si>
  <si>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</si>
  <si>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</si>
  <si>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</si>
  <si>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</si>
  <si>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</si>
  <si>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</si>
  <si>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</si>
  <si>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</si>
  <si>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</si>
  <si>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</si>
  <si>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</si>
  <si>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</si>
  <si>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</si>
  <si>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</si>
  <si>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</si>
  <si>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</si>
  <si>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</si>
  <si>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</si>
  <si>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</si>
  <si>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</si>
  <si>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</si>
  <si>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</si>
  <si>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</si>
  <si>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</si>
  <si>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</si>
  <si>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</si>
  <si>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</si>
  <si>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</si>
  <si>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</si>
  <si>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</si>
  <si>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</si>
  <si>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</si>
  <si>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</si>
  <si>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</si>
  <si>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</si>
  <si>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</si>
  <si>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</si>
  <si>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</si>
  <si>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</si>
  <si>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</si>
  <si>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</si>
  <si>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</si>
  <si>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</si>
  <si>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</si>
  <si>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</si>
  <si>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</si>
  <si>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</si>
  <si>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</si>
  <si>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</si>
  <si>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</si>
  <si>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</si>
  <si>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</si>
  <si>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</si>
  <si>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</si>
  <si>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</si>
  <si>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</si>
  <si>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</si>
  <si>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</si>
  <si>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</si>
  <si>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</si>
  <si>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</si>
  <si>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</si>
  <si>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</si>
  <si>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</si>
  <si>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</si>
  <si>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</si>
  <si>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</si>
  <si>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</si>
  <si>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</si>
  <si>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</si>
  <si>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</si>
  <si>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</si>
  <si>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</si>
  <si>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</si>
  <si>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</si>
  <si>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</si>
  <si>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</si>
  <si>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</si>
  <si>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</si>
  <si>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</si>
  <si>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</si>
  <si>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</si>
  <si>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</si>
  <si>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</si>
  <si>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</si>
  <si>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</si>
  <si>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</si>
  <si>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</si>
  <si>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</si>
  <si>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</si>
  <si>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</si>
  <si>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</si>
  <si>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</si>
  <si>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</si>
  <si>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</si>
  <si>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</si>
  <si>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</si>
  <si>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</si>
  <si>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</si>
  <si>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</si>
  <si>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</si>
  <si>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</si>
  <si>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</si>
  <si>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</si>
  <si>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</si>
  <si>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</si>
  <si>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</si>
  <si>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</si>
  <si>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</si>
  <si>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</si>
  <si>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</si>
  <si>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</si>
  <si>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</si>
  <si>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</si>
  <si>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</si>
  <si>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</si>
  <si>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</si>
  <si>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</si>
  <si>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</si>
  <si>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</si>
  <si>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</si>
  <si>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</si>
  <si>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</si>
  <si>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</si>
  <si>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</si>
  <si>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</si>
  <si>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</si>
  <si>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</si>
  <si>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</si>
  <si>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</si>
  <si>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</si>
  <si>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</si>
  <si>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</si>
  <si>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</si>
  <si>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</si>
  <si>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</si>
  <si>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</si>
  <si>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</si>
  <si>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</si>
  <si>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</si>
  <si>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</si>
  <si>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</si>
  <si>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</si>
  <si>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</si>
  <si>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</si>
  <si>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</si>
  <si>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</si>
  <si>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</si>
  <si>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</si>
  <si>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</si>
  <si>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</si>
  <si>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</si>
  <si>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</si>
  <si>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</si>
  <si>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</si>
  <si>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</si>
  <si>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</si>
  <si>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</si>
  <si>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</si>
  <si>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</si>
  <si>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</si>
  <si>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</si>
  <si>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</si>
  <si>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</si>
  <si>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</si>
  <si>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</si>
  <si>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</si>
  <si>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</si>
  <si>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</si>
  <si>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</si>
  <si>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</si>
  <si>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</si>
  <si>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</si>
  <si>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</si>
  <si>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</si>
  <si>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</si>
  <si>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</si>
  <si>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</si>
  <si>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</si>
  <si>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</si>
  <si>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</si>
  <si>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</si>
  <si>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</si>
  <si>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</si>
  <si>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</si>
  <si>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</si>
  <si>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</si>
  <si>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</si>
  <si>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</si>
  <si>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</si>
  <si>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</si>
  <si>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</si>
  <si>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</si>
  <si>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</si>
  <si>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</si>
  <si>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</si>
  <si>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</si>
  <si>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</si>
  <si>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</si>
  <si>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</si>
  <si>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</si>
  <si>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</si>
  <si>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</si>
  <si>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</si>
  <si>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</si>
  <si>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</si>
  <si>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</si>
  <si>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</si>
  <si>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</si>
  <si>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</si>
  <si>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</si>
  <si>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</si>
  <si>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</si>
  <si>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</si>
  <si>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</si>
  <si>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</si>
  <si>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</si>
  <si>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</si>
  <si>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</si>
  <si>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</si>
  <si>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</si>
  <si>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</si>
  <si>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</si>
  <si>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</si>
  <si>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</si>
  <si>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</si>
  <si>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</si>
  <si>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</si>
  <si>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</si>
  <si>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</si>
  <si>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</si>
  <si>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</si>
  <si>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</si>
  <si>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</si>
  <si>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</si>
  <si>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</si>
  <si>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</si>
  <si>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</si>
  <si>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</si>
  <si>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</si>
  <si>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</si>
  <si>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</si>
  <si>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</si>
  <si>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</si>
  <si>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</si>
  <si>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</si>
  <si>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</si>
  <si>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</si>
  <si>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</si>
  <si>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</si>
  <si>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</si>
  <si>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</si>
  <si>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</si>
  <si>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</si>
  <si>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</si>
  <si>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</si>
  <si>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</si>
  <si>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</si>
  <si>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</si>
  <si>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</si>
  <si>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</si>
  <si>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</si>
  <si>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</si>
  <si>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</si>
  <si>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</si>
  <si>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</si>
  <si>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</si>
  <si>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</si>
  <si>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</si>
  <si>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</si>
  <si>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</si>
  <si>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</si>
  <si>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</si>
  <si>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</si>
  <si>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</si>
  <si>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</si>
  <si>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</si>
  <si>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</si>
  <si>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</si>
  <si>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</si>
  <si>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</si>
  <si>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</si>
  <si>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</si>
  <si>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</si>
  <si>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</si>
  <si>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</si>
  <si>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</si>
  <si>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</si>
  <si>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</si>
  <si>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</si>
  <si>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</si>
  <si>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</si>
  <si>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</si>
  <si>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</si>
  <si>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</si>
  <si>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</si>
  <si>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</si>
  <si>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</si>
  <si>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</si>
  <si>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</si>
  <si>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</si>
  <si>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</si>
  <si>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</si>
  <si>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</si>
  <si>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</si>
  <si>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</si>
  <si>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</si>
  <si>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</si>
  <si>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</si>
  <si>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</si>
  <si>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</si>
  <si>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</si>
  <si>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</si>
  <si>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</si>
  <si>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</si>
  <si>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</si>
  <si>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</si>
  <si>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</si>
  <si>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</si>
  <si>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</si>
  <si>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</si>
  <si>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</si>
  <si>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</si>
  <si>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</si>
  <si>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</si>
  <si>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</si>
  <si>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</si>
  <si>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</si>
  <si>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</si>
  <si>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</si>
  <si>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</si>
  <si>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</si>
  <si>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</si>
  <si>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</si>
  <si>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</si>
  <si>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</si>
  <si>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</si>
  <si>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</si>
  <si>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</si>
  <si>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</si>
  <si>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</si>
  <si>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</si>
  <si>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</si>
  <si>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</si>
  <si>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</si>
  <si>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</si>
  <si>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</si>
  <si>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</si>
  <si>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</si>
  <si>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</si>
  <si>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</si>
  <si>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</si>
  <si>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</si>
  <si>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</si>
  <si>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</si>
  <si>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</si>
  <si>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</si>
  <si>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</si>
  <si>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</si>
  <si>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</si>
  <si>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</si>
  <si>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</si>
  <si>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</si>
  <si>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</si>
  <si>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</si>
  <si>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</si>
  <si>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</si>
  <si>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</si>
  <si>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</si>
  <si>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</si>
  <si>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</si>
  <si>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</si>
  <si>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</si>
  <si>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</si>
  <si>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</si>
  <si>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</si>
  <si>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</si>
  <si>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</si>
  <si>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</si>
  <si>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</si>
  <si>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</si>
  <si>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</si>
  <si>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</si>
  <si>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</si>
  <si>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</si>
  <si>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</si>
  <si>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</si>
  <si>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</si>
  <si>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</si>
  <si>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</si>
  <si>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</si>
  <si>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</si>
  <si>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</si>
  <si>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</si>
  <si>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</si>
  <si>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</si>
  <si>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</si>
  <si>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</si>
  <si>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</si>
  <si>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</si>
  <si>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</si>
  <si>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</si>
  <si>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</si>
  <si>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</si>
  <si>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</si>
  <si>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</si>
  <si>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</si>
  <si>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</si>
  <si>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</si>
  <si>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</si>
  <si>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</si>
  <si>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</si>
  <si>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</si>
  <si>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</si>
  <si>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</si>
  <si>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</si>
  <si>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</si>
  <si>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</si>
  <si>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</si>
  <si>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</si>
  <si>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</si>
  <si>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</si>
  <si>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</si>
  <si>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</si>
  <si>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</si>
  <si>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</si>
  <si>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</si>
  <si>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</si>
  <si>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</si>
  <si>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</si>
  <si>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</si>
  <si>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</si>
  <si>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</si>
  <si>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</si>
  <si>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</si>
  <si>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</si>
  <si>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</si>
  <si>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</si>
  <si>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</si>
  <si>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</si>
  <si>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</si>
  <si>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</si>
  <si>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</si>
  <si>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</si>
  <si>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</si>
  <si>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</si>
  <si>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</si>
  <si>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</si>
  <si>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</si>
  <si>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</si>
  <si>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</si>
  <si>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</si>
  <si>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</si>
  <si>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</si>
  <si>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</si>
  <si>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</si>
  <si>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</si>
  <si>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</si>
  <si>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</si>
  <si>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</si>
  <si>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</si>
  <si>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</si>
  <si>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</si>
  <si>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</si>
  <si>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</si>
  <si>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</si>
  <si>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</si>
  <si>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</si>
  <si>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</si>
  <si>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</si>
  <si>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</si>
  <si>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</si>
  <si>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</si>
  <si>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</si>
  <si>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</si>
  <si>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</si>
  <si>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</si>
  <si>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</si>
  <si>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</si>
  <si>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</si>
  <si>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</si>
  <si>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</si>
  <si>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</si>
  <si>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</si>
  <si>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</si>
  <si>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</si>
  <si>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</si>
  <si>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</si>
  <si>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</si>
  <si>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</si>
  <si>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</si>
  <si>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</si>
  <si>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</si>
  <si>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</si>
  <si>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</si>
  <si>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</si>
  <si>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</si>
  <si>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</si>
  <si>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</si>
  <si>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</si>
  <si>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</si>
  <si>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</si>
  <si>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</si>
  <si>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</si>
  <si>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</si>
  <si>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</si>
  <si>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</si>
  <si>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</si>
  <si>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</si>
  <si>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</si>
  <si>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</si>
  <si>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</si>
  <si>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</si>
  <si>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</si>
  <si>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</si>
  <si>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</si>
  <si>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</si>
  <si>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</si>
  <si>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</si>
  <si>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</si>
  <si>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</si>
  <si>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</si>
  <si>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</si>
  <si>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</si>
  <si>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</si>
  <si>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</si>
  <si>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</si>
  <si>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</si>
  <si>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</si>
  <si>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</si>
  <si>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</si>
  <si>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</si>
  <si>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</si>
  <si>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</si>
  <si>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</si>
  <si>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</si>
  <si>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</si>
  <si>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</si>
  <si>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</si>
  <si>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</si>
  <si>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</si>
  <si>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</si>
  <si>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</si>
  <si>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</si>
  <si>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</si>
  <si>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</si>
  <si>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</si>
  <si>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</si>
  <si>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</si>
  <si>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</si>
  <si>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</si>
  <si>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</si>
  <si>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</si>
  <si>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</si>
  <si>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</si>
  <si>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</si>
  <si>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</si>
  <si>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</si>
  <si>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</si>
  <si>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</si>
  <si>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</si>
  <si>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</si>
  <si>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</si>
  <si>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</si>
  <si>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</si>
  <si>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</si>
  <si>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</si>
  <si>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</si>
  <si>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</si>
  <si>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</si>
  <si>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</si>
  <si>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</si>
  <si>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</si>
  <si>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</si>
  <si>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</si>
  <si>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</si>
  <si>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</si>
  <si>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</si>
  <si>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</si>
  <si>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</si>
  <si>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</si>
  <si>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</si>
  <si>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</si>
  <si>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</si>
  <si>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</si>
  <si>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</si>
  <si>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</si>
  <si>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</si>
  <si>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</si>
  <si>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</si>
  <si>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</si>
  <si>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</si>
  <si>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</si>
  <si>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</si>
  <si>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</si>
  <si>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</si>
  <si>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</si>
  <si>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</si>
  <si>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</si>
  <si>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</si>
  <si>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</si>
  <si>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</si>
  <si>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</si>
  <si>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</si>
  <si>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</si>
  <si>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</si>
  <si>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</si>
  <si>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</si>
  <si>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</si>
  <si>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</si>
  <si>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</si>
  <si>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</si>
  <si>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</si>
  <si>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</si>
  <si>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</si>
  <si>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</si>
  <si>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</si>
  <si>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</si>
  <si>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</si>
  <si>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</si>
  <si>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</si>
  <si>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</si>
  <si>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</si>
  <si>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</si>
  <si>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</si>
  <si>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</si>
  <si>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</si>
  <si>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</si>
  <si>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</si>
  <si>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</si>
  <si>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</si>
  <si>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</si>
  <si>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</si>
  <si>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</si>
  <si>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</si>
  <si>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</si>
  <si>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</si>
  <si>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</si>
  <si>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</si>
  <si>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</si>
  <si>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</si>
  <si>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</si>
  <si>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</si>
  <si>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</si>
  <si>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</si>
  <si>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</si>
  <si>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</si>
  <si>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</si>
  <si>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</si>
  <si>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</si>
  <si>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</si>
  <si>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</si>
  <si>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</si>
  <si>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</si>
  <si>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</si>
  <si>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</si>
  <si>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</si>
  <si>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</si>
  <si>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</si>
  <si>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</si>
  <si>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</si>
  <si>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</si>
  <si>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</si>
  <si>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</si>
  <si>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</si>
  <si>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</si>
  <si>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</si>
  <si>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</si>
  <si>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</si>
  <si>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</si>
  <si>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</si>
  <si>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</si>
  <si>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</si>
  <si>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</si>
  <si>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</si>
  <si>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</si>
  <si>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</si>
  <si>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</si>
  <si>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</si>
  <si>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</si>
  <si>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</si>
  <si>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</si>
  <si>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</si>
  <si>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</si>
  <si>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</si>
  <si>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</si>
  <si>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</si>
  <si>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</si>
  <si>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</si>
  <si>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</si>
  <si>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</si>
  <si>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</si>
  <si>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</si>
  <si>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</si>
  <si>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</si>
  <si>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</si>
  <si>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</si>
  <si>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</si>
  <si>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</si>
  <si>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</si>
  <si>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</si>
  <si>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</si>
  <si>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</si>
  <si>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</si>
  <si>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</si>
  <si>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</si>
  <si>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</si>
  <si>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</si>
  <si>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</si>
  <si>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</si>
  <si>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</si>
  <si>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</si>
  <si>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</si>
  <si>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</si>
  <si>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</si>
  <si>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</si>
  <si>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</si>
  <si>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</si>
  <si>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</si>
  <si>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</si>
  <si>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</si>
  <si>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</si>
  <si>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</si>
  <si>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</si>
  <si>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</si>
  <si>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</si>
  <si>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</si>
  <si>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</si>
  <si>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</si>
  <si>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</si>
  <si>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</si>
  <si>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</si>
  <si>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</si>
  <si>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</si>
  <si>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</si>
  <si>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</si>
  <si>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</si>
  <si>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</si>
  <si>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</si>
  <si>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</si>
  <si>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</si>
  <si>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</si>
  <si>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</si>
  <si>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</si>
  <si>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</si>
  <si>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</si>
  <si>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</si>
  <si>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</si>
  <si>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</si>
  <si>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</si>
  <si>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</si>
  <si>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</si>
  <si>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</si>
  <si>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</si>
  <si>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</si>
  <si>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</si>
  <si>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</si>
  <si>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</si>
  <si>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</si>
  <si>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</si>
  <si>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</si>
  <si>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</si>
  <si>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</si>
  <si>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</si>
  <si>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</si>
  <si>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</si>
  <si>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</si>
  <si>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</si>
  <si>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</si>
  <si>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</si>
  <si>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</si>
  <si>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</si>
  <si>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</si>
  <si>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</si>
  <si>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</si>
  <si>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</si>
  <si>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</si>
  <si>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</si>
  <si>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</si>
  <si>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</si>
  <si>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</si>
  <si>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</si>
  <si>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</si>
  <si>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</si>
  <si>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</si>
  <si>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</si>
  <si>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</si>
  <si>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</si>
  <si>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</si>
  <si>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</si>
  <si>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</si>
  <si>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</si>
  <si>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</si>
  <si>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</si>
  <si>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</si>
  <si>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</si>
  <si>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</si>
  <si>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</si>
  <si>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</si>
  <si>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</si>
  <si>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</si>
  <si>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</si>
  <si>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</si>
  <si>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</si>
  <si>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</si>
  <si>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</si>
  <si>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</si>
  <si>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</si>
  <si>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</si>
  <si>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</si>
  <si>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</si>
  <si>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</si>
  <si>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</si>
  <si>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</si>
  <si>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</si>
  <si>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</si>
  <si>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</si>
  <si>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</si>
  <si>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</si>
  <si>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</si>
  <si>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</si>
  <si>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</si>
  <si>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</si>
  <si>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</si>
  <si>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</si>
  <si>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</si>
  <si>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</si>
  <si>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</si>
  <si>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</si>
  <si>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</si>
  <si>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</si>
  <si>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</si>
  <si>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</si>
  <si>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</si>
  <si>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</si>
  <si>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</si>
  <si>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</si>
  <si>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</si>
  <si>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</si>
  <si>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</si>
  <si>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</si>
  <si>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</si>
  <si>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</si>
  <si>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</si>
  <si>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</si>
  <si>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</si>
  <si>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</si>
  <si>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</si>
  <si>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</si>
  <si>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</si>
  <si>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</si>
  <si>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</si>
  <si>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</si>
  <si>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</si>
  <si>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</si>
  <si>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</si>
  <si>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</si>
  <si>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</si>
  <si>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</si>
  <si>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</si>
  <si>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</si>
  <si>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</si>
  <si>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</si>
  <si>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</si>
  <si>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</si>
  <si>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</si>
  <si>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</si>
  <si>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</si>
  <si>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</si>
  <si>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</si>
  <si>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</si>
  <si>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</si>
  <si>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</si>
  <si>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</si>
  <si>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</si>
  <si>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</si>
  <si>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</si>
  <si>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</si>
  <si>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</si>
  <si>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</si>
  <si>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</si>
  <si>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</si>
  <si>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</si>
  <si>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</si>
  <si>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</si>
  <si>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</si>
  <si>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</si>
  <si>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</si>
  <si>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</si>
  <si>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</si>
  <si>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</si>
  <si>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</si>
  <si>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</si>
  <si>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</si>
  <si>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</si>
  <si>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</si>
  <si>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</si>
  <si>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</si>
  <si>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</si>
  <si>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</si>
  <si>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</si>
  <si>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</si>
  <si>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</si>
  <si>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</si>
  <si>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</si>
  <si>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</si>
  <si>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</si>
  <si>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</si>
  <si>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</si>
  <si>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</si>
  <si>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</si>
  <si>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</si>
  <si>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</si>
  <si>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</si>
  <si>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</si>
  <si>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</si>
  <si>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</si>
  <si>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</si>
  <si>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</si>
  <si>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</si>
  <si>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</si>
  <si>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</si>
  <si>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</si>
  <si>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</si>
  <si>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</si>
  <si>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</si>
  <si>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</si>
  <si>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</si>
  <si>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</si>
  <si>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</si>
  <si>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</si>
  <si>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</si>
  <si>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</si>
  <si>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</si>
  <si>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</si>
  <si>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</si>
  <si>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</si>
  <si>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</si>
  <si>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</si>
  <si>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</si>
  <si>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</si>
  <si>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</si>
  <si>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</si>
  <si>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</si>
  <si>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</si>
  <si>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</si>
  <si>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</si>
  <si>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</si>
  <si>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</si>
  <si>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</si>
  <si>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</si>
  <si>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</si>
  <si>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</si>
  <si>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</si>
  <si>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</si>
  <si>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</si>
  <si>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</si>
  <si>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</si>
  <si>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</si>
  <si>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</si>
  <si>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</si>
  <si>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</si>
  <si>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</si>
  <si>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</si>
  <si>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</si>
  <si>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</si>
  <si>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</si>
  <si>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</si>
  <si>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</si>
  <si>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</si>
  <si>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</si>
  <si>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</si>
  <si>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</si>
  <si>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</si>
  <si>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</si>
  <si>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</si>
  <si>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</si>
  <si>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</si>
  <si>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</si>
  <si>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</si>
  <si>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</si>
  <si>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</si>
  <si>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</si>
  <si>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</si>
  <si>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</si>
  <si>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</si>
  <si>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</si>
  <si>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</si>
  <si>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</si>
  <si>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</si>
  <si>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</si>
  <si>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</si>
  <si>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</si>
  <si>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</si>
  <si>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</si>
  <si>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</si>
  <si>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</si>
  <si>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</si>
  <si>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</si>
  <si>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</si>
  <si>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</si>
  <si>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</si>
  <si>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</si>
  <si>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</si>
  <si>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</si>
  <si>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</si>
  <si>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</si>
  <si>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</si>
  <si>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</si>
  <si>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</si>
  <si>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</si>
  <si>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</si>
  <si>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</si>
  <si>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</si>
  <si>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</si>
  <si>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</si>
  <si>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</si>
  <si>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</si>
  <si>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</si>
  <si>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</si>
  <si>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</si>
  <si>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</si>
  <si>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</si>
  <si>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</si>
  <si>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</si>
  <si>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</si>
  <si>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</si>
  <si>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</si>
  <si>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</si>
  <si>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</si>
  <si>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</si>
  <si>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</si>
  <si>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</si>
  <si>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</si>
  <si>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</si>
  <si>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</si>
  <si>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</si>
  <si>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</si>
  <si>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</si>
  <si>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</si>
  <si>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</si>
  <si>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</si>
  <si>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</si>
  <si>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</si>
  <si>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</si>
  <si>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</si>
  <si>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</si>
  <si>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</si>
  <si>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</si>
  <si>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</si>
  <si>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</si>
  <si>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</si>
  <si>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</si>
  <si>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</si>
  <si>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</si>
  <si>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</si>
  <si>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</si>
  <si>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</si>
  <si>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</si>
  <si>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</si>
  <si>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</si>
  <si>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</si>
  <si>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</si>
  <si>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</si>
  <si>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</si>
  <si>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</si>
  <si>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</si>
  <si>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</si>
  <si>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</si>
  <si>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</si>
  <si>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</si>
  <si>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</si>
  <si>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</si>
  <si>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</si>
  <si>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</si>
  <si>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</si>
  <si>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</si>
  <si>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</si>
  <si>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</si>
  <si>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</si>
  <si>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</si>
  <si>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</si>
  <si>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</si>
  <si>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</si>
  <si>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</si>
  <si>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</si>
  <si>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</si>
  <si>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</si>
  <si>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</si>
  <si>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</si>
  <si>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</si>
  <si>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</si>
  <si>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</si>
  <si>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</si>
  <si>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</si>
  <si>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</si>
  <si>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</si>
  <si>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</si>
  <si>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</si>
  <si>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</si>
  <si>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</si>
  <si>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</si>
  <si>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</si>
  <si>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</si>
  <si>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</si>
  <si>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</si>
  <si>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</si>
  <si>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</si>
  <si>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</si>
  <si>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</si>
  <si>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</si>
  <si>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</si>
  <si>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</si>
  <si>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</si>
  <si>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</si>
  <si>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</si>
  <si>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</si>
  <si>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</si>
  <si>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</si>
  <si>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</si>
  <si>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</si>
  <si>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</si>
  <si>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</si>
  <si>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</si>
  <si>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</si>
  <si>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</si>
  <si>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</si>
  <si>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</si>
  <si>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</si>
  <si>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</si>
  <si>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</si>
  <si>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</si>
  <si>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</si>
  <si>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</si>
  <si>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</si>
  <si>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</si>
  <si>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</si>
  <si>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</si>
  <si>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</si>
  <si>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</si>
  <si>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</si>
  <si>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</si>
  <si>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</si>
  <si>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</si>
  <si>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</si>
  <si>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</si>
  <si>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</si>
  <si>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</si>
  <si>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</si>
  <si>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</si>
  <si>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</si>
  <si>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</si>
  <si>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</si>
  <si>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</si>
  <si>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</si>
  <si>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</si>
  <si>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</si>
  <si>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</si>
  <si>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</si>
  <si>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</si>
  <si>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</si>
  <si>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</si>
  <si>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</si>
  <si>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</si>
  <si>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</si>
  <si>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</si>
  <si>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</si>
  <si>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</si>
  <si>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</si>
  <si>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</si>
  <si>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</si>
  <si>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</si>
  <si>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</si>
  <si>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</si>
  <si>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</si>
  <si>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</si>
  <si>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</si>
  <si>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</si>
  <si>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</si>
  <si>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</si>
  <si>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</si>
  <si>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</si>
  <si>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</si>
  <si>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</si>
  <si>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</si>
  <si>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</si>
  <si>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</si>
  <si>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</si>
  <si>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</si>
  <si>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</si>
  <si>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</si>
  <si>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</si>
  <si>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</si>
  <si>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</si>
  <si>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</si>
  <si>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</si>
  <si>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</si>
  <si>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</si>
  <si>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</si>
  <si>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</si>
  <si>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</si>
  <si>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</si>
  <si>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</si>
  <si>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</si>
  <si>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</si>
  <si>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</si>
  <si>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</si>
  <si>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</si>
  <si>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</si>
  <si>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</si>
  <si>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</si>
  <si>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</si>
  <si>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</si>
  <si>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</si>
  <si>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</si>
  <si>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</si>
  <si>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</si>
  <si>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</si>
  <si>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</si>
  <si>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</si>
  <si>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</si>
  <si>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</si>
  <si>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</si>
  <si>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</si>
  <si>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</si>
  <si>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</si>
  <si>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</si>
  <si>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</si>
  <si>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</si>
  <si>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</si>
  <si>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</si>
  <si>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</si>
  <si>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</si>
  <si>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</si>
  <si>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</si>
  <si>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</si>
  <si>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</si>
  <si>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</si>
  <si>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</si>
  <si>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</si>
  <si>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</si>
  <si>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</si>
  <si>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</si>
  <si>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</si>
  <si>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</si>
  <si>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</si>
  <si>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</si>
  <si>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</si>
  <si>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</si>
  <si>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</si>
  <si>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</si>
  <si>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</si>
  <si>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</si>
  <si>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</si>
  <si>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</si>
  <si>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</si>
  <si>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</si>
  <si>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</si>
  <si>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</si>
  <si>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</si>
  <si>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</si>
  <si>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</si>
  <si>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</si>
  <si>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</si>
  <si>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</si>
  <si>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</si>
  <si>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</si>
  <si>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</si>
  <si>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</si>
  <si>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</si>
  <si>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</si>
  <si>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</si>
  <si>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</si>
  <si>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</si>
  <si>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</si>
  <si>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</si>
  <si>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</si>
  <si>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</si>
  <si>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</si>
  <si>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</si>
  <si>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</si>
  <si>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</si>
  <si>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</si>
  <si>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</si>
  <si>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</si>
  <si>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</si>
  <si>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</si>
  <si>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</si>
  <si>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</si>
  <si>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</si>
  <si>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</si>
  <si>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</si>
  <si>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</si>
  <si>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</si>
  <si>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</si>
  <si>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</si>
  <si>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</si>
  <si>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</si>
  <si>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</si>
  <si>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</si>
  <si>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</si>
  <si>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</si>
  <si>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</si>
  <si>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</si>
  <si>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</si>
  <si>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</si>
  <si>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</si>
  <si>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</si>
  <si>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</si>
  <si>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</si>
  <si>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</si>
  <si>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</si>
  <si>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</si>
  <si>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</si>
  <si>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</si>
  <si>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</si>
  <si>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</si>
  <si>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</si>
  <si>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</si>
  <si>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</si>
  <si>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</si>
  <si>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</si>
  <si>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</si>
  <si>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</si>
  <si>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</si>
  <si>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</si>
  <si>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</si>
  <si>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</si>
  <si>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</si>
  <si>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</si>
  <si>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</si>
  <si>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</si>
  <si>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</si>
  <si>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</si>
  <si>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</si>
  <si>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</si>
  <si>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</si>
  <si>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</si>
  <si>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</si>
  <si>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</si>
  <si>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</si>
  <si>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</si>
  <si>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</si>
  <si>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</si>
  <si>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</si>
  <si>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</si>
  <si>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</si>
  <si>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</si>
  <si>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</si>
  <si>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</si>
  <si>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</si>
  <si>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</si>
  <si>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</si>
  <si>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</si>
  <si>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</si>
  <si>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</si>
  <si>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</si>
  <si>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</si>
  <si>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</si>
  <si>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</si>
  <si>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</si>
  <si>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</si>
  <si>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</si>
  <si>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</si>
  <si>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</si>
  <si>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</si>
  <si>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</si>
  <si>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</si>
  <si>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</si>
  <si>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</si>
  <si>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</si>
  <si>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</si>
  <si>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</si>
  <si>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</si>
  <si>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</si>
  <si>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</si>
  <si>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</si>
  <si>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</si>
  <si>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</si>
  <si>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</si>
  <si>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</si>
  <si>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</si>
  <si>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</si>
  <si>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</si>
  <si>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</si>
  <si>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</si>
  <si>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</si>
  <si>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</si>
  <si>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</si>
  <si>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</si>
  <si>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</si>
  <si>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</si>
  <si>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</si>
  <si>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</si>
  <si>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</si>
  <si>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</si>
  <si>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</si>
  <si>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</si>
  <si>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</si>
  <si>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</si>
  <si>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</si>
  <si>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</si>
  <si>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</si>
  <si>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</si>
  <si>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</si>
  <si>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</si>
  <si>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</si>
  <si>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</si>
  <si>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</si>
  <si>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</si>
  <si>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</si>
  <si>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</si>
  <si>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</si>
  <si>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</si>
  <si>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</si>
  <si>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</si>
  <si>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</si>
  <si>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</si>
  <si>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</si>
  <si>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</si>
  <si>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</si>
  <si>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</si>
  <si>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</si>
  <si>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</si>
  <si>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</si>
  <si>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</si>
  <si>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</si>
  <si>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</si>
  <si>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</si>
  <si>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</si>
  <si>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</si>
  <si>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</si>
  <si>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</si>
  <si>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</si>
  <si>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</si>
  <si>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</si>
  <si>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</si>
  <si>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</si>
  <si>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</si>
  <si>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</si>
  <si>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</si>
  <si>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</si>
  <si>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</si>
  <si>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</si>
  <si>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</si>
  <si>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</si>
  <si>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</si>
  <si>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</si>
  <si>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</si>
  <si>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</si>
  <si>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</si>
  <si>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</si>
  <si>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</si>
  <si>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</si>
  <si>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</si>
  <si>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</si>
  <si>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</si>
  <si>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</si>
  <si>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</si>
  <si>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</si>
  <si>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</si>
  <si>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</si>
  <si>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</si>
  <si>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</si>
  <si>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</si>
  <si>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</si>
  <si>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</si>
  <si>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</si>
  <si>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</si>
  <si>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</si>
  <si>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</si>
  <si>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</si>
  <si>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</si>
  <si>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</si>
  <si>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</si>
  <si>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</si>
  <si>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</si>
  <si>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</si>
  <si>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</si>
  <si>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</si>
  <si>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</si>
  <si>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</si>
  <si>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</si>
  <si>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</si>
  <si>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</si>
  <si>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</si>
  <si>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</si>
  <si>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</si>
  <si>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</si>
  <si>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</si>
  <si>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</si>
  <si>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</si>
  <si>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</si>
  <si>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</si>
  <si>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</si>
  <si>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</si>
  <si>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</si>
  <si>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</si>
  <si>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</si>
  <si>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</si>
  <si>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</si>
  <si>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</si>
  <si>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</si>
  <si>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</si>
  <si>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</si>
  <si>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</si>
  <si>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</si>
  <si>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</si>
  <si>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</si>
  <si>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</si>
  <si>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</si>
  <si>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</si>
  <si>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</si>
  <si>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</si>
  <si>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</si>
  <si>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</si>
  <si>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</si>
  <si>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</si>
  <si>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</si>
  <si>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</si>
  <si>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</si>
  <si>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</si>
  <si>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</si>
  <si>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</si>
  <si>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</si>
  <si>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</si>
  <si>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</si>
  <si>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</si>
  <si>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</si>
  <si>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</si>
  <si>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</si>
  <si>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</si>
  <si>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</si>
  <si>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</si>
  <si>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</si>
  <si>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</si>
  <si>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</si>
  <si>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</si>
  <si>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</si>
  <si>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</si>
  <si>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</si>
  <si>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</si>
  <si>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</si>
  <si>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</si>
  <si>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</si>
  <si>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</si>
  <si>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</si>
  <si>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</si>
  <si>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</si>
  <si>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</si>
  <si>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</si>
  <si>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</si>
  <si>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</si>
  <si>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</si>
  <si>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</si>
  <si>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</si>
  <si>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</si>
  <si>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</si>
  <si>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</si>
  <si>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</si>
  <si>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</si>
  <si>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</si>
  <si>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</si>
  <si>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</si>
  <si>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</si>
  <si>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</si>
  <si>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</si>
  <si>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</si>
  <si>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</si>
  <si>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</si>
  <si>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</si>
  <si>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</si>
  <si>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</si>
  <si>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</si>
  <si>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</si>
  <si>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</si>
  <si>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</si>
  <si>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</si>
  <si>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</si>
  <si>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</si>
  <si>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</si>
  <si>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</si>
  <si>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</si>
  <si>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</si>
  <si>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</si>
  <si>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</si>
  <si>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</si>
  <si>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</si>
  <si>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</si>
  <si>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</si>
  <si>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</si>
  <si>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</si>
  <si>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</si>
  <si>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</si>
  <si>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</si>
  <si>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</si>
  <si>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</si>
  <si>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</si>
  <si>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</si>
  <si>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</si>
  <si>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</si>
  <si>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</si>
  <si>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</si>
  <si>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</si>
  <si>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</si>
  <si>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</si>
  <si>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</si>
  <si>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</si>
  <si>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</si>
  <si>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</si>
  <si>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</si>
  <si>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</si>
  <si>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</si>
  <si>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</si>
  <si>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</si>
  <si>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</si>
  <si>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</si>
  <si>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</si>
  <si>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</si>
  <si>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</si>
  <si>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</si>
  <si>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</si>
  <si>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</si>
  <si>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</si>
  <si>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</si>
  <si>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</si>
  <si>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</si>
  <si>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</si>
  <si>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</si>
  <si>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</si>
  <si>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</si>
  <si>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</si>
  <si>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</si>
  <si>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</si>
  <si>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</si>
  <si>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</si>
  <si>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</si>
  <si>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</si>
  <si>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</si>
  <si>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</si>
  <si>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</si>
  <si>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</si>
  <si>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</si>
  <si>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</si>
  <si>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</si>
  <si>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</si>
  <si>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</si>
  <si>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</si>
  <si>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</si>
  <si>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</si>
  <si>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</si>
  <si>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</si>
  <si>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</si>
  <si>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</si>
  <si>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</si>
  <si>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</si>
  <si>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</si>
  <si>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</si>
  <si>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</si>
  <si>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</si>
  <si>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</si>
  <si>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</si>
  <si>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</si>
  <si>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</si>
  <si>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</si>
  <si>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</si>
  <si>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</si>
  <si>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</si>
  <si>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</si>
  <si>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</si>
  <si>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</si>
  <si>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</si>
  <si>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</si>
  <si>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</si>
  <si>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</si>
  <si>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</si>
  <si>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</si>
  <si>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</si>
  <si>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</si>
  <si>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</si>
  <si>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</si>
  <si>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</si>
  <si>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</si>
  <si>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</si>
  <si>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</si>
  <si>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</si>
  <si>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</si>
  <si>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</si>
  <si>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</si>
  <si>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</si>
  <si>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</si>
  <si>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</si>
  <si>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</si>
  <si>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</si>
  <si>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</si>
  <si>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</si>
  <si>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</si>
  <si>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</si>
  <si>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</si>
  <si>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</si>
  <si>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</si>
  <si>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</si>
  <si>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</si>
  <si>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</si>
  <si>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</si>
  <si>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</si>
  <si>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</si>
  <si>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</si>
  <si>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</si>
  <si>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</si>
  <si>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</si>
  <si>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</si>
  <si>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</si>
  <si>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</si>
  <si>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</si>
  <si>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</si>
  <si>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</si>
  <si>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</si>
  <si>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</si>
  <si>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</si>
  <si>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</si>
  <si>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</si>
  <si>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</si>
  <si>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</si>
  <si>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</si>
  <si>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</si>
  <si>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</si>
  <si>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</si>
  <si>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</si>
  <si>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</si>
  <si>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</si>
  <si>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</si>
  <si>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</si>
  <si>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</si>
  <si>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</si>
  <si>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</si>
  <si>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</si>
  <si>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</si>
  <si>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</si>
  <si>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</si>
  <si>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</si>
  <si>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</si>
  <si>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</si>
  <si>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</si>
  <si>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</si>
  <si>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</si>
  <si>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</si>
  <si>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</si>
  <si>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</si>
  <si>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</si>
  <si>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</si>
  <si>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</si>
  <si>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</si>
  <si>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</si>
  <si>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</si>
  <si>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</si>
  <si>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</si>
  <si>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</si>
  <si>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</si>
  <si>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</si>
  <si>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</si>
  <si>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</si>
  <si>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</si>
  <si>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</si>
  <si>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</si>
  <si>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</si>
  <si>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</si>
  <si>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</si>
  <si>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</si>
  <si>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</si>
  <si>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</si>
  <si>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</si>
  <si>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</si>
  <si>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</si>
  <si>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</si>
  <si>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</si>
  <si>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</si>
  <si>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</si>
  <si>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</si>
  <si>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</si>
  <si>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</si>
  <si>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</si>
  <si>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</si>
  <si>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</si>
  <si>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</si>
  <si>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</si>
  <si>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</si>
  <si>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</si>
  <si>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</si>
  <si>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</si>
  <si>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</si>
  <si>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</si>
  <si>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</si>
  <si>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</si>
  <si>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</si>
  <si>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</si>
  <si>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</si>
  <si>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</si>
  <si>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</si>
  <si>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</si>
  <si>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</si>
  <si>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</si>
  <si>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</si>
  <si>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</si>
  <si>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</si>
  <si>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</si>
  <si>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</si>
  <si>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</si>
  <si>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</si>
  <si>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</si>
  <si>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</si>
  <si>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</si>
  <si>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</si>
  <si>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</si>
  <si>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</si>
  <si>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</si>
  <si>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</si>
  <si>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</si>
  <si>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</si>
  <si>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</si>
  <si>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</si>
  <si>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</si>
  <si>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</si>
  <si>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</si>
  <si>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</si>
  <si>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</si>
  <si>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</si>
  <si>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</si>
  <si>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</si>
  <si>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</si>
  <si>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</si>
  <si>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</si>
  <si>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</si>
  <si>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</si>
  <si>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</si>
  <si>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</si>
  <si>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</si>
  <si>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</si>
  <si>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</si>
  <si>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</si>
  <si>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</si>
  <si>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</si>
  <si>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</si>
  <si>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</si>
  <si>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</si>
  <si>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</si>
  <si>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</si>
  <si>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</si>
  <si>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</si>
  <si>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</si>
  <si>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</si>
  <si>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</si>
  <si>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</si>
  <si>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</si>
  <si>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</si>
  <si>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</si>
  <si>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</si>
  <si>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</si>
  <si>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</si>
  <si>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</si>
  <si>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</si>
  <si>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</si>
  <si>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</si>
  <si>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</si>
  <si>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</si>
  <si>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</si>
  <si>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</si>
  <si>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</si>
  <si>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</si>
  <si>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</si>
  <si>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</si>
  <si>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</si>
  <si>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</si>
  <si>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</si>
  <si>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</si>
  <si>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</si>
  <si>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</si>
  <si>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</si>
  <si>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</si>
  <si>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</si>
  <si>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</si>
  <si>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</si>
  <si>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</si>
  <si>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</si>
  <si>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</si>
  <si>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</si>
  <si>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</si>
  <si>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</si>
  <si>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</si>
  <si>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</si>
  <si>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</si>
  <si>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</si>
  <si>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</si>
  <si>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</si>
  <si>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</si>
  <si>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</si>
  <si>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</si>
  <si>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</si>
  <si>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</si>
  <si>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</si>
  <si>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</si>
  <si>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</si>
  <si>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</si>
  <si>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</si>
  <si>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</si>
  <si>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</si>
  <si>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</si>
  <si>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</si>
  <si>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</si>
  <si>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</si>
  <si>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</si>
  <si>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</si>
  <si>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</si>
  <si>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</si>
  <si>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</si>
  <si>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</si>
  <si>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</si>
  <si>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</si>
  <si>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</si>
  <si>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</si>
  <si>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</si>
  <si>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</si>
  <si>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</si>
  <si>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</si>
  <si>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</si>
  <si>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</si>
  <si>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</si>
  <si>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</si>
  <si>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</si>
  <si>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</si>
  <si>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</si>
  <si>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</si>
  <si>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</si>
  <si>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</si>
  <si>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</si>
  <si>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</si>
  <si>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</si>
  <si>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</si>
  <si>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</si>
  <si>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</si>
  <si>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</si>
  <si>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</si>
  <si>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</si>
  <si>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</si>
  <si>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</si>
  <si>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</si>
  <si>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</si>
  <si>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</si>
  <si>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</si>
  <si>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</si>
  <si>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</si>
  <si>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</si>
  <si>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</si>
  <si>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</si>
  <si>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</si>
  <si>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</si>
  <si>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</si>
  <si>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</si>
  <si>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</si>
  <si>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</si>
  <si>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</si>
  <si>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</si>
  <si>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</si>
  <si>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</si>
  <si>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</si>
  <si>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</si>
  <si>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</si>
  <si>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</si>
  <si>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</si>
  <si>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</si>
  <si>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</si>
  <si>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</si>
  <si>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</si>
  <si>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</si>
  <si>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</si>
  <si>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</si>
  <si>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</si>
  <si>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</si>
  <si>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</si>
  <si>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</si>
  <si>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</si>
  <si>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</si>
  <si>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</si>
  <si>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</si>
  <si>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</si>
  <si>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</si>
  <si>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</si>
  <si>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</si>
  <si>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</si>
  <si>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</si>
  <si>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</si>
  <si>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</si>
  <si>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</si>
  <si>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</si>
  <si>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</si>
  <si>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</si>
  <si>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</si>
  <si>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</si>
  <si>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</si>
  <si>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</si>
  <si>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</si>
  <si>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</si>
  <si>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</si>
  <si>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</si>
  <si>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</si>
  <si>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</si>
  <si>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</si>
  <si>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</si>
  <si>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</si>
  <si>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</si>
  <si>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</si>
  <si>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</si>
  <si>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</si>
  <si>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</si>
  <si>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</si>
  <si>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</si>
  <si>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</si>
  <si>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</si>
  <si>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</si>
  <si>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</si>
  <si>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</si>
  <si>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</si>
  <si>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</si>
  <si>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</si>
  <si>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</si>
  <si>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</si>
  <si>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</si>
  <si>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</si>
  <si>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</si>
  <si>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</si>
  <si>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</si>
  <si>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</si>
  <si>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</si>
  <si>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</si>
  <si>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</si>
  <si>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</si>
  <si>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</si>
  <si>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</si>
  <si>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</si>
  <si>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</si>
  <si>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</si>
  <si>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</si>
  <si>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</si>
  <si>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</si>
  <si>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</si>
  <si>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</si>
  <si>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</si>
  <si>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</si>
  <si>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</si>
  <si>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</si>
  <si>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</si>
  <si>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</si>
  <si>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</si>
  <si>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</si>
  <si>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</si>
  <si>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</si>
  <si>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</si>
  <si>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</si>
  <si>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</si>
  <si>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</si>
  <si>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</si>
  <si>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</si>
  <si>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</si>
  <si>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</si>
  <si>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</si>
  <si>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</si>
  <si>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</si>
  <si>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</si>
  <si>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</si>
  <si>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</si>
  <si>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</si>
  <si>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</si>
  <si>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</si>
  <si>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</si>
  <si>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</si>
  <si>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</si>
  <si>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</si>
  <si>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</si>
  <si>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</si>
  <si>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</si>
  <si>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</si>
  <si>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</si>
  <si>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</si>
  <si>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</si>
  <si>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</si>
  <si>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</si>
  <si>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</si>
  <si>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</si>
  <si>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</si>
  <si>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</si>
  <si>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</si>
  <si>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</si>
  <si>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</si>
  <si>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</si>
  <si>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</si>
  <si>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</si>
  <si>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</si>
  <si>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</si>
  <si>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</si>
  <si>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</si>
  <si>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</si>
  <si>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</si>
  <si>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</si>
  <si>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</si>
  <si>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</si>
  <si>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</si>
  <si>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</si>
  <si>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</si>
  <si>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</si>
  <si>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</si>
  <si>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</si>
  <si>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</si>
  <si>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</si>
  <si>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</si>
  <si>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</si>
  <si>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</si>
  <si>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</si>
  <si>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</si>
  <si>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</si>
  <si>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</si>
  <si>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</si>
  <si>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</si>
  <si>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</si>
  <si>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</si>
  <si>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</si>
  <si>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</si>
  <si>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</si>
  <si>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</si>
  <si>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</si>
  <si>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</si>
  <si>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</si>
  <si>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</si>
  <si>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</si>
  <si>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</si>
  <si>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</si>
  <si>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</si>
  <si>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</si>
  <si>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</si>
  <si>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</si>
  <si>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</si>
  <si>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</si>
  <si>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</si>
  <si>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</si>
  <si>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</si>
  <si>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</si>
  <si>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</si>
  <si>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</si>
  <si>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</si>
  <si>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</si>
  <si>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</si>
  <si>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</si>
  <si>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</si>
  <si>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</si>
  <si>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</si>
  <si>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</si>
  <si>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</si>
  <si>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</si>
  <si>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</si>
  <si>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</si>
  <si>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</si>
  <si>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</si>
  <si>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</si>
  <si>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</si>
  <si>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</si>
  <si>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</si>
  <si>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</si>
  <si>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</si>
  <si>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</si>
  <si>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</si>
  <si>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</si>
  <si>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</si>
  <si>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</si>
  <si>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</si>
  <si>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</si>
  <si>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</si>
  <si>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</si>
  <si>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</si>
  <si>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</si>
  <si>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</si>
  <si>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</si>
  <si>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</si>
  <si>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</si>
  <si>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</si>
  <si>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</si>
  <si>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</si>
  <si>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</si>
  <si>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</si>
  <si>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</si>
  <si>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</si>
  <si>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</si>
  <si>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</si>
  <si>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</si>
  <si>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</si>
  <si>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</si>
  <si>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</si>
  <si>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</si>
  <si>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</si>
  <si>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</si>
  <si>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</si>
  <si>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</si>
  <si>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</si>
  <si>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</si>
  <si>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</si>
  <si>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</si>
  <si>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</si>
  <si>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</si>
  <si>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</si>
  <si>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</si>
  <si>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</si>
  <si>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</si>
  <si>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</si>
  <si>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</si>
  <si>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</si>
  <si>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</si>
  <si>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</si>
  <si>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</si>
  <si>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</si>
  <si>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</si>
  <si>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</si>
  <si>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</si>
  <si>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</si>
  <si>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</si>
  <si>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</si>
  <si>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</si>
  <si>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</si>
  <si>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</si>
  <si>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</si>
  <si>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</si>
  <si>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</si>
  <si>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</si>
  <si>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</si>
  <si>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</si>
  <si>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</si>
  <si>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</si>
  <si>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</si>
  <si>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</si>
  <si>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</si>
  <si>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</si>
  <si>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</si>
  <si>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</si>
  <si>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</si>
  <si>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</si>
  <si>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</si>
  <si>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</si>
  <si>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</si>
  <si>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</si>
  <si>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</si>
  <si>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</si>
  <si>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</si>
  <si>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</si>
  <si>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</si>
  <si>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</si>
  <si>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</si>
  <si>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</si>
  <si>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</si>
  <si>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</si>
  <si>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</si>
  <si>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</si>
  <si>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</si>
  <si>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</si>
  <si>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</si>
  <si>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</si>
  <si>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</si>
  <si>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</si>
  <si>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</si>
  <si>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</si>
  <si>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</si>
  <si>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</si>
  <si>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</si>
  <si>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</si>
  <si>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</si>
  <si>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</si>
  <si>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</si>
  <si>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</si>
  <si>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</si>
  <si>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</si>
  <si>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</si>
  <si>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</si>
  <si>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</si>
  <si>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</si>
  <si>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</si>
  <si>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</si>
  <si>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</si>
  <si>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</si>
  <si>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</si>
  <si>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</si>
  <si>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</si>
  <si>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</si>
  <si>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</si>
  <si>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</si>
  <si>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</si>
  <si>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</si>
  <si>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</si>
  <si>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</si>
  <si>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</si>
  <si>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</si>
  <si>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</si>
  <si>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</si>
  <si>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</si>
  <si>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</si>
  <si>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</si>
  <si>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</si>
  <si>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</si>
  <si>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</si>
  <si>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</si>
  <si>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</si>
  <si>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</si>
  <si>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</si>
  <si>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</si>
  <si>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</si>
  <si>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</si>
  <si>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</si>
  <si>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</si>
  <si>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</si>
  <si>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</si>
  <si>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</si>
  <si>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</si>
  <si>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</si>
  <si>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</si>
  <si>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</si>
  <si>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</si>
  <si>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</si>
  <si>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</si>
  <si>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</si>
  <si>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</si>
  <si>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</si>
  <si>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</si>
  <si>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</si>
  <si>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</si>
  <si>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</si>
  <si>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</si>
  <si>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</si>
  <si>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</si>
  <si>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</si>
  <si>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</si>
  <si>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</si>
  <si>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</si>
  <si>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</si>
  <si>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</si>
  <si>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</si>
  <si>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</si>
  <si>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</si>
  <si>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</si>
  <si>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</si>
  <si>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</si>
  <si>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</si>
  <si>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</si>
  <si>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</si>
  <si>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</si>
  <si>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</si>
  <si>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</si>
  <si>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</si>
  <si>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</si>
  <si>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</si>
  <si>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</si>
  <si>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</si>
  <si>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</si>
  <si>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</si>
  <si>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</si>
  <si>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</si>
  <si>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</si>
  <si>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</si>
  <si>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</si>
  <si>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</si>
  <si>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</si>
  <si>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</si>
  <si>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</si>
  <si>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</si>
  <si>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</si>
  <si>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</si>
  <si>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</si>
  <si>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</si>
  <si>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</si>
  <si>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</si>
  <si>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</si>
  <si>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</si>
  <si>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</si>
  <si>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</si>
  <si>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</si>
  <si>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</si>
  <si>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</si>
  <si>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</si>
  <si>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</si>
  <si>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</si>
  <si>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</si>
  <si>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</si>
  <si>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</si>
  <si>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</si>
  <si>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</si>
  <si>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</si>
  <si>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</si>
  <si>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</si>
  <si>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</si>
  <si>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</si>
  <si>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</si>
  <si>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</si>
  <si>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</si>
  <si>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</si>
  <si>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</si>
  <si>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</si>
  <si>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</si>
  <si>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</si>
  <si>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</si>
  <si>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</si>
  <si>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</si>
  <si>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</si>
  <si>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</si>
  <si>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</si>
  <si>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</si>
  <si>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</si>
  <si>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</si>
  <si>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</si>
  <si>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</si>
  <si>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</si>
  <si>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</si>
  <si>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</si>
  <si>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</si>
  <si>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</si>
  <si>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</si>
  <si>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</si>
  <si>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</si>
  <si>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</si>
  <si>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</si>
  <si>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</si>
  <si>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</si>
  <si>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</si>
  <si>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</si>
  <si>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</si>
  <si>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</si>
  <si>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</si>
  <si>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</si>
  <si>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</si>
  <si>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</si>
  <si>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</si>
  <si>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</si>
  <si>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</si>
  <si>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</si>
  <si>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</si>
  <si>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</si>
  <si>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</si>
  <si>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</si>
  <si>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</si>
  <si>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</si>
  <si>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</si>
  <si>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</si>
  <si>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</si>
  <si>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</si>
  <si>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</si>
  <si>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</si>
  <si>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</si>
  <si>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</si>
  <si>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</si>
  <si>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</si>
  <si>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</si>
  <si>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</si>
  <si>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</si>
  <si>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</si>
  <si>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</si>
  <si>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</si>
  <si>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</si>
  <si>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</si>
  <si>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</si>
  <si>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</si>
  <si>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</si>
  <si>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</si>
  <si>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</si>
  <si>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</si>
  <si>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</si>
  <si>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</si>
  <si>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</si>
  <si>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</si>
  <si>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</si>
  <si>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</si>
  <si>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</si>
  <si>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</si>
  <si>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</si>
  <si>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</si>
  <si>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</si>
  <si>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</si>
  <si>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</si>
  <si>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</si>
  <si>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</si>
  <si>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</si>
  <si>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</si>
  <si>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</si>
  <si>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</si>
  <si>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</si>
  <si>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</si>
  <si>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</si>
  <si>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</si>
  <si>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</si>
  <si>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</si>
  <si>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</si>
  <si>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</si>
  <si>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</si>
  <si>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</si>
  <si>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</si>
  <si>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</si>
  <si>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</si>
  <si>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</si>
  <si>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</si>
  <si>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</si>
  <si>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</si>
  <si>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</si>
  <si>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</si>
  <si>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</si>
  <si>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</si>
  <si>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</si>
  <si>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</si>
  <si>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</si>
  <si>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</si>
  <si>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</si>
  <si>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</si>
  <si>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</si>
  <si>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</si>
  <si>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</si>
  <si>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</si>
  <si>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</si>
  <si>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</si>
  <si>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</si>
  <si>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</si>
  <si>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</si>
  <si>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</si>
  <si>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</si>
  <si>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</si>
  <si>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</si>
  <si>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</si>
  <si>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</si>
  <si>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</si>
  <si>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</si>
  <si>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</si>
  <si>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</si>
  <si>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</si>
  <si>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</si>
  <si>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</si>
  <si>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</si>
  <si>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</si>
  <si>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</si>
  <si>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</si>
  <si>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</si>
  <si>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</si>
  <si>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</si>
  <si>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</si>
  <si>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</si>
  <si>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</si>
  <si>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</si>
  <si>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</si>
  <si>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</si>
  <si>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</si>
  <si>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</si>
  <si>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</si>
  <si>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</si>
  <si>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</si>
  <si>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</si>
  <si>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</si>
  <si>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</si>
  <si>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</si>
  <si>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</si>
  <si>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</si>
  <si>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</si>
  <si>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</si>
  <si>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</si>
  <si>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</si>
  <si>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</si>
  <si>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</si>
  <si>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</si>
  <si>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</si>
  <si>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</si>
  <si>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</si>
  <si>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</si>
  <si>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</si>
  <si>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</si>
  <si>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</si>
  <si>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</si>
  <si>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</si>
  <si>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</si>
  <si>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</si>
  <si>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</si>
  <si>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</si>
  <si>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</si>
  <si>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</si>
  <si>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</si>
  <si>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</si>
  <si>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</si>
  <si>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</si>
  <si>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</si>
  <si>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</si>
  <si>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</si>
  <si>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</si>
  <si>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</si>
  <si>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</si>
  <si>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</si>
  <si>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</si>
  <si>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</si>
  <si>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</si>
  <si>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</si>
  <si>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</si>
  <si>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</si>
  <si>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</si>
  <si>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</si>
  <si>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</si>
  <si>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</si>
  <si>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</si>
  <si>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</si>
  <si>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</si>
  <si>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</si>
  <si>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</si>
  <si>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</si>
  <si>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</si>
  <si>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</si>
  <si>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</si>
  <si>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</si>
  <si>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</si>
  <si>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</si>
  <si>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</si>
  <si>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</si>
  <si>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</si>
  <si>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</si>
  <si>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</si>
  <si>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</si>
  <si>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</si>
  <si>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</si>
  <si>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</si>
  <si>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</si>
  <si>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</si>
  <si>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</si>
  <si>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</si>
  <si>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</si>
  <si>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</si>
  <si>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</si>
  <si>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</si>
  <si>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</si>
  <si>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</si>
  <si>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</si>
  <si>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</si>
  <si>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</si>
  <si>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</si>
  <si>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</si>
  <si>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</si>
  <si>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</si>
  <si>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</si>
  <si>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</si>
  <si>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</si>
  <si>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</si>
  <si>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</si>
  <si>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</si>
  <si>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</si>
  <si>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</si>
  <si>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</si>
  <si>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</si>
  <si>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</si>
  <si>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</si>
  <si>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</si>
  <si>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</si>
  <si>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</si>
  <si>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</si>
  <si>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</si>
  <si>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</si>
  <si>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</si>
  <si>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</si>
  <si>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</si>
  <si>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</si>
  <si>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</si>
  <si>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</si>
  <si>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</si>
  <si>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</si>
  <si>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</si>
  <si>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</si>
  <si>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</si>
  <si>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</si>
  <si>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</si>
  <si>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</si>
  <si>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</si>
  <si>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</si>
  <si>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</si>
  <si>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</si>
  <si>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</si>
  <si>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</si>
  <si>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</si>
  <si>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</si>
  <si>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</si>
  <si>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</si>
  <si>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</si>
  <si>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</si>
  <si>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</si>
  <si>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</si>
  <si>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</si>
  <si>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</si>
  <si>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</si>
  <si>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</si>
  <si>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</si>
  <si>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</si>
  <si>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</si>
  <si>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</si>
  <si>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</si>
  <si>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</si>
  <si>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</si>
  <si>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</si>
  <si>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</si>
  <si>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</si>
  <si>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</si>
  <si>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</si>
  <si>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</si>
  <si>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</si>
  <si>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</si>
  <si>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</si>
  <si>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</si>
  <si>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</si>
  <si>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</si>
  <si>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</si>
  <si>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</si>
  <si>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</si>
  <si>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</si>
  <si>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</si>
  <si>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</si>
  <si>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</si>
  <si>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</si>
  <si>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</si>
  <si>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</si>
  <si>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</si>
  <si>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</si>
  <si>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</si>
  <si>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</si>
  <si>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</si>
  <si>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</si>
  <si>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</si>
  <si>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</si>
  <si>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</si>
  <si>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</si>
  <si>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</si>
  <si>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</si>
  <si>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</si>
  <si>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</si>
  <si>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</si>
  <si>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</si>
  <si>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</si>
  <si>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</si>
  <si>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</si>
  <si>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</si>
  <si>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</si>
  <si>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</si>
  <si>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</si>
  <si>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</si>
  <si>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</si>
  <si>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</si>
  <si>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</si>
  <si>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</si>
  <si>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</si>
  <si>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</si>
  <si>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</si>
  <si>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</si>
  <si>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</si>
  <si>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</si>
  <si>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</si>
  <si>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</si>
  <si>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</si>
  <si>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</si>
  <si>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</si>
  <si>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</si>
  <si>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</si>
  <si>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</si>
  <si>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</si>
  <si>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</si>
  <si>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</si>
  <si>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</si>
  <si>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</si>
  <si>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</si>
  <si>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</si>
  <si>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</si>
  <si>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</si>
  <si>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</si>
  <si>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</si>
  <si>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</si>
  <si>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</si>
  <si>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</si>
  <si>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</si>
  <si>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</si>
  <si>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</si>
  <si>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</si>
  <si>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</si>
  <si>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</si>
  <si>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</si>
  <si>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</si>
  <si>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</si>
  <si>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</si>
  <si>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</si>
  <si>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</si>
  <si>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</si>
  <si>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</si>
  <si>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</si>
  <si>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</si>
  <si>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</si>
  <si>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</si>
  <si>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</si>
  <si>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</si>
  <si>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</si>
  <si>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</si>
  <si>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</si>
  <si>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</si>
  <si>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</si>
  <si>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</si>
  <si>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</si>
  <si>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</si>
  <si>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</si>
  <si>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</si>
  <si>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</si>
  <si>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</si>
  <si>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</si>
  <si>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</si>
  <si>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</si>
  <si>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</si>
  <si>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</si>
  <si>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</si>
  <si>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</si>
  <si>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</si>
  <si>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</si>
  <si>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</si>
  <si>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</si>
  <si>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</si>
  <si>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</si>
  <si>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</si>
  <si>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</si>
  <si>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</si>
  <si>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</si>
  <si>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</si>
  <si>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</si>
  <si>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</si>
  <si>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</si>
  <si>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</si>
  <si>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</si>
  <si>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</si>
  <si>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</si>
  <si>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</si>
  <si>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</si>
  <si>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</si>
  <si>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</si>
  <si>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</si>
  <si>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</si>
  <si>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</si>
  <si>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</si>
  <si>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</si>
  <si>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</si>
  <si>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</si>
  <si>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</si>
  <si>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</si>
  <si>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</si>
  <si>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</si>
  <si>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</si>
  <si>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</si>
  <si>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</si>
  <si>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</si>
  <si>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</si>
  <si>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</si>
  <si>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</si>
  <si>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</si>
  <si>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</si>
  <si>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</si>
  <si>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</si>
  <si>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</si>
  <si>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</si>
  <si>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</si>
  <si>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</si>
  <si>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</si>
  <si>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</si>
  <si>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</si>
  <si>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</si>
  <si>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</si>
  <si>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</si>
  <si>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</si>
  <si>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</si>
  <si>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</si>
  <si>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</si>
  <si>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</si>
  <si>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</si>
  <si>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</si>
  <si>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</si>
  <si>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</si>
  <si>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</si>
  <si>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</si>
  <si>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</si>
  <si>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</si>
  <si>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</si>
  <si>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</si>
  <si>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</si>
  <si>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</si>
  <si>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</si>
  <si>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</si>
  <si>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</si>
  <si>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</si>
  <si>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</si>
  <si>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</si>
  <si>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</si>
  <si>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</si>
  <si>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</si>
  <si>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</si>
  <si>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</si>
  <si>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</si>
  <si>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</si>
  <si>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</si>
  <si>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</si>
  <si>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</si>
  <si>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</si>
  <si>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</si>
  <si>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</si>
  <si>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</si>
  <si>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</si>
  <si>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</si>
  <si>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</si>
  <si>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</si>
  <si>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</si>
  <si>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</si>
  <si>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</si>
  <si>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</si>
  <si>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</si>
  <si>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</si>
  <si>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</si>
  <si>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</si>
  <si>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</si>
  <si>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</si>
  <si>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</si>
  <si>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</si>
  <si>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</si>
  <si>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</si>
  <si>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</si>
  <si>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</si>
  <si>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</si>
  <si>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</si>
  <si>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</si>
  <si>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</si>
  <si>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</si>
  <si>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</si>
  <si>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</si>
  <si>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</si>
  <si>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</si>
  <si>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</si>
  <si>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</si>
  <si>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</si>
  <si>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</si>
  <si>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</si>
  <si>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</si>
  <si>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</si>
  <si>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</si>
  <si>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</si>
  <si>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</si>
  <si>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</si>
  <si>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</si>
  <si>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</si>
  <si>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</si>
  <si>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</si>
  <si>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</si>
  <si>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</si>
  <si>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</si>
  <si>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</si>
  <si>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</si>
  <si>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</si>
  <si>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</si>
  <si>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</si>
  <si>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</si>
  <si>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</si>
  <si>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</si>
  <si>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</si>
  <si>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</si>
  <si>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</si>
  <si>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</si>
  <si>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</si>
  <si>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</si>
  <si>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</si>
  <si>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</si>
  <si>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</si>
  <si>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</si>
  <si>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</si>
  <si>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</si>
  <si>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</si>
  <si>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</si>
  <si>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</si>
  <si>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</si>
  <si>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</si>
  <si>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</si>
  <si>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</si>
  <si>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</si>
  <si>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</si>
  <si>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</si>
  <si>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</si>
  <si>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</si>
  <si>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</si>
  <si>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</si>
  <si>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</si>
  <si>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</si>
  <si>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</si>
  <si>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</si>
  <si>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</si>
  <si>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</si>
  <si>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</si>
  <si>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</si>
  <si>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</si>
  <si>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</si>
  <si>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</si>
  <si>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</si>
  <si>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</si>
  <si>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</si>
  <si>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</si>
  <si>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</si>
  <si>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</si>
  <si>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</si>
  <si>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</si>
  <si>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</si>
  <si>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</si>
  <si>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</si>
  <si>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</si>
  <si>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</si>
  <si>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</si>
  <si>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</si>
  <si>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</si>
  <si>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</si>
  <si>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</si>
  <si>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</si>
  <si>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</si>
  <si>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</si>
  <si>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</si>
  <si>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</si>
  <si>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</si>
  <si>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</si>
  <si>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</si>
  <si>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</si>
  <si>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</si>
  <si>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</si>
  <si>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</si>
  <si>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</si>
  <si>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</si>
  <si>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</si>
  <si>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</si>
  <si>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</si>
  <si>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</si>
  <si>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</si>
  <si>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</si>
  <si>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</si>
  <si>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</si>
  <si>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</si>
  <si>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</si>
  <si>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</si>
  <si>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</si>
  <si>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</si>
  <si>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</si>
  <si>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</si>
  <si>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</si>
  <si>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</si>
  <si>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</si>
  <si>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</si>
  <si>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</si>
  <si>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</si>
  <si>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</si>
  <si>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</si>
  <si>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</si>
  <si>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</si>
  <si>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</si>
  <si>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</si>
  <si>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</si>
  <si>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</si>
  <si>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</si>
  <si>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</si>
  <si>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</si>
  <si>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</si>
  <si>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</si>
  <si>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</si>
  <si>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</si>
  <si>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</si>
  <si>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</si>
  <si>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</si>
  <si>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</si>
  <si>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</si>
  <si>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</si>
  <si>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</si>
  <si>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</si>
  <si>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</si>
  <si>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</si>
  <si>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</si>
  <si>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</si>
  <si>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</si>
  <si>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</si>
  <si>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</si>
  <si>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</si>
  <si>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</si>
  <si>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</si>
  <si>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</si>
  <si>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</si>
  <si>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</si>
  <si>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</si>
  <si>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</si>
  <si>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</si>
  <si>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</si>
  <si>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</si>
  <si>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</si>
  <si>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</si>
  <si>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</si>
  <si>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</si>
  <si>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</si>
  <si>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</si>
  <si>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</si>
  <si>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</si>
  <si>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</si>
  <si>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</si>
  <si>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</si>
  <si>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</si>
  <si>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</si>
  <si>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</si>
  <si>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</si>
  <si>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</si>
  <si>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</si>
  <si>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</si>
  <si>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</si>
  <si>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</si>
  <si>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</si>
  <si>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</si>
  <si>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</si>
  <si>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</si>
  <si>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</si>
  <si>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</si>
  <si>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</si>
  <si>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</si>
  <si>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</si>
  <si>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</si>
  <si>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</si>
  <si>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</si>
  <si>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</si>
  <si>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</si>
  <si>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</si>
  <si>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</si>
  <si>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</si>
  <si>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</si>
  <si>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</si>
  <si>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</si>
  <si>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</si>
  <si>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</si>
  <si>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</si>
  <si>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</si>
  <si>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</si>
  <si>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</si>
  <si>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</si>
  <si>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</si>
  <si>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</si>
  <si>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</si>
  <si>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</si>
  <si>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</si>
  <si>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</si>
  <si>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</si>
  <si>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</si>
  <si>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</si>
  <si>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</si>
  <si>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</si>
  <si>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</si>
  <si>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</si>
  <si>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</si>
  <si>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</si>
  <si>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</si>
  <si>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</si>
  <si>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</si>
  <si>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</si>
  <si>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</si>
  <si>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</si>
  <si>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</si>
  <si>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</si>
  <si>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</si>
  <si>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</si>
  <si>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</si>
  <si>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</si>
  <si>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</si>
  <si>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</si>
  <si>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</si>
  <si>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</si>
  <si>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</si>
  <si>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</si>
  <si>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</si>
  <si>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</si>
  <si>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</si>
  <si>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</si>
  <si>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</si>
  <si>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</si>
  <si>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</si>
  <si>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</si>
  <si>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</si>
  <si>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</si>
  <si>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</si>
  <si>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</si>
  <si>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</si>
  <si>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</si>
  <si>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</si>
  <si>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</si>
  <si>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</si>
  <si>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</si>
  <si>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</si>
  <si>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</si>
  <si>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</si>
  <si>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</si>
  <si>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</si>
  <si>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</si>
  <si>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</si>
  <si>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</si>
  <si>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</si>
  <si>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</si>
  <si>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</si>
  <si>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</si>
  <si>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</si>
  <si>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</si>
  <si>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</si>
  <si>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</si>
  <si>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</si>
  <si>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</si>
  <si>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</si>
  <si>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</si>
  <si>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</si>
  <si>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</si>
  <si>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</si>
  <si>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</si>
  <si>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</si>
  <si>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</si>
  <si>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</si>
  <si>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</si>
  <si>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</si>
  <si>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</si>
  <si>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</si>
  <si>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</si>
  <si>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</si>
  <si>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</si>
  <si>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</si>
  <si>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</si>
  <si>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</si>
  <si>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</si>
  <si>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</si>
  <si>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</si>
  <si>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</si>
  <si>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</si>
  <si>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</si>
  <si>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</si>
  <si>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</si>
  <si>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</si>
  <si>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</si>
  <si>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</si>
  <si>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</si>
  <si>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</si>
  <si>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</si>
  <si>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</si>
  <si>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</si>
  <si>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</si>
  <si>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</si>
  <si>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</si>
  <si>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</si>
  <si>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</si>
  <si>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</si>
  <si>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</si>
  <si>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</si>
  <si>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</si>
  <si>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</si>
  <si>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</si>
  <si>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</si>
  <si>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</si>
  <si>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</si>
  <si>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</si>
  <si>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</si>
  <si>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</si>
  <si>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</si>
  <si>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</si>
  <si>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</si>
  <si>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</si>
  <si>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</si>
  <si>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</si>
  <si>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</si>
  <si>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</si>
  <si>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</si>
  <si>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</si>
  <si>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</si>
  <si>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</si>
  <si>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</si>
  <si>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</si>
  <si>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</si>
  <si>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</si>
  <si>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</si>
  <si>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</si>
  <si>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</si>
  <si>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</si>
  <si>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</si>
  <si>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</si>
  <si>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</si>
  <si>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</si>
  <si>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</si>
  <si>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</si>
  <si>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</si>
  <si>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</si>
  <si>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</si>
  <si>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</si>
  <si>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</si>
  <si>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</si>
  <si>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</si>
  <si>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</si>
  <si>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</si>
  <si>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</si>
  <si>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</si>
  <si>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</si>
  <si>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</si>
  <si>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</si>
  <si>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</si>
  <si>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</si>
  <si>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</si>
  <si>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</si>
  <si>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</si>
  <si>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</si>
  <si>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</si>
  <si>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</si>
  <si>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</si>
  <si>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</si>
  <si>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</si>
  <si>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</si>
  <si>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</si>
  <si>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</si>
  <si>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</si>
  <si>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</si>
  <si>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</si>
  <si>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</si>
  <si>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</si>
  <si>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</si>
  <si>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</si>
  <si>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</si>
  <si>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</si>
  <si>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</si>
  <si>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</si>
  <si>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</si>
  <si>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</si>
  <si>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</si>
  <si>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</si>
  <si>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</si>
  <si>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</si>
  <si>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</si>
  <si>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</si>
  <si>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</si>
  <si>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</si>
  <si>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</si>
  <si>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</si>
  <si>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</si>
  <si>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</si>
  <si>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</si>
  <si>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</si>
  <si>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</si>
  <si>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</si>
  <si>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</si>
  <si>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</si>
  <si>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</si>
  <si>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</si>
  <si>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</si>
  <si>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</si>
  <si>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</si>
  <si>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</si>
  <si>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</si>
  <si>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</si>
  <si>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</si>
  <si>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</si>
  <si>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</si>
  <si>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</si>
  <si>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</si>
  <si>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</si>
  <si>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</si>
  <si>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</si>
  <si>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</si>
  <si>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</si>
  <si>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</si>
  <si>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</si>
  <si>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</si>
  <si>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</si>
  <si>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</si>
  <si>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</si>
  <si>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</si>
  <si>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</si>
  <si>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</si>
  <si>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</si>
  <si>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</si>
  <si>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</si>
  <si>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</si>
  <si>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</si>
  <si>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</si>
  <si>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</si>
  <si>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</si>
  <si>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</si>
  <si>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</si>
  <si>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</si>
  <si>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</si>
  <si>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</si>
  <si>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</si>
  <si>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</si>
  <si>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</si>
  <si>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</si>
  <si>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</si>
  <si>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</si>
  <si>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</si>
  <si>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</si>
  <si>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</si>
  <si>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</si>
  <si>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</si>
  <si>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</si>
  <si>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</si>
  <si>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</si>
  <si>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</si>
  <si>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</si>
  <si>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</si>
  <si>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</si>
  <si>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</si>
  <si>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</si>
  <si>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</si>
  <si>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</si>
  <si>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</si>
  <si>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</si>
  <si>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</si>
  <si>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</si>
  <si>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</si>
  <si>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</si>
  <si>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</si>
  <si>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</si>
  <si>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</si>
  <si>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</si>
  <si>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</si>
  <si>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</si>
  <si>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</si>
  <si>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</si>
  <si>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</si>
  <si>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</si>
  <si>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</si>
  <si>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</si>
  <si>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</si>
  <si>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</si>
  <si>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</si>
  <si>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</si>
  <si>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</si>
  <si>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</si>
  <si>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</si>
  <si>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</si>
  <si>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</si>
  <si>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</si>
  <si>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</si>
  <si>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</si>
  <si>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</si>
  <si>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</si>
  <si>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</si>
  <si>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</si>
  <si>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</si>
  <si>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</si>
  <si>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</si>
  <si>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</si>
  <si>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</si>
  <si>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</si>
  <si>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</si>
  <si>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</si>
  <si>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</si>
  <si>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</si>
  <si>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</si>
  <si>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</si>
  <si>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</si>
  <si>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</si>
  <si>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</si>
  <si>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</si>
  <si>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</si>
  <si>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</si>
  <si>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</si>
  <si>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</si>
  <si>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</si>
  <si>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</si>
  <si>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</si>
  <si>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</si>
  <si>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</si>
  <si>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</si>
  <si>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</si>
  <si>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</si>
  <si>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</si>
  <si>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</si>
  <si>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</si>
  <si>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</si>
  <si>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</si>
  <si>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</si>
  <si>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</si>
  <si>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</si>
  <si>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</si>
  <si>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</si>
  <si>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</si>
  <si>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</si>
  <si>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</si>
  <si>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</si>
  <si>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</si>
  <si>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</si>
  <si>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</si>
  <si>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</si>
  <si>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</si>
  <si>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</si>
  <si>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</si>
  <si>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</si>
  <si>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</si>
  <si>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</si>
  <si>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</si>
  <si>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</si>
  <si>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</si>
  <si>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</si>
  <si>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</si>
  <si>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</si>
  <si>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</si>
  <si>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</si>
  <si>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</si>
  <si>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</si>
  <si>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</si>
  <si>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</si>
  <si>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</si>
  <si>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</si>
  <si>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</si>
  <si>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</si>
  <si>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</si>
  <si>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</si>
  <si>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</si>
  <si>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</si>
  <si>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</si>
  <si>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</si>
  <si>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</si>
  <si>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</si>
  <si>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</si>
  <si>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</si>
  <si>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</si>
  <si>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</si>
  <si>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</si>
  <si>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</si>
  <si>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</si>
  <si>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</si>
  <si>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</si>
  <si>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</si>
  <si>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</si>
  <si>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</si>
  <si>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</si>
  <si>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</si>
  <si>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</si>
  <si>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</si>
  <si>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</si>
  <si>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</si>
  <si>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</si>
  <si>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</si>
  <si>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</si>
  <si>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</si>
  <si>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</si>
  <si>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</si>
  <si>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</si>
  <si>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</si>
  <si>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</si>
  <si>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</si>
  <si>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</si>
  <si>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</si>
  <si>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</si>
  <si>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</si>
  <si>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</si>
  <si>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</si>
  <si>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</si>
  <si>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</si>
  <si>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</si>
  <si>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</si>
  <si>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</si>
  <si>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</si>
  <si>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</si>
  <si>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</si>
  <si>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</si>
  <si>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</si>
  <si>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</si>
  <si>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</si>
  <si>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</si>
  <si>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</si>
  <si>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</si>
  <si>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</si>
  <si>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</si>
  <si>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</si>
  <si>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</si>
  <si>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</si>
  <si>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</si>
  <si>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</si>
  <si>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</si>
  <si>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</si>
  <si>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</si>
  <si>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</si>
  <si>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</si>
  <si>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</si>
  <si>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</si>
  <si>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</si>
  <si>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</si>
  <si>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</si>
  <si>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</si>
  <si>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</si>
  <si>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</si>
  <si>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</si>
  <si>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</si>
  <si>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</si>
  <si>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</si>
  <si>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</si>
  <si>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</si>
  <si>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</si>
  <si>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</si>
  <si>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</si>
  <si>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</si>
  <si>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</si>
  <si>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</si>
  <si>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</si>
  <si>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</si>
  <si>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</si>
  <si>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</si>
  <si>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</si>
  <si>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</si>
  <si>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</si>
  <si>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</si>
  <si>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</si>
  <si>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</si>
  <si>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</si>
  <si>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</si>
  <si>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</si>
  <si>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</si>
  <si>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</si>
  <si>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</si>
  <si>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</si>
  <si>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</si>
  <si>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</si>
  <si>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</si>
  <si>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</si>
  <si>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</si>
  <si>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</si>
  <si>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</si>
  <si>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</si>
  <si>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</si>
  <si>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</si>
  <si>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</si>
  <si>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</si>
  <si>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</si>
  <si>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</si>
  <si>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</si>
  <si>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</si>
  <si>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</si>
  <si>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</si>
  <si>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</si>
  <si>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</si>
  <si>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</si>
  <si>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</si>
  <si>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</si>
  <si>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</si>
  <si>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</si>
  <si>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</si>
  <si>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</si>
  <si>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</si>
  <si>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</si>
  <si>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</si>
  <si>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</si>
  <si>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</si>
  <si>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</si>
  <si>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</si>
  <si>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</si>
  <si>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</si>
  <si>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</si>
  <si>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</si>
  <si>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</si>
  <si>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</si>
  <si>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</si>
  <si>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</si>
  <si>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</si>
  <si>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</si>
  <si>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</si>
  <si>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</si>
  <si>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</si>
  <si>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</si>
  <si>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</si>
  <si>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</si>
  <si>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</si>
  <si>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</si>
  <si>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</si>
  <si>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</si>
  <si>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</si>
  <si>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</si>
  <si>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</si>
  <si>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</si>
  <si>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</si>
  <si>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</si>
  <si>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</si>
  <si>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</si>
  <si>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</si>
  <si>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</si>
  <si>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</si>
  <si>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</si>
  <si>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</si>
  <si>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</si>
  <si>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</si>
  <si>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</si>
  <si>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</si>
  <si>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</si>
  <si>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</si>
  <si>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</si>
  <si>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</si>
  <si>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</si>
  <si>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</si>
  <si>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</si>
  <si>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</si>
  <si>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</si>
  <si>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</si>
  <si>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</si>
  <si>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</si>
  <si>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</si>
  <si>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</si>
  <si>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</si>
  <si>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</si>
  <si>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</si>
  <si>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</si>
  <si>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</si>
  <si>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</si>
  <si>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</si>
  <si>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</si>
  <si>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</si>
  <si>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</si>
  <si>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</si>
  <si>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</si>
  <si>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</si>
  <si>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</si>
  <si>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</si>
  <si>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</si>
  <si>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</si>
  <si>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</si>
  <si>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</si>
  <si>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</si>
  <si>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</si>
  <si>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</si>
  <si>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</si>
  <si>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</si>
  <si>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</si>
  <si>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</si>
  <si>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</si>
  <si>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</si>
  <si>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</si>
  <si>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</si>
  <si>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</si>
  <si>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</si>
  <si>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</si>
  <si>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</si>
  <si>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</si>
  <si>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</si>
  <si>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</si>
  <si>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</si>
  <si>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</si>
  <si>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</si>
  <si>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</si>
  <si>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</si>
  <si>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</si>
  <si>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</si>
  <si>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</si>
  <si>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</si>
  <si>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</si>
  <si>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</si>
  <si>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</si>
  <si>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</si>
  <si>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</si>
  <si>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</si>
  <si>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</si>
  <si>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</si>
  <si>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</si>
  <si>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</si>
  <si>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</si>
  <si>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</si>
  <si>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</si>
  <si>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</si>
  <si>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</si>
  <si>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</si>
  <si>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</si>
  <si>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</si>
  <si>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</si>
  <si>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</si>
  <si>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</si>
  <si>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</si>
  <si>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</si>
  <si>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</si>
  <si>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</si>
  <si>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</si>
  <si>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</si>
  <si>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</si>
  <si>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</si>
  <si>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</si>
  <si>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</si>
  <si>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</si>
  <si>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</si>
  <si>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</si>
  <si>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</si>
  <si>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</si>
  <si>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</si>
  <si>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</si>
  <si>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</si>
  <si>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</si>
  <si>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</si>
  <si>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</si>
  <si>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</si>
  <si>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</si>
  <si>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</si>
  <si>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</si>
  <si>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</si>
  <si>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</si>
  <si>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</si>
  <si>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</si>
  <si>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</si>
  <si>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</si>
  <si>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</si>
  <si>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</si>
  <si>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</si>
  <si>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</si>
  <si>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</si>
  <si>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</si>
  <si>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</si>
  <si>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</si>
  <si>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</si>
  <si>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</si>
  <si>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</si>
  <si>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</si>
  <si>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</si>
  <si>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</si>
  <si>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</si>
  <si>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</si>
  <si>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</si>
  <si>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</si>
  <si>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</si>
  <si>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</si>
  <si>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</si>
  <si>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</si>
  <si>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</si>
  <si>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</si>
  <si>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</si>
  <si>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</si>
  <si>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</si>
  <si>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</si>
  <si>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</si>
  <si>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</si>
  <si>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</si>
  <si>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</si>
  <si>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</si>
  <si>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</si>
  <si>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</si>
  <si>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</si>
  <si>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</si>
  <si>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</si>
  <si>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</si>
  <si>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</si>
  <si>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</si>
  <si>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</si>
  <si>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</si>
  <si>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</si>
  <si>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</si>
  <si>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</si>
  <si>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</si>
  <si>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</si>
  <si>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</si>
  <si>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</si>
  <si>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</si>
  <si>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</si>
  <si>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</si>
  <si>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</si>
  <si>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</si>
  <si>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</si>
  <si>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</si>
  <si>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</si>
  <si>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</si>
  <si>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</si>
  <si>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</si>
  <si>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</si>
  <si>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</si>
  <si>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</si>
  <si>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</si>
  <si>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</si>
  <si>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</si>
  <si>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</si>
  <si>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</si>
  <si>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</si>
  <si>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</si>
  <si>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</si>
  <si>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</si>
  <si>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</si>
  <si>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</si>
  <si>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</si>
  <si>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</si>
  <si>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</si>
  <si>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</si>
  <si>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</si>
  <si>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</si>
  <si>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</si>
  <si>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</si>
  <si>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</si>
  <si>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</si>
  <si>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</si>
  <si>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</si>
  <si>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</si>
  <si>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</si>
  <si>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</si>
  <si>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</si>
  <si>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</si>
  <si>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</si>
  <si>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</si>
  <si>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</si>
  <si>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</si>
  <si>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</si>
  <si>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</si>
  <si>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</si>
  <si>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</si>
  <si>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</si>
  <si>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</si>
  <si>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</si>
  <si>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</si>
  <si>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</si>
  <si>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</si>
  <si>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</si>
  <si>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</si>
  <si>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</si>
  <si>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</si>
  <si>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</si>
  <si>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</si>
  <si>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</si>
  <si>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</si>
  <si>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</si>
  <si>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</si>
  <si>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</si>
  <si>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</si>
  <si>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</si>
  <si>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</si>
  <si>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</si>
  <si>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</si>
  <si>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</si>
  <si>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</si>
  <si>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</si>
  <si>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</si>
  <si>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</si>
  <si>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</si>
  <si>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</si>
  <si>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</si>
  <si>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</si>
  <si>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</si>
  <si>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</si>
  <si>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</si>
  <si>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</si>
  <si>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</si>
  <si>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</si>
  <si>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</si>
  <si>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</si>
  <si>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</si>
  <si>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</si>
  <si>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</si>
  <si>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</si>
  <si>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</si>
  <si>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</si>
  <si>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</si>
  <si>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</si>
  <si>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</si>
  <si>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</si>
  <si>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</si>
  <si>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</si>
  <si>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</si>
  <si>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</si>
  <si>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</si>
  <si>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</si>
  <si>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</si>
  <si>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</si>
  <si>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</si>
  <si>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</si>
  <si>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</si>
  <si>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</si>
  <si>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</si>
  <si>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</si>
  <si>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</si>
  <si>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</si>
  <si>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</si>
  <si>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</si>
  <si>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</si>
  <si>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</si>
  <si>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</si>
  <si>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</si>
  <si>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</si>
  <si>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</si>
  <si>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</si>
  <si>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</si>
  <si>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</si>
  <si>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</si>
  <si>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</si>
  <si>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</si>
  <si>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</si>
  <si>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</si>
  <si>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</si>
  <si>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</si>
  <si>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</si>
  <si>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</si>
  <si>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</si>
  <si>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</si>
  <si>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</si>
  <si>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</si>
  <si>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</si>
  <si>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</si>
  <si>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</si>
  <si>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</si>
  <si>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</si>
  <si>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</si>
  <si>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</si>
  <si>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</si>
  <si>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</si>
  <si>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</si>
  <si>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</si>
  <si>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</si>
  <si>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</si>
  <si>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</si>
  <si>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</si>
  <si>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</si>
  <si>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</si>
  <si>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</si>
  <si>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</si>
  <si>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</si>
  <si>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</si>
  <si>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</si>
  <si>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</si>
  <si>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</si>
  <si>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</si>
  <si>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</si>
  <si>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</si>
  <si>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</si>
  <si>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</si>
  <si>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</si>
  <si>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</si>
  <si>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</si>
  <si>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</si>
  <si>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</si>
  <si>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</si>
  <si>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</si>
  <si>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</si>
  <si>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</si>
  <si>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</si>
  <si>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</si>
  <si>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</si>
  <si>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</si>
  <si>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</si>
  <si>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</si>
  <si>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</si>
  <si>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</si>
  <si>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</si>
  <si>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</si>
  <si>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</si>
  <si>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</si>
  <si>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</si>
  <si>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</si>
  <si>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</si>
  <si>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</si>
  <si>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</si>
  <si>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</si>
  <si>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</si>
  <si>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</si>
  <si>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</si>
  <si>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</si>
  <si>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</si>
  <si>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</si>
  <si>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</si>
  <si>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</si>
  <si>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</si>
  <si>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</si>
  <si>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</si>
  <si>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</si>
  <si>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</si>
  <si>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</si>
  <si>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</si>
  <si>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</si>
  <si>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</si>
  <si>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</si>
  <si>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</si>
  <si>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</si>
  <si>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</si>
  <si>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</si>
  <si>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</si>
  <si>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</si>
  <si>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</si>
  <si>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</si>
  <si>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</si>
  <si>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</si>
  <si>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</si>
  <si>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</si>
  <si>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</si>
  <si>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</si>
  <si>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</si>
  <si>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</si>
  <si>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</si>
  <si>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</si>
  <si>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</si>
  <si>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</si>
  <si>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</si>
  <si>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</si>
  <si>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</si>
  <si>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</si>
  <si>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</si>
  <si>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</si>
  <si>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</si>
  <si>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</si>
  <si>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</si>
  <si>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</si>
  <si>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</si>
  <si>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</si>
  <si>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</si>
  <si>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</si>
  <si>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</si>
  <si>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</si>
  <si>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</si>
  <si>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</si>
  <si>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</si>
  <si>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</si>
  <si>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</si>
  <si>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</si>
  <si>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</si>
  <si>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</si>
  <si>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</si>
  <si>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</si>
  <si>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</si>
  <si>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</si>
  <si>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</si>
  <si>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</si>
  <si>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</si>
  <si>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</si>
  <si>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</si>
  <si>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</si>
  <si>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</si>
  <si>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</si>
  <si>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</si>
  <si>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</si>
  <si>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</si>
  <si>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</si>
  <si>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</si>
  <si>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</si>
  <si>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</si>
  <si>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</si>
  <si>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</si>
  <si>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</si>
  <si>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</si>
  <si>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</si>
  <si>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</si>
  <si>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</si>
  <si>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</si>
  <si>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</si>
  <si>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</si>
  <si>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</si>
  <si>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</si>
  <si>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</si>
  <si>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</si>
  <si>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</si>
  <si>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</si>
  <si>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</si>
  <si>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</si>
  <si>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</si>
  <si>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</si>
  <si>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</si>
  <si>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</si>
  <si>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</si>
  <si>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</si>
  <si>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</si>
  <si>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</si>
  <si>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</si>
  <si>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</si>
  <si>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</si>
  <si>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</si>
  <si>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</si>
  <si>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</si>
  <si>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</si>
  <si>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</si>
  <si>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</si>
  <si>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</si>
  <si>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</si>
  <si>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</si>
  <si>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</si>
  <si>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</si>
  <si>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</si>
  <si>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</si>
  <si>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</si>
  <si>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</si>
  <si>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</si>
  <si>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</si>
  <si>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</si>
  <si>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</si>
  <si>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</si>
  <si>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</si>
  <si>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</si>
  <si>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</si>
  <si>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</si>
  <si>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</si>
  <si>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</si>
  <si>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</si>
  <si>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</si>
  <si>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</si>
  <si>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</si>
  <si>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</si>
  <si>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</si>
  <si>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</si>
  <si>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</si>
  <si>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</si>
  <si>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</si>
  <si>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</si>
  <si>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</si>
  <si>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</si>
  <si>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</si>
  <si>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</si>
  <si>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</si>
  <si>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</si>
  <si>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</si>
  <si>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</si>
  <si>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</si>
  <si>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</si>
  <si>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</si>
  <si>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</si>
  <si>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</si>
  <si>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</si>
  <si>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</si>
  <si>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</si>
  <si>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</si>
  <si>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</si>
  <si>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</si>
  <si>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</si>
  <si>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</si>
  <si>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</si>
  <si>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</si>
  <si>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</si>
  <si>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</si>
  <si>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</si>
  <si>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</si>
  <si>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</si>
  <si>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</si>
  <si>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</si>
  <si>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</si>
  <si>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</si>
  <si>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</si>
  <si>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</si>
  <si>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</si>
  <si>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</si>
  <si>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</si>
  <si>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</si>
  <si>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</si>
  <si>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</si>
  <si>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</si>
  <si>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</si>
  <si>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</si>
  <si>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</si>
  <si>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</si>
  <si>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</si>
  <si>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</si>
  <si>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</si>
  <si>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</si>
  <si>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</si>
  <si>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</si>
  <si>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</si>
  <si>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</si>
  <si>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</si>
  <si>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</si>
  <si>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</si>
  <si>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</si>
  <si>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</si>
  <si>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</si>
  <si>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</si>
  <si>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</si>
  <si>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</si>
  <si>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</si>
  <si>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</si>
  <si>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</si>
  <si>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</si>
  <si>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</si>
  <si>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</si>
  <si>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</si>
  <si>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</si>
  <si>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</si>
  <si>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</si>
  <si>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</si>
  <si>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</si>
  <si>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</si>
  <si>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</si>
  <si>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</si>
  <si>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</si>
  <si>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</si>
  <si>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</si>
  <si>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</si>
  <si>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</si>
  <si>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</si>
  <si>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</si>
  <si>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</si>
  <si>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</si>
  <si>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</si>
  <si>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</si>
  <si>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</si>
  <si>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</si>
  <si>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</si>
  <si>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</si>
  <si>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</si>
  <si>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</si>
  <si>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</si>
  <si>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</si>
  <si>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</si>
  <si>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</si>
  <si>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</si>
  <si>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</si>
  <si>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</si>
  <si>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</si>
  <si>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</si>
  <si>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</si>
  <si>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</si>
  <si>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</si>
  <si>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</si>
  <si>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</si>
  <si>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</si>
  <si>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</si>
  <si>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</si>
  <si>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</si>
  <si>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</si>
  <si>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</si>
  <si>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</si>
  <si>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</si>
  <si>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</si>
  <si>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</si>
  <si>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</si>
  <si>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</si>
  <si>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</si>
  <si>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</si>
  <si>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</si>
  <si>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</si>
  <si>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</si>
  <si>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</si>
  <si>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</si>
  <si>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</si>
  <si>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</si>
  <si>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</si>
  <si>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</si>
  <si>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</si>
  <si>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</si>
  <si>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</si>
  <si>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</si>
  <si>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</si>
  <si>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</si>
  <si>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</si>
  <si>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</si>
  <si>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</si>
  <si>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</si>
  <si>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</si>
  <si>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</si>
  <si>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</si>
  <si>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</si>
  <si>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</si>
  <si>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</si>
  <si>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</si>
  <si>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</si>
  <si>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</si>
  <si>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</si>
  <si>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</si>
  <si>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</si>
  <si>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</si>
  <si>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</si>
  <si>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</si>
  <si>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</si>
  <si>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</si>
  <si>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</si>
  <si>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</si>
  <si>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</si>
  <si>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</si>
  <si>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</si>
  <si>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</si>
  <si>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</si>
  <si>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</si>
  <si>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</si>
  <si>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</si>
  <si>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</si>
  <si>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</si>
  <si>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</si>
  <si>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</si>
  <si>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</si>
  <si>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</si>
  <si>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</si>
  <si>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</si>
  <si>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</si>
  <si>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</si>
  <si>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</si>
  <si>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</si>
  <si>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</si>
  <si>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</si>
  <si>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</si>
  <si>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</si>
  <si>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</si>
  <si>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</si>
  <si>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</si>
  <si>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</si>
  <si>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</si>
  <si>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</si>
  <si>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</si>
  <si>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</si>
  <si>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</si>
  <si>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</si>
  <si>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</si>
  <si>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</si>
  <si>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</si>
  <si>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</si>
  <si>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</si>
  <si>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</si>
  <si>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</si>
  <si>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</si>
  <si>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</si>
  <si>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</si>
  <si>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</si>
  <si>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</si>
  <si>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</si>
  <si>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</si>
  <si>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</si>
  <si>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</si>
  <si>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</si>
  <si>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</si>
  <si>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</si>
  <si>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</si>
  <si>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</si>
  <si>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</si>
  <si>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</si>
  <si>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</si>
  <si>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</si>
  <si>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</si>
  <si>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</si>
  <si>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</si>
  <si>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</si>
  <si>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</si>
  <si>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</si>
  <si>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</si>
  <si>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</si>
  <si>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</si>
  <si>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</si>
  <si>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</si>
  <si>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</si>
  <si>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</si>
  <si>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</si>
  <si>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</si>
  <si>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</si>
  <si>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</si>
  <si>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</si>
  <si>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</si>
  <si>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</si>
  <si>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</si>
  <si>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</si>
  <si>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</si>
  <si>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</si>
  <si>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</si>
  <si>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</si>
  <si>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</si>
  <si>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</si>
  <si>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</si>
  <si>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</si>
  <si>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</si>
  <si>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</si>
  <si>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</si>
  <si>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</si>
  <si>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</si>
  <si>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</si>
  <si>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</si>
  <si>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</si>
  <si>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</si>
  <si>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</si>
  <si>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</si>
  <si>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</si>
  <si>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</si>
  <si>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</si>
  <si>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</si>
  <si>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</si>
  <si>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</si>
  <si>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</si>
  <si>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</si>
  <si>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</si>
  <si>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</si>
  <si>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</si>
  <si>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</si>
  <si>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</si>
  <si>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</si>
  <si>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</si>
  <si>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</si>
  <si>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</si>
  <si>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</si>
  <si>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</si>
  <si>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</si>
  <si>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</si>
  <si>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</si>
  <si>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</si>
  <si>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</si>
  <si>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</si>
  <si>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</si>
  <si>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</si>
  <si>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</si>
  <si>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</si>
  <si>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</si>
  <si>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</si>
  <si>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</si>
  <si>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</si>
  <si>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</si>
  <si>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</si>
  <si>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</si>
  <si>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</si>
  <si>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</si>
  <si>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</si>
  <si>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</si>
  <si>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</si>
  <si>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</si>
  <si>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</si>
  <si>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</si>
  <si>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</si>
  <si>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</si>
  <si>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</si>
  <si>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</si>
  <si>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</si>
  <si>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</si>
  <si>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</si>
  <si>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</si>
  <si>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</si>
  <si>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</si>
  <si>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</si>
  <si>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</si>
  <si>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</si>
  <si>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</si>
  <si>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</si>
  <si>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</si>
  <si>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</si>
  <si>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</si>
  <si>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</si>
  <si>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</si>
  <si>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</si>
  <si>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</si>
  <si>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</si>
  <si>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</si>
  <si>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</si>
  <si>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</si>
  <si>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</si>
  <si>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</si>
  <si>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</si>
  <si>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</si>
  <si>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</si>
  <si>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</si>
  <si>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</si>
  <si>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</si>
  <si>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</si>
  <si>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</si>
  <si>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</si>
  <si>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</si>
  <si>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</si>
  <si>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</si>
  <si>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</si>
  <si>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</si>
  <si>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</si>
  <si>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</si>
  <si>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</si>
  <si>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</si>
  <si>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</si>
  <si>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</si>
  <si>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</si>
  <si>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</si>
  <si>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</si>
  <si>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</si>
  <si>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</si>
  <si>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</si>
  <si>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</si>
  <si>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</si>
  <si>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</si>
  <si>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</si>
  <si>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</si>
  <si>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</si>
  <si>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</si>
  <si>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</si>
  <si>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</si>
  <si>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</si>
  <si>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</si>
  <si>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</si>
  <si>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</si>
  <si>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</si>
  <si>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</si>
  <si>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</si>
  <si>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</si>
  <si>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</si>
  <si>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</si>
  <si>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</si>
  <si>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</si>
  <si>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</si>
  <si>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</si>
  <si>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</si>
  <si>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</si>
  <si>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</si>
  <si>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</si>
  <si>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</si>
  <si>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</si>
  <si>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</si>
  <si>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</si>
  <si>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</si>
  <si>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</si>
  <si>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</si>
  <si>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</si>
  <si>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</si>
  <si>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</si>
  <si>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</si>
  <si>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</si>
  <si>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</si>
  <si>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</si>
  <si>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</si>
  <si>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</si>
  <si>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</si>
  <si>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</si>
  <si>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</si>
  <si>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</si>
  <si>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</si>
  <si>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</si>
  <si>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</si>
  <si>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</si>
  <si>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</si>
  <si>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</si>
  <si>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</si>
  <si>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</si>
  <si>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</si>
  <si>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</si>
  <si>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</si>
  <si>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</si>
  <si>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</si>
  <si>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</si>
  <si>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</si>
  <si>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</si>
  <si>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</si>
  <si>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</si>
  <si>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</si>
  <si>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</si>
  <si>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</si>
  <si>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</si>
  <si>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</si>
  <si>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</si>
  <si>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</si>
  <si>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</si>
  <si>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</si>
  <si>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</si>
  <si>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</si>
  <si>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</si>
  <si>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</si>
  <si>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</si>
  <si>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</si>
  <si>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</si>
  <si>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</si>
  <si>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</si>
  <si>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</si>
  <si>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</si>
  <si>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</si>
  <si>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</si>
  <si>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</si>
  <si>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</si>
  <si>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</si>
  <si>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</si>
  <si>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</si>
  <si>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</si>
  <si>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</si>
  <si>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</si>
  <si>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</si>
  <si>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</si>
  <si>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</si>
  <si>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</si>
  <si>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</si>
  <si>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</si>
  <si>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</si>
  <si>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</si>
  <si>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</si>
  <si>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</si>
  <si>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</si>
  <si>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</si>
  <si>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</si>
  <si>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</si>
  <si>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</si>
  <si>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</si>
  <si>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</si>
  <si>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</si>
  <si>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</si>
  <si>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</si>
  <si>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</si>
  <si>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</si>
  <si>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</si>
  <si>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</si>
  <si>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</si>
  <si>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</si>
  <si>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</si>
  <si>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</si>
  <si>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</si>
  <si>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</si>
  <si>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</si>
  <si>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</si>
  <si>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</si>
  <si>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</si>
  <si>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</si>
  <si>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</si>
  <si>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</si>
  <si>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</si>
  <si>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</si>
  <si>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</si>
  <si>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</si>
  <si>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</si>
  <si>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</si>
  <si>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</si>
  <si>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</si>
  <si>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</si>
  <si>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</si>
  <si>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</si>
  <si>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</si>
  <si>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</si>
  <si>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</si>
  <si>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</si>
  <si>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</si>
  <si>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</si>
  <si>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</si>
  <si>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</si>
  <si>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</si>
  <si>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</si>
  <si>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</si>
  <si>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</si>
  <si>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</si>
  <si>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</si>
  <si>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</si>
  <si>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</si>
  <si>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</si>
  <si>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</si>
  <si>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</si>
  <si>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</si>
  <si>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</si>
  <si>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</si>
  <si>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</si>
  <si>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</si>
  <si>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</si>
  <si>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</si>
  <si>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</si>
  <si>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</si>
  <si>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</si>
  <si>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</si>
  <si>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</si>
  <si>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</si>
  <si>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</si>
  <si>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</si>
  <si>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</si>
  <si>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</si>
  <si>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</si>
  <si>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</si>
  <si>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</si>
  <si>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</si>
  <si>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</si>
  <si>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</si>
  <si>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</si>
  <si>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</si>
  <si>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</si>
  <si>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</si>
  <si>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</si>
  <si>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</si>
  <si>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</si>
  <si>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</si>
  <si>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</si>
  <si>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</si>
  <si>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</si>
  <si>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</si>
  <si>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</si>
  <si>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</si>
  <si>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</si>
  <si>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</si>
  <si>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</si>
  <si>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</si>
  <si>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</si>
  <si>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</si>
  <si>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</si>
  <si>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</si>
  <si>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</si>
  <si>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</si>
  <si>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</si>
  <si>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</si>
  <si>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</si>
  <si>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</si>
  <si>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</si>
  <si>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</si>
  <si>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</si>
  <si>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</si>
  <si>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</si>
  <si>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</si>
  <si>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</si>
  <si>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</si>
  <si>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</si>
  <si>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</si>
  <si>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</si>
  <si>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</si>
  <si>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</si>
  <si>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</si>
  <si>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</si>
  <si>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</si>
  <si>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</si>
  <si>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</si>
  <si>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</si>
  <si>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</si>
  <si>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</si>
  <si>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</si>
  <si>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</si>
  <si>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</si>
  <si>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</si>
  <si>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</si>
  <si>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</si>
  <si>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</si>
  <si>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</si>
  <si>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</si>
  <si>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</si>
  <si>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</si>
  <si>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</si>
  <si>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</si>
  <si>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</si>
  <si>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</si>
  <si>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</si>
  <si>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</si>
  <si>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</si>
  <si>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</si>
  <si>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</si>
  <si>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</si>
  <si>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</si>
  <si>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</si>
  <si>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</si>
  <si>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</si>
  <si>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</si>
  <si>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</si>
  <si>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</si>
  <si>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</si>
  <si>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</si>
  <si>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</si>
  <si>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</si>
  <si>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</si>
  <si>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</si>
  <si>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</si>
  <si>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</si>
  <si>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</si>
  <si>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</si>
  <si>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</si>
  <si>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</si>
  <si>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</si>
  <si>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</si>
  <si>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</si>
  <si>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</si>
  <si>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</si>
  <si>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</si>
  <si>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</si>
  <si>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</si>
  <si>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</si>
  <si>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</si>
  <si>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</si>
  <si>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</si>
  <si>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</si>
  <si>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</si>
  <si>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</si>
  <si>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</si>
  <si>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</si>
  <si>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</si>
  <si>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</si>
  <si>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</si>
  <si>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</si>
  <si>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</si>
  <si>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</si>
  <si>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</si>
  <si>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</si>
  <si>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</si>
  <si>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</si>
  <si>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</si>
  <si>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</si>
  <si>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</si>
  <si>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</si>
  <si>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</si>
  <si>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</si>
  <si>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</si>
  <si>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</si>
  <si>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</si>
  <si>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</si>
  <si>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</si>
  <si>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</si>
  <si>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</si>
  <si>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</si>
  <si>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</si>
  <si>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</si>
  <si>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</si>
  <si>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</si>
  <si>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</si>
  <si>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</si>
  <si>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</si>
  <si>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</si>
  <si>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</si>
  <si>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</si>
  <si>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</si>
  <si>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</si>
  <si>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</si>
  <si>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</si>
  <si>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</si>
  <si>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</si>
  <si>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</si>
  <si>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</si>
  <si>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</si>
  <si>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</si>
  <si>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</si>
  <si>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</si>
  <si>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</si>
  <si>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</si>
  <si>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</si>
  <si>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</si>
  <si>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</si>
  <si>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</si>
  <si>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</si>
  <si>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</si>
  <si>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</si>
  <si>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</si>
  <si>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</si>
  <si>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</si>
  <si>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</si>
  <si>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</si>
  <si>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</si>
  <si>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</si>
  <si>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</si>
  <si>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</si>
  <si>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</si>
  <si>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</si>
  <si>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</si>
  <si>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</si>
  <si>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</si>
  <si>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</si>
  <si>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</si>
  <si>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</si>
  <si>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</si>
  <si>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</si>
  <si>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</si>
  <si>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</si>
  <si>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</si>
  <si>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</si>
  <si>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</si>
  <si>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</si>
  <si>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</si>
  <si>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</si>
  <si>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</si>
  <si>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</si>
  <si>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</si>
  <si>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</si>
  <si>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</si>
  <si>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</si>
  <si>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</si>
  <si>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</si>
  <si>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</si>
  <si>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</si>
  <si>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</si>
  <si>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</si>
  <si>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</si>
  <si>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</si>
  <si>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</si>
  <si>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</si>
  <si>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</si>
  <si>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</si>
  <si>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</si>
  <si>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</si>
  <si>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</si>
  <si>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</si>
  <si>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</si>
  <si>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</si>
  <si>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</si>
  <si>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</si>
  <si>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</si>
  <si>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</si>
  <si>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</si>
  <si>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</si>
  <si>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</si>
  <si>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</si>
  <si>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</si>
  <si>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</si>
  <si>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</si>
  <si>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</si>
  <si>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</si>
  <si>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</si>
  <si>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</si>
  <si>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</si>
  <si>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</si>
  <si>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</si>
  <si>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</si>
  <si>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</si>
  <si>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</si>
  <si>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</si>
  <si>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</si>
  <si>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</si>
  <si>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</si>
  <si>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</si>
  <si>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</si>
  <si>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</si>
  <si>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</si>
  <si>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</si>
  <si>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</si>
  <si>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</si>
  <si>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</si>
  <si>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</si>
  <si>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</si>
  <si>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</si>
  <si>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</si>
  <si>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</si>
  <si>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</si>
  <si>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</si>
  <si>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</si>
  <si>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</si>
  <si>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</si>
  <si>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</si>
  <si>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</si>
  <si>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</si>
  <si>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</si>
  <si>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</si>
  <si>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</si>
  <si>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</si>
  <si>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</si>
  <si>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</si>
  <si>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</si>
  <si>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</si>
  <si>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</si>
  <si>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</si>
  <si>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</si>
  <si>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</si>
  <si>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</si>
  <si>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</si>
  <si>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</si>
  <si>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</si>
  <si>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</si>
  <si>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</si>
  <si>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</si>
  <si>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</si>
  <si>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</si>
  <si>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</si>
  <si>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</si>
  <si>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</si>
  <si>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</si>
  <si>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</si>
  <si>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</si>
  <si>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</si>
  <si>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</si>
  <si>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</si>
  <si>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</si>
  <si>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</si>
  <si>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</si>
  <si>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</si>
  <si>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</si>
  <si>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</si>
  <si>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</si>
  <si>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</si>
  <si>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</si>
  <si>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</si>
  <si>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</si>
  <si>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</si>
  <si>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</si>
  <si>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</si>
  <si>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</si>
  <si>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</si>
  <si>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</si>
  <si>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</si>
  <si>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</si>
  <si>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</si>
  <si>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</si>
  <si>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</si>
  <si>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</si>
  <si>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</si>
  <si>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</si>
  <si>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</si>
  <si>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</si>
  <si>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</si>
  <si>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</si>
  <si>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</si>
  <si>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</si>
  <si>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</si>
  <si>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</si>
  <si>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</si>
  <si>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</si>
  <si>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</si>
  <si>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</si>
  <si>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</si>
  <si>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</si>
  <si>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</si>
  <si>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</si>
  <si>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</si>
  <si>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</si>
  <si>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</si>
  <si>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</si>
  <si>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</si>
  <si>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</si>
  <si>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</si>
  <si>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</si>
  <si>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</si>
  <si>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</si>
  <si>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</si>
  <si>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</si>
  <si>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</si>
  <si>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</si>
  <si>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</si>
  <si>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</si>
  <si>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</si>
  <si>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</si>
  <si>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</si>
  <si>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</si>
  <si>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</si>
  <si>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</si>
  <si>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</si>
  <si>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</si>
  <si>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</si>
  <si>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</si>
  <si>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</si>
  <si>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</si>
  <si>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</si>
  <si>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</si>
  <si>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</si>
  <si>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</si>
  <si>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</si>
  <si>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</si>
  <si>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</si>
  <si>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</si>
  <si>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</si>
  <si>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</si>
  <si>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</si>
  <si>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</si>
  <si>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</si>
  <si>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</si>
  <si>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</si>
  <si>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</si>
  <si>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</si>
  <si>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</si>
  <si>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</si>
  <si>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</si>
  <si>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</si>
  <si>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</si>
  <si>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</si>
  <si>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</si>
  <si>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</si>
  <si>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</si>
  <si>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</si>
  <si>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</si>
  <si>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</si>
  <si>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</si>
  <si>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</si>
  <si>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</si>
  <si>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</si>
  <si>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</si>
  <si>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</si>
  <si>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</si>
  <si>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</si>
  <si>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</si>
  <si>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</si>
  <si>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</si>
  <si>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</si>
  <si>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</si>
  <si>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</si>
  <si>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</si>
  <si>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</si>
  <si>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</si>
  <si>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</si>
  <si>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</si>
  <si>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</si>
  <si>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</si>
  <si>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</si>
  <si>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</si>
  <si>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</si>
  <si>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</si>
  <si>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</si>
  <si>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</si>
  <si>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</si>
  <si>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</si>
  <si>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</si>
  <si>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</si>
  <si>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</si>
  <si>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</si>
  <si>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</si>
  <si>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</si>
  <si>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</si>
  <si>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</si>
  <si>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</si>
  <si>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</si>
  <si>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</si>
  <si>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</si>
  <si>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</si>
  <si>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</si>
  <si>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</si>
  <si>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</si>
  <si>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</si>
  <si>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</si>
  <si>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</si>
  <si>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</si>
  <si>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</si>
  <si>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</si>
  <si>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</si>
  <si>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</si>
  <si>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</si>
  <si>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</si>
  <si>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</si>
  <si>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</si>
  <si>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</si>
  <si>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</si>
  <si>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</si>
  <si>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</si>
  <si>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</si>
  <si>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</si>
  <si>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</si>
  <si>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</si>
  <si>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</si>
  <si>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</si>
  <si>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</si>
  <si>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</si>
  <si>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</si>
  <si>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</si>
  <si>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</si>
  <si>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</si>
  <si>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</si>
  <si>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</si>
  <si>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</si>
  <si>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</si>
  <si>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</si>
  <si>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</si>
  <si>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</si>
  <si>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</si>
  <si>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</si>
  <si>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</si>
  <si>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</si>
  <si>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</si>
  <si>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</si>
  <si>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</si>
  <si>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</si>
  <si>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</si>
  <si>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</si>
  <si>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</si>
  <si>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</si>
  <si>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</si>
  <si>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</si>
  <si>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</si>
  <si>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</si>
  <si>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</si>
  <si>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</si>
  <si>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</si>
  <si>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</si>
  <si>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</si>
  <si>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</si>
  <si>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</si>
  <si>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</si>
  <si>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</si>
  <si>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</si>
  <si>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</si>
  <si>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</si>
  <si>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</si>
  <si>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</si>
  <si>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</si>
  <si>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</si>
  <si>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</si>
  <si>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</si>
  <si>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</si>
  <si>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</si>
  <si>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</si>
  <si>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</si>
  <si>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</si>
  <si>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</si>
  <si>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</si>
  <si>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</si>
  <si>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</si>
  <si>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</si>
  <si>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</si>
  <si>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</si>
  <si>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</si>
  <si>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</si>
  <si>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</si>
  <si>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</si>
  <si>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</si>
  <si>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</si>
  <si>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</si>
  <si>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</si>
  <si>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</si>
  <si>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</si>
  <si>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</si>
  <si>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</si>
  <si>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</si>
  <si>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</si>
  <si>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</si>
  <si>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</si>
  <si>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</si>
  <si>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</si>
  <si>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</si>
  <si>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</si>
  <si>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</si>
  <si>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</si>
  <si>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</si>
  <si>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</si>
  <si>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</si>
  <si>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</si>
  <si>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</si>
  <si>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</si>
  <si>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</si>
  <si>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</si>
  <si>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</si>
  <si>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</si>
  <si>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</si>
  <si>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</si>
  <si>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</si>
  <si>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</si>
  <si>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</si>
  <si>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</si>
  <si>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</si>
  <si>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</si>
  <si>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</si>
  <si>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</si>
  <si>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</si>
  <si>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</si>
  <si>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</si>
  <si>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</si>
  <si>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</si>
  <si>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</si>
  <si>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</si>
  <si>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</si>
  <si>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</si>
  <si>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</si>
  <si>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</si>
  <si>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</si>
  <si>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</si>
  <si>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</si>
  <si>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</si>
  <si>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</si>
  <si>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</si>
  <si>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</si>
  <si>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</si>
  <si>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</si>
  <si>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</si>
  <si>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</si>
  <si>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</si>
  <si>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</si>
  <si>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</si>
  <si>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</si>
  <si>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</si>
  <si>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</si>
  <si>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</si>
  <si>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</si>
  <si>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</si>
  <si>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</si>
  <si>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</si>
  <si>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</si>
  <si>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</si>
  <si>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</si>
  <si>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</si>
  <si>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</si>
  <si>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</si>
  <si>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</si>
  <si>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</si>
  <si>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</si>
  <si>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</si>
  <si>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</si>
  <si>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</si>
  <si>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</si>
  <si>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</si>
  <si>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</si>
  <si>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</si>
  <si>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</si>
  <si>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</si>
  <si>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</si>
  <si>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</si>
  <si>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</si>
  <si>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</si>
  <si>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</si>
  <si>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</si>
  <si>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</si>
  <si>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</si>
  <si>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</si>
  <si>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</si>
  <si>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</si>
  <si>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</si>
  <si>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</si>
  <si>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</si>
  <si>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</si>
  <si>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</si>
  <si>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</si>
  <si>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</si>
  <si>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</si>
  <si>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</si>
  <si>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</si>
  <si>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</si>
  <si>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</si>
  <si>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</si>
  <si>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</si>
  <si>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</si>
  <si>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</si>
  <si>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</si>
  <si>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</si>
  <si>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</si>
  <si>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</si>
  <si>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</si>
  <si>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</si>
  <si>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</si>
  <si>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</si>
  <si>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</si>
  <si>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</si>
  <si>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</si>
  <si>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</si>
  <si>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</si>
  <si>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</si>
  <si>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</si>
  <si>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</si>
  <si>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</si>
  <si>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</si>
  <si>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</si>
  <si>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</si>
  <si>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</si>
  <si>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</si>
  <si>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</si>
  <si>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</si>
  <si>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</si>
  <si>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</si>
  <si>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</si>
  <si>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</si>
  <si>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</si>
  <si>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</si>
  <si>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</si>
  <si>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</si>
  <si>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</si>
  <si>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</si>
  <si>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</si>
  <si>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</si>
  <si>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</si>
  <si>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</si>
  <si>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</si>
  <si>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</si>
  <si>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</si>
  <si>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</si>
  <si>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</si>
  <si>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</si>
  <si>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</si>
  <si>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</si>
  <si>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</si>
  <si>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</si>
  <si>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</si>
  <si>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</si>
  <si>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</si>
  <si>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</si>
  <si>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</si>
  <si>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</si>
  <si>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</si>
  <si>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</si>
  <si>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</si>
  <si>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</si>
  <si>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</si>
  <si>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</si>
  <si>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</si>
  <si>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</si>
  <si>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</si>
  <si>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</si>
  <si>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</si>
  <si>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</si>
  <si>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</si>
  <si>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</si>
  <si>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</si>
  <si>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</si>
  <si>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</si>
  <si>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</si>
  <si>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</si>
  <si>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</si>
  <si>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</si>
  <si>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</si>
  <si>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</si>
  <si>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</si>
  <si>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</si>
  <si>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</si>
  <si>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</si>
  <si>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</si>
  <si>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</si>
  <si>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</si>
  <si>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</si>
  <si>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</si>
  <si>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</si>
  <si>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</si>
  <si>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</si>
  <si>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</si>
  <si>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</si>
  <si>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</si>
  <si>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</si>
  <si>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</si>
  <si>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</si>
  <si>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</si>
  <si>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</si>
  <si>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</si>
  <si>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</si>
  <si>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</si>
  <si>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</si>
  <si>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</si>
  <si>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</si>
  <si>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</si>
  <si>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</si>
  <si>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</si>
  <si>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</si>
  <si>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</si>
  <si>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</si>
  <si>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</si>
  <si>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</si>
  <si>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</si>
  <si>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</si>
  <si>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</si>
  <si>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</si>
  <si>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</si>
  <si>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</si>
  <si>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</si>
  <si>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</si>
  <si>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</si>
  <si>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</si>
  <si>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</si>
  <si>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</si>
  <si>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</si>
  <si>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</si>
  <si>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</si>
  <si>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</si>
  <si>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</si>
  <si>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</si>
  <si>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</si>
  <si>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</si>
  <si>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</si>
  <si>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</si>
  <si>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</si>
  <si>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</si>
  <si>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</si>
  <si>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</si>
  <si>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</si>
  <si>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</si>
  <si>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</si>
  <si>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</si>
  <si>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</si>
  <si>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</si>
  <si>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</si>
  <si>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</si>
  <si>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</si>
  <si>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</si>
  <si>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</si>
  <si>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</si>
  <si>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</si>
  <si>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</si>
  <si>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</si>
  <si>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</si>
  <si>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</si>
  <si>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</si>
  <si>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</si>
  <si>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</si>
  <si>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</si>
  <si>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</si>
  <si>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</si>
  <si>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</si>
  <si>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</si>
  <si>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</si>
  <si>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</si>
  <si>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</si>
  <si>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</si>
  <si>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</si>
  <si>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</si>
  <si>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</si>
  <si>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</si>
  <si>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</si>
  <si>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</si>
  <si>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</si>
  <si>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</si>
  <si>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</si>
  <si>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</si>
  <si>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</si>
  <si>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</si>
  <si>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</si>
  <si>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</si>
  <si>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</si>
  <si>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</si>
  <si>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</si>
  <si>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</si>
  <si>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</si>
  <si>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</si>
  <si>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</si>
  <si>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</si>
  <si>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</si>
  <si>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</si>
  <si>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</si>
  <si>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</si>
  <si>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</si>
  <si>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</si>
  <si>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</si>
  <si>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</si>
  <si>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</si>
  <si>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</si>
  <si>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</si>
  <si>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</si>
  <si>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</si>
  <si>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</si>
  <si>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</si>
  <si>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</si>
  <si>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</si>
  <si>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</si>
  <si>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</si>
  <si>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</si>
  <si>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</si>
  <si>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</si>
  <si>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</si>
  <si>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</si>
  <si>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</si>
  <si>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</si>
  <si>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</si>
  <si>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</si>
  <si>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</si>
  <si>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</si>
  <si>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</si>
  <si>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</si>
  <si>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</si>
  <si>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</si>
  <si>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</si>
  <si>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</si>
  <si>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</si>
  <si>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</si>
  <si>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</si>
  <si>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</si>
  <si>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</si>
  <si>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</si>
  <si>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</si>
  <si>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</si>
  <si>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</si>
  <si>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</si>
  <si>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</si>
  <si>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</si>
  <si>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</si>
  <si>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</si>
  <si>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</si>
  <si>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</si>
  <si>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</si>
  <si>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</si>
  <si>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</si>
  <si>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</si>
  <si>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</si>
  <si>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</si>
  <si>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</si>
  <si>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</si>
  <si>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</si>
  <si>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</si>
  <si>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</si>
  <si>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</si>
  <si>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</si>
  <si>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</si>
  <si>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</si>
  <si>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</si>
  <si>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</si>
  <si>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</si>
  <si>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</si>
  <si>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</si>
  <si>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</si>
  <si>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</si>
  <si>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</si>
  <si>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</si>
  <si>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</si>
  <si>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</si>
  <si>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</si>
  <si>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</si>
  <si>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</si>
  <si>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</si>
  <si>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</si>
  <si>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</si>
  <si>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</si>
  <si>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</si>
  <si>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</si>
  <si>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</si>
  <si>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</si>
  <si>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</si>
  <si>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</si>
  <si>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</si>
  <si>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</si>
  <si>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</si>
  <si>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</si>
  <si>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</si>
  <si>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</si>
  <si>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</si>
  <si>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</si>
  <si>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</si>
  <si>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</si>
  <si>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</si>
  <si>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</si>
  <si>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</si>
  <si>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</si>
  <si>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</si>
  <si>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</si>
  <si>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</si>
  <si>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</si>
  <si>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</si>
  <si>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</si>
  <si>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</si>
  <si>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</si>
  <si>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</si>
  <si>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</si>
  <si>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</si>
  <si>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</si>
  <si>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</si>
  <si>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</si>
  <si>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</si>
  <si>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</si>
  <si>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</si>
  <si>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</si>
  <si>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</si>
  <si>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</si>
  <si>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</si>
  <si>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</si>
  <si>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</si>
  <si>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</si>
  <si>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</si>
  <si>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</si>
  <si>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</si>
  <si>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</si>
  <si>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</si>
  <si>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</si>
  <si>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</si>
  <si>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</si>
  <si>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</si>
  <si>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</si>
  <si>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</si>
  <si>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</si>
  <si>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</si>
  <si>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</si>
  <si>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</si>
  <si>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</si>
  <si>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</si>
  <si>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</si>
  <si>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</si>
  <si>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</si>
  <si>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</si>
  <si>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</si>
  <si>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</si>
  <si>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</si>
  <si>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</si>
  <si>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</si>
  <si>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</si>
  <si>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</si>
  <si>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</si>
  <si>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</si>
  <si>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</si>
  <si>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</si>
  <si>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</si>
  <si>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</si>
  <si>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</si>
  <si>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</si>
  <si>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</si>
  <si>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</si>
  <si>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</si>
  <si>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</si>
  <si>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</si>
  <si>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</si>
  <si>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</si>
  <si>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</si>
  <si>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</si>
  <si>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</si>
  <si>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</si>
  <si>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</si>
  <si>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</si>
  <si>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</si>
  <si>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</si>
  <si>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</si>
  <si>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</si>
  <si>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</si>
  <si>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</si>
  <si>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</si>
  <si>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</si>
  <si>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</si>
  <si>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</si>
  <si>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</si>
  <si>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</si>
  <si>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</si>
  <si>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</si>
  <si>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</si>
  <si>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</si>
  <si>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</si>
  <si>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</si>
  <si>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</si>
  <si>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</si>
  <si>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</si>
  <si>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</si>
  <si>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</si>
  <si>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</si>
  <si>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</si>
  <si>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</si>
  <si>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</si>
  <si>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</si>
  <si>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</si>
  <si>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</si>
  <si>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</si>
  <si>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</si>
  <si>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</si>
  <si>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</si>
  <si>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</si>
  <si>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</si>
  <si>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</si>
  <si>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</si>
  <si>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</si>
  <si>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</si>
  <si>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</si>
  <si>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</si>
  <si>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</si>
  <si>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</si>
  <si>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</si>
  <si>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</si>
  <si>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</si>
  <si>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</si>
  <si>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</si>
  <si>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</si>
  <si>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</si>
  <si>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</si>
  <si>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</si>
  <si>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</si>
  <si>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</si>
  <si>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</si>
  <si>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</si>
  <si>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</si>
  <si>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</si>
  <si>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</si>
  <si>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</si>
  <si>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</si>
  <si>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</si>
  <si>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</si>
  <si>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</si>
  <si>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</si>
  <si>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</si>
  <si>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</si>
  <si>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</si>
  <si>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</si>
  <si>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</si>
  <si>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</si>
  <si>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</si>
  <si>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</si>
  <si>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</si>
  <si>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</si>
  <si>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</si>
  <si>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</si>
  <si>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</si>
  <si>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</si>
  <si>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</si>
  <si>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</si>
  <si>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</si>
  <si>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</si>
  <si>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</si>
  <si>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</si>
  <si>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</si>
  <si>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</si>
  <si>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</si>
  <si>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</si>
  <si>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</si>
  <si>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</si>
  <si>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</si>
  <si>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</si>
  <si>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</si>
  <si>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</si>
  <si>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</si>
  <si>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</si>
  <si>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</si>
  <si>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</si>
  <si>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</si>
  <si>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</si>
  <si>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</si>
  <si>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</si>
  <si>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</si>
  <si>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</si>
  <si>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</si>
  <si>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</si>
  <si>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</si>
  <si>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</si>
  <si>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</si>
  <si>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</si>
  <si>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</si>
  <si>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</si>
  <si>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</si>
  <si>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</si>
  <si>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</si>
  <si>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</si>
  <si>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</si>
  <si>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</si>
  <si>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</si>
  <si>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</si>
  <si>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</si>
  <si>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</si>
  <si>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</si>
  <si>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</si>
  <si>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</si>
  <si>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</si>
  <si>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</si>
  <si>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</si>
  <si>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</si>
  <si>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</si>
  <si>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</si>
  <si>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</si>
  <si>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</si>
  <si>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</si>
  <si>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</si>
  <si>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</si>
  <si>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</si>
  <si>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</si>
  <si>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</si>
  <si>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</si>
  <si>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</si>
  <si>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</si>
  <si>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</si>
  <si>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</si>
  <si>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</si>
  <si>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</si>
  <si>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</si>
  <si>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</si>
  <si>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</si>
  <si>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</si>
  <si>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</si>
  <si>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</si>
  <si>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</si>
  <si>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</si>
  <si>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</si>
  <si>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</si>
  <si>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</si>
  <si>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</si>
  <si>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</si>
  <si>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</si>
  <si>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</si>
  <si>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</si>
  <si>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</si>
  <si>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</si>
  <si>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</si>
  <si>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</si>
  <si>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</si>
  <si>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</si>
  <si>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</si>
  <si>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</si>
  <si>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</si>
  <si>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</si>
  <si>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</si>
  <si>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</si>
  <si>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</si>
  <si>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</si>
  <si>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</si>
  <si>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</si>
  <si>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</si>
  <si>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</si>
  <si>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</si>
  <si>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</si>
  <si>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</si>
  <si>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</si>
  <si>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</si>
  <si>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</si>
  <si>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</si>
  <si>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</si>
  <si>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</si>
  <si>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</si>
  <si>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</si>
  <si>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</si>
  <si>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</si>
  <si>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</si>
  <si>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</si>
  <si>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</si>
  <si>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</si>
  <si>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</si>
  <si>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</si>
  <si>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</si>
  <si>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</si>
  <si>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</si>
  <si>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</si>
  <si>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</si>
  <si>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</si>
  <si>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</si>
  <si>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</si>
  <si>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</si>
  <si>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</si>
  <si>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</si>
  <si>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</si>
  <si>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</si>
  <si>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</si>
  <si>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</si>
  <si>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</si>
  <si>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</si>
  <si>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</si>
  <si>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</si>
  <si>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</si>
  <si>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</si>
  <si>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</si>
  <si>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</si>
  <si>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</si>
  <si>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</si>
  <si>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</si>
  <si>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</si>
  <si>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</si>
  <si>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</si>
  <si>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</si>
  <si>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</si>
  <si>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</si>
  <si>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</si>
  <si>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</si>
  <si>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</si>
  <si>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</si>
  <si>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</si>
  <si>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</si>
  <si>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</si>
  <si>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</si>
  <si>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</si>
  <si>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</si>
  <si>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</si>
  <si>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</si>
  <si>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</si>
  <si>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</si>
  <si>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</si>
  <si>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</si>
  <si>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</si>
  <si>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</si>
  <si>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</si>
  <si>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</si>
  <si>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</si>
  <si>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</si>
  <si>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</si>
  <si>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</si>
  <si>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</si>
  <si>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</si>
  <si>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</si>
  <si>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</si>
  <si>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</si>
  <si>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</si>
  <si>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</si>
  <si>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</si>
  <si>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</si>
  <si>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</si>
  <si>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</si>
  <si>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</si>
  <si>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</si>
  <si>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</si>
  <si>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</si>
  <si>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</si>
  <si>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</si>
  <si>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</si>
  <si>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</si>
  <si>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</si>
  <si>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</si>
  <si>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</si>
  <si>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</si>
  <si>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</si>
  <si>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</si>
  <si>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</si>
  <si>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</si>
  <si>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</si>
  <si>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</si>
  <si>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</si>
  <si>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</si>
  <si>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</si>
  <si>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</si>
  <si>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</si>
  <si>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</si>
  <si>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</si>
  <si>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</si>
  <si>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</si>
  <si>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</si>
  <si>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</si>
  <si>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</si>
  <si>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</si>
  <si>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</si>
  <si>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</si>
  <si>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</si>
  <si>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</si>
  <si>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</si>
  <si>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</si>
  <si>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</si>
  <si>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</si>
  <si>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</si>
  <si>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</si>
  <si>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</si>
  <si>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</si>
  <si>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</si>
  <si>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</si>
  <si>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</si>
  <si>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</si>
  <si>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</si>
  <si>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</si>
  <si>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</si>
  <si>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</si>
  <si>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</si>
  <si>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</si>
  <si>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</si>
  <si>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</si>
  <si>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</si>
  <si>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</si>
  <si>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</si>
  <si>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</si>
  <si>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</si>
  <si>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</si>
  <si>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</si>
  <si>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</si>
  <si>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</si>
  <si>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</si>
  <si>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</si>
  <si>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</si>
  <si>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</si>
  <si>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</si>
  <si>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</si>
  <si>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</si>
  <si>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</si>
  <si>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</si>
  <si>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</si>
  <si>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</si>
  <si>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</si>
  <si>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</si>
  <si>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</si>
  <si>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</si>
  <si>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</si>
  <si>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</si>
  <si>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</si>
  <si>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</si>
  <si>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</si>
  <si>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</si>
  <si>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</si>
  <si>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</si>
  <si>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</si>
  <si>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</si>
  <si>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</si>
  <si>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</si>
  <si>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</si>
  <si>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</si>
  <si>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</si>
  <si>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</si>
  <si>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</si>
  <si>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</si>
  <si>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</si>
  <si>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</si>
  <si>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</si>
  <si>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</si>
  <si>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</si>
  <si>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</si>
  <si>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</si>
  <si>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</si>
  <si>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</si>
  <si>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</si>
  <si>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</si>
  <si>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</si>
  <si>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</si>
  <si>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</si>
  <si>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</si>
  <si>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</si>
  <si>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</si>
  <si>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</si>
  <si>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</si>
  <si>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</si>
  <si>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</si>
  <si>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</si>
  <si>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</si>
  <si>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</si>
  <si>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</si>
  <si>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</si>
  <si>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</si>
  <si>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</si>
  <si>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</si>
  <si>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</si>
  <si>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</si>
  <si>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</si>
  <si>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</si>
  <si>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</si>
  <si>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</si>
  <si>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</si>
  <si>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</si>
  <si>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</si>
  <si>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</si>
  <si>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</si>
  <si>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</si>
  <si>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</si>
  <si>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</si>
  <si>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</si>
  <si>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</si>
  <si>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</si>
  <si>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</si>
  <si>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</si>
  <si>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</si>
  <si>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</si>
  <si>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</si>
  <si>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</si>
  <si>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</si>
  <si>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</si>
  <si>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</si>
  <si>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</si>
  <si>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</si>
  <si>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</si>
  <si>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</si>
  <si>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</si>
  <si>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</si>
  <si>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</si>
  <si>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</si>
  <si>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</si>
  <si>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</si>
  <si>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</si>
  <si>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</si>
  <si>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</si>
  <si>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</si>
  <si>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</si>
  <si>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</si>
  <si>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</si>
  <si>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</si>
  <si>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</si>
  <si>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</si>
  <si>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</si>
  <si>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</si>
  <si>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</si>
  <si>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</si>
  <si>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</si>
  <si>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</si>
  <si>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</si>
  <si>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</si>
  <si>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</si>
  <si>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</si>
  <si>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</si>
  <si>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</si>
  <si>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</si>
  <si>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</si>
  <si>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</si>
  <si>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</si>
  <si>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</si>
  <si>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</si>
  <si>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</si>
  <si>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</si>
  <si>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</si>
  <si>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</si>
  <si>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</si>
  <si>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</si>
  <si>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</si>
  <si>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</si>
  <si>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</si>
  <si>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</si>
  <si>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</si>
  <si>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</si>
  <si>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</si>
  <si>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</si>
  <si>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</si>
  <si>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</si>
  <si>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</si>
  <si>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</si>
  <si>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</si>
  <si>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</si>
  <si>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</si>
  <si>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</si>
  <si>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</si>
  <si>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</si>
  <si>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</si>
  <si>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</si>
  <si>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</si>
  <si>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</si>
  <si>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</si>
  <si>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</si>
  <si>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</si>
  <si>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</si>
  <si>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</si>
  <si>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</si>
  <si>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</si>
  <si>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</si>
  <si>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</si>
  <si>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</si>
  <si>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</si>
  <si>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</si>
  <si>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</si>
  <si>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</si>
  <si>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</si>
  <si>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</si>
  <si>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</si>
  <si>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</si>
  <si>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</si>
  <si>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</si>
  <si>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</si>
  <si>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</si>
  <si>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</si>
  <si>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</si>
  <si>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</si>
  <si>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</si>
  <si>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</si>
  <si>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</si>
  <si>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</si>
  <si>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</si>
  <si>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</si>
  <si>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</si>
  <si>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</si>
  <si>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</si>
  <si>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</si>
  <si>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</si>
  <si>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</si>
  <si>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</si>
  <si>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</si>
  <si>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</si>
  <si>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</si>
  <si>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</si>
  <si>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</si>
  <si>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</si>
  <si>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</si>
  <si>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</si>
  <si>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</si>
  <si>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</si>
  <si>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</si>
  <si>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</si>
  <si>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</si>
  <si>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</si>
  <si>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</si>
  <si>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</si>
  <si>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</si>
  <si>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</si>
  <si>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</si>
  <si>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</si>
  <si>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</si>
  <si>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</si>
  <si>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</si>
  <si>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</si>
  <si>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</si>
  <si>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</si>
  <si>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</si>
  <si>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</si>
  <si>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</si>
  <si>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</si>
  <si>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</si>
  <si>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</si>
  <si>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</si>
  <si>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</si>
  <si>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</si>
  <si>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</si>
  <si>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</si>
  <si>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</si>
  <si>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</si>
  <si>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</si>
  <si>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</si>
  <si>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</si>
  <si>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</si>
  <si>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</si>
  <si>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</si>
  <si>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</si>
  <si>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</si>
  <si>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</si>
  <si>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</si>
  <si>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</si>
  <si>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</si>
  <si>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</si>
  <si>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</si>
  <si>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</si>
  <si>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</si>
  <si>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</si>
  <si>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</si>
  <si>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</si>
  <si>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</si>
  <si>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</si>
  <si>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</si>
  <si>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</si>
  <si>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</si>
  <si>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</si>
  <si>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</si>
  <si>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</si>
  <si>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</si>
  <si>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</si>
  <si>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</si>
  <si>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</si>
  <si>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</si>
  <si>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</si>
  <si>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</si>
  <si>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</si>
  <si>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</si>
  <si>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</si>
  <si>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</si>
  <si>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</si>
  <si>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</si>
  <si>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</si>
  <si>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</si>
  <si>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</si>
  <si>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</si>
  <si>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</si>
  <si>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</si>
  <si>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</si>
  <si>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</si>
  <si>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</si>
  <si>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</si>
  <si>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</si>
  <si>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</si>
  <si>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</si>
  <si>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</si>
  <si>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</si>
  <si>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</si>
  <si>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</si>
  <si>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</si>
  <si>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</si>
  <si>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</si>
  <si>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</si>
  <si>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</si>
  <si>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</si>
  <si>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</si>
  <si>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</si>
  <si>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</si>
  <si>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</si>
  <si>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</si>
  <si>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</si>
  <si>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</si>
  <si>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</si>
  <si>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</si>
  <si>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</si>
  <si>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</si>
  <si>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</si>
  <si>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</si>
  <si>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</si>
  <si>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</si>
  <si>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</si>
  <si>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</si>
  <si>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</si>
  <si>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</si>
  <si>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</si>
  <si>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</si>
  <si>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</si>
  <si>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</si>
  <si>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</si>
  <si>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</si>
  <si>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</si>
  <si>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</si>
  <si>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</si>
  <si>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</si>
  <si>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</si>
  <si>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</si>
  <si>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</si>
  <si>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</si>
  <si>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</si>
  <si>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</si>
  <si>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</si>
  <si>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</si>
  <si>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</si>
  <si>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</si>
  <si>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</si>
  <si>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</si>
  <si>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</si>
  <si>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</si>
  <si>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</si>
  <si>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</si>
  <si>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</si>
  <si>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</si>
  <si>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</si>
  <si>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</si>
  <si>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</si>
  <si>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</si>
  <si>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</si>
  <si>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</si>
  <si>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</si>
  <si>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</si>
  <si>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</si>
  <si>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</si>
  <si>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</si>
  <si>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</si>
  <si>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</si>
  <si>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</si>
  <si>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</si>
  <si>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</si>
  <si>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</si>
  <si>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</si>
  <si>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</si>
  <si>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</si>
  <si>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</si>
  <si>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</si>
  <si>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</si>
  <si>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</si>
  <si>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</si>
  <si>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</si>
  <si>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</si>
  <si>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</si>
  <si>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</si>
  <si>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</si>
  <si>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</si>
  <si>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</si>
  <si>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</si>
  <si>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</si>
  <si>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</si>
  <si>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</si>
  <si>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</si>
  <si>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</si>
  <si>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</si>
  <si>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</si>
  <si>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</si>
  <si>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</si>
  <si>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</si>
  <si>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</si>
  <si>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</si>
  <si>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</si>
  <si>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</si>
  <si>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</si>
  <si>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</si>
  <si>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</si>
  <si>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</si>
  <si>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</si>
  <si>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</si>
  <si>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</si>
  <si>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</si>
  <si>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</si>
  <si>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</si>
  <si>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</si>
  <si>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</si>
  <si>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</si>
  <si>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</si>
  <si>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</si>
  <si>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</si>
  <si>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</si>
  <si>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</si>
  <si>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</si>
  <si>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</si>
  <si>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</si>
  <si>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</si>
  <si>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</si>
  <si>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</si>
  <si>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</si>
  <si>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</si>
  <si>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</si>
  <si>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</si>
  <si>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</si>
  <si>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</si>
  <si>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</si>
  <si>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</si>
  <si>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</si>
  <si>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</si>
  <si>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</si>
  <si>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</si>
  <si>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</si>
  <si>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</si>
  <si>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</si>
  <si>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</si>
  <si>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</si>
  <si>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</si>
  <si>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</si>
  <si>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</si>
  <si>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</si>
  <si>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</si>
  <si>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</si>
  <si>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</si>
  <si>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</si>
  <si>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</si>
  <si>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</si>
  <si>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</si>
  <si>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</si>
  <si>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</si>
  <si>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</si>
  <si>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</si>
  <si>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</si>
  <si>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</si>
  <si>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</si>
  <si>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</si>
  <si>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</si>
  <si>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</si>
  <si>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</si>
  <si>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</si>
  <si>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</si>
  <si>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</si>
  <si>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</si>
  <si>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</si>
  <si>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</si>
  <si>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</si>
  <si>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</si>
  <si>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</si>
  <si>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</si>
  <si>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</si>
  <si>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</si>
  <si>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</si>
  <si>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</si>
  <si>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</si>
  <si>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</si>
  <si>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</si>
  <si>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</si>
  <si>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</si>
  <si>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</si>
  <si>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</si>
  <si>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</si>
  <si>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</si>
  <si>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</si>
  <si>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</si>
  <si>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</si>
  <si>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</si>
  <si>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</si>
  <si>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</si>
  <si>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</si>
  <si>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</si>
  <si>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</si>
  <si>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</si>
  <si>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</si>
  <si>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</si>
  <si>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</si>
  <si>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</si>
  <si>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</si>
  <si>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</si>
  <si>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</si>
  <si>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</si>
  <si>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</si>
  <si>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</si>
  <si>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</si>
  <si>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</si>
  <si>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</si>
  <si>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</si>
  <si>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</si>
  <si>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</si>
  <si>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</si>
  <si>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</si>
  <si>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</si>
  <si>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</si>
  <si>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</si>
  <si>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</si>
  <si>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</si>
  <si>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</si>
  <si>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</si>
  <si>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</si>
  <si>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</si>
  <si>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</si>
  <si>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</si>
  <si>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</si>
  <si>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</si>
  <si>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</si>
  <si>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</si>
  <si>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</si>
  <si>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</si>
  <si>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</si>
  <si>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</si>
  <si>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</si>
  <si>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</si>
  <si>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</si>
  <si>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</si>
  <si>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</si>
  <si>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</si>
  <si>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</si>
  <si>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</si>
  <si>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</si>
  <si>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</si>
  <si>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</si>
  <si>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</si>
  <si>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</si>
  <si>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</si>
  <si>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</si>
  <si>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</si>
  <si>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</si>
  <si>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</si>
  <si>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</si>
  <si>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</si>
  <si>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</si>
  <si>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</si>
  <si>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</si>
  <si>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</si>
  <si>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</si>
  <si>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</si>
  <si>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</si>
  <si>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</si>
  <si>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</si>
  <si>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</si>
  <si>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</si>
  <si>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</si>
  <si>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</si>
  <si>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</si>
  <si>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</si>
  <si>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</si>
  <si>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</si>
  <si>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</si>
  <si>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</si>
  <si>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</si>
  <si>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</si>
  <si>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</si>
  <si>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</si>
  <si>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</si>
  <si>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</si>
  <si>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</si>
  <si>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</si>
  <si>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</si>
  <si>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</si>
  <si>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</si>
  <si>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</si>
  <si>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</si>
  <si>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</si>
  <si>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</si>
  <si>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</si>
  <si>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</si>
  <si>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</si>
  <si>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</si>
  <si>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</si>
  <si>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</si>
  <si>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</si>
  <si>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</si>
  <si>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</si>
  <si>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</si>
  <si>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</si>
  <si>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</si>
  <si>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</si>
  <si>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</si>
  <si>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</si>
  <si>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</si>
  <si>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</si>
  <si>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</si>
  <si>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</si>
  <si>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</si>
  <si>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</si>
  <si>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</si>
  <si>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</si>
  <si>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</si>
  <si>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</si>
  <si>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</si>
  <si>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</si>
  <si>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</si>
  <si>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</si>
  <si>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</si>
  <si>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</si>
  <si>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</si>
  <si>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</si>
  <si>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</si>
  <si>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</si>
  <si>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</si>
  <si>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</si>
  <si>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</si>
  <si>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</si>
  <si>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</si>
  <si>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</si>
  <si>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</si>
  <si>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</si>
  <si>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</si>
  <si>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</si>
  <si>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</si>
  <si>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</si>
  <si>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</si>
  <si>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</si>
  <si>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</si>
  <si>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</si>
  <si>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</si>
  <si>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</si>
  <si>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</si>
  <si>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</si>
  <si>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</si>
  <si>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</si>
  <si>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</si>
  <si>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</si>
  <si>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</si>
  <si>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</si>
  <si>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</si>
  <si>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</si>
  <si>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</si>
  <si>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</si>
  <si>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</si>
  <si>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</si>
  <si>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</si>
  <si>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</si>
  <si>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</si>
  <si>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</si>
  <si>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</si>
  <si>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</si>
  <si>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</si>
  <si>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</si>
  <si>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</si>
  <si>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</si>
  <si>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</si>
  <si>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</si>
  <si>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</si>
  <si>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</si>
  <si>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</si>
  <si>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</si>
  <si>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</si>
  <si>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</si>
  <si>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</si>
  <si>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</si>
  <si>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</si>
  <si>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</si>
  <si>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</si>
  <si>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</si>
  <si>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</si>
  <si>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</si>
  <si>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</si>
  <si>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</si>
  <si>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</si>
  <si>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</si>
  <si>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</si>
  <si>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</si>
  <si>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</si>
  <si>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</si>
  <si>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</si>
  <si>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</si>
  <si>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</si>
  <si>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</si>
  <si>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</si>
  <si>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</si>
  <si>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</si>
  <si>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</si>
  <si>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</si>
  <si>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</si>
  <si>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</si>
  <si>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</si>
  <si>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</si>
  <si>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</si>
  <si>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</si>
  <si>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</si>
  <si>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</si>
  <si>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</si>
  <si>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</si>
  <si>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</si>
  <si>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</si>
  <si>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</si>
  <si>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</si>
  <si>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</si>
  <si>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</si>
  <si>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</si>
  <si>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</si>
  <si>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</si>
  <si>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</si>
  <si>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</si>
  <si>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</si>
  <si>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</si>
  <si>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</si>
  <si>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</si>
  <si>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</si>
  <si>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</si>
  <si>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</si>
  <si>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</si>
  <si>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</si>
  <si>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</si>
  <si>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</si>
  <si>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</si>
  <si>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</si>
  <si>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</si>
  <si>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</si>
  <si>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</si>
  <si>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</si>
  <si>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</si>
  <si>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</si>
  <si>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</si>
  <si>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</si>
  <si>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</si>
  <si>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</si>
  <si>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</si>
  <si>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</si>
  <si>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</si>
  <si>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</si>
  <si>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</si>
  <si>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</si>
  <si>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</si>
  <si>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</si>
  <si>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</si>
  <si>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</si>
  <si>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</si>
  <si>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</si>
  <si>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</si>
  <si>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</si>
  <si>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</si>
  <si>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</si>
  <si>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</si>
  <si>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</si>
  <si>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</si>
  <si>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</si>
  <si>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</si>
  <si>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</si>
  <si>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</si>
  <si>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</si>
  <si>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</si>
  <si>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</si>
  <si>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</si>
  <si>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</si>
  <si>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</si>
  <si>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</si>
  <si>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</si>
  <si>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</si>
  <si>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</si>
  <si>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</si>
  <si>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</si>
  <si>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</si>
  <si>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</si>
  <si>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</si>
  <si>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</si>
  <si>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</si>
  <si>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</si>
  <si>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</si>
  <si>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</si>
  <si>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</si>
  <si>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</si>
  <si>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</si>
  <si>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</si>
  <si>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</si>
  <si>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</si>
  <si>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</si>
  <si>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</si>
  <si>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</si>
  <si>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</si>
  <si>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</si>
  <si>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</si>
  <si>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</si>
  <si>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</si>
  <si>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</si>
  <si>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</si>
  <si>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</si>
  <si>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</si>
  <si>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</si>
  <si>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</si>
  <si>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</si>
  <si>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</si>
  <si>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</si>
  <si>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</si>
  <si>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</si>
  <si>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</si>
  <si>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</si>
  <si>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</si>
  <si>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</si>
  <si>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</si>
  <si>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</si>
  <si>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</si>
  <si>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</si>
  <si>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</si>
  <si>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</si>
  <si>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</si>
  <si>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</si>
  <si>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</si>
  <si>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</si>
  <si>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</si>
  <si>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</si>
  <si>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</si>
  <si>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</si>
  <si>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</si>
  <si>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</si>
  <si>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</si>
  <si>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</si>
  <si>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</si>
  <si>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</si>
  <si>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</si>
  <si>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</si>
  <si>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</si>
  <si>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</si>
  <si>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</si>
  <si>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</si>
  <si>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</si>
  <si>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</si>
  <si>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</si>
  <si>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</si>
  <si>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</si>
  <si>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</si>
  <si>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</si>
  <si>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</si>
  <si>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</si>
  <si>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</si>
  <si>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</si>
  <si>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</si>
  <si>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</si>
  <si>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</si>
  <si>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</si>
  <si>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</si>
  <si>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</si>
  <si>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</si>
  <si>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</si>
  <si>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</si>
  <si>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</si>
  <si>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</si>
  <si>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</si>
  <si>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</si>
  <si>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</si>
  <si>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</si>
  <si>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</si>
  <si>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</si>
  <si>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</si>
  <si>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</si>
  <si>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</si>
  <si>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</si>
  <si>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</si>
  <si>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</si>
  <si>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</si>
  <si>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</si>
  <si>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</si>
  <si>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</si>
  <si>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</si>
  <si>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</si>
  <si>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</si>
  <si>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</si>
  <si>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</si>
  <si>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</si>
  <si>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</si>
  <si>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</si>
  <si>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</si>
  <si>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</si>
  <si>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</si>
  <si>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</si>
  <si>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</si>
  <si>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</si>
  <si>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</si>
  <si>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</si>
  <si>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</si>
  <si>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</si>
  <si>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</si>
  <si>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</si>
  <si>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</si>
  <si>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</si>
  <si>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</si>
  <si>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</si>
  <si>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</si>
  <si>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</si>
  <si>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</si>
  <si>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</si>
  <si>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</si>
  <si>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</si>
  <si>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</si>
  <si>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</si>
  <si>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</si>
  <si>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</si>
  <si>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</si>
  <si>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</si>
  <si>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</si>
  <si>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</si>
  <si>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</si>
  <si>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</si>
  <si>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</si>
  <si>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</si>
  <si>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</si>
  <si>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</si>
  <si>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</si>
  <si>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</si>
  <si>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</si>
  <si>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</si>
  <si>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</si>
  <si>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</si>
  <si>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</si>
  <si>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</si>
  <si>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</si>
  <si>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</si>
  <si>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</si>
  <si>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</si>
  <si>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</si>
  <si>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</si>
  <si>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</si>
  <si>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</si>
  <si>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</si>
  <si>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</si>
  <si>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</si>
  <si>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</si>
  <si>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</si>
  <si>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</si>
  <si>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</si>
  <si>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</si>
  <si>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</si>
  <si>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</si>
  <si>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</si>
  <si>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</si>
  <si>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</si>
  <si>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</si>
  <si>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</si>
  <si>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</si>
  <si>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</si>
  <si>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</si>
  <si>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</si>
  <si>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</si>
  <si>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</si>
  <si>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</si>
  <si>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</si>
  <si>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</si>
  <si>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</si>
  <si>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</si>
  <si>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</si>
  <si>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</si>
  <si>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</si>
  <si>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</si>
  <si>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</si>
  <si>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</si>
  <si>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</si>
  <si>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</si>
  <si>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</si>
  <si>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</si>
  <si>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</si>
  <si>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</si>
  <si>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</si>
  <si>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</si>
  <si>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</si>
  <si>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</si>
  <si>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</si>
  <si>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</si>
  <si>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</si>
  <si>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</si>
  <si>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</si>
  <si>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</si>
  <si>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</si>
  <si>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</si>
  <si>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</si>
  <si>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</si>
  <si>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</si>
  <si>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</si>
  <si>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</si>
  <si>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</si>
  <si>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</si>
  <si>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</si>
  <si>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</si>
  <si>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</si>
  <si>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</si>
  <si>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</si>
  <si>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</si>
  <si>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</si>
  <si>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</si>
  <si>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</si>
  <si>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</si>
  <si>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</si>
  <si>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</si>
  <si>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</si>
  <si>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</si>
  <si>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</si>
  <si>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</si>
  <si>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</si>
  <si>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</si>
  <si>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</si>
  <si>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</si>
  <si>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</si>
  <si>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</si>
  <si>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</si>
  <si>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</si>
  <si>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</si>
  <si>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</si>
  <si>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</si>
  <si>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</si>
  <si>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</si>
  <si>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</si>
  <si>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</si>
  <si>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</si>
  <si>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</si>
  <si>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</si>
  <si>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</si>
  <si>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</si>
  <si>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</si>
  <si>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</si>
  <si>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</si>
  <si>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</si>
  <si>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</si>
  <si>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</si>
  <si>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</si>
  <si>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</si>
  <si>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</si>
  <si>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</si>
  <si>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</si>
  <si>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</si>
  <si>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</si>
  <si>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</si>
  <si>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Grand Total</t>
  </si>
  <si>
    <t>Average of discount_percentage</t>
  </si>
  <si>
    <t>Count of product_name</t>
  </si>
  <si>
    <t>Average of rating</t>
  </si>
  <si>
    <t>Average of discounted_price</t>
  </si>
  <si>
    <t>Average of actual_price</t>
  </si>
  <si>
    <t>Discount</t>
  </si>
  <si>
    <t>No</t>
  </si>
  <si>
    <t>Yes</t>
  </si>
  <si>
    <t>Products that have a Discount of 50% or more</t>
  </si>
  <si>
    <t>Sum of Revenue</t>
  </si>
  <si>
    <t>$200-$500</t>
  </si>
  <si>
    <t>&lt;$200</t>
  </si>
  <si>
    <t>&gt;$500</t>
  </si>
  <si>
    <t>0-10%</t>
  </si>
  <si>
    <t>11-20%</t>
  </si>
  <si>
    <t>21-30%</t>
  </si>
  <si>
    <t>31-40%</t>
  </si>
  <si>
    <t>41-50%</t>
  </si>
  <si>
    <t>51-60%</t>
  </si>
  <si>
    <t>61-70%</t>
  </si>
  <si>
    <t>71-80%</t>
  </si>
  <si>
    <t>81-90%</t>
  </si>
  <si>
    <t>91-100%</t>
  </si>
  <si>
    <t>Max of discount_percentage</t>
  </si>
  <si>
    <t>Computers&amp;Accessories</t>
  </si>
  <si>
    <t>Electronics</t>
  </si>
  <si>
    <t>MusicalInstruments</t>
  </si>
  <si>
    <t>OfficeProducts</t>
  </si>
  <si>
    <t>Home&amp;Kitchen</t>
  </si>
  <si>
    <t>HomeImprovement</t>
  </si>
  <si>
    <t>Toys&amp;Games</t>
  </si>
  <si>
    <t>Car&amp;Motorbike</t>
  </si>
  <si>
    <t>Health&amp;PersonalCare</t>
  </si>
  <si>
    <t>Revenue</t>
  </si>
  <si>
    <t>Count of product_id</t>
  </si>
  <si>
    <t>Price  Bracket</t>
  </si>
  <si>
    <t>Discount Bracket</t>
  </si>
  <si>
    <t>Average Discount by category</t>
  </si>
  <si>
    <t>Product By Category</t>
  </si>
  <si>
    <t>Sum of rating_count</t>
  </si>
  <si>
    <t>Number of review by category</t>
  </si>
  <si>
    <t>Product with the average rating</t>
  </si>
  <si>
    <t>Average Price vs Discounted price by Category</t>
  </si>
  <si>
    <t>Products with highest number of review</t>
  </si>
  <si>
    <t>Distribution of Product rating</t>
  </si>
  <si>
    <t>Sum of rating</t>
  </si>
  <si>
    <t>Total Potential Revenue</t>
  </si>
  <si>
    <t>Rating relating to level of Discount</t>
  </si>
  <si>
    <t>Number of Unique Products per Price Range</t>
  </si>
  <si>
    <t>Products With Fewer 1000 reviews</t>
  </si>
  <si>
    <t>Category With Highest Discount</t>
  </si>
  <si>
    <t>Top 5 Products in terms rating</t>
  </si>
  <si>
    <t>Under_1000_Reviews</t>
  </si>
  <si>
    <t xml:space="preserve"> AMAZON PRODUCT REVIEWS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</si>
</sst>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32"/>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0" borderId="0" xfId="0" applyNumberFormat="1" applyAlignment="1">
      <alignment vertical="top"/>
    </xf>
    <xf numFmtId="0" fontId="0" fillId="33" borderId="0" xfId="0" applyFill="1"/>
    <xf numFmtId="0" fontId="0" fillId="34" borderId="0" xfId="0" applyFill="1"/>
    <xf numFmtId="0" fontId="18"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vertical="top" readingOrder="0"/>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
      <alignment vertical="top"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Chart'!$B$19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Chart'!$A$20:$A$29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Chart'!$B$20:$B$29</c:f>
              <c:numCache>
                <c:formatCode>General</c:formatCode>
                <c:ptCount val="9"/>
                <c:pt idx="0">
                  <c:v>1</c:v>
                </c:pt>
                <c:pt idx="1">
                  <c:v>391</c:v>
                </c:pt>
                <c:pt idx="2">
                  <c:v>510</c:v>
                </c:pt>
                <c:pt idx="3">
                  <c:v>1</c:v>
                </c:pt>
                <c:pt idx="4">
                  <c:v>448</c:v>
                </c:pt>
                <c:pt idx="5">
                  <c:v>2</c:v>
                </c:pt>
                <c:pt idx="6">
                  <c:v>2</c:v>
                </c:pt>
                <c:pt idx="7">
                  <c:v>31</c:v>
                </c:pt>
                <c:pt idx="8">
                  <c:v>1</c:v>
                </c:pt>
              </c:numCache>
            </c:numRef>
          </c:val>
        </c:ser>
        <c:dLbls>
          <c:dLblPos val="outEnd"/>
          <c:showLegendKey val="0"/>
          <c:showVal val="1"/>
          <c:showCatName val="0"/>
          <c:showSerName val="0"/>
          <c:showPercent val="0"/>
          <c:showBubbleSize val="0"/>
        </c:dLbls>
        <c:gapWidth val="219"/>
        <c:overlap val="-27"/>
        <c:axId val="-83778672"/>
        <c:axId val="-83779216"/>
      </c:barChart>
      <c:catAx>
        <c:axId val="-837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9216"/>
        <c:crosses val="autoZero"/>
        <c:auto val="1"/>
        <c:lblAlgn val="ctr"/>
        <c:lblOffset val="100"/>
        <c:noMultiLvlLbl val="0"/>
      </c:catAx>
      <c:valAx>
        <c:axId val="-8377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with 50% discount or more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hade val="76000"/>
            </a:schemeClr>
          </a:solidFill>
          <a:ln w="19050">
            <a:solidFill>
              <a:schemeClr val="lt1"/>
            </a:solidFill>
          </a:ln>
          <a:effectLst/>
        </c:spPr>
        <c:dLbl>
          <c:idx val="0"/>
          <c:layout>
            <c:manualLayout>
              <c:x val="4.999999999999989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5">
              <a:tint val="77000"/>
            </a:schemeClr>
          </a:solidFill>
          <a:ln w="19050">
            <a:solidFill>
              <a:schemeClr val="lt1"/>
            </a:solidFill>
          </a:ln>
          <a:effectLst/>
        </c:spPr>
        <c:dLbl>
          <c:idx val="0"/>
          <c:layout>
            <c:manualLayout>
              <c:x val="-5.0000000000000024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Chart'!$N$3</c:f>
              <c:strCache>
                <c:ptCount val="1"/>
                <c:pt idx="0">
                  <c:v>Total</c:v>
                </c:pt>
              </c:strCache>
            </c:strRef>
          </c:tx>
          <c:dPt>
            <c:idx val="0"/>
            <c:bubble3D val="0"/>
            <c:spPr>
              <a:solidFill>
                <a:schemeClr val="accent5">
                  <a:shade val="76000"/>
                </a:schemeClr>
              </a:solidFill>
              <a:ln w="19050">
                <a:solidFill>
                  <a:schemeClr val="lt1"/>
                </a:solidFill>
              </a:ln>
              <a:effectLst/>
            </c:spPr>
          </c:dPt>
          <c:dPt>
            <c:idx val="1"/>
            <c:bubble3D val="0"/>
            <c:spPr>
              <a:solidFill>
                <a:schemeClr val="accent5">
                  <a:tint val="77000"/>
                </a:schemeClr>
              </a:solidFill>
              <a:ln w="19050">
                <a:solidFill>
                  <a:schemeClr val="lt1"/>
                </a:solidFill>
              </a:ln>
              <a:effectLst/>
            </c:spPr>
          </c:dPt>
          <c:dLbls>
            <c:dLbl>
              <c:idx val="0"/>
              <c:layout>
                <c:manualLayout>
                  <c:x val="4.9999999999999899E-2"/>
                  <c:y val="0"/>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0000000000000024E-2"/>
                  <c:y val="-8.4875562720133283E-17"/>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Chart'!$M$4:$M$6</c:f>
              <c:strCache>
                <c:ptCount val="2"/>
                <c:pt idx="0">
                  <c:v>No</c:v>
                </c:pt>
                <c:pt idx="1">
                  <c:v>Yes</c:v>
                </c:pt>
              </c:strCache>
            </c:strRef>
          </c:cat>
          <c:val>
            <c:numRef>
              <c:f>'Pivot Chart'!$N$4:$N$6</c:f>
              <c:numCache>
                <c:formatCode>General</c:formatCode>
                <c:ptCount val="2"/>
                <c:pt idx="0">
                  <c:v>693</c:v>
                </c:pt>
                <c:pt idx="1">
                  <c:v>694</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a:t>
            </a:r>
          </a:p>
        </c:rich>
      </c:tx>
      <c:layout>
        <c:manualLayout>
          <c:xMode val="edge"/>
          <c:yMode val="edge"/>
          <c:x val="0.14166666666666666"/>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s>
    <c:plotArea>
      <c:layout/>
      <c:barChart>
        <c:barDir val="col"/>
        <c:grouping val="clustered"/>
        <c:varyColors val="0"/>
        <c:ser>
          <c:idx val="0"/>
          <c:order val="0"/>
          <c:tx>
            <c:strRef>
              <c:f>'Pivot Chart'!$N$19</c:f>
              <c:strCache>
                <c:ptCount val="1"/>
                <c:pt idx="0">
                  <c:v>Total</c:v>
                </c:pt>
              </c:strCache>
            </c:strRef>
          </c:tx>
          <c:spPr>
            <a:solidFill>
              <a:schemeClr val="accent5"/>
            </a:solidFill>
            <a:ln>
              <a:noFill/>
            </a:ln>
            <a:effectLst/>
          </c:spPr>
          <c:invertIfNegative val="0"/>
          <c:cat>
            <c:strRef>
              <c:f>'Pivot Chart'!$M$20:$M$46</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Chart'!$N$20:$N$46</c:f>
              <c:numCache>
                <c:formatCode>General</c:formatCode>
                <c:ptCount val="26"/>
                <c:pt idx="0">
                  <c:v>1</c:v>
                </c:pt>
                <c:pt idx="1">
                  <c:v>1</c:v>
                </c:pt>
                <c:pt idx="2">
                  <c:v>1</c:v>
                </c:pt>
                <c:pt idx="3">
                  <c:v>1</c:v>
                </c:pt>
                <c:pt idx="4">
                  <c:v>2</c:v>
                </c:pt>
                <c:pt idx="5">
                  <c:v>1</c:v>
                </c:pt>
                <c:pt idx="6">
                  <c:v>3</c:v>
                </c:pt>
                <c:pt idx="7">
                  <c:v>4</c:v>
                </c:pt>
                <c:pt idx="8">
                  <c:v>2</c:v>
                </c:pt>
                <c:pt idx="9">
                  <c:v>15</c:v>
                </c:pt>
                <c:pt idx="10">
                  <c:v>10</c:v>
                </c:pt>
                <c:pt idx="11">
                  <c:v>26</c:v>
                </c:pt>
                <c:pt idx="12">
                  <c:v>34</c:v>
                </c:pt>
                <c:pt idx="13">
                  <c:v>41</c:v>
                </c:pt>
                <c:pt idx="14">
                  <c:v>85</c:v>
                </c:pt>
                <c:pt idx="15">
                  <c:v>119</c:v>
                </c:pt>
                <c:pt idx="16">
                  <c:v>167</c:v>
                </c:pt>
                <c:pt idx="17">
                  <c:v>232</c:v>
                </c:pt>
                <c:pt idx="18">
                  <c:v>217</c:v>
                </c:pt>
                <c:pt idx="19">
                  <c:v>214</c:v>
                </c:pt>
                <c:pt idx="20">
                  <c:v>116</c:v>
                </c:pt>
                <c:pt idx="21">
                  <c:v>69</c:v>
                </c:pt>
                <c:pt idx="22">
                  <c:v>16</c:v>
                </c:pt>
                <c:pt idx="23">
                  <c:v>5</c:v>
                </c:pt>
                <c:pt idx="24">
                  <c:v>3</c:v>
                </c:pt>
                <c:pt idx="25">
                  <c:v>2</c:v>
                </c:pt>
              </c:numCache>
            </c:numRef>
          </c:val>
        </c:ser>
        <c:dLbls>
          <c:showLegendKey val="0"/>
          <c:showVal val="0"/>
          <c:showCatName val="0"/>
          <c:showSerName val="0"/>
          <c:showPercent val="0"/>
          <c:showBubbleSize val="0"/>
        </c:dLbls>
        <c:gapWidth val="219"/>
        <c:overlap val="-27"/>
        <c:axId val="-83778128"/>
        <c:axId val="-83773776"/>
      </c:barChart>
      <c:catAx>
        <c:axId val="-8377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3776"/>
        <c:crosses val="autoZero"/>
        <c:auto val="1"/>
        <c:lblAlgn val="ctr"/>
        <c:lblOffset val="100"/>
        <c:noMultiLvlLbl val="0"/>
      </c:catAx>
      <c:valAx>
        <c:axId val="-8377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8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relating to level of</a:t>
            </a:r>
            <a:r>
              <a:rPr lang="en-US" baseline="0"/>
              <a:t> </a:t>
            </a:r>
            <a:r>
              <a:rPr lang="en-US"/>
              <a:t>Discount</a:t>
            </a:r>
          </a:p>
        </c:rich>
      </c:tx>
      <c:layout>
        <c:manualLayout>
          <c:xMode val="edge"/>
          <c:yMode val="edge"/>
          <c:x val="0.1461111111111111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ln w="28575" cap="rnd">
            <a:solidFill>
              <a:schemeClr val="accent5"/>
            </a:solidFill>
            <a:round/>
          </a:ln>
          <a:effectLst/>
        </c:spPr>
        <c:marker>
          <c:symbol val="none"/>
        </c:marker>
      </c:pivotFmt>
    </c:pivotFmts>
    <c:plotArea>
      <c:layout/>
      <c:lineChart>
        <c:grouping val="standard"/>
        <c:varyColors val="0"/>
        <c:ser>
          <c:idx val="0"/>
          <c:order val="0"/>
          <c:tx>
            <c:strRef>
              <c:f>'Pivot Chart'!$T$3</c:f>
              <c:strCache>
                <c:ptCount val="1"/>
                <c:pt idx="0">
                  <c:v>Total</c:v>
                </c:pt>
              </c:strCache>
            </c:strRef>
          </c:tx>
          <c:spPr>
            <a:ln w="28575" cap="rnd">
              <a:solidFill>
                <a:schemeClr val="accent5"/>
              </a:solidFill>
              <a:round/>
            </a:ln>
            <a:effectLst/>
          </c:spPr>
          <c:marker>
            <c:symbol val="none"/>
          </c:marker>
          <c:cat>
            <c:strRef>
              <c:f>'Pivot Chart'!$S$4:$S$14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Chart'!$T$4:$T$14</c:f>
              <c:numCache>
                <c:formatCode>General</c:formatCode>
                <c:ptCount val="10"/>
                <c:pt idx="0">
                  <c:v>4.204878048780488</c:v>
                </c:pt>
                <c:pt idx="1">
                  <c:v>4.1031914893617047</c:v>
                </c:pt>
                <c:pt idx="2">
                  <c:v>4.1531250000000011</c:v>
                </c:pt>
                <c:pt idx="3">
                  <c:v>4.0994117647058843</c:v>
                </c:pt>
                <c:pt idx="4">
                  <c:v>4.0892561983471039</c:v>
                </c:pt>
                <c:pt idx="5">
                  <c:v>4.0512711864406805</c:v>
                </c:pt>
                <c:pt idx="6">
                  <c:v>4.1074257425742617</c:v>
                </c:pt>
                <c:pt idx="7">
                  <c:v>4.0226027397260298</c:v>
                </c:pt>
                <c:pt idx="8">
                  <c:v>3.9428571428571426</c:v>
                </c:pt>
                <c:pt idx="9">
                  <c:v>4.2166666666666668</c:v>
                </c:pt>
              </c:numCache>
            </c:numRef>
          </c:val>
          <c:smooth val="0"/>
        </c:ser>
        <c:dLbls>
          <c:showLegendKey val="0"/>
          <c:showVal val="0"/>
          <c:showCatName val="0"/>
          <c:showSerName val="0"/>
          <c:showPercent val="0"/>
          <c:showBubbleSize val="0"/>
        </c:dLbls>
        <c:smooth val="0"/>
        <c:axId val="-83766704"/>
        <c:axId val="-83771056"/>
      </c:lineChart>
      <c:catAx>
        <c:axId val="-837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71056"/>
        <c:crosses val="autoZero"/>
        <c:auto val="1"/>
        <c:lblAlgn val="ctr"/>
        <c:lblOffset val="100"/>
        <c:noMultiLvlLbl val="0"/>
      </c:catAx>
      <c:valAx>
        <c:axId val="-8377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6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a:t>
            </a:r>
            <a:r>
              <a:rPr lang="en-US" baseline="0"/>
              <a:t> of Reviews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Chart'!$E$3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Chart'!$D$4:$D$13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Chart'!$E$4:$E$13</c:f>
              <c:numCache>
                <c:formatCode>General</c:formatCode>
                <c:ptCount val="9"/>
                <c:pt idx="0">
                  <c:v>1118</c:v>
                </c:pt>
                <c:pt idx="1">
                  <c:v>6889945</c:v>
                </c:pt>
                <c:pt idx="2">
                  <c:v>15590062</c:v>
                </c:pt>
                <c:pt idx="3">
                  <c:v>3663</c:v>
                </c:pt>
                <c:pt idx="4">
                  <c:v>2991069</c:v>
                </c:pt>
                <c:pt idx="5">
                  <c:v>8566</c:v>
                </c:pt>
                <c:pt idx="6">
                  <c:v>88882</c:v>
                </c:pt>
                <c:pt idx="7">
                  <c:v>149675</c:v>
                </c:pt>
                <c:pt idx="8">
                  <c:v>15867</c:v>
                </c:pt>
              </c:numCache>
            </c:numRef>
          </c:val>
        </c:ser>
        <c:dLbls>
          <c:dLblPos val="outEnd"/>
          <c:showLegendKey val="0"/>
          <c:showVal val="1"/>
          <c:showCatName val="0"/>
          <c:showSerName val="0"/>
          <c:showPercent val="0"/>
          <c:showBubbleSize val="0"/>
        </c:dLbls>
        <c:gapWidth val="182"/>
        <c:axId val="-83770512"/>
        <c:axId val="-83769968"/>
      </c:barChart>
      <c:catAx>
        <c:axId val="-83770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9968"/>
        <c:crosses val="autoZero"/>
        <c:auto val="1"/>
        <c:lblAlgn val="ctr"/>
        <c:lblOffset val="100"/>
        <c:noMultiLvlLbl val="0"/>
      </c:catAx>
      <c:valAx>
        <c:axId val="-83769968"/>
        <c:scaling>
          <c:orientation val="minMax"/>
        </c:scaling>
        <c:delete val="1"/>
        <c:axPos val="l"/>
        <c:numFmt formatCode="General" sourceLinked="1"/>
        <c:majorTickMark val="out"/>
        <c:minorTickMark val="none"/>
        <c:tickLblPos val="nextTo"/>
        <c:crossAx val="-8377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PRODUCT REVIEWS ANALYSIS.xlsx]Pivot Chart!PivotTable12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product count by price bucket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pivotFmt>
      <c:pivotFmt>
        <c:idx val="2"/>
        <c:spPr>
          <a:solidFill>
            <a:schemeClr val="accent5"/>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s>
    <c:plotArea>
      <c:layout/>
      <c:pieChart>
        <c:varyColors val="1"/>
        <c:ser>
          <c:idx val="0"/>
          <c:order val="0"/>
          <c:tx>
            <c:strRef>
              <c:f>'Pivot Chart'!$Q$19</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cat>
            <c:strRef>
              <c:f>'Pivot Chart'!$P$20:$P$23</c:f>
              <c:strCache>
                <c:ptCount val="3"/>
                <c:pt idx="0">
                  <c:v>$200-$500</c:v>
                </c:pt>
                <c:pt idx="1">
                  <c:v>&lt;$200</c:v>
                </c:pt>
                <c:pt idx="2">
                  <c:v>&gt;$500</c:v>
                </c:pt>
              </c:strCache>
            </c:strRef>
          </c:cat>
          <c:val>
            <c:numRef>
              <c:f>'Pivot Chart'!$Q$20:$Q$23</c:f>
              <c:numCache>
                <c:formatCode>General</c:formatCode>
                <c:ptCount val="3"/>
                <c:pt idx="0">
                  <c:v>155</c:v>
                </c:pt>
                <c:pt idx="1">
                  <c:v>35</c:v>
                </c:pt>
                <c:pt idx="2">
                  <c:v>1197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66675</xdr:rowOff>
    </xdr:from>
    <xdr:to>
      <xdr:col>6</xdr:col>
      <xdr:colOff>0</xdr:colOff>
      <xdr:row>20</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xdr:colOff>
      <xdr:row>6</xdr:row>
      <xdr:rowOff>57150</xdr:rowOff>
    </xdr:from>
    <xdr:to>
      <xdr:col>12</xdr:col>
      <xdr:colOff>47625</xdr:colOff>
      <xdr:row>20</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152400</xdr:rowOff>
    </xdr:from>
    <xdr:to>
      <xdr:col>6</xdr:col>
      <xdr:colOff>0</xdr:colOff>
      <xdr:row>36</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66675</xdr:colOff>
      <xdr:row>21</xdr:row>
      <xdr:rowOff>142875</xdr:rowOff>
    </xdr:from>
    <xdr:to>
      <xdr:col>12</xdr:col>
      <xdr:colOff>66675</xdr:colOff>
      <xdr:row>36</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219075</xdr:colOff>
      <xdr:row>6</xdr:row>
      <xdr:rowOff>66675</xdr:rowOff>
    </xdr:from>
    <xdr:to>
      <xdr:col>19</xdr:col>
      <xdr:colOff>114301</xdr:colOff>
      <xdr:row>20</xdr:row>
      <xdr:rowOff>66674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238125</xdr:colOff>
      <xdr:row>21</xdr:row>
      <xdr:rowOff>123825</xdr:rowOff>
    </xdr:from>
    <xdr:to>
      <xdr:col>18</xdr:col>
      <xdr:colOff>238125</xdr:colOff>
      <xdr:row>36</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85723</xdr:colOff>
      <xdr:row>0</xdr:row>
      <xdr:rowOff>1</xdr:rowOff>
    </xdr:from>
    <xdr:to>
      <xdr:col>19</xdr:col>
      <xdr:colOff>219075</xdr:colOff>
      <xdr:row>4</xdr:row>
      <xdr:rowOff>1</xdr:rowOff>
    </xdr:to>
    <mc:AlternateContent xmlns:mc="http://schemas.openxmlformats.org/markup-compatibility/2006" xmlns:a14="http://schemas.microsoft.com/office/drawing/2010/main">
      <mc:Choice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039723" y="1"/>
              <a:ext cx="1657352"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3.57365046296" createdVersion="5" refreshedVersion="5" minRefreshableVersion="3" recordCount="1387">
  <cacheSource type="worksheet">
    <worksheetSource name="Table2"/>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 v="B0B94JPY2N" u="1"/>
        <s v="B0BQRJ3C47" u="1"/>
        <s v="B09WN3SRC7" u="1"/>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61999"/>
    </cacheField>
    <cacheField name="actual_price" numFmtId="0">
      <sharedItems containsSemiMixedTypes="0" containsString="0" containsNumber="1" minValue="39" maxValue="85000"/>
    </cacheField>
    <cacheField name="discount_percentage" numFmtId="9">
      <sharedItems containsSemiMixedTypes="0" containsString="0" containsNumber="1" minValue="0" maxValue="0.94"/>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3"/>
        <n v="4.7"/>
        <n v="2.8"/>
        <n v="3.1"/>
        <n v="4.8"/>
        <n v="2.2999999999999998"/>
        <n v="1"/>
        <n v="2"/>
        <n v="2.6"/>
        <n v="2.9"/>
      </sharedItems>
    </cacheField>
    <cacheField name="rating_count" numFmtId="164">
      <sharedItems containsSemiMixedTypes="0" containsString="0" containsNumber="1" containsInteger="1" minValue="2" maxValue="426973"/>
    </cacheField>
    <cacheField name="Revenue" numFmtId="164">
      <sharedItems containsSemiMixedTypes="0" containsString="0" containsNumber="1" minValue="1673" maxValue="3451882164"/>
    </cacheField>
    <cacheField name="Discount" numFmtId="164">
      <sharedItems count="2">
        <s v="Yes"/>
        <s v="No"/>
      </sharedItems>
    </cacheField>
    <cacheField name="Price  Bracket" numFmtId="164">
      <sharedItems count="3">
        <s v="&gt;$500"/>
        <s v="$200-$500"/>
        <s v="&lt;$200"/>
      </sharedItems>
    </cacheField>
    <cacheField name="Discount Bracket" numFmtId="164">
      <sharedItems count="10">
        <s v="61-70%"/>
        <s v="41-50%"/>
        <s v="81-90%"/>
        <s v="51-60%"/>
        <s v="21-30%"/>
        <s v="31-40%"/>
        <s v="11-20%"/>
        <s v="71-80%"/>
        <s v="0-10%"/>
        <s v="91-100%"/>
      </sharedItems>
    </cacheField>
    <cacheField name="Under_1000_Reviews" numFmtId="164">
      <sharedItems count="4">
        <s v="No"/>
        <s v="Yes"/>
        <s v="0" u="1"/>
        <s v="1" u="1"/>
      </sharedItems>
    </cacheField>
    <cacheField name="review_id" numFmtId="0">
      <sharedItems/>
    </cacheField>
    <cacheField name="review_title" numFmtId="0">
      <sharedItems longText="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87">
  <r>
    <x v="0"/>
    <s v="Wayona Nylon Braided USB to Lightning Fast Charging and Data Sync Cable Compatible for iPhone 13, 12,11, X, 8, 7, 6, 5, iPad Air, Pro, Mini (3 FT Pack of 1, Grey)"/>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1"/>
    <s v="Ambrane Unbreakable 60W / 3A Fast Charging 1.5m Braided Type C Cable for Smartphones, Tablets, Laptops &amp; other Type C devices, PD Technology, 480Mbps Data Sync, Quick Charge 3.0 (RCT15A, Black)"/>
    <x v="0"/>
    <n v="199"/>
    <n v="349"/>
    <n v="0.43"/>
    <x v="1"/>
    <n v="43994"/>
    <n v="15353906"/>
    <x v="1"/>
    <x v="1"/>
    <x v="1"/>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2"/>
    <s v="Sounce Fast Phone Charging Cable &amp; Data Sync USB Cable Compatible for iPhone 13, 12,11, X, 8, 7, 6, 5, iPad Air, Pro, Mini &amp; iOS Devices"/>
    <x v="0"/>
    <n v="199"/>
    <n v="1899"/>
    <n v="0.9"/>
    <x v="2"/>
    <n v="7928"/>
    <n v="15055272"/>
    <x v="0"/>
    <x v="0"/>
    <x v="2"/>
    <x v="0"/>
    <s v="R3J3EQQ9TZI5ZJ,R3E7WBGK7ID0KV,RWU79XKQ6I1QF,R25X4TBMPY91LX,R27OK7G99VK0TR,R207CYDCHJJTCJ,R3PCU8XMU173BT,R1IMONDOWRNU5V"/>
    <s v="Good speed for earlier versions,Good Product,Working good,Good for the price,Good,Worth for money,Working nice,it's a really nice product"/>
  </r>
  <r>
    <x v="3"/>
    <s v="boAt Deuce USB 300 2 in 1 Type-C &amp; Micro USB Stress Resistant, Tangle-Free, Sturdy Cable with 3A Fast Charging &amp; 480mbps Data Transmission, 10000+ Bends Lifespan and Extended 1.5m Length(Martian Red)"/>
    <x v="0"/>
    <n v="329"/>
    <n v="699"/>
    <n v="0.53"/>
    <x v="0"/>
    <n v="94363"/>
    <n v="65959737"/>
    <x v="0"/>
    <x v="0"/>
    <x v="3"/>
    <x v="0"/>
    <s v="R3EEUZKKK9J36I,R3HJVYCLYOY554,REDECAZ7AMPQC,R1CLH2ULIVG5U3,R2DMKIBGFKBD6R,RC89B5IAJUTR5,R3B3DDON5FH8DS,R13WAEJDI5RS36"/>
    <s v="Good product,Good one,Nice,Really nice product,Very first time change,Good,Fine product but could be better,Very nice it's charging like jet"/>
  </r>
  <r>
    <x v="4"/>
    <s v="Portronics Konnect L 1.2M Fast Charging 3A 8 Pin USB Cable with Charge &amp; Sync Function for iPhone, iPad (Grey)"/>
    <x v="0"/>
    <n v="154"/>
    <n v="399"/>
    <n v="0.61"/>
    <x v="0"/>
    <n v="16905"/>
    <n v="6745095"/>
    <x v="0"/>
    <x v="1"/>
    <x v="0"/>
    <x v="0"/>
    <s v="R1BP4L2HH9TFUP,R16PVJEXKV6QZS,R2UPDB81N66T4P,R3KK4GT934ST3I,RCFHMWUSBIJO,RDO7DACXMAJ84,R3A6MEZL3LY66Z,R1ESIEKPGAYA29"/>
    <s v="As good as original,Decent,Good one for secondary use,Best quality,GOOD,Amazing product at a mind blowing price!,Nice Quality,Good product"/>
  </r>
  <r>
    <x v="5"/>
    <s v="pTron Solero TB301 3A Type-C Data and Fast Charging Cable, Made in India, 480Mbps Data Sync, Strong and Durable 1.5-Meter Nylon Braided USB Cable for Type-C Devices for Charging Adapter (Black)"/>
    <x v="0"/>
    <n v="149"/>
    <n v="1000"/>
    <n v="0.85"/>
    <x v="2"/>
    <n v="24871"/>
    <n v="248710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6"/>
    <s v="boAt Micro USB 55 Tangle-free, Sturdy Micro USB Cable with 3A Fast Charging &amp; 480mbps Data Transmission (Black)"/>
    <x v="0"/>
    <n v="176.63"/>
    <n v="499"/>
    <n v="0.65"/>
    <x v="3"/>
    <n v="15188"/>
    <n v="7578812"/>
    <x v="0"/>
    <x v="1"/>
    <x v="0"/>
    <x v="0"/>
    <s v="R8E73K2KWJRDS,RSD0JTIIWQQL8,R64CRSTE9SLW1,R2FRTNIIUFJE1F,RWGNX3W7UOJ7W,R32TYHHODHTF5D,RQL9ZMQUTY7P2,R280XJ5VZUBOXV"/>
    <s v="Long durable.,good,Does not charge Lenovo m8 tab,Best charging cable,good,Boat,Product was good,1.5 m ‡§ï‡§æ ‡§ï‡•á‡§¨‡§≤ ‡§Æ‡•á‡§∞‡•á ‡§≤‡§ø‡§è ‡§¨‡§π‡•Å‡§§ ‡§π‡•Ä ‡§≤‡§æ‡§≠‡§¶‡§æ‡§Ø‡§ï ‡§π‡•à ‡•§"/>
  </r>
  <r>
    <x v="7"/>
    <s v="MI Usb Type-C Cable Smartphone (Black)"/>
    <x v="0"/>
    <n v="229"/>
    <n v="299"/>
    <n v="0.23"/>
    <x v="4"/>
    <n v="30411"/>
    <n v="9092889"/>
    <x v="1"/>
    <x v="1"/>
    <x v="4"/>
    <x v="0"/>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8"/>
    <s v="TP-Link USB WiFi Adapter for PC(TL-WN725N), N150 Wireless Network Adapter for Desktop - Nano Size WiFi Dongle Compatible with Windows 11/10/7/8/8.1/XP/ Mac OS 10.9-10.15 Linux Kernel 2.6.18-4.4.3"/>
    <x v="0"/>
    <n v="499"/>
    <n v="999"/>
    <n v="0.5"/>
    <x v="0"/>
    <n v="179691"/>
    <n v="179511309"/>
    <x v="0"/>
    <x v="0"/>
    <x v="1"/>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9"/>
    <s v="Ambrane Unbreakable 60W / 3A Fast Charging 1.5m Braided Micro USB Cable for Smartphones, Tablets, Laptops &amp; Other Micro USB Devices, 480Mbps Data Sync, Quick Charge 3.0 (RCM15, Black)"/>
    <x v="0"/>
    <n v="199"/>
    <n v="299"/>
    <n v="0.33"/>
    <x v="1"/>
    <n v="43994"/>
    <n v="13154206"/>
    <x v="1"/>
    <x v="1"/>
    <x v="5"/>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0"/>
    <s v="Portronics Konnect L POR-1081 Fast Charging 3A Type-C Cable 1.2Meter with Charge &amp; Sync Function for All Type-C Devices (Grey)"/>
    <x v="0"/>
    <n v="154"/>
    <n v="339"/>
    <n v="0.55000000000000004"/>
    <x v="4"/>
    <n v="13391"/>
    <n v="4539549"/>
    <x v="0"/>
    <x v="1"/>
    <x v="3"/>
    <x v="0"/>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r>
  <r>
    <x v="11"/>
    <s v="boAt Rugged v3 Extra Tough Unbreakable Braided Micro USB Cable 1.5 Meter (Black)"/>
    <x v="0"/>
    <n v="299"/>
    <n v="799"/>
    <n v="0.63"/>
    <x v="0"/>
    <n v="94363"/>
    <n v="75396037"/>
    <x v="0"/>
    <x v="0"/>
    <x v="0"/>
    <x v="0"/>
    <s v="R3EEUZKKK9J36I,R3HJVYCLYOY554,REDECAZ7AMPQC,R1CLH2ULIVG5U3,R2DMKIBGFKBD6R,RC89B5IAJUTR5,R3B3DDON5FH8DS,R13WAEJDI5RS36"/>
    <s v="Good product,Good one,Nice,Really nice product,Very first time change,Good,Fine product but could be better,Very nice it's charging like jet"/>
  </r>
  <r>
    <x v="12"/>
    <s v="AmazonBasics Flexible Premium HDMI Cable (Black, 4K@60Hz, 18Gbps), 3-Foot"/>
    <x v="1"/>
    <n v="219"/>
    <n v="700"/>
    <n v="0.69"/>
    <x v="5"/>
    <n v="426973"/>
    <n v="298881100"/>
    <x v="0"/>
    <x v="0"/>
    <x v="0"/>
    <x v="0"/>
    <s v="R1FKOKZ3HHKJBZ,R2WNMZI1EXTA0H,RCA1M3W4RIXUR,R3BKCLL6D7ZLIX,REVSR0ILY3547,R15W5KMQB95IV5,R10PB68FRUHT5V,R3TLCE9JSBU3UP"/>
    <s v="It's quite good and value for money,Works well,Hdmi cable,Value for money,All good,Gets the job done,Delivery was good,This one was my need to purchase"/>
  </r>
  <r>
    <x v="13"/>
    <s v="Portronics Konnect CL 20W POR-1067 Type-C to 8 Pin USB 1.2M Cable with Power Delivery &amp; 3A Quick Charge Support, Nylon Braided for All Type-C and 8 Pin Devices, Green"/>
    <x v="0"/>
    <n v="350"/>
    <n v="899"/>
    <n v="0.61"/>
    <x v="0"/>
    <n v="2262"/>
    <n v="2033538"/>
    <x v="0"/>
    <x v="0"/>
    <x v="0"/>
    <x v="0"/>
    <s v="R1QETDIPRCX4S0,RARQYQ8POOFA9,R952F931MCOR5,R3LLDHV3WXED9C,R282YHZ5A4GMY4,R34W3B1C7RP98Q,R1467F9VL3DLSY,R3KLQRR1UM44JG"/>
    <s v="Works,Nice Product,Fast Charging as original,Good for data transfer,Average. Cost effective,Good quality,Great Product,Nice"/>
  </r>
  <r>
    <x v="14"/>
    <s v="Portronics Konnect L 1.2M POR-1401 Fast Charging 3A 8 Pin USB Cable with Charge &amp; Sync Function (White)"/>
    <x v="0"/>
    <n v="159"/>
    <n v="399"/>
    <n v="0.6"/>
    <x v="3"/>
    <n v="4768"/>
    <n v="1902432"/>
    <x v="0"/>
    <x v="1"/>
    <x v="3"/>
    <x v="0"/>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r>
  <r>
    <x v="15"/>
    <s v="MI Braided USB Type-C Cable for Charging Adapter (Red)"/>
    <x v="0"/>
    <n v="349"/>
    <n v="399"/>
    <n v="0.13"/>
    <x v="5"/>
    <n v="18757"/>
    <n v="7484043"/>
    <x v="1"/>
    <x v="1"/>
    <x v="6"/>
    <x v="0"/>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r>
  <r>
    <x v="16"/>
    <s v="MI 80 cm (32 inches) 5A Series HD Ready Smart Android LED TV L32M7-5AIN (Black)"/>
    <x v="1"/>
    <n v="13999"/>
    <n v="24999"/>
    <n v="0.44"/>
    <x v="0"/>
    <n v="32840"/>
    <n v="820967160"/>
    <x v="1"/>
    <x v="0"/>
    <x v="1"/>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7"/>
    <s v="Ambrane Unbreakable 60W / 3A Fast Charging 1.5m Braided Type C to Type C Cable for Smartphones, Tablets, Laptops &amp; Other Type C Devices, PD Technology, 480Mbps Data Sync (RCTT15, Black)"/>
    <x v="0"/>
    <n v="249"/>
    <n v="399"/>
    <n v="0.38"/>
    <x v="1"/>
    <n v="43994"/>
    <n v="17553606"/>
    <x v="1"/>
    <x v="1"/>
    <x v="5"/>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18"/>
    <s v="boAt Type C A325 Tangle-free, Sturdy Type C Cable with 3A Rapid Charging &amp; 480mbps Data Transmission(Black)"/>
    <x v="0"/>
    <n v="199"/>
    <n v="499"/>
    <n v="0.6"/>
    <x v="3"/>
    <n v="13045"/>
    <n v="6509455"/>
    <x v="0"/>
    <x v="1"/>
    <x v="3"/>
    <x v="0"/>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r>
  <r>
    <x v="19"/>
    <s v="LG 80 cm (32 inches) HD Ready Smart LED TV 32LM563BPTC (Dark Iron Gray)"/>
    <x v="1"/>
    <n v="13490"/>
    <n v="21990"/>
    <n v="0.39"/>
    <x v="4"/>
    <n v="11976"/>
    <n v="263352240"/>
    <x v="1"/>
    <x v="0"/>
    <x v="5"/>
    <x v="0"/>
    <s v="R2PNR69G0BQG2F,R31A0WWDEYMKEW,R2C4XEWFLVU7JV,RYWES5AT5FQO6,R1PGWAY5TEWLT4,R32542OPR0QC4I,R2JDJEVZ2G7EEK,R36EHHPAQNSSOF"/>
    <s v="Sound quality,Very nice,Value for money,Good,Good for its price.,Good item,Budget friendly,Good"/>
  </r>
  <r>
    <x v="20"/>
    <s v="Duracell USB Lightning Apple Certified (Mfi) Braided Sync &amp; Charge Cable For Iphone, Ipad And Ipod. Fast Charging Lightning Cable, 3.9 Feet (1.2M) - Black"/>
    <x v="0"/>
    <n v="970"/>
    <n v="1799"/>
    <n v="0.46"/>
    <x v="6"/>
    <n v="815"/>
    <n v="1466185"/>
    <x v="1"/>
    <x v="0"/>
    <x v="1"/>
    <x v="1"/>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r>
  <r>
    <x v="21"/>
    <s v="tizum HDMI to VGA Adapter Cable 1080P for Projector, Computer, Laptop, TV, Projectors &amp; TV"/>
    <x v="1"/>
    <n v="279"/>
    <n v="499"/>
    <n v="0.44"/>
    <x v="7"/>
    <n v="10962"/>
    <n v="5470038"/>
    <x v="1"/>
    <x v="1"/>
    <x v="1"/>
    <x v="0"/>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r>
  <r>
    <x v="22"/>
    <s v="Samsung 80 cm (32 Inches) Wondertainment Series HD Ready LED Smart TV UA32T4340BKXXL (Glossy Black)"/>
    <x v="1"/>
    <n v="13490"/>
    <n v="22900"/>
    <n v="0.41"/>
    <x v="4"/>
    <n v="16299"/>
    <n v="373247100"/>
    <x v="1"/>
    <x v="0"/>
    <x v="1"/>
    <x v="0"/>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23"/>
    <s v="Flix Micro Usb Cable For Smartphone (Black)"/>
    <x v="0"/>
    <n v="59"/>
    <n v="199"/>
    <n v="0.7"/>
    <x v="1"/>
    <n v="9378"/>
    <n v="1866222"/>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24"/>
    <s v="Acer 80 cm (32 inches) I Series HD Ready Android Smart LED TV AR32AR2841HDFL (Black)"/>
    <x v="1"/>
    <n v="11499"/>
    <n v="19990"/>
    <n v="0.42"/>
    <x v="4"/>
    <n v="4703"/>
    <n v="94012970"/>
    <x v="1"/>
    <x v="0"/>
    <x v="1"/>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5"/>
    <s v="Tizum High Speed HDMI Cable with Ethernet | Supports 3D 4K | for All HDMI Devices Laptop Computer Gaming Console TV Set Top Box (1.5 Meter/ 5 Feet)"/>
    <x v="1"/>
    <n v="199"/>
    <n v="699"/>
    <n v="0.72"/>
    <x v="0"/>
    <n v="12153"/>
    <n v="8494947"/>
    <x v="0"/>
    <x v="0"/>
    <x v="7"/>
    <x v="0"/>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26"/>
    <s v="OnePlus 80 cm (32 inches) Y Series HD Ready LED Smart Android TV 32Y1 (Black)"/>
    <x v="1"/>
    <n v="14999"/>
    <n v="19999"/>
    <n v="0.25"/>
    <x v="0"/>
    <n v="34899"/>
    <n v="697945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27"/>
    <s v="Ambrane Unbreakable 3 in 1 Fast Charging Braided Multipurpose Cable for Speaker with 2.1 A Speed - 1.25 meter, Black"/>
    <x v="0"/>
    <n v="299"/>
    <n v="399"/>
    <n v="0.25"/>
    <x v="1"/>
    <n v="2766"/>
    <n v="1103634"/>
    <x v="1"/>
    <x v="1"/>
    <x v="4"/>
    <x v="0"/>
    <s v="R249YCZVKYR5XD,R1GHL3EYAQ4ZMT,R1M0NVGZXK8NGO,R3O3MTC9L2VAJ5,RS2B5ERC0SV1O,RY1GC09VYZQT8,R29MVX7H69YMY5,R2M6TTXAWRQT5G"/>
    <s v="Ok cable,three pin with hybrid wire,Sturdy,Nice,Good.,So good,CarPlay Not supported,‡§™‡•à‡§∏‡§æ ‡§µ‡§∏‡•Ç‡§≤ üôÇ"/>
  </r>
  <r>
    <x v="28"/>
    <s v="Duracell USB C To Lightning Apple Certified (Mfi) Braided Sync &amp; Charge Cable For Iphone, Ipad And Ipod. Fast Charging Lightning Cable, 3.9 Feet (1.2M) - Black"/>
    <x v="0"/>
    <n v="970"/>
    <n v="1999"/>
    <n v="0.51"/>
    <x v="5"/>
    <n v="184"/>
    <n v="367816"/>
    <x v="0"/>
    <x v="0"/>
    <x v="3"/>
    <x v="1"/>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r>
  <r>
    <x v="29"/>
    <s v="boAt A400 USB Type-C to USB-A 2.0 Male Data Cable, 2 Meter (Black)"/>
    <x v="0"/>
    <n v="299"/>
    <n v="999"/>
    <n v="0.7"/>
    <x v="4"/>
    <n v="20850"/>
    <n v="20829150"/>
    <x v="0"/>
    <x v="0"/>
    <x v="0"/>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30"/>
    <s v="AmazonBasics USB 2.0 - A-Male to A-Female Extension Cable for Personal Computer, Printer (Black, 9.8 Feet/3 Meters)"/>
    <x v="0"/>
    <n v="199"/>
    <n v="750"/>
    <n v="0.73"/>
    <x v="6"/>
    <n v="74976"/>
    <n v="56232000"/>
    <x v="0"/>
    <x v="0"/>
    <x v="7"/>
    <x v="0"/>
    <s v="R1C8MVU3EIX56Y,R10RUXC7JD5S4I,R1AFBZ5PYTHO1Z,R3GQL7YKAFJMEN,R3B6H5JPG134KN,RUG04XHXRXK95,R2Q1OYOIJI5673,RJX2WGB0X99SY"/>
    <s v="Nice,good,Paisa vassol,Sturdy and long.,Good for the price and great quality.,Works as expected,Good,Good"/>
  </r>
  <r>
    <x v="31"/>
    <s v="Ambrane 60W / 3A Type C Fast Charging Unbreakable 1.5m L Shaped Braided Cable, PD Technology, 480Mbps Data Transfer for Smartphones, Tablet, Laptops &amp; other type c devices (ABLC10, Black)"/>
    <x v="0"/>
    <n v="179"/>
    <n v="499"/>
    <n v="0.64"/>
    <x v="1"/>
    <n v="1934"/>
    <n v="965066"/>
    <x v="0"/>
    <x v="1"/>
    <x v="0"/>
    <x v="0"/>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32"/>
    <s v="Zoul USB C 60W Fast Charging 3A 6ft/2M Long Type C Nylon Braided Data Cable Quick Charger Cable QC 3.0 for Samsung Galaxy M31S M30 S10 S9 S20 Plus, Note 10 9 8, A20e A40 A50 A70 (2M, Grey)"/>
    <x v="0"/>
    <n v="389"/>
    <n v="1099"/>
    <n v="0.65"/>
    <x v="4"/>
    <n v="974"/>
    <n v="1070426"/>
    <x v="0"/>
    <x v="0"/>
    <x v="0"/>
    <x v="1"/>
    <s v="R2S0AYWUV349HP,R35OW9CYQNAYHY,R3B3DDF1D5NULK,R3LZQDRMNS5CZO,RUGI31F4HDHOV,R24GFJRFT12S6S,R231AEG1IO02JM,RD31MI3UMAXP8"/>
    <s v="Great Cable, Charging Speeds Could Be Better,Good,A good cable.,One of the best type c cable,Works as intended.,A good buy. The extra length helps a lot.,Good,Ok"/>
  </r>
  <r>
    <x v="33"/>
    <s v="Samsung Original Type C to C Cable - 3.28 Feet (1 Meter), White"/>
    <x v="0"/>
    <n v="599"/>
    <n v="599"/>
    <n v="0"/>
    <x v="4"/>
    <n v="355"/>
    <n v="212645"/>
    <x v="1"/>
    <x v="0"/>
    <x v="8"/>
    <x v="1"/>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r>
  <r>
    <x v="34"/>
    <s v="pTron Solero T351 3.5Amps Fast Charging Type-C to Type-C PD Data &amp; Charging USB Cable, Made in India, 480Mbps Data Sync, Durable 1 Meter Long Cable for Type-C Smartphones, Tablets &amp; Laptops (Black)"/>
    <x v="0"/>
    <n v="199"/>
    <n v="999"/>
    <n v="0.8"/>
    <x v="2"/>
    <n v="1075"/>
    <n v="1073925"/>
    <x v="0"/>
    <x v="0"/>
    <x v="7"/>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35"/>
    <s v="pTron Solero MB301 3A Micro USB Data &amp; Charging Cable, Made in India, 480Mbps Data Sync, Strong &amp; Durable 1.5-Meter Nylon Braided USB Cable for Micro USB Devices - (Black)"/>
    <x v="0"/>
    <n v="99"/>
    <n v="666.66"/>
    <n v="0.85"/>
    <x v="2"/>
    <n v="24871"/>
    <n v="16580500.859999999"/>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36"/>
    <s v="Amazonbasics Nylon Braided Usb-C To Lightning Cable, Fast Charging Mfi Certified Smartphone, Iphone Charger (6-Foot, Dark Grey)"/>
    <x v="0"/>
    <n v="899"/>
    <n v="1900"/>
    <n v="0.53"/>
    <x v="5"/>
    <n v="13552"/>
    <n v="25748800"/>
    <x v="0"/>
    <x v="0"/>
    <x v="3"/>
    <x v="0"/>
    <s v="R213ILI3XNVHQ0,R1LZN1V8UCR9IU,R1EBFTZINSJ0LG,R3BKR3VZ1U81LW,R5OJ20F8H5T8U,R1FKQR9LSBVLH2,R3R8UN7IQY7EIT,R2WBDNEW6HCVSH"/>
    <s v="Good,Worth to buy,Great value for price,Good product,Nice product.,Reliable and worth it!,Much more sturdy and durable than Apple cable,Good"/>
  </r>
  <r>
    <x v="37"/>
    <s v="Sounce 65W OnePlus Dash Warp Charge Cable, 6.5A Type-C to USB C PD Data Sync Fast Charging Cable Compatible with One Plus 8T/ 9/ 9R/ 9 pro/ 9RT/ 10R/ Nord &amp; for All Type C Devices ‚Äì Red, 1 Meter"/>
    <x v="0"/>
    <n v="199"/>
    <n v="999"/>
    <n v="0.8"/>
    <x v="1"/>
    <n v="576"/>
    <n v="575424"/>
    <x v="0"/>
    <x v="0"/>
    <x v="7"/>
    <x v="1"/>
    <s v="RW294SCHB5QTK,R24AGC1O5RVWYI,R3NT7AA2V3I2FB,R2WGLZMFMUHY4G,R34ZQBSQFAGSQB,R26YQ2I8VG8AXE,R1M1FEBTZ4UHXZ,R1QV3OMDYZ42VP"/>
    <s v="Worth it!,Good one,Robust and effective.,Good,Good,It's a good product under 199 rupees It's neatly packed and has good quality built,Nice product,Worth the price"/>
  </r>
  <r>
    <x v="38"/>
    <s v="OnePlus 126 cm (50 inches) Y Series 4K Ultra HD Smart Android LED TV 50Y1S Pro (Black)"/>
    <x v="1"/>
    <n v="32999"/>
    <n v="45999"/>
    <n v="0.28000000000000003"/>
    <x v="0"/>
    <n v="7298"/>
    <n v="335700702"/>
    <x v="1"/>
    <x v="0"/>
    <x v="4"/>
    <x v="0"/>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39"/>
    <s v="Duracell Type C To Type C 5A (100W) Braided Sync &amp; Fast Charging Cable, 3.9 Feet (1.2M). USB C to C Cable, Supports PD &amp; QC 3.0 Charging, 5 GBPS Data Transmission ‚Äì Black"/>
    <x v="0"/>
    <n v="970"/>
    <n v="1999"/>
    <n v="0.51"/>
    <x v="0"/>
    <n v="462"/>
    <n v="923538"/>
    <x v="0"/>
    <x v="0"/>
    <x v="3"/>
    <x v="1"/>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r>
  <r>
    <x v="40"/>
    <s v="AmazonBasics USB 2.0 Cable - A-Male to B-Male - for Personal Computer, Printer- 6 Feet (1.8 Meters), Black"/>
    <x v="0"/>
    <n v="209"/>
    <n v="695"/>
    <n v="0.7"/>
    <x v="6"/>
    <n v="107687"/>
    <n v="74842465"/>
    <x v="0"/>
    <x v="0"/>
    <x v="0"/>
    <x v="0"/>
    <s v="R2AE3BN2Y58N55,R6YVRITBSRECR,R232KD83Q3MVML,R23FRK2ABESQGU,R3NE24KAHO8M69,R2PZRPBF9ZAOMA,R1DC9VBYLSSEB,R2BBEAL7JZWXYR"/>
    <s v="Functionality as described,Working,Great USB in budget,Good,Good,It just works,Works with my Casio ct-x700 well,Still working after 3 months"/>
  </r>
  <r>
    <x v="41"/>
    <s v="Mi 108 cm (43 inches) Full HD Android LED TV 4C | L43M6-INC (Black)"/>
    <x v="1"/>
    <n v="19999"/>
    <n v="34999"/>
    <n v="0.43"/>
    <x v="4"/>
    <n v="27151"/>
    <n v="950257849"/>
    <x v="1"/>
    <x v="0"/>
    <x v="1"/>
    <x v="0"/>
    <s v="R1VOXBV87EI37W,R1BIBCTNJPJOX3,R2RRCA47QEK9C1,R2WHV3RU3J4985,R22K5MQ8Z8N6L2,R3TQACIQUXT2WO,R2YKPF09C6G76,R1E6GYG29CA7RM"/>
    <s v="DETAILED REVIEW after 3 WEEKS of Usage !!!,Priceworthy.,It's a good product,Good,Vivid picture quality is stunning,SUPER DEAL,Value for money,Very nice"/>
  </r>
  <r>
    <x v="42"/>
    <s v="Wayona Nylon Braided 3A Lightning to USB A Syncing and Fast Charging Data Cable for iPhone, Ipad (3 FT Pack of 1, Black)"/>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43"/>
    <s v="TP-Link Nano AC600 USB Wi-Fi Adapter(Archer T2U Nano)- 2.4G/5G Dual Band Wireless Network Adapter for PC Desktop Laptop, Mini Travel Size, Supports Windows 11,10, 8.1, 8, 7, XP/Mac OS 10.9-10.15"/>
    <x v="0"/>
    <n v="999"/>
    <n v="1599"/>
    <n v="0.38"/>
    <x v="4"/>
    <n v="12093"/>
    <n v="19336707"/>
    <x v="1"/>
    <x v="0"/>
    <x v="5"/>
    <x v="0"/>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r>
  <r>
    <x v="44"/>
    <s v="FLiX (Beetel USB to Micro USB PVC Data Sync &amp; 2A Fast Charging Cable, Made in India, 480Mbps Data Sync, Solid Cable, 1 Meter Long USB Cable for Micro USB Devices (White)(XCD-M11)"/>
    <x v="0"/>
    <n v="59"/>
    <n v="199"/>
    <n v="0.7"/>
    <x v="1"/>
    <n v="9378"/>
    <n v="1866222"/>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5"/>
    <s v="Wecool Nylon Braided Multifunction Fast Charging Cable For Android Smartphone, Ios And Type C Usb Devices, 3 In 1 Charging Cable, 3A, (3 Feet) (Black)"/>
    <x v="0"/>
    <n v="333"/>
    <n v="999"/>
    <n v="0.67"/>
    <x v="8"/>
    <n v="9792"/>
    <n v="9782208"/>
    <x v="0"/>
    <x v="0"/>
    <x v="0"/>
    <x v="0"/>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r>
  <r>
    <x v="46"/>
    <s v="D-Link DWA-131 300 Mbps Wireless Nano USB Adapter (Black)"/>
    <x v="0"/>
    <n v="507"/>
    <n v="1208"/>
    <n v="0.57999999999999996"/>
    <x v="3"/>
    <n v="8131"/>
    <n v="9822248"/>
    <x v="0"/>
    <x v="0"/>
    <x v="3"/>
    <x v="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r>
  <r>
    <x v="47"/>
    <s v="Amazon Basics High-Speed HDMI Cable, 6 Feet - Supports Ethernet, 3D, 4K video,Black"/>
    <x v="1"/>
    <n v="309"/>
    <n v="475"/>
    <n v="0.35"/>
    <x v="5"/>
    <n v="426973"/>
    <n v="202812175"/>
    <x v="1"/>
    <x v="1"/>
    <x v="5"/>
    <x v="0"/>
    <s v="R1FKOKZ3HHKJBZ,R2WNMZI1EXTA0H,RCA1M3W4RIXUR,R3BKCLL6D7ZLIX,REVSR0ILY3547,R15W5KMQB95IV5,R10PB68FRUHT5V,R3TLCE9JSBU3UP"/>
    <s v="It's quite good and value for money,Works well,Hdmi cable,Value for money,All good,Gets the job done,Delivery was good,This one was my need to purchase"/>
  </r>
  <r>
    <x v="48"/>
    <s v="7SEVEN¬Æ Compatible for Samsung Smart 4K Ultra HD TV Monitor Remote Control Replacement of Original Samsung TV Remote for LED OLED UHD QLED and Suitable for 6 7 8 Series Samsung TV with Hot Keys BN59-01259E"/>
    <x v="1"/>
    <n v="399"/>
    <n v="999"/>
    <n v="0.6"/>
    <x v="9"/>
    <n v="493"/>
    <n v="492507"/>
    <x v="0"/>
    <x v="0"/>
    <x v="3"/>
    <x v="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r>
  <r>
    <x v="49"/>
    <s v="Amazonbasics Micro Usb Fast Charging Cable For Android Smartphone,Personal Computer,Printer With Gold Plated Connectors (6 Feet, Black)"/>
    <x v="0"/>
    <n v="199"/>
    <n v="395"/>
    <n v="0.5"/>
    <x v="0"/>
    <n v="92595"/>
    <n v="36575025"/>
    <x v="0"/>
    <x v="1"/>
    <x v="1"/>
    <x v="0"/>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0"/>
    <s v="TP-Link AC600 600 Mbps WiFi Wireless Network USB Adapter for Desktop PC with 2.4GHz/5GHz High Gain Dual Band 5dBi Antenna Wi-Fi, Supports Windows 11/10/8.1/8/7/XP, Mac OS 10.15 and earlier (Archer T2U Plus)"/>
    <x v="0"/>
    <n v="1199"/>
    <n v="2199"/>
    <n v="0.45"/>
    <x v="5"/>
    <n v="24780"/>
    <n v="54491220"/>
    <x v="1"/>
    <x v="0"/>
    <x v="1"/>
    <x v="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51"/>
    <s v="AmazonBasics Micro USB Fast Charging Cable for Android Phones with Gold Plated Connectors (3 Feet, Black)"/>
    <x v="0"/>
    <n v="179"/>
    <n v="500"/>
    <n v="0.64"/>
    <x v="0"/>
    <n v="92595"/>
    <n v="46297500"/>
    <x v="0"/>
    <x v="1"/>
    <x v="0"/>
    <x v="0"/>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2"/>
    <s v="AmazonBasics New Release Nylon USB-A to Lightning Cable Cord, Fast Charging MFi Certified Charger for Apple iPhone, iPad (6-Ft, Rose Gold)"/>
    <x v="0"/>
    <n v="799"/>
    <n v="2100"/>
    <n v="0.62"/>
    <x v="4"/>
    <n v="8188"/>
    <n v="17194800"/>
    <x v="0"/>
    <x v="0"/>
    <x v="0"/>
    <x v="0"/>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r>
  <r>
    <x v="53"/>
    <s v="VW 80 cm (32 inches) Frameless Series HD Ready LED TV VW32A (Black)"/>
    <x v="1"/>
    <n v="6999"/>
    <n v="12999"/>
    <n v="0.46"/>
    <x v="0"/>
    <n v="4003"/>
    <n v="52034997"/>
    <x v="1"/>
    <x v="0"/>
    <x v="1"/>
    <x v="0"/>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54"/>
    <s v="Ambrane Unbreakable 3A Fast Charging Braided Type C Cable    1.5 Meter (RCT15, Blue) Supports QC 2.0/3.0 Charging"/>
    <x v="0"/>
    <n v="199"/>
    <n v="349"/>
    <n v="0.43"/>
    <x v="3"/>
    <n v="314"/>
    <n v="109586"/>
    <x v="1"/>
    <x v="1"/>
    <x v="1"/>
    <x v="1"/>
    <s v="RQAF3Q7KCEGHP,R3CBLDFSRTKKYA,R3PZ3ENFIS7IJG,R2ACW4FTIVQJ77,R3K8YFINS1P9XN,R16G76XSWF9WTZ,R3O8ZTH4RRO02J,RXCDPPX5ZV2WX"/>
    <s v="Good product,Strong and powerful,Useful product.,Very nice üëå üëç product,Good üëçüèª,Good,USB,Strong buid , study design , charging speed ‚òπÔ∏è"/>
  </r>
  <r>
    <x v="55"/>
    <s v="Tata Sky Universal Remote"/>
    <x v="1"/>
    <n v="230"/>
    <n v="499"/>
    <n v="0.54"/>
    <x v="7"/>
    <n v="2960"/>
    <n v="1477040"/>
    <x v="0"/>
    <x v="1"/>
    <x v="3"/>
    <x v="0"/>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r>
  <r>
    <x v="56"/>
    <s v="TP-LINK WiFi Dongle 300 Mbps Mini Wireless Network USB Wi-Fi Adapter for PC Desktop Laptop(Supports Windows 11/10/8.1/8/7/XP, Mac OS 10.9-10.15 and Linux, WPS, Soft AP Mode, USB 2.0) (TL-WN823N),Black"/>
    <x v="0"/>
    <n v="649"/>
    <n v="1399"/>
    <n v="0.54"/>
    <x v="0"/>
    <n v="179691"/>
    <n v="251387709"/>
    <x v="0"/>
    <x v="0"/>
    <x v="3"/>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57"/>
    <s v="OnePlus 80 cm (32 inches) Y Series HD Ready Smart Android LED TV 32 Y1S (Black)"/>
    <x v="1"/>
    <n v="15999"/>
    <n v="21999"/>
    <n v="0.27"/>
    <x v="0"/>
    <n v="34899"/>
    <n v="767743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58"/>
    <s v="Wecool Unbreakable 3 in 1 Charging Cable with 3A Speed, Fast Charging Multi Purpose Cable 1.25 Mtr Long, Type C cable, Micro Usb Cable and Cable for iPhone, White"/>
    <x v="0"/>
    <n v="348"/>
    <n v="1499"/>
    <n v="0.77"/>
    <x v="0"/>
    <n v="656"/>
    <n v="983344"/>
    <x v="0"/>
    <x v="0"/>
    <x v="7"/>
    <x v="1"/>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r>
  <r>
    <x v="59"/>
    <s v="Portronics Konnect L 1.2Mtr, Fast Charging 3A Micro USB Cable with Charge &amp; Sync Function (Grey)"/>
    <x v="0"/>
    <n v="154"/>
    <n v="349"/>
    <n v="0.56000000000000005"/>
    <x v="4"/>
    <n v="7064"/>
    <n v="2465336"/>
    <x v="0"/>
    <x v="1"/>
    <x v="3"/>
    <x v="0"/>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r>
  <r>
    <x v="60"/>
    <s v="Airtel DigitalTV DTH Television, Setup Box Remote Compatible for SD and HD Recording (Black)"/>
    <x v="1"/>
    <n v="179"/>
    <n v="799"/>
    <n v="0.78"/>
    <x v="7"/>
    <n v="2201"/>
    <n v="1758599"/>
    <x v="0"/>
    <x v="0"/>
    <x v="7"/>
    <x v="0"/>
    <s v="R3MXMT6V18JJ1P,R1BQE9L2M5L12J,R369X3BEG4QPC4,R1ZBU0U8R5KBQD,R1A0NYJ6MOX3U3,R3RYEYCYNV47BZ,R28TZ1RZWX14PP,RNGN2ZRL685Z5"/>
    <s v="Simple and good,Satisfied!,Good one,Light weight, good working,ok,Poor quality! Stopped working after a month!,Not able to connect,Works well with Airtel DTH"/>
  </r>
  <r>
    <x v="61"/>
    <s v="Samsung 108 cm (43 inches) Crystal 4K Neo Series Ultra HD Smart LED TV UA43AUE65AKXXL (Black)"/>
    <x v="1"/>
    <n v="32990"/>
    <n v="47900"/>
    <n v="0.31"/>
    <x v="4"/>
    <n v="7109"/>
    <n v="340521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62"/>
    <s v="Lapster 1.5 mtr USB 2.0 Type A Male to USB A Male Cable for computer and laptop"/>
    <x v="0"/>
    <n v="139"/>
    <n v="999"/>
    <n v="0.86"/>
    <x v="1"/>
    <n v="1313"/>
    <n v="1311687"/>
    <x v="0"/>
    <x v="0"/>
    <x v="2"/>
    <x v="0"/>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63"/>
    <s v="AmazonBasics USB Type-C to USB Type-C 2.0 Cable - 3 Feet Laptop (0.9 Meters) - White"/>
    <x v="0"/>
    <n v="329"/>
    <n v="845"/>
    <n v="0.61"/>
    <x v="0"/>
    <n v="29746"/>
    <n v="25135370"/>
    <x v="0"/>
    <x v="0"/>
    <x v="0"/>
    <x v="0"/>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64"/>
    <s v="Redmi 80 cm (32 inches) Android 11 Series HD Ready Smart LED TV | L32M6-RA/L32M7-RA (Black)"/>
    <x v="1"/>
    <n v="13999"/>
    <n v="24999"/>
    <n v="0.44"/>
    <x v="0"/>
    <n v="45238"/>
    <n v="1130904762"/>
    <x v="1"/>
    <x v="0"/>
    <x v="1"/>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65"/>
    <s v="Amazon Basics High-Speed HDMI Cable, 6 Feet (2-Pack),Black"/>
    <x v="1"/>
    <n v="309"/>
    <n v="1400"/>
    <n v="0.78"/>
    <x v="5"/>
    <n v="426973"/>
    <n v="597762200"/>
    <x v="0"/>
    <x v="0"/>
    <x v="7"/>
    <x v="0"/>
    <s v="R1FKOKZ3HHKJBZ,R2WNMZI1EXTA0H,RCA1M3W4RIXUR,R3BKCLL6D7ZLIX,REVSR0ILY3547,R15W5KMQB95IV5,R10PB68FRUHT5V,R3TLCE9JSBU3UP"/>
    <s v="It's quite good and value for money,Works well,Hdmi cable,Value for money,All good,Gets the job done,Delivery was good,This one was my need to purchase"/>
  </r>
  <r>
    <x v="66"/>
    <s v="Portronics Konnect L 20W PD Quick Charge Type-C to 8-Pin USB Mobile Charging Cable, 1.2M, Tangle Resistant, Fast Data Sync(Grey)"/>
    <x v="0"/>
    <n v="263"/>
    <n v="699"/>
    <n v="0.62"/>
    <x v="3"/>
    <n v="450"/>
    <n v="314550"/>
    <x v="0"/>
    <x v="0"/>
    <x v="0"/>
    <x v="1"/>
    <s v="R1LG3XV2XYCQQB,RPVNHPEU1HG9F,R1MD4LW015PP00,R5RCZRA2XSJVU,R1TPVT7TXNNW2,R1GYI0Y69RU13,R3S5U7BJ1KTKAU,R3F02OAHFU646V"/>
    <s v="Iphone User,Overall good,Perfect price, perfect fit,Good,Worth,Perfect replacement for Apple cable,At this price it's a steal.,Good cable with decent price"/>
  </r>
  <r>
    <x v="67"/>
    <s v="Acer 80 cm (32 inches) N Series HD Ready TV AR32NSV53HD (Black)"/>
    <x v="1"/>
    <n v="7999"/>
    <n v="14990"/>
    <n v="0.47"/>
    <x v="4"/>
    <n v="457"/>
    <n v="6850430"/>
    <x v="1"/>
    <x v="0"/>
    <x v="1"/>
    <x v="1"/>
    <s v="R3FTW5HNPCX66C,RM7IFDV9KNC2O,RK9JKA9U9LZ49,R15UN38LGPS71W,RCBVF30PUU6UT,R1I75CYBWWYB2G,R2Z5R4CWX4B3KB,RX4O8WQ6VY2AS"/>
    <s v="Value for Money,Good product,Great excellent picture quality,value for money,Worth for the money,Good,100% Value for money,Value for money"/>
  </r>
  <r>
    <x v="68"/>
    <s v="Model-P4 6 Way Swivel Tilt Wall Mount 32-55-inch Full Motion Cantilever for LED,LCD and Plasma TV's"/>
    <x v="1"/>
    <n v="1599"/>
    <n v="2999"/>
    <n v="0.47"/>
    <x v="0"/>
    <n v="2727"/>
    <n v="8178273"/>
    <x v="1"/>
    <x v="0"/>
    <x v="1"/>
    <x v="0"/>
    <s v="R9GNL4OF49DH6,R2I0MJPJI6FOIE,R732VQVZLKUGL,R3L55JQKYQUMNC,R2MN9LXLLTNJ58,RY71WCYL05RXL,RPFUVX3Z31TRO,RO7LRFL67Z505"/>
    <s v="A nice &amp; sturdy product.,Assembly,nyc hairdryee,Good,Fits perfectly!!,Not suitable for 50inch and above üòü,Worth buying,Worth"/>
  </r>
  <r>
    <x v="69"/>
    <s v="Amazon Basics USB Type-C to USB-A 2.0 Male Fast Charging Cable for Laptop - 3 Feet (0.9 Meters), Black"/>
    <x v="0"/>
    <n v="219"/>
    <n v="700"/>
    <n v="0.69"/>
    <x v="4"/>
    <n v="20053"/>
    <n v="14037100"/>
    <x v="0"/>
    <x v="0"/>
    <x v="0"/>
    <x v="0"/>
    <s v="R1BC08IFG4REKS,R1FJKIHIO54SOW,R3JR48W2CI480,R3JH7SHSXDT1GT,R35QWAY83WL8H6,R25N2U90N2A5AS,R19AK3DT3JOE82,R210WJI15JCSRE"/>
    <s v="You can trust on this one,The best usb cable,Wel build just like original .,Nice!!,Working perfectly,Basic,Good,No issues"/>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n v="133951"/>
    <x v="0"/>
    <x v="0"/>
    <x v="0"/>
    <x v="1"/>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r>
  <r>
    <x v="71"/>
    <s v="CEDO 65W OnePlus Dash Warp Charge Cable, USB A to Type C Data Sync Fast Charging Cable Compatible with One Plus 3 /3T /5 /5T /6 /6T /7 /7T /7 pro &amp; for All Type C Devices - 1 Meter, Red"/>
    <x v="0"/>
    <n v="349"/>
    <n v="599"/>
    <n v="0.42"/>
    <x v="3"/>
    <n v="210"/>
    <n v="125790"/>
    <x v="1"/>
    <x v="0"/>
    <x v="1"/>
    <x v="1"/>
    <s v="R27HJ954EMEOQK,R2EPGPZGPWXR4I,R1KUXERHI948E7,R1YRGKI6652QR,R3DCUTJ6CQCASZ,R11TECZ2LD0OKP,R276HYHWQ5B09O,R2HOVRWP63K3OL"/>
    <s v="Good.,Good product,Ultimate product,Good Product,Not that good. But ok for the price.,Fast cable,Fast charging üëç,Best Alternative to Original Cable"/>
  </r>
  <r>
    <x v="72"/>
    <s v="Redmi 108 cm (43 inches) 4K Ultra HD Android Smart LED TV X43 | L43R7-7AIN (Black)"/>
    <x v="1"/>
    <n v="26999"/>
    <n v="42999"/>
    <n v="0.37"/>
    <x v="0"/>
    <n v="45238"/>
    <n v="1945188762"/>
    <x v="1"/>
    <x v="0"/>
    <x v="5"/>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73"/>
    <s v="Pinnaclz Original Combo of 2 Micro USB Fast Charging Cable, USB Charging Cable for Data Transfer Perfect for Android Smart Phones White 1.2 Meter Made in India (Pack of 2)"/>
    <x v="0"/>
    <n v="115"/>
    <n v="499"/>
    <n v="0.77"/>
    <x v="1"/>
    <n v="7732"/>
    <n v="3858268"/>
    <x v="0"/>
    <x v="1"/>
    <x v="7"/>
    <x v="0"/>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74"/>
    <s v="boAt Type C A750 Stress Resistant, Tangle-free, Sturdy Flat Cable with 6.5A Fast Charging &amp; 480Mbps Data Transmission, 10000+ Bends Lifespan and Extended 1.5m Length(Rebellious Black)"/>
    <x v="0"/>
    <n v="399"/>
    <n v="999"/>
    <n v="0.6"/>
    <x v="3"/>
    <n v="1780"/>
    <n v="1778220"/>
    <x v="0"/>
    <x v="0"/>
    <x v="3"/>
    <x v="0"/>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75"/>
    <s v="Ambrane 2 in 1 Type-C &amp; Micro USB Cable with 60W / 3A Fast Charging, 480 mbps High Data, PD Technology &amp; Quick Charge 3.0, Compatible with All Type-C &amp; Micro USB Devices (ABDC-10, Black)"/>
    <x v="0"/>
    <n v="199"/>
    <n v="499"/>
    <n v="0.6"/>
    <x v="3"/>
    <n v="602"/>
    <n v="300398"/>
    <x v="0"/>
    <x v="1"/>
    <x v="3"/>
    <x v="1"/>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r>
  <r>
    <x v="76"/>
    <s v="Ambrane 60W / 3A Fast Charging Output Cable with Type-C to USB for Mobile, Neckband, True Wireless Earphone Charging, 480mbps Data Sync Speed, 1m Length (ACT - AZ10, Black)"/>
    <x v="0"/>
    <n v="179"/>
    <n v="399"/>
    <n v="0.55000000000000004"/>
    <x v="1"/>
    <n v="1423"/>
    <n v="567777"/>
    <x v="0"/>
    <x v="1"/>
    <x v="3"/>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77"/>
    <s v="TCL 80 cm (32 inches) HD Ready Certified Android Smart LED TV 32S5205 (Black)"/>
    <x v="1"/>
    <n v="10901"/>
    <n v="30990"/>
    <n v="0.65"/>
    <x v="3"/>
    <n v="398"/>
    <n v="12334020"/>
    <x v="0"/>
    <x v="0"/>
    <x v="0"/>
    <x v="1"/>
    <s v="R95AYORS91NWX,R345JC4508EPTU,R20E3IUW7O236Z,R2QP52L8FNG8EN,RS73FA8EPYION,R134725GEKQE0F,RSQ14DVNFLV3C,R2OSJ4YOGUTXNR"/>
    <s v="Good, Value for Money,Picture quality was nice....over all product nice,Till today everything okay,Y,Good,Outstanding Performance,Must buy,Value for money"/>
  </r>
  <r>
    <x v="78"/>
    <s v="SWAPKART Fast Charging Cable and Data Sync USB Cable Compatible for iPhone 6/6S/7/7+/8/8+/10/11, 12, 13 Pro max iPad Air/Mini, iPod and iOS Devices (White)"/>
    <x v="0"/>
    <n v="209"/>
    <n v="499"/>
    <n v="0.57999999999999996"/>
    <x v="2"/>
    <n v="536"/>
    <n v="267464"/>
    <x v="0"/>
    <x v="1"/>
    <x v="3"/>
    <x v="1"/>
    <s v="R2LX1M52C4KNJA,R2BXIXVBJUUUEC,R19EYLO6N0AKLG,R2PGJZAQVR5XQE,R20A9E5E100YPR,RTSX75DFGY3VC,R1WGYKGMT7EHPY,R1ZXKR6UFH5VNW"/>
    <s v="Value for money,Nice product,timely delivered with good packeging,Good in quality,Quite nice cable,  Go for it,Good product , value for money,Worth buying,Nice"/>
  </r>
  <r>
    <x v="79"/>
    <s v="Firestick Remote"/>
    <x v="1"/>
    <n v="1434"/>
    <n v="3999"/>
    <n v="0.64"/>
    <x v="1"/>
    <n v="32"/>
    <n v="127968"/>
    <x v="0"/>
    <x v="0"/>
    <x v="0"/>
    <x v="1"/>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r>
  <r>
    <x v="80"/>
    <s v="Wayona Usb Nylon Braided Data Sync And Charging Cable For Iphone, Ipad Tablet (Red, Black)"/>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81"/>
    <s v="Flix (Beetel) Usb To Type C Pvc Data Sync And 2A 480Mbps Data Sync, Tough Fast Charging Long Cable For Usb Type C Devices, Charging Adapter (White, 1 Meter) - Xcd-C12"/>
    <x v="0"/>
    <n v="139"/>
    <n v="249"/>
    <n v="0.44"/>
    <x v="1"/>
    <n v="9378"/>
    <n v="2335122"/>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82"/>
    <s v="SKYWALL 81.28 cm (32 inches) HD Ready Smart LED TV 32SWELS-PRO (Black)"/>
    <x v="1"/>
    <n v="7299"/>
    <n v="19125"/>
    <n v="0.62"/>
    <x v="10"/>
    <n v="902"/>
    <n v="17250750"/>
    <x v="0"/>
    <x v="0"/>
    <x v="0"/>
    <x v="1"/>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r>
  <r>
    <x v="83"/>
    <s v="boAt A 350 Type C Cable for Smartphone, Charging Adapter (1.5m, Carbon Black)"/>
    <x v="0"/>
    <n v="299"/>
    <n v="799"/>
    <n v="0.63"/>
    <x v="5"/>
    <n v="28791"/>
    <n v="23004009"/>
    <x v="0"/>
    <x v="0"/>
    <x v="0"/>
    <x v="0"/>
    <s v="R23CC5VDSVR49B,R1AWZE3731748T,R388KOR9TWPX5H,R2PLH1UHYDQWFA,R1B7Q58I1P83OY,R1C13PY8A3WUC5,RTEAGC48PIYAU,R2E0N8Q0ZQM9N9"/>
    <s v="Good Stuff... Recommended!!!,Need better quality,‡§è‡§ï ‡§Æ‡§ú‡§¨‡•Ç‡§§ ‡§™‡•ç‡§∞‡•ã‡§°‡§ï‡•ç‡§ü ‡§π‡•à,Good,best buy of this cable,Best for,Tough,Nil"/>
  </r>
  <r>
    <x v="84"/>
    <s v="Wayona Usb Type C Fast Charger Cable Fast Charging Usb C Cable/Cord Compatible For Samsung Galaxy S10E S10 S9 S8 Plus S10+,Note 10 Note 9 Note 8,S20,M31S,M40,Realme X3,Pixel 2 Xl (3 Ft Pack Of 1,Grey)"/>
    <x v="0"/>
    <n v="325"/>
    <n v="1299"/>
    <n v="0.75"/>
    <x v="0"/>
    <n v="10576"/>
    <n v="13738224"/>
    <x v="0"/>
    <x v="0"/>
    <x v="7"/>
    <x v="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85"/>
    <s v="OnePlus 108 cm (43 inches) Y Series 4K Ultra HD Smart Android LED TV 43Y1S Pro (Black)"/>
    <x v="1"/>
    <n v="29999"/>
    <n v="39999"/>
    <n v="0.25"/>
    <x v="0"/>
    <n v="7298"/>
    <n v="291912702"/>
    <x v="1"/>
    <x v="0"/>
    <x v="4"/>
    <x v="0"/>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r>
  <r>
    <x v="86"/>
    <s v="Acer 127 cm (50 inches) I Series 4K Ultra HD Android Smart LED TV AR50AR2851UDFL (Black)"/>
    <x v="1"/>
    <n v="27999"/>
    <n v="40990"/>
    <n v="0.32"/>
    <x v="4"/>
    <n v="4703"/>
    <n v="192775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87"/>
    <s v="Samsung 108 cm (43 inches) Crystal 4K Series Ultra HD Smart LED TV UA43AUE60AKLXL (Black)"/>
    <x v="1"/>
    <n v="30990"/>
    <n v="52900"/>
    <n v="0.41"/>
    <x v="4"/>
    <n v="7109"/>
    <n v="376066100"/>
    <x v="1"/>
    <x v="0"/>
    <x v="1"/>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88"/>
    <s v="Lapster 65W compatible for OnePlus Dash Warp Charge Cable , type c to c cable fast charging Data Sync Cable Compatible with One Plus 10R / 9RT/ 9 pro/ 9R/ 8T/ 9/ Nord &amp; for All Type C Devices ‚Äì Red, 1 Meter"/>
    <x v="0"/>
    <n v="199"/>
    <n v="999"/>
    <n v="0.8"/>
    <x v="6"/>
    <n v="127"/>
    <n v="126873"/>
    <x v="0"/>
    <x v="0"/>
    <x v="7"/>
    <x v="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r>
  <r>
    <x v="89"/>
    <s v="Wayona Nylon Braided (2 Pack) Lightning Fast Usb Data Cable Fast Charger Cord For Iphone, Ipad Tablet (3 Ft Pack Of 2, Grey)"/>
    <x v="0"/>
    <n v="649"/>
    <n v="1999"/>
    <n v="0.68"/>
    <x v="0"/>
    <n v="24269"/>
    <n v="48513731"/>
    <x v="0"/>
    <x v="0"/>
    <x v="0"/>
    <x v="0"/>
    <s v="R3HXWT0LRP0NMF,R2AJM3LFTLZHFO,R6AQJGUP6P86,R1KD19VHEDV0OR,R3C02RMYQMK6FC,R39GQRVBUZBWGY,R2K9EDOE15QIRJ,R3OI7YT648TL8I"/>
    <s v="Satisfied,Charging is really fast,Value for money,Product review,Good quality,Good product,Good Product,As of now seems good"/>
  </r>
  <r>
    <x v="90"/>
    <s v="Gizga Essentials USB WiFi Adapter for PC, 150 Mbps Wireless Network Adapter for Desktop - Nano Size WiFi Dongle Compatible with Windows, Mac OS &amp; Linux Kernel | WPA/WPA2 Encryption Standards| Black"/>
    <x v="0"/>
    <n v="269"/>
    <n v="800"/>
    <n v="0.66"/>
    <x v="9"/>
    <n v="10134"/>
    <n v="8107200"/>
    <x v="0"/>
    <x v="0"/>
    <x v="0"/>
    <x v="0"/>
    <s v="R3AZDEK3MQA3RA,RXF3HCCBWV0VB,R6CVYFDUXBS36,R1QMN1WQJIWAB7,R2MOVGGWRV4ZPE,R2Z00XYFTN4T2Y,R294UWCBOTKD8H,R3NPDCAH895UHB"/>
    <s v="Will not work with new system,Veri good,Ok product,Access wifi signal.,üëç,very good,Good Product,8139EU based okayish but low reception"/>
  </r>
  <r>
    <x v="91"/>
    <s v="OnePlus 108 cm (43 inches) Y Series Full HD Smart Android LED TV 43 Y1S (Black)"/>
    <x v="1"/>
    <n v="24999"/>
    <n v="31999"/>
    <n v="0.22"/>
    <x v="0"/>
    <n v="34899"/>
    <n v="1116733101"/>
    <x v="1"/>
    <x v="0"/>
    <x v="4"/>
    <x v="0"/>
    <s v="R3COVVOP2R7Z28,R2T6WHEO2ONNDD,RUFFV2QR43OCM,R2LK4WPIHJ7WDA,R6IPR9FHZ5BOT,R3DU4LFGTAIEMN,RVHHM5FW31JN1,R1QA870NJWIODF"/>
    <s v="Worthy and most affordable - Great TV,Good product,It's really worth the money but,Better product in this budget,Product review,nice tv,Best product,Budget friendly TV"/>
  </r>
  <r>
    <x v="92"/>
    <s v="boAt Deuce USB 300 2 in 1 Type-C &amp; Micro USB Stress Resistant, Sturdy Cable with 3A Fast Charging &amp; 480mbps Data Transmission, 10000+ Bends Lifespan and Extended 1.5m Length(Mercurial Black)"/>
    <x v="0"/>
    <n v="299"/>
    <n v="699"/>
    <n v="0.56999999999999995"/>
    <x v="0"/>
    <n v="94363"/>
    <n v="65959737"/>
    <x v="0"/>
    <x v="0"/>
    <x v="3"/>
    <x v="0"/>
    <s v="R3EEUZKKK9J36I,R3HJVYCLYOY554,REDECAZ7AMPQC,R1CLH2ULIVG5U3,R2DMKIBGFKBD6R,RC89B5IAJUTR5,R3B3DDON5FH8DS,R13WAEJDI5RS36"/>
    <s v="Good product,Good one,Nice,Really nice product,Very first time change,Good,Fine product but could be better,Very nice it's charging like jet"/>
  </r>
  <r>
    <x v="93"/>
    <s v="Lapster USB 3.0 A to Micro B SuperSpeed for hard disk cable - short cable"/>
    <x v="0"/>
    <n v="199"/>
    <n v="999"/>
    <n v="0.8"/>
    <x v="3"/>
    <n v="425"/>
    <n v="424575"/>
    <x v="0"/>
    <x v="0"/>
    <x v="7"/>
    <x v="1"/>
    <s v="R3ET6IRJTU70BS,R3589B83QJ7IR8,R19UEB6ST57UVR,RG7D4BZAWAW7I,R32C8DOWXVBIQP,R14MFGZY1ZD0M6,RD2T9Z6AG9GBY,ROTSX1QO0ZBS6"/>
    <s v="Does its Job fine,Working perfect,working fine,Disappointed,Does the job.,Nice product with good quality,Good product,Nice Product"/>
  </r>
  <r>
    <x v="94"/>
    <s v="TCL 100 cm (40 inches) Full HD Certified Android R Smart LED TV 40S6505 (Black)"/>
    <x v="1"/>
    <n v="18990"/>
    <n v="40990"/>
    <n v="0.54"/>
    <x v="0"/>
    <n v="6659"/>
    <n v="272952410"/>
    <x v="0"/>
    <x v="0"/>
    <x v="3"/>
    <x v="0"/>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r>
  <r>
    <x v="95"/>
    <s v="ZEBRONICS ZEB-USB150WF1 WiFi USB Mini Adapter Supports 150 Mbps Wireless Data, Comes with Advanced Security WPA/WPA2 encryption Standards"/>
    <x v="0"/>
    <n v="290"/>
    <n v="349"/>
    <n v="0.17"/>
    <x v="7"/>
    <n v="1977"/>
    <n v="689973"/>
    <x v="1"/>
    <x v="1"/>
    <x v="6"/>
    <x v="0"/>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r>
  <r>
    <x v="96"/>
    <s v="LOHAYA Remote Compatible for Mi Smart LED TV 4A Remote Control (32&quot;/43&quot;) [ Compatible for Mi Tv Remote Control ] [ Compatible for Mi Smart LED Tv Remote Control ]"/>
    <x v="1"/>
    <n v="249"/>
    <n v="799"/>
    <n v="0.69"/>
    <x v="11"/>
    <n v="1079"/>
    <n v="862121"/>
    <x v="0"/>
    <x v="0"/>
    <x v="0"/>
    <x v="0"/>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r>
  <r>
    <x v="97"/>
    <s v="Gilary Multi Charging Cable, 3 in 1 Nylon Braided Fast Charging Cable for iPhone Micro USB Type C Mobile Phone | Colour May Vary |"/>
    <x v="0"/>
    <n v="345"/>
    <n v="999"/>
    <n v="0.65"/>
    <x v="7"/>
    <n v="1097"/>
    <n v="1095903"/>
    <x v="0"/>
    <x v="0"/>
    <x v="0"/>
    <x v="0"/>
    <s v="R168J8VQSY0OH5,R18LTVF8A76SR3,RVRLO0A6SRBIU,R3VH49P53CT04T,RSEQE3YO0NKC0,R3A8QATMFQYP3W,R374YBV58QVZRY,R233DLMRTKEDS4"/>
    <s v="Product is nice,Decent cable,It charges all the three types,Value of money,Product is good and worth of money,Good material.... working good,Very good,‡§†‡•Ä‡§ï ‡§†‡•Ä‡§ï ‡§π‡•à"/>
  </r>
  <r>
    <x v="98"/>
    <s v="TP-Link UE300 USB 3.0 to RJ45 Gigabit Ethernet Network Adapter - Plug and Play"/>
    <x v="0"/>
    <n v="1099"/>
    <n v="1899"/>
    <n v="0.42"/>
    <x v="6"/>
    <n v="22420"/>
    <n v="42575580"/>
    <x v="1"/>
    <x v="0"/>
    <x v="1"/>
    <x v="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99"/>
    <s v="Wayona Type C to Lightning MFI Certified 20W Fast charging Nylon Braided USB C Cable for iPhone 14, 14 Pro, 14 Pro Max, 14 Plus, 13, 13 Pro, 13 Pro Max, 13 Mini, 12, 12 Pro, 11, 11 Pro Max iPhone 12 Mini, X, 8 (2M, Grey)"/>
    <x v="0"/>
    <n v="719"/>
    <n v="1499"/>
    <n v="0.52"/>
    <x v="3"/>
    <n v="1045"/>
    <n v="1566455"/>
    <x v="0"/>
    <x v="0"/>
    <x v="3"/>
    <x v="0"/>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100"/>
    <s v="Dealfreez Case Compatible with Fire TV Stick 3rd Gen 2021 Full Wrap Silicone Remote Cover Anti-Lost with Loop (D-Black)"/>
    <x v="1"/>
    <n v="349"/>
    <n v="1499"/>
    <n v="0.77"/>
    <x v="4"/>
    <n v="4145"/>
    <n v="6213355"/>
    <x v="0"/>
    <x v="0"/>
    <x v="7"/>
    <x v="0"/>
    <s v="R3UKO8DK958TVU,RQQT9ZUZIJ2J9,R243SOUNFQGU4K,RSHK5RYDB3VH6,R2HTAIZTX7XKXG,RHB3ONZ4OL1N2,R3Q0E1AI2I2B30,RO78JI2HT6J3P"/>
    <s v="Nice cover,Good quality,Dealfreez Full Wrap Silicone Remote Cover Case is an excellent product,Remote Cover,Loved it!,Soft,Best product for the price,Look's good"/>
  </r>
  <r>
    <x v="101"/>
    <s v="Amazon Basics New Release Nylon USB-A to Lightning Cable Cord, Fast Charging MFi Certified Charger for Apple iPhone, iPad (3-Ft, Rose Gold)"/>
    <x v="0"/>
    <n v="849"/>
    <n v="1809"/>
    <n v="0.53"/>
    <x v="4"/>
    <n v="6547"/>
    <n v="11843523"/>
    <x v="0"/>
    <x v="0"/>
    <x v="3"/>
    <x v="0"/>
    <s v="R19CZW6DWGE2WH,R23RHEY0ZRAT67,R14H0NECRS2LAV,RETQ7C9XRV1WY,R2WX5VW2D3WO75,RK9ZW19PLNUYO,R2CPF8A0YDYQRE,R28O8X64JYO82C"/>
    <s v="Exchange of the cable,Go for it !!,It works and it is worth,Superab,Works Well and Durable,Very nice product.,Gud product,Stopped working in less than a month"/>
  </r>
  <r>
    <x v="102"/>
    <s v="Isoelite Remote Compatible for Samsung LED/LCD Remote Control Works with All Samsung LED/LCD TV Model No :- BN59-607A (Please Match The Image with Your Old Remote)"/>
    <x v="1"/>
    <n v="299"/>
    <n v="899"/>
    <n v="0.67"/>
    <x v="1"/>
    <n v="1588"/>
    <n v="1427612"/>
    <x v="0"/>
    <x v="0"/>
    <x v="0"/>
    <x v="0"/>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r>
  <r>
    <x v="103"/>
    <s v="MI 100 cm (40 inches) 5A Series Full HD Smart Android LED TV with 24W Dolby Audio &amp; Metal Bezel-Less Frame (Black) (2022 Model)"/>
    <x v="1"/>
    <n v="21999"/>
    <n v="29999"/>
    <n v="0.27"/>
    <x v="0"/>
    <n v="32840"/>
    <n v="985167160"/>
    <x v="1"/>
    <x v="0"/>
    <x v="4"/>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04"/>
    <s v="Wayona Nylon Braided USB Data Sync and Fast Charging 3A Short Power Bank Cable For iPhones, iPad Air, iPad mini, iPod Nano and iPod Touch (Grey)"/>
    <x v="0"/>
    <n v="349"/>
    <n v="999"/>
    <n v="0.65"/>
    <x v="0"/>
    <n v="13120"/>
    <n v="13106880"/>
    <x v="0"/>
    <x v="0"/>
    <x v="0"/>
    <x v="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05"/>
    <s v="Wayona Type C To Type C Long Fast Charging Cable Type C Charger Cord Compatible With Samsung S22 S20 S20 Fe 2022 S22 Ultra S21 Ultra A70 A51 A53 A33 A73 M51 M31 M33 M53 (Grey, 2M, 65W, 6Ft)"/>
    <x v="0"/>
    <n v="399"/>
    <n v="999"/>
    <n v="0.6"/>
    <x v="4"/>
    <n v="2806"/>
    <n v="2803194"/>
    <x v="0"/>
    <x v="0"/>
    <x v="3"/>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06"/>
    <s v="Wayona Nylon Braided 2M / 6Ft Fast Charge Usb To Lightning Data Sync And Charging Cable For Iphone, Ipad Tablet (6 Ft Pack Of 1, Grey)"/>
    <x v="0"/>
    <n v="449"/>
    <n v="1299"/>
    <n v="0.65"/>
    <x v="0"/>
    <n v="24269"/>
    <n v="31525431"/>
    <x v="0"/>
    <x v="0"/>
    <x v="0"/>
    <x v="0"/>
    <s v="R3HXWT0LRP0NMF,R2AJM3LFTLZHFO,R6AQJGUP6P86,R1KD19VHEDV0OR,R3C02RMYQMK6FC,R39GQRVBUZBWGY,R2K9EDOE15QIRJ,R3OI7YT648TL8I"/>
    <s v="Satisfied,Charging is really fast,Value for money,Product review,Good quality,Good product,Good Product,As of now seems good"/>
  </r>
  <r>
    <x v="107"/>
    <s v="CROSSVOLT Compatible Dash/Warp Data Sync Fast Charging Cable Supported for All C Type Devices (Cable)"/>
    <x v="0"/>
    <n v="299"/>
    <n v="999"/>
    <n v="0.7"/>
    <x v="4"/>
    <n v="766"/>
    <n v="765234"/>
    <x v="0"/>
    <x v="0"/>
    <x v="0"/>
    <x v="1"/>
    <s v="R2JXNH8KUWRZK5,R31JIXX5TZG1TQ,R2JSYRN50OK76N,R1D64K0KL2EG2Y,RJ2YNRIIONHOT,R38E1BUBY9DNVR,R2QV17ZAFB5D2E,RP16EV0JDQBKX"/>
    <s v="No reasons to complain,Value for money,Nice,Works,Value for money,Go For It,Nice,It's fast charging good quality priduct"/>
  </r>
  <r>
    <x v="108"/>
    <s v="VU 139 cm (55 inches) The GloLED Series 4K Smart LED Google TV 55GloLED (Grey)"/>
    <x v="1"/>
    <n v="37999"/>
    <n v="65000"/>
    <n v="0.42"/>
    <x v="4"/>
    <n v="3587"/>
    <n v="233155000"/>
    <x v="1"/>
    <x v="0"/>
    <x v="1"/>
    <x v="0"/>
    <s v="R2G4T57OLXDVPL,R3IQ8PWVTWENBY,RH6UHEBP622FT,R3RHA159FH0SOQ"/>
    <s v="Good TV for the price. (But my experience was not perfect),Good but not best  @!@,Decent tv for the price but misses on basic smart features,Perfect one in our budget. Speedy and customer friendly approach from vu"/>
  </r>
  <r>
    <x v="109"/>
    <s v="PTron Solero T241 2.4A Type-C Data &amp; Charging USB Cable, Made in India, 480Mbps Data Sync, Durable 1-Meter Long USB Cable for Type-C USB Devices for Charging Adapter (Black)"/>
    <x v="0"/>
    <n v="99"/>
    <n v="800"/>
    <n v="0.88"/>
    <x v="2"/>
    <n v="24871"/>
    <n v="198968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110"/>
    <s v="Croma 80 cm (32 Inches) HD Ready LED TV (CREL7369, Black) (2021 Model)"/>
    <x v="1"/>
    <n v="7390"/>
    <n v="20000"/>
    <n v="0.63"/>
    <x v="3"/>
    <n v="2581"/>
    <n v="51620000"/>
    <x v="0"/>
    <x v="0"/>
    <x v="0"/>
    <x v="0"/>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r>
  <r>
    <x v="111"/>
    <s v="boAt Laptop, Smartphone Type-c A400 Male Data Cable (Carbon Black)"/>
    <x v="0"/>
    <n v="273.10000000000002"/>
    <n v="999"/>
    <n v="0.73"/>
    <x v="4"/>
    <n v="20850"/>
    <n v="20829150"/>
    <x v="0"/>
    <x v="0"/>
    <x v="7"/>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12"/>
    <s v="LG 80 cm (32 inches) HD Ready Smart LED TV 32LQ576BPSA (Ceramic Black)"/>
    <x v="1"/>
    <n v="15990"/>
    <n v="23990"/>
    <n v="0.33"/>
    <x v="4"/>
    <n v="1035"/>
    <n v="24829650"/>
    <x v="1"/>
    <x v="0"/>
    <x v="5"/>
    <x v="0"/>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r>
  <r>
    <x v="113"/>
    <s v="boAt Type C A750 Stress Resistant, Tangle-free, Sturdy Flat Cable with 6.5A Fast Charging &amp; 480Mbps Data Transmission, 10000+ Bends Lifespan and Extended 1.5m Length(Radiant Red)"/>
    <x v="0"/>
    <n v="399"/>
    <n v="999"/>
    <n v="0.6"/>
    <x v="3"/>
    <n v="1780"/>
    <n v="1778220"/>
    <x v="0"/>
    <x v="0"/>
    <x v="3"/>
    <x v="0"/>
    <s v="RMEKYV7XWTWKV,R1PYVXH6MGUQLU,R3FUT08S34HBHW,R2X57Q7030Q9DG,REPXGC5R2LG85,R399JBQZ8JKDKC,R1N2RQSGT02EZJ,R1NGVE16U4ZUIR"/>
    <s v="Better..!!,Charging speed is not guaranteed!,Exactly as advertised,Excellent warp charge cable,Nice,Amazing cable,Best fast charging cable,Really a good cable, Recommend"/>
  </r>
  <r>
    <x v="114"/>
    <s v="Cotbolt Silicone Protective Case Cover for LG an MR21GA Magic Remote Shockproof for LG Smart TV Remote 2021 Protective Skin Waterproof Anti Lost (Black) (Remote Not Included)"/>
    <x v="1"/>
    <n v="399"/>
    <n v="1999"/>
    <n v="0.8"/>
    <x v="6"/>
    <n v="505"/>
    <n v="1009495"/>
    <x v="0"/>
    <x v="0"/>
    <x v="7"/>
    <x v="1"/>
    <s v="R175A66P22YRW5,R1UO8F94EK9479,R10MKW1UG3KEPV,R1LK4Q221ZFEZJ,RIDD37MLHUPMC,R3PMLB832O0JFF,R2MQKPT7ABOBFJ,R26NZETS68YSC5"/>
    <s v="Good,Good,Nice Product,Good looking üëå good protection for remote control,It's a very good cover..I liked it.,Good,Expensive,Nice"/>
  </r>
  <r>
    <x v="115"/>
    <s v="Portronics Konnect L POR-1403 Fast Charging 3A Type-C Cable 1.2 Meter with Charge &amp; Sync Function for All Type-C Devices (White)"/>
    <x v="0"/>
    <n v="210"/>
    <n v="399"/>
    <n v="0.47"/>
    <x v="3"/>
    <n v="1717"/>
    <n v="685083"/>
    <x v="1"/>
    <x v="1"/>
    <x v="1"/>
    <x v="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r>
  <r>
    <x v="116"/>
    <s v="Electvision Remote Control Compatible with Amazon Fire tv Stick (Pairing Manual Will be Back Side Remote Control)(P)"/>
    <x v="1"/>
    <n v="1299"/>
    <n v="1999"/>
    <n v="0.35"/>
    <x v="9"/>
    <n v="590"/>
    <n v="1179410"/>
    <x v="1"/>
    <x v="0"/>
    <x v="5"/>
    <x v="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r>
  <r>
    <x v="117"/>
    <s v="King Shine Multi Retractable 3.0A Fast Charger Cord, Multiple Charging Cable 4Ft/1.2m 3-in-1 USB Charge Cord Compatible with Phone/Type C/Micro USB for All Android and iOS Smartphones (Random Colour)"/>
    <x v="0"/>
    <n v="347"/>
    <n v="999"/>
    <n v="0.65"/>
    <x v="12"/>
    <n v="1121"/>
    <n v="1119879"/>
    <x v="0"/>
    <x v="0"/>
    <x v="0"/>
    <x v="0"/>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r>
  <r>
    <x v="118"/>
    <s v="Lapster 5 pin mini usb cable, usb b cable,camera cable usb2.0 for External HDDS/Card Readers/Camera etc."/>
    <x v="0"/>
    <n v="149"/>
    <n v="999"/>
    <n v="0.85"/>
    <x v="1"/>
    <n v="1313"/>
    <n v="1311687"/>
    <x v="0"/>
    <x v="0"/>
    <x v="2"/>
    <x v="0"/>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r>
  <r>
    <x v="119"/>
    <s v="Portronics Konnect Spydr 31 3-in-1 Multi Functional Cable with 3.0A Output, Tangle Resistant, 1.2M Length, Nylon Braided(Zebra)"/>
    <x v="0"/>
    <n v="228"/>
    <n v="899"/>
    <n v="0.75"/>
    <x v="11"/>
    <n v="132"/>
    <n v="118668"/>
    <x v="0"/>
    <x v="0"/>
    <x v="7"/>
    <x v="1"/>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r>
  <r>
    <x v="120"/>
    <s v="Belkin Apple Certified Lightning To Type C Cable, Tough Unbreakable Braided Fast Charging For Iphone, Ipad, Air Pods, 3.3 Feet (1 Meters)    White"/>
    <x v="0"/>
    <n v="1599"/>
    <n v="1999"/>
    <n v="0.2"/>
    <x v="5"/>
    <n v="1951"/>
    <n v="3900049"/>
    <x v="1"/>
    <x v="0"/>
    <x v="6"/>
    <x v="0"/>
    <s v="R23AXPPZ5G7J6Q,R2U7YYESQ3433I,RMUJQEHAD3JV3,R1SFABVO7E4KZO,R2DFBJB0TJUK4H,R1A0YQ72E7P6KT,R3AXDDTW3B5UGJ,R3F3ZASCS3C7S3"/>
    <s v="Perfect product,Better than the original cable,Better then original,Good,The Very Best,Works absolutely fine,Charging is very slow.,Best Product"/>
  </r>
  <r>
    <x v="121"/>
    <s v="Remote Control Compatible for Amazon Fire Tv Stick Remote Control [ 3rd Gen ](Not Compatible for Fire TV Edition Smart TV) from basesailor"/>
    <x v="1"/>
    <n v="1499"/>
    <n v="3999"/>
    <n v="0.63"/>
    <x v="7"/>
    <n v="37"/>
    <n v="147963"/>
    <x v="0"/>
    <x v="0"/>
    <x v="0"/>
    <x v="1"/>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r>
  <r>
    <x v="122"/>
    <s v="VW 80 cm (32 inches) Playwall Frameless Series HD Ready Android Smart LED TV VW3251 (Black)"/>
    <x v="1"/>
    <n v="8499"/>
    <n v="15999"/>
    <n v="0.47"/>
    <x v="4"/>
    <n v="592"/>
    <n v="9471408"/>
    <x v="1"/>
    <x v="0"/>
    <x v="1"/>
    <x v="1"/>
    <s v="R6H0LMQOYOUPR,RNP5KTHVIELH4,RQSOPFFP2W9UH,R28G1GQ4YWOYOX,R1ASISF519P4CO,R3VF5DEKULWSKF,RLQPU8GARVD9A,R5A7COKUGSUIQ"/>
    <s v="Value for money!! But don't expect Flagship quality.,Good,Good product,Good,God,Value for money,Nice product,Youtub is slow but all perform best"/>
  </r>
  <r>
    <x v="123"/>
    <s v="Hisense 108 cm (43 inches) 4K Ultra HD Smart Certified Android LED TV 43A6GE (Black)"/>
    <x v="1"/>
    <n v="20990"/>
    <n v="44990"/>
    <n v="0.53"/>
    <x v="3"/>
    <n v="1259"/>
    <n v="56642410"/>
    <x v="0"/>
    <x v="0"/>
    <x v="3"/>
    <x v="0"/>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r>
  <r>
    <x v="124"/>
    <s v="Redmi 126 cm (50 inches) 4K Ultra HD Android Smart LED TV X50 | L50M6-RA (Black)"/>
    <x v="1"/>
    <n v="32999"/>
    <n v="44999"/>
    <n v="0.27"/>
    <x v="0"/>
    <n v="45238"/>
    <n v="2035664762"/>
    <x v="1"/>
    <x v="0"/>
    <x v="4"/>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125"/>
    <s v="AmazonBasics 6-Feet DisplayPort (not USB port) to HDMI Cable Black"/>
    <x v="1"/>
    <n v="799"/>
    <n v="1700"/>
    <n v="0.53"/>
    <x v="3"/>
    <n v="28638"/>
    <n v="48684600"/>
    <x v="0"/>
    <x v="0"/>
    <x v="3"/>
    <x v="0"/>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r>
  <r>
    <x v="126"/>
    <s v="AmazonBasics 3 Feet High Speed HDMI Male to Female 2.0 Extension Cable"/>
    <x v="1"/>
    <n v="229"/>
    <n v="595"/>
    <n v="0.62"/>
    <x v="4"/>
    <n v="12835"/>
    <n v="7636825"/>
    <x v="0"/>
    <x v="0"/>
    <x v="0"/>
    <x v="0"/>
    <s v="R9PTPIYPJWRIL,R8LD3TIJ6NJ6U,R1T72BEQOOS87D,R1WE2LG38IKMZL,R8K3FFKBEQUL8,REYYFWWGQT2H1,R2HU2LG1GPCLZ8,R2FQGWWXRQC54V"/>
    <s v="Good product,Hdmi cable,Nice,Do buy without any doubt,Working as expected,Thanks Amazon for its premium choice,Good product,Works well and good quality"/>
  </r>
  <r>
    <x v="127"/>
    <s v="iFFALCON 80 cm (32 inches) HD Ready Smart LED TV¬†32F53 (Black)"/>
    <x v="1"/>
    <n v="9999"/>
    <n v="27990"/>
    <n v="0.64"/>
    <x v="0"/>
    <n v="1269"/>
    <n v="35519310"/>
    <x v="0"/>
    <x v="0"/>
    <x v="0"/>
    <x v="0"/>
    <s v="R148TZG032T23O,R3NNEPKX2Y3RFA,R28AX5SR6R1EGR,R2CWMUCMP4HSPD,R1NMPVJYSJ118G,R1RPVBVR6TBTIP,RAZHKBDIIJ0NH,R248RAUMOHV8PU"/>
    <s v="IFalcon 32inch smart TV,It's good,Good in Smart TV,Better,Smart android tv,Value for money,Meet expectations,Nice product ."/>
  </r>
  <r>
    <x v="128"/>
    <s v="7SEVEN¬Æ Compatible Lg Smart Tv Remote Suitable for Any LG LED OLED LCD UHD Plasma Android Television and AKB75095303 replacement of Original Lg Tv Remote Control"/>
    <x v="1"/>
    <n v="349"/>
    <n v="599"/>
    <n v="0.42"/>
    <x v="0"/>
    <n v="284"/>
    <n v="170116"/>
    <x v="1"/>
    <x v="0"/>
    <x v="1"/>
    <x v="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r>
  <r>
    <x v="129"/>
    <s v="AmazonBasics 3.5mm to 2-Male RCA Adapter Cable For Tablet, Smartphone (Black, 15 feet)"/>
    <x v="1"/>
    <n v="489"/>
    <n v="1200"/>
    <n v="0.59"/>
    <x v="5"/>
    <n v="69538"/>
    <n v="83445600"/>
    <x v="0"/>
    <x v="0"/>
    <x v="3"/>
    <x v="0"/>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r>
  <r>
    <x v="130"/>
    <s v="Acer 109 cm (43 inches) I Series 4K Ultra HD Android Smart LED TV AR43AR2851UDFL (Black)"/>
    <x v="1"/>
    <n v="23999"/>
    <n v="34990"/>
    <n v="0.31"/>
    <x v="4"/>
    <n v="4703"/>
    <n v="164557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31"/>
    <s v="Wayona Usb Type C 65W 6Ft/2M Long Fast Charging Cable Compatible For Samsung S22 S20 Fe S21 Ultra A33 A53 A01 A73 A70 A51 M33 M53 M51 M31(2M, Black)"/>
    <x v="0"/>
    <n v="399"/>
    <n v="999"/>
    <n v="0.6"/>
    <x v="4"/>
    <n v="2806"/>
    <n v="2803194"/>
    <x v="0"/>
    <x v="0"/>
    <x v="3"/>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32"/>
    <s v="Saifsmart Outlet Wall Mount Hanger Holder for Dot 3rd Gen, Compact Bracket Case Plug and Built-in Cable Management for Kitchen Bathroom, Bedroom (Black)"/>
    <x v="1"/>
    <n v="349"/>
    <n v="1299"/>
    <n v="0.73"/>
    <x v="1"/>
    <n v="3295"/>
    <n v="4280205"/>
    <x v="0"/>
    <x v="0"/>
    <x v="7"/>
    <x v="0"/>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r>
  <r>
    <x v="133"/>
    <s v="MI 2-in-1 USB Type C Cable (Micro USB to Type C) 30cm for Smartphone, Headphone, Laptop (White)"/>
    <x v="0"/>
    <n v="179"/>
    <n v="299"/>
    <n v="0.4"/>
    <x v="2"/>
    <n v="81"/>
    <n v="24219"/>
    <x v="1"/>
    <x v="1"/>
    <x v="5"/>
    <x v="1"/>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r>
  <r>
    <x v="134"/>
    <s v="AmazonBasics New Release ABS USB-A to Lightning Cable Cord, Fast Charging MFi Certified Charger for Apple iPhone, iPad Tablet (3-Ft, White)"/>
    <x v="0"/>
    <n v="689"/>
    <n v="1500"/>
    <n v="0.54"/>
    <x v="0"/>
    <n v="42301"/>
    <n v="63451500"/>
    <x v="0"/>
    <x v="0"/>
    <x v="3"/>
    <x v="0"/>
    <s v="RLWAYTZH1YOFR,R3IOG04KDBKXTQ,R35LSY4BN61KLY,R2G97CU5VMMLET,R221NM5M3SY0PW,R112AEM8D2X3S7,R3VM7P3773KRV,R3VUA0WWCNQK33"/>
    <s v="Sturdy and good quality,Small cable, works fine,Average,Good one,It affects iPhones‚Äô battery health,Did not like,awesome product,Good"/>
  </r>
  <r>
    <x v="135"/>
    <s v="LG 108 cm (43 inches) 4K Ultra HD Smart LED TV 43UQ7500PSF (Ceramic Black)"/>
    <x v="1"/>
    <n v="30990"/>
    <n v="49990"/>
    <n v="0.38"/>
    <x v="4"/>
    <n v="1376"/>
    <n v="68786240"/>
    <x v="1"/>
    <x v="0"/>
    <x v="5"/>
    <x v="0"/>
    <s v="RC3ZLDRM8GA9T,RMDN4PSDM8SKK,R1YFAMDJ7P0SY3,R2WX7G1LIQSEBM,R2L4UCJ30902KF,R2MCXM8TACTRFL,R1KFS9LDEOT49N,R29FE7S1YAMO8N"/>
    <s v="Love Amazon but lg is misleading,Amazing product,Worst service from LG,Good,Simply beautiful,Satisfied with the TV,Great deal,It is quite ok"/>
  </r>
  <r>
    <x v="136"/>
    <s v="pTron Solero 331 3.4Amps Multifunction Fast Charging Cable, 3-in-1 USB Cable Micro USB/Type-C/iOS, Made in India, Durable &amp; Strong &amp; Tangle-free 118cm in Length (Black)"/>
    <x v="0"/>
    <n v="249"/>
    <n v="931"/>
    <n v="0.73"/>
    <x v="2"/>
    <n v="1075"/>
    <n v="1000825"/>
    <x v="0"/>
    <x v="0"/>
    <x v="7"/>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37"/>
    <s v="10k 8k 4k HDMI Cable, Certified 48Gbps 1ms Ultra High Speed HDMI 2.1 Cable 4k 120Hz 144Hz 2k 165Hz 8k 60Hz Dynamic HDR ARC eARC DTS:X Compatible for Mac Gaming PC Soundbar TV Monitor Laptop PS5 4 Xbox"/>
    <x v="1"/>
    <n v="999"/>
    <n v="2399"/>
    <n v="0.57999999999999996"/>
    <x v="13"/>
    <n v="3664"/>
    <n v="8789936"/>
    <x v="0"/>
    <x v="0"/>
    <x v="3"/>
    <x v="0"/>
    <s v="R1482M3Z6TF62M,RX9ISCNT5KUMA,RY1MX82BJD2VD"/>
    <s v="Fantastic Ultra High Speed HDMI cable,Amazing product,Regarding cable"/>
  </r>
  <r>
    <x v="138"/>
    <s v="LRIPL Compatible Sony Bravia LCD/led Remote Works with Almost All Sony led/LCD tv's"/>
    <x v="1"/>
    <n v="399"/>
    <n v="399"/>
    <n v="0"/>
    <x v="2"/>
    <n v="1951"/>
    <n v="778449"/>
    <x v="1"/>
    <x v="1"/>
    <x v="8"/>
    <x v="0"/>
    <s v="R17PVKPPX1FJYC,R34PJA3123VAT3,R1AYZQXNSM6U7F,RAWHBOZFQG4DA,R20LZMIZSXKAM8,RK1BO9M1S8VSI,R1XYZODV57P3LI,R12NL8VVWSST6Q"/>
    <s v="Works like Charm,Useful,Good,Very nice,Doesn't perform like an original.,Working properly,Most of the functions work,It‚Äôs Working"/>
  </r>
  <r>
    <x v="139"/>
    <s v="boAt Type-c A400 Type-c to USB A Cable for All Type C Phones (Lg nexus 5x), 1Mtr(Black)"/>
    <x v="0"/>
    <n v="349"/>
    <n v="699"/>
    <n v="0.5"/>
    <x v="4"/>
    <n v="20850"/>
    <n v="14574150"/>
    <x v="0"/>
    <x v="0"/>
    <x v="1"/>
    <x v="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r>
  <r>
    <x v="140"/>
    <s v="Zoul Type C to Type C Fast Charging Cable 65W 2M/6ft USB C Nylon Braided Cord Compatible with MacBook Oneplus 9 9R Samsung Galaxy S21 Ultra S20+ (2M, Black)"/>
    <x v="0"/>
    <n v="399"/>
    <n v="1099"/>
    <n v="0.64"/>
    <x v="3"/>
    <n v="2685"/>
    <n v="2950815"/>
    <x v="0"/>
    <x v="0"/>
    <x v="0"/>
    <x v="0"/>
    <s v="R1PCC1YKW3I4G8,RCUHBFP4RIAI5,RXEJH230ZKTRM,RNK57EYURB9DH,R1M9VDE36VD2MJ,R3988PMMU5999P,R3W4H9QPAJXJYC,R23GFTM9C7YEJE"/>
    <s v="Changing speed,Make it better,Superb Build Quality,Highly satisfied,Best Charging Cable Ever,Good value for money option,Cable quality,Nice"/>
  </r>
  <r>
    <x v="141"/>
    <s v="TP-LINK AC1300 Archer T3U Plus High Gain USB 3.0 Wi-Fi Dongle, Wireless Dual Band MU-MIMO WiFi Adapter with High Gain Antenna, Supports Windows 11/10/8.1/8/7/XP/MacOS"/>
    <x v="0"/>
    <n v="1699"/>
    <n v="2999"/>
    <n v="0.43"/>
    <x v="5"/>
    <n v="24780"/>
    <n v="74315220"/>
    <x v="1"/>
    <x v="0"/>
    <x v="1"/>
    <x v="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r>
  <r>
    <x v="142"/>
    <s v="LRIPL Mi Remote Control with Netflix &amp; Prime Video Button Compatible for Mi 4X LED Android Smart TV 4A Remote Control (32&quot;/43&quot;) with Voice Command (Pairing Required)"/>
    <x v="1"/>
    <n v="655"/>
    <n v="1099"/>
    <n v="0.4"/>
    <x v="14"/>
    <n v="285"/>
    <n v="313215"/>
    <x v="1"/>
    <x v="0"/>
    <x v="5"/>
    <x v="1"/>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r>
  <r>
    <x v="143"/>
    <s v="TP-Link Nano USB WiFi Dongle 150Mbps High Gain Wireless Network Wi-Fi Adapter for PC Desktop and Laptops, Supports Windows 10/8.1/8/7/XP, Linux, Mac OS X (TL-WN722N)"/>
    <x v="0"/>
    <n v="749"/>
    <n v="1339"/>
    <n v="0.44"/>
    <x v="0"/>
    <n v="179692"/>
    <n v="240607588"/>
    <x v="1"/>
    <x v="0"/>
    <x v="1"/>
    <x v="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r>
  <r>
    <x v="144"/>
    <s v="Kodak 80 cm (32 inches) HD Ready Certified Android LED TV 32HDX7XPRO (Black)"/>
    <x v="1"/>
    <n v="9999"/>
    <n v="12999"/>
    <n v="0.23"/>
    <x v="0"/>
    <n v="6088"/>
    <n v="79137912"/>
    <x v="1"/>
    <x v="0"/>
    <x v="4"/>
    <x v="0"/>
    <s v="R51BP5RJHSCM8,R1FLMETFTLS1GQ,RMT5PSCPJISQD,R1NAS02DEDJ7WL,RH13U02O9OE8A,R1T820289T9SW4,R2QJOMXODW8ALB,RJE8U42OVIJFV"/>
    <s v="An unbiased look at the Kodak TV,Sound good,It's really worthy and the most affordable,Not bad!!!,a value TV for the price,Good in all respect,Kodak tv,Smart tv"/>
  </r>
  <r>
    <x v="145"/>
    <s v="Airtel DigitalTV DTH Remote SD/HD/HD Recording Compatible for Television (Shining Black )"/>
    <x v="1"/>
    <n v="195"/>
    <n v="499"/>
    <n v="0.61"/>
    <x v="7"/>
    <n v="1383"/>
    <n v="690117"/>
    <x v="0"/>
    <x v="1"/>
    <x v="0"/>
    <x v="0"/>
    <s v="R2RV2M8NMHN3R6,R39R9NAW42YGZ7,R1P3SC4CEA50V1,R3KY61SBMDJ6HG,R1BGEH7KGHJ9CN,RDTNEEMI8KLO0,RMYMTG7HATYTR,R39FEOFYNQ8VY"/>
    <s v="Good product,Not bad,WORKING WITH Airtel DTH,Good,Ok not bad,This was so old,Not bed !,Worst product"/>
  </r>
  <r>
    <x v="146"/>
    <s v="AmazonBasics New Release Nylon USB-A to Lightning Cable Cord, MFi Certified Charger for Apple iPhone, iPad, Silver, 6-Ft"/>
    <x v="0"/>
    <n v="999"/>
    <n v="2100"/>
    <n v="0.52"/>
    <x v="6"/>
    <n v="5492"/>
    <n v="11533200"/>
    <x v="0"/>
    <x v="0"/>
    <x v="3"/>
    <x v="0"/>
    <s v="R2C462047AF3K7,R1ZW56KYUKB2QU,RV9D590OVPKU7,R1PYZJZNO9WTLJ,R13082370PJO1Z,R24A2AS5G62W6G,RBIB6RYE55F7,R30XR6S4XC243Y"/>
    <s v="Good,QUALITY IS GOOD,Value for money product,Very nice,Not supporting for CarPlay,Good,1 month review,strong enough"/>
  </r>
  <r>
    <x v="147"/>
    <s v="Ambrane Fast 100W Output Cable with Type-C to Type-C for Mobile, Laptop, Macbook &amp; Table Charging, 480mbps Data Sync Speed, Braided Cable, 1.5m Length (ABCC-100, Black-Grey)"/>
    <x v="0"/>
    <n v="499"/>
    <n v="899"/>
    <n v="0.44"/>
    <x v="0"/>
    <n v="919"/>
    <n v="826181"/>
    <x v="1"/>
    <x v="0"/>
    <x v="1"/>
    <x v="1"/>
    <s v="R3IUYQZ1BP7QPB,R3RCM1DK0EBGWB,R34I2C57PM5OA3,R50BAXXBZWYIE,R3FJLW84WDDV2Y,R37IQ5X53ZJC0B,R2V5FI682BEH55,R12NKL4CWR1GAZ"/>
    <s v="Durable,Good Product,Okay üëå,So far so good,An absolute best,Good cable,Worth the money,Good for charging Not good for data transfer"/>
  </r>
  <r>
    <x v="148"/>
    <s v="BlueRigger Digital Optical Audio Toslink Cable (3.3 Feet / 1 Meter) With 8 Channel (7.1) Audio Support (for Home Theatre, Xbox, Playstation etc.)"/>
    <x v="1"/>
    <n v="416"/>
    <n v="599"/>
    <n v="0.31"/>
    <x v="0"/>
    <n v="30023"/>
    <n v="17983777"/>
    <x v="1"/>
    <x v="0"/>
    <x v="5"/>
    <x v="0"/>
    <s v="R25CCWBNTJMZVE,R1NKFA299UAXBR,R3FYCFR2T0C040,R21EIT3GVFN61A,R17JA5KOPU083U,RCMJ655HJBITT,RBZWY4WBYKKI1,R29ETP784D2XVE"/>
    <s v="Value for Money,A good upgrade from stock cable.,GOOD CABLE,Value for the money,Great buy,Overall good,Awesome experience,Worked as expected"/>
  </r>
  <r>
    <x v="149"/>
    <s v="Duracell Type-C To Micro 1.2M braided Sync &amp; Charge Cable, USB C to Micro Fast Charge Compatible for fast data transmission (Black)"/>
    <x v="0"/>
    <n v="368"/>
    <n v="699"/>
    <n v="0.47"/>
    <x v="0"/>
    <n v="387"/>
    <n v="270513"/>
    <x v="1"/>
    <x v="0"/>
    <x v="1"/>
    <x v="1"/>
    <s v="R10G3GXLZIE38O,R806LMS8MHN8Y,R10XDKD7Z4R4WL,R1WTLGHP5CFLH,R1JU8Q6B3XA8CB,R3VN34M1FH4YAZ,R11NPIORD8W3HB,RHOJTWXKPNHNT"/>
    <s v="Superb,Reviewing after 3 months of use,Good braided cable.,The best cable. Very useful.,0k,Does The Job,superb  Product !!!,It's fast charging cable."/>
  </r>
  <r>
    <x v="150"/>
    <s v="VU 138 cm (55 inches) Premium Series 4K Ultra HD Smart IPS LED TV 55UT (Black)"/>
    <x v="1"/>
    <n v="29990"/>
    <n v="65000"/>
    <n v="0.54"/>
    <x v="3"/>
    <n v="211"/>
    <n v="13715000"/>
    <x v="0"/>
    <x v="0"/>
    <x v="3"/>
    <x v="1"/>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r>
  <r>
    <x v="151"/>
    <s v="Zoul USB Type C Fast Charging 3A Nylon Braided Data Cable Quick Charger Cable QC 3.0 for Samsung Galaxy M31s M30 S10 S9 S20 Plus, Note 10 9 8, A20e A40 A50 A70 (1M, Grey)"/>
    <x v="0"/>
    <n v="339"/>
    <n v="1099"/>
    <n v="0.69"/>
    <x v="4"/>
    <n v="974"/>
    <n v="1070426"/>
    <x v="0"/>
    <x v="0"/>
    <x v="0"/>
    <x v="1"/>
    <s v="R2S0AYWUV349HP,R35OW9CYQNAYHY,R3B3DDF1D5NULK,R3LZQDRMNS5CZO,RUGI31F4HDHOV,R24GFJRFT12S6S,R231AEG1IO02JM,RD31MI3UMAXP8"/>
    <s v="Great Cable, Charging Speeds Could Be Better,Good,A good cable.,One of the best type c cable,Works as intended.,A good buy. The extra length helps a lot.,Good,Ok"/>
  </r>
  <r>
    <x v="152"/>
    <s v="Samsung 80 cm (32 inches) Wondertainment Series HD Ready LED Smart TV UA32TE40AAKBXL (Titan Gray)"/>
    <x v="1"/>
    <n v="15490"/>
    <n v="20900"/>
    <n v="0.26"/>
    <x v="4"/>
    <n v="16299"/>
    <n v="340649100"/>
    <x v="1"/>
    <x v="0"/>
    <x v="4"/>
    <x v="0"/>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r>
  <r>
    <x v="153"/>
    <s v="MI Xiaomi USB Type C HYperCharge Cable 6A 100cm Sturdy and Durable Black Supports 120W HyperCharging"/>
    <x v="0"/>
    <n v="499"/>
    <n v="1299"/>
    <n v="0.62"/>
    <x v="4"/>
    <n v="30411"/>
    <n v="39503889"/>
    <x v="0"/>
    <x v="0"/>
    <x v="0"/>
    <x v="0"/>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r>
  <r>
    <x v="154"/>
    <s v="GENERIC Ultra-Mini Bluetooth CSR 4.0 USB Dongle Adapter for Windows Computer ( Black:Golden)"/>
    <x v="0"/>
    <n v="249"/>
    <n v="399"/>
    <n v="0.38"/>
    <x v="10"/>
    <n v="4642"/>
    <n v="1852158"/>
    <x v="1"/>
    <x v="1"/>
    <x v="5"/>
    <x v="0"/>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r>
  <r>
    <x v="155"/>
    <s v="7SEVEN¬Æ Compatible for Tata Sky Remote Original Set Top¬†HD Box and Suitable for SD Tata Play setup Box Remote Control"/>
    <x v="1"/>
    <n v="399"/>
    <n v="799"/>
    <n v="0.5"/>
    <x v="4"/>
    <n v="12"/>
    <n v="9588"/>
    <x v="0"/>
    <x v="0"/>
    <x v="1"/>
    <x v="1"/>
    <s v="R38OAD16RVS9D4"/>
    <s v="do not buy"/>
  </r>
  <r>
    <x v="156"/>
    <s v="Belkin Apple Certified Lightning To Type C Cable, Fast Charging For Iphone, Ipad, Air Pods, 3.3 Feet (1 Meters)    White"/>
    <x v="0"/>
    <n v="1499"/>
    <n v="1999"/>
    <n v="0.25"/>
    <x v="5"/>
    <n v="1951"/>
    <n v="3900049"/>
    <x v="1"/>
    <x v="0"/>
    <x v="4"/>
    <x v="0"/>
    <s v="R23AXPPZ5G7J6Q,R2U7YYESQ3433I,RMUJQEHAD3JV3,R1SFABVO7E4KZO,R2DFBJB0TJUK4H,R1A0YQ72E7P6KT,R3AXDDTW3B5UGJ,R3F3ZASCS3C7S3"/>
    <s v="Perfect product,Better than the original cable,Better then original,Good,The Very Best,Works absolutely fine,Charging is very slow.,Best Product"/>
  </r>
  <r>
    <x v="157"/>
    <s v="EGate i9 Pro-Max 1080p Native Full HD Projector 4k Support | 3600 L (330 ANSI ) | 150&quot; (381 cm) Large Screen | VGA, AV, HDMI, SD Card, USB, Audio Out | (E03i31 / E04i32) Black"/>
    <x v="1"/>
    <n v="9490"/>
    <n v="15990"/>
    <n v="0.41"/>
    <x v="2"/>
    <n v="10480"/>
    <n v="167575200"/>
    <x v="1"/>
    <x v="0"/>
    <x v="1"/>
    <x v="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r>
  <r>
    <x v="158"/>
    <s v="ZEBRONICS HAA2021 HDMI version 2.1 cable with 8K @ 60Hz, 4K @ 120Hz, eARC &amp; CEC support, 3D compatible, 2 meters length, 48Gbps max and Gold-plated connectors"/>
    <x v="1"/>
    <n v="637"/>
    <n v="1499"/>
    <n v="0.57999999999999996"/>
    <x v="3"/>
    <n v="24"/>
    <n v="35976"/>
    <x v="0"/>
    <x v="0"/>
    <x v="3"/>
    <x v="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r>
  <r>
    <x v="159"/>
    <s v="7SEVEN¬Æ Compatible for Sony Bravia LCD LED UHD OLED QLED 4K Ultra HD TV remote control with YouTube and NETFLIX Hotkeys. Universal Replacement for Original Sony Smart Android tv Remote Control"/>
    <x v="1"/>
    <n v="399"/>
    <n v="899"/>
    <n v="0.56000000000000005"/>
    <x v="2"/>
    <n v="254"/>
    <n v="228346"/>
    <x v="0"/>
    <x v="0"/>
    <x v="3"/>
    <x v="1"/>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r>
  <r>
    <x v="160"/>
    <s v="AmazonBasics Digital Optical Coax to Analog RCA Audio Converter Adapter with Fiber Cable"/>
    <x v="1"/>
    <n v="1089"/>
    <n v="1600"/>
    <n v="0.32"/>
    <x v="1"/>
    <n v="3565"/>
    <n v="5704000"/>
    <x v="1"/>
    <x v="0"/>
    <x v="5"/>
    <x v="0"/>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r>
  <r>
    <x v="161"/>
    <s v="Wayona Type C Cable Nylon Braided USB C QC 3.0 Fast Charging Short Power Bank Cable for Samsung Galaxy S10e/S10+/S10/S9/S9+/Note 9/S8/Note 8, LG G7 G5 G6, Moto G6 G7 (0.25M, Black)"/>
    <x v="0"/>
    <n v="339"/>
    <n v="999"/>
    <n v="0.66"/>
    <x v="4"/>
    <n v="6255"/>
    <n v="6248745"/>
    <x v="0"/>
    <x v="0"/>
    <x v="0"/>
    <x v="0"/>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162"/>
    <s v="Pinnaclz Original Combo of 2 USB Type C Fast Charging Cable, USB C Data Cable for Charging and Data Transfer Smart Phones White 1.2 Meter Made in India (Pack of 2)"/>
    <x v="0"/>
    <n v="149"/>
    <n v="499"/>
    <n v="0.7"/>
    <x v="1"/>
    <n v="7732"/>
    <n v="3858268"/>
    <x v="0"/>
    <x v="1"/>
    <x v="0"/>
    <x v="0"/>
    <s v="R2VUNGNI96EEJ7,R2JGNI2T5LVFRQ,R9ISXRV6DA0OY,RZFW11UFTCBVH,R1WGHB13Q2OLYA,R11ETJ640KDIRW,R2IA54QBAYAGND,R23Y3AD6E6GE9N"/>
    <s v="Very good product and met my need.  Thanks,Decent value,Nice quality‚Ä¶ trustable‚Ä¶,Just well in this price.,supports 2.4 amps fast charging,Nice,Nice.,Value for money"/>
  </r>
  <r>
    <x v="163"/>
    <s v="Ambrane BCL-15 Lightning Cable for Smartphone (1.5m Black)"/>
    <x v="0"/>
    <n v="149"/>
    <n v="399"/>
    <n v="0.63"/>
    <x v="2"/>
    <n v="57"/>
    <n v="22743"/>
    <x v="0"/>
    <x v="1"/>
    <x v="0"/>
    <x v="1"/>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r>
  <r>
    <x v="164"/>
    <s v="Belkin USB C to USB-C Fast Charging Type C Cable, 60W PD, 3.3 feet (1 meter) for Laptop, Personal Computer, Tablet, Smartphone - Black, USB-IF Certified"/>
    <x v="0"/>
    <n v="599"/>
    <n v="849"/>
    <n v="0.28999999999999998"/>
    <x v="6"/>
    <n v="577"/>
    <n v="489873"/>
    <x v="1"/>
    <x v="0"/>
    <x v="4"/>
    <x v="1"/>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r>
  <r>
    <x v="165"/>
    <s v="LOHAYA Television Remote Compatible with Samsung Smart LED/LCD/HD TV Remote Control [ Compatible for All Samsung Tv Remote Control ]"/>
    <x v="1"/>
    <n v="299"/>
    <n v="1199"/>
    <n v="0.75"/>
    <x v="2"/>
    <n v="1193"/>
    <n v="1430407"/>
    <x v="0"/>
    <x v="0"/>
    <x v="7"/>
    <x v="0"/>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r>
  <r>
    <x v="166"/>
    <s v="Wayona Nylon Braided Lightning USB Data Sync &amp; 3A Charging Cable for iPhones, iPad Air, iPad Mini, iPod Nano and iPod Touch (3 FT Pack of 1, Grey)"/>
    <x v="0"/>
    <n v="399"/>
    <n v="1299"/>
    <n v="0.69"/>
    <x v="0"/>
    <n v="13120"/>
    <n v="17042880"/>
    <x v="0"/>
    <x v="0"/>
    <x v="0"/>
    <x v="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r>
  <r>
    <x v="167"/>
    <s v="Electvision Remote Control Compatible with Kodak/Thomson Smart led tv (Without Voice) Before Placing Order for verification Contact Our coustmer Care 7738090464"/>
    <x v="1"/>
    <n v="339"/>
    <n v="1999"/>
    <n v="0.83"/>
    <x v="1"/>
    <n v="343"/>
    <n v="685657"/>
    <x v="0"/>
    <x v="0"/>
    <x v="2"/>
    <x v="1"/>
    <s v="RHS375RK0RRAQ,R2OLOBJVH48MQN,RL1RO7M4UDHQ3,R1KWLMO9CERVVU,R388XN4X4H2PXE,RADPOOEFMJQBU,R1D5KHBDG240AT,R1EZ4UBKOJYKKC"/>
    <s v="really good producers,Thompson smart tv remote control,Best for Kodak tv,I love it,Not feather touch,Working fine,Best without voice control,Value for Money"/>
  </r>
  <r>
    <x v="168"/>
    <s v="Acer 80 cm (32 inches) S Series HD Ready Android Smart LED TV AR32AR2841HDSB (Black)"/>
    <x v="1"/>
    <n v="12499"/>
    <n v="22990"/>
    <n v="0.46"/>
    <x v="4"/>
    <n v="1611"/>
    <n v="37036890"/>
    <x v="1"/>
    <x v="0"/>
    <x v="1"/>
    <x v="0"/>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169"/>
    <s v="realme 10W Fast Charging Micro-USB Cable (Braided, Black)"/>
    <x v="0"/>
    <n v="249"/>
    <n v="399"/>
    <n v="0.38"/>
    <x v="1"/>
    <n v="6558"/>
    <n v="2616642"/>
    <x v="1"/>
    <x v="1"/>
    <x v="5"/>
    <x v="0"/>
    <s v="RK4CS8ATPVMJ2,R3NEW792RTB2MX,R19EPBUZLA6R67,R21UXOOY9893V9,R1AZ0421422RJO,RUKWFWPEE3FCG,R35UQJTBQPXBQ6,RAUSXWSL8XXU6"/>
    <s v="Great to use, serves the purpose,Good Quality,Good,Good one,It's okay,Good original cable,Good quality,V good product"/>
  </r>
  <r>
    <x v="170"/>
    <s v="TP-Link AC1300 USB WiFi Adapter (Archer T3U) - 2.4G/5G Dual Band Mini Wireless Network Adapter for PC Desktop, MU-MIMO Wi-Fi Dongle, USB 3.0, Supports Windows 11,10, 8.1, 8, 7, XP/Mac OS 10.15 and earlier"/>
    <x v="0"/>
    <n v="1399"/>
    <n v="2499"/>
    <n v="0.44"/>
    <x v="5"/>
    <n v="23169"/>
    <n v="57899331"/>
    <x v="1"/>
    <x v="0"/>
    <x v="1"/>
    <x v="0"/>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r>
  <r>
    <x v="171"/>
    <s v="Acer 139 cm (55 inches) I Series 4K Ultra HD Android Smart LED TV AR55AR2851UDFL (Black)"/>
    <x v="1"/>
    <n v="32999"/>
    <n v="47990"/>
    <n v="0.31"/>
    <x v="4"/>
    <n v="4703"/>
    <n v="225696970"/>
    <x v="1"/>
    <x v="0"/>
    <x v="5"/>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172"/>
    <s v="Ambrane 60W / 3A Fast Charging Output Cable with Micro to USB for Mobile, Neckband, True Wireless Earphone Charging, 480mbps Data Sync Speed, 1m Length (ACM - AZ1, Black)"/>
    <x v="0"/>
    <n v="149"/>
    <n v="399"/>
    <n v="0.63"/>
    <x v="1"/>
    <n v="1423"/>
    <n v="567777"/>
    <x v="0"/>
    <x v="1"/>
    <x v="0"/>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173"/>
    <s v="Wayona USB Type C 65W Fast Charging 2M/6Ft Long Flash Charge Cable 3A QC 3.0 Data Cable Compatible with Samsung Galaxy S21 S10 S9 S8, iQOO Z3, Vivo, Note 10 9 8, A20e A40 A50 A70, Moto G7 G8 (2M, Grey)"/>
    <x v="0"/>
    <n v="325"/>
    <n v="999"/>
    <n v="0.67"/>
    <x v="4"/>
    <n v="2651"/>
    <n v="2648349"/>
    <x v="0"/>
    <x v="0"/>
    <x v="0"/>
    <x v="0"/>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174"/>
    <s v="Syncwire LTG to USB Cable for Fast Charging Compatible with Phone 5/ 5C/ 5S/ 6/ 6S/ 7/8/ X/XR/XS Max/ 11/12/ 13 Series and Pad Air/Mini, Pod &amp; Other Devices (1.1 Meter, White)"/>
    <x v="0"/>
    <n v="399"/>
    <n v="1999"/>
    <n v="0.8"/>
    <x v="15"/>
    <n v="5"/>
    <n v="9995"/>
    <x v="0"/>
    <x v="0"/>
    <x v="7"/>
    <x v="1"/>
    <s v="R1L2JNO4Y3BHYF,R2346F22YLZ9IG,R3A4GAQTCPE5U7,R2ATN54F3RWETQ,RGINUSORDHO9N"/>
    <s v="Good,Superb quality,Good products  nice one,Working well with iphone11.,I always rely on this companys products , so very good. Thank you so much"/>
  </r>
  <r>
    <x v="175"/>
    <s v="Skadioo WiFi Adapter for pc | Car Accessories, WiFi Dongle for pc | USB WiFi Adapter for pc | Wi-Fi Receiver 2.4GHz, 802.11b/g/n UNano Size WiFi Dongle Compatible Adapter,WiFi dongle for pc"/>
    <x v="0"/>
    <n v="199"/>
    <n v="499"/>
    <n v="0.6"/>
    <x v="7"/>
    <n v="612"/>
    <n v="305388"/>
    <x v="0"/>
    <x v="1"/>
    <x v="3"/>
    <x v="1"/>
    <s v="R3U57AW0L6O5C6,R3FCLH5G7XVDU4,R39PNKDT86WK5V,RINNKP59LVQ2F,R2NMOPMWX8DV8,R2ZFSEQ2HU3CY1,RHS9HYJMJGCAN,R1SN2CUL4M8ZMG"/>
    <s v="Good,Very nice,Best quality,Not bad,Best WiFi module,good,Working fine,Good Product"/>
  </r>
  <r>
    <x v="176"/>
    <s v="FLiX (Beetel USB to Type C PVC Data Sync &amp; 15W(3A) TPE Fast Charging Cable, Made in India, 480Mbps Data Sync, 1 Meter Long cable for all Andriod &amp; all Type C Devices (Black)(XCD - FPC02)"/>
    <x v="0"/>
    <n v="88"/>
    <n v="299"/>
    <n v="0.71"/>
    <x v="1"/>
    <n v="9378"/>
    <n v="2804022"/>
    <x v="0"/>
    <x v="1"/>
    <x v="7"/>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77"/>
    <s v="Zoul USB C to USB C Fast Charging Cable 65W Type C to Type C Nylon Braided Cord Compatible with Macbook Oneplus 9 10R Samsung Galaxy S22 S21 Ultra Z Flip3 Macbook Air/Pro M1 Google Pixel 11'' iPad Pro 2020/2018 (2M, Grey)"/>
    <x v="0"/>
    <n v="399"/>
    <n v="1099"/>
    <n v="0.64"/>
    <x v="3"/>
    <n v="2685"/>
    <n v="2950815"/>
    <x v="0"/>
    <x v="0"/>
    <x v="0"/>
    <x v="0"/>
    <s v="R1PCC1YKW3I4G8,RCUHBFP4RIAI5,RXEJH230ZKTRM,RNK57EYURB9DH,R1M9VDE36VD2MJ,R3988PMMU5999P,R3W4H9QPAJXJYC,R23GFTM9C7YEJE"/>
    <s v="Changing speed,Make it better,Superb Build Quality,Highly satisfied,Best Charging Cable Ever,Good value for money option,Cable quality,Nice"/>
  </r>
  <r>
    <x v="178"/>
    <s v="FLiX (Beetel Flow USB to Micro USB PVC Data Sync &amp; 12W(2.4A) Fast Charging Cable,Made in India,480Mbps Data Sync,Solid Cable,1 Meter Long cable for all Andriod &amp; Micro USB Devices (Black)(XCD-FPM01)"/>
    <x v="0"/>
    <n v="57.89"/>
    <n v="199"/>
    <n v="0.71"/>
    <x v="1"/>
    <n v="9378"/>
    <n v="1866222"/>
    <x v="0"/>
    <x v="2"/>
    <x v="7"/>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79"/>
    <s v="7SEVEN¬Æ Bluetooth Voice Command Remote for Xiaomi Redmi Mi Smart TV with Netflix &amp; Prime Video Hot Keys XMRM-00A"/>
    <x v="1"/>
    <n v="799"/>
    <n v="1999"/>
    <n v="0.6"/>
    <x v="8"/>
    <n v="576"/>
    <n v="1151424"/>
    <x v="0"/>
    <x v="0"/>
    <x v="3"/>
    <x v="1"/>
    <s v="R19HSC60H637CV,RAJ9NOUFV1DOY,R3UVDDIPCFBZMK,R1LQLK7CAVMIWT,R122YI86MCVKBA,R2Y4A89LGC1W8,R48118BKXJTKZ,R83MIUSADRAJZ"/>
    <s v="Compatibility,Good one but voice not working propoer,Good but needs improvement in quality,Not strong,Works good,Waste of money,Works well,Don't buy... This remote"/>
  </r>
  <r>
    <x v="180"/>
    <s v="Sony TV - Remote Compatible for Sony LED Remote Control Works with Sony LED TV by Trend Trail Speed tech &amp; Remote hi Remote &amp; REO India only"/>
    <x v="1"/>
    <n v="205"/>
    <n v="499"/>
    <n v="0.59"/>
    <x v="11"/>
    <n v="313"/>
    <n v="156187"/>
    <x v="0"/>
    <x v="1"/>
    <x v="3"/>
    <x v="1"/>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r>
  <r>
    <x v="181"/>
    <s v="Storite USB 3.0 Cable A to Micro B high Speed Upto 5 Gbps Data Transfer Cable for Portable External Hard Drive - (20cm), Black"/>
    <x v="0"/>
    <n v="299"/>
    <n v="699"/>
    <n v="0.56999999999999995"/>
    <x v="3"/>
    <n v="2957"/>
    <n v="2066943"/>
    <x v="0"/>
    <x v="0"/>
    <x v="3"/>
    <x v="0"/>
    <s v="R1Y4ORK41SINB2,R1DEEK0SEY9KIW,R775RLGKXA7Q2,R1TH605MW6JF29,R2YDUZ60H7T4FV,R1R5N0IDIGA9IS,R363W0SG39I6Q6,R3B5WOO3V8JJ4F"/>
    <s v="Good quality product and long lasting.,Ok,Really fast.,Yes good,Cable speed,Goid,Working fine,Just worth it"/>
  </r>
  <r>
    <x v="182"/>
    <s v="boAt LTG 500 Apple MFI Certified for iPhone, iPad and iPod 2Mtr Data Cable(Space Grey)"/>
    <x v="0"/>
    <n v="849"/>
    <n v="999"/>
    <n v="0.15"/>
    <x v="3"/>
    <n v="6736"/>
    <n v="6729264"/>
    <x v="1"/>
    <x v="0"/>
    <x v="6"/>
    <x v="0"/>
    <s v="R239FYUEOVD16B,R1LTT7I3WIEJOM,R1RVGK0UX9CXVV,RRKJ8FMQW12HS,R23NICBEXCSAO3,R1UQW9R4RDH3P8,RNWY4IN06HR5S,R7BSCX0SA1OQ9"/>
    <s v="Reliability,Best non apple usb to lightning cable,Good,Good quality using since a year,Good,Very good product,Nice cable,Worth Your Money and best alternative"/>
  </r>
  <r>
    <x v="183"/>
    <s v="AmazonBasics USB C to Lightning Aluminum with Nylon Braided MFi Certified Charging Cable (Grey, 1.2 meter)"/>
    <x v="0"/>
    <n v="949"/>
    <n v="1999"/>
    <n v="0.53"/>
    <x v="5"/>
    <n v="13552"/>
    <n v="27090448"/>
    <x v="0"/>
    <x v="0"/>
    <x v="3"/>
    <x v="0"/>
    <s v="R213ILI3XNVHQ0,R1LZN1V8UCR9IU,R1EBFTZINSJ0LG,R3BKR3VZ1U81LW,R5OJ20F8H5T8U,R1FKQR9LSBVLH2,R3R8UN7IQY7EIT,R2WBDNEW6HCVSH"/>
    <s v="Good,Worth to buy,Great value for price,Good product,Nice product.,Reliable and worth it!,Much more sturdy and durable than Apple cable,Good"/>
  </r>
  <r>
    <x v="184"/>
    <s v="AmazonBasics Double Braided Nylon USB Type-C to Type-C 2.0 Cable Smartphone (Dark Grey, 3 feet)"/>
    <x v="0"/>
    <n v="499"/>
    <n v="1200"/>
    <n v="0.57999999999999996"/>
    <x v="4"/>
    <n v="5451"/>
    <n v="6541200"/>
    <x v="0"/>
    <x v="0"/>
    <x v="3"/>
    <x v="0"/>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185"/>
    <s v="Amazon Basics USB 3.0 Cable - A Male to Micro B - 6 Feet (1.8 Meters), Black"/>
    <x v="0"/>
    <n v="299"/>
    <n v="485"/>
    <n v="0.38"/>
    <x v="4"/>
    <n v="10911"/>
    <n v="5291835"/>
    <x v="1"/>
    <x v="1"/>
    <x v="5"/>
    <x v="0"/>
    <s v="R2155066OFZ3WE,R3W47CO2GVMAVC,R1MZ1L3RMRV8LO,R3NWHW7PI02GUJ,RNYLV1SZDEPLA,RAXNC3YTW25AS,R3UJT1TH1470HU,R10W1YYH1W8HQ1"/>
    <s v="High price,Good quality,Go for it,3.0,Thank you Amazon,Awesome buy,Ok,Nice product"/>
  </r>
  <r>
    <x v="186"/>
    <s v="AmazonBasics USB C to Lightning Aluminum with Nylon Braided MFi Certified Charging Cable (Grey, 1.8 meter)"/>
    <x v="0"/>
    <n v="949"/>
    <n v="1999"/>
    <n v="0.53"/>
    <x v="5"/>
    <n v="13552"/>
    <n v="27090448"/>
    <x v="0"/>
    <x v="0"/>
    <x v="3"/>
    <x v="0"/>
    <s v="R213ILI3XNVHQ0,R1LZN1V8UCR9IU,R1EBFTZINSJ0LG,R3BKR3VZ1U81LW,R5OJ20F8H5T8U,R1FKQR9LSBVLH2,R3R8UN7IQY7EIT,R2WBDNEW6HCVSH"/>
    <s v="Good,Worth to buy,Great value for price,Good product,Nice product.,Reliable and worth it!,Much more sturdy and durable than Apple cable,Good"/>
  </r>
  <r>
    <x v="187"/>
    <s v="Wayona Usb C 65W Fast Charging Cable Compatible For Tablets Samsung S22 S20 S10 S20Fe S21 S21 Ultra A70 A51 A71 A50S M31 M51 M31S M53 5G (1M, Black)"/>
    <x v="0"/>
    <n v="379"/>
    <n v="1099"/>
    <n v="0.66"/>
    <x v="4"/>
    <n v="2806"/>
    <n v="3083794"/>
    <x v="0"/>
    <x v="0"/>
    <x v="0"/>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188"/>
    <s v="Karbonn 80 cm (32 inches) Millenium Bezel-Less Series HD Ready Smart LED TV KJW32SKHD (Phantom Black)"/>
    <x v="1"/>
    <n v="8990"/>
    <n v="18990"/>
    <n v="0.53"/>
    <x v="2"/>
    <n v="350"/>
    <n v="6646500"/>
    <x v="0"/>
    <x v="0"/>
    <x v="3"/>
    <x v="1"/>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r>
  <r>
    <x v="189"/>
    <s v="BlueRigger Digital Optical Audio Toslink Cable (6 Feet / 1.8 Meter) With 8 Channel (7.1) Audio Support (for Home Theatre, Xbox, Playstation etc.)"/>
    <x v="1"/>
    <n v="486"/>
    <n v="1999"/>
    <n v="0.76"/>
    <x v="0"/>
    <n v="30023"/>
    <n v="60015977"/>
    <x v="0"/>
    <x v="0"/>
    <x v="7"/>
    <x v="0"/>
    <s v="R25CCWBNTJMZVE,R1NKFA299UAXBR,R3FYCFR2T0C040,R21EIT3GVFN61A,R17JA5KOPU083U,RCMJ655HJBITT,RBZWY4WBYKKI1,R29ETP784D2XVE"/>
    <s v="Value for Money,A good upgrade from stock cable.,GOOD CABLE,Value for the money,Great buy,Overall good,Awesome experience,Worked as expected"/>
  </r>
  <r>
    <x v="190"/>
    <s v="VW 60 cm (24 inches) Premium Series HD Ready LED TV VW24A (Black)"/>
    <x v="1"/>
    <n v="5699"/>
    <n v="11000"/>
    <n v="0.48"/>
    <x v="0"/>
    <n v="4003"/>
    <n v="44033000"/>
    <x v="1"/>
    <x v="0"/>
    <x v="1"/>
    <x v="0"/>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r>
  <r>
    <x v="191"/>
    <s v="Amazon Basics USB A to Lightning MFi Certified Charging Cable (White, 1.2 meter)"/>
    <x v="0"/>
    <n v="709"/>
    <n v="1999"/>
    <n v="0.65"/>
    <x v="3"/>
    <n v="178817"/>
    <n v="357455183"/>
    <x v="0"/>
    <x v="0"/>
    <x v="0"/>
    <x v="0"/>
    <s v="R35VPRJY5B5Z2G,R2YMIH3T7VWAY1,R3UEQM867K8BUH,R239G66Z5L5FC8,R1FP5V2LZY38TZ,REDXMJ8ACPK8Z,R3B40N9BGXNDWH,R37SJ49QGGACBN"/>
    <s v="Data transfer not the best,Good cable for iphone,Working Good,Best quality,Fast charging,Genuine product,Nice product,Good"/>
  </r>
  <r>
    <x v="192"/>
    <s v="Samsung 138 cm (55 inches) Crystal 4K Neo Series Ultra HD Smart LED TV UA55AUE65AKXXL (Black)"/>
    <x v="1"/>
    <n v="47990"/>
    <n v="70900"/>
    <n v="0.32"/>
    <x v="4"/>
    <n v="7109"/>
    <n v="504028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193"/>
    <s v="LOHAYA Television Remote Compatible for VU LED LCD HD Tv Remote Control Model No :- EN2B27V"/>
    <x v="1"/>
    <n v="299"/>
    <n v="1199"/>
    <n v="0.75"/>
    <x v="7"/>
    <n v="490"/>
    <n v="587510"/>
    <x v="0"/>
    <x v="0"/>
    <x v="7"/>
    <x v="1"/>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r>
  <r>
    <x v="194"/>
    <s v="Duracell Micro USB 3A Braided Sync &amp; Fast Charging Cable, 3.9 Feet (1.2M). Supports QC 2.0/3.0 Charging, High Speed Data Transmission - Black"/>
    <x v="0"/>
    <n v="320"/>
    <n v="599"/>
    <n v="0.47"/>
    <x v="3"/>
    <n v="491"/>
    <n v="294109"/>
    <x v="1"/>
    <x v="0"/>
    <x v="1"/>
    <x v="1"/>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r>
  <r>
    <x v="195"/>
    <s v="Zebronics CU3100V Fast charging Type C cable with QC 18W support, 3A max capacity, 1 meter braided cable, Data transfer and Superior durability (Braided Black + White)"/>
    <x v="0"/>
    <n v="139"/>
    <n v="549"/>
    <n v="0.75"/>
    <x v="2"/>
    <n v="61"/>
    <n v="33489"/>
    <x v="0"/>
    <x v="0"/>
    <x v="7"/>
    <x v="1"/>
    <s v="R2NO4JULWOQQ5N,R1RJ8AHYBK38PD,R3PU1G9HCGIUHP,R15GKRKHWQUWZ2,R39UZTTR3JREOM,R2BQX0C2NBBJEX,R24WP5GTU5ZFG5,R18BPTXYIORQ2D"/>
    <s v="Terrible,Charging status,Good quality,good charging,Nice product,Waste of Money.,Fast Charging Cable,Charching"/>
  </r>
  <r>
    <x v="196"/>
    <s v="FLiX (Beetel) USB to iPhone Lightning Textured Pattern Data Sync &amp; 2A Fast Charging Cable, Made in India, 480Mbps Data Sync, Tough Cable, 1 Meter Long USB Cable for Apple Devices (Black)(XCD-L102)"/>
    <x v="0"/>
    <n v="129"/>
    <n v="249"/>
    <n v="0.48"/>
    <x v="1"/>
    <n v="9378"/>
    <n v="2335122"/>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197"/>
    <s v="MI 108 cm (43 inches) 5A Series Full HD Smart Android LED TV L43M7-EAIN (Black)"/>
    <x v="1"/>
    <n v="24999"/>
    <n v="35999"/>
    <n v="0.31"/>
    <x v="0"/>
    <n v="32840"/>
    <n v="1182207160"/>
    <x v="1"/>
    <x v="0"/>
    <x v="5"/>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198"/>
    <s v="Belkin Apple Certified Lightning to USB Charge and Sync Cable for iPhone, iPad, Air Pods, 39.6 inch (100cm) ‚Äì Black"/>
    <x v="0"/>
    <n v="999"/>
    <n v="1699"/>
    <n v="0.41"/>
    <x v="5"/>
    <n v="7318"/>
    <n v="12433282"/>
    <x v="1"/>
    <x v="0"/>
    <x v="1"/>
    <x v="0"/>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199"/>
    <s v="Time Office Scanner Replacement Cable for Startek FM220U (Type C) Ivory"/>
    <x v="0"/>
    <n v="225"/>
    <n v="499"/>
    <n v="0.55000000000000004"/>
    <x v="3"/>
    <n v="789"/>
    <n v="393711"/>
    <x v="0"/>
    <x v="1"/>
    <x v="3"/>
    <x v="1"/>
    <s v="R1XOLM25PDOJSP,R2WR96LDJRZQXL,R371DWJKXPJFFL,R12YIJ3OV5GIBY,R8U2QMRFNCD7Y,R3E7OKC86ZL6QN,R1W0BCUHO313HC,R1F825IH6SWCFF"/>
    <s v="Good product,Working,Something is better than nothing,Average,Good,good product,Good work,Good"/>
  </r>
  <r>
    <x v="200"/>
    <s v="Caldipree Silicone Case Cover Compatible for 2022 Samsung Smart TV Remote QLED TV BN68-13897A TM2280E (2022-BLACK)"/>
    <x v="1"/>
    <n v="547"/>
    <n v="2999"/>
    <n v="0.82"/>
    <x v="4"/>
    <n v="407"/>
    <n v="1220593"/>
    <x v="0"/>
    <x v="0"/>
    <x v="2"/>
    <x v="1"/>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r>
  <r>
    <x v="201"/>
    <s v="Storite USB 2.0 A to Mini 5 pin B Cable for External HDDS/Camera/Card Readers 35cm"/>
    <x v="0"/>
    <n v="259"/>
    <n v="699"/>
    <n v="0.63"/>
    <x v="11"/>
    <n v="2399"/>
    <n v="1676901"/>
    <x v="0"/>
    <x v="0"/>
    <x v="0"/>
    <x v="0"/>
    <s v="R7CW64V48YJHE,R185CPLU005RPS,R2R70NKW75DZAS,R35JH5KY58ZD3J,R2FP9LR97EC5QQ,R1O1AW1X4YELU8,R2SQF9ZS59MZZ3,R12CEDLFCKZMHZ"/>
    <s v="Useful but the length is a bit short,This product is overpriced,Not proper,good,Happy to get it,USB Cable,good,Theek hi h"/>
  </r>
  <r>
    <x v="202"/>
    <s v="Universal Remote Control for All Sony TV for All LCD LED and Bravia TVs Remote"/>
    <x v="1"/>
    <n v="239"/>
    <n v="699"/>
    <n v="0.66"/>
    <x v="5"/>
    <n v="2640"/>
    <n v="1845360"/>
    <x v="0"/>
    <x v="0"/>
    <x v="0"/>
    <x v="0"/>
    <s v="RN7RYZ9MBIC42,R2N4UBCVLGVVTW,R2E80AM1QM7WZ3,R2R0FUSHO159UF,R1XLVF86V89I0C,RZUSCY8LR0F4K"/>
    <s v="Excellent solution for Sony TVs,Worth purchase,Very bad,Bad product,Remote,Good quality"/>
  </r>
  <r>
    <x v="203"/>
    <s v="Cotbolt Silicone Case Cover Compatible for Samsung BN59-01312A QLED 8K 4K Smart TV Remote Shockproof Protective Remote Cover (Black)"/>
    <x v="1"/>
    <n v="349"/>
    <n v="999"/>
    <n v="0.65"/>
    <x v="1"/>
    <n v="839"/>
    <n v="838161"/>
    <x v="0"/>
    <x v="0"/>
    <x v="0"/>
    <x v="1"/>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r>
  <r>
    <x v="204"/>
    <s v="BlueRigger High Speed HDMI Cable with Ethernet - Supports 3D, 4K 60Hz and Audio Return - Latest Version (3 Feet / 0.9 Meter)"/>
    <x v="1"/>
    <n v="467"/>
    <n v="599"/>
    <n v="0.22"/>
    <x v="5"/>
    <n v="44054"/>
    <n v="26388346"/>
    <x v="1"/>
    <x v="0"/>
    <x v="4"/>
    <x v="0"/>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r>
  <r>
    <x v="205"/>
    <s v="Amkette 30 Pin to USB Charging &amp; Data Sync Cable for iPhone 3G/3GS/4/4s/iPad 1/2/3, iPod Nano 5th/6th Gen and iPod Touch 3rd/4th Gen -1.5m (Black)"/>
    <x v="0"/>
    <n v="449"/>
    <n v="599"/>
    <n v="0.25"/>
    <x v="1"/>
    <n v="3231"/>
    <n v="1935369"/>
    <x v="1"/>
    <x v="0"/>
    <x v="4"/>
    <x v="0"/>
    <s v="R19ER862292N5Q,R21RA48Q90YTS4,R1XDQKBJ04AVJP,R2IZBKO6011QXE,R1D7K5GBWOXM3R,ROWQXDKTB82ZR,R18XNHDAT5U193,R1QOW7Y2I3X8LQ"/>
    <s v="It works,Reasonably Good Product,Very usefull,Work with iPod perfectly.,Not a good product,Wonderful Product and fast charging,Nice cable,Usefull to me"/>
  </r>
  <r>
    <x v="206"/>
    <s v="TCL 80 cm (32 inches) HD Ready Certified Android Smart LED TV 32S615 (Black)"/>
    <x v="1"/>
    <n v="11990"/>
    <n v="31990"/>
    <n v="0.63"/>
    <x v="0"/>
    <n v="64"/>
    <n v="2047360"/>
    <x v="0"/>
    <x v="0"/>
    <x v="0"/>
    <x v="1"/>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r>
  <r>
    <x v="207"/>
    <s v="POPIO Type C Dash Charging USB Data Cable for OnePlus Devices"/>
    <x v="0"/>
    <n v="350"/>
    <n v="599"/>
    <n v="0.42"/>
    <x v="2"/>
    <n v="8314"/>
    <n v="4980086"/>
    <x v="1"/>
    <x v="0"/>
    <x v="1"/>
    <x v="0"/>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r>
  <r>
    <x v="208"/>
    <s v="MYVN LTG to USB for¬†Fast Charging &amp; Data Sync USB Cable Compatible for iPhone 5/5s/6/6S/7/7+/8/8+/10/11, iPad Air/Mini, iPod and iOS Devices (1 M)"/>
    <x v="0"/>
    <n v="252"/>
    <n v="999"/>
    <n v="0.75"/>
    <x v="7"/>
    <n v="2249"/>
    <n v="2246751"/>
    <x v="0"/>
    <x v="0"/>
    <x v="7"/>
    <x v="0"/>
    <s v="RJ4G2WPEDZFK9,R26UEGFQE0CAHX,RS9X8J9FRZLXD,R3LX92PW7T1NM4,RE584E1HHMEB6,RKHB971WSLXO5,R2DQH059GA5LFM,R35JVF8Z4K6TFP"/>
    <s v="Value for money,faulty product,Must buy,Best one,Fine with the charger,Not upto the mark‚Ä¶one time usage product,Value for money,review"/>
  </r>
  <r>
    <x v="209"/>
    <s v="Tata Sky Universal Remote Compatible for SD/HD"/>
    <x v="1"/>
    <n v="204"/>
    <n v="599"/>
    <n v="0.66"/>
    <x v="9"/>
    <n v="339"/>
    <n v="203061"/>
    <x v="0"/>
    <x v="0"/>
    <x v="0"/>
    <x v="1"/>
    <s v="R23VU14H85GINN,RD8Y8FJWLK3XY,RU5K3FZ0CXHM7,R17Q98YONHJWHJ,R3TFFDWEHT3NTP,R2OSACKU5SYG47,RWWWFTZ9CN3TK,R10A14SK3WPO23"/>
    <s v="its not Universal,Tatasky remote from Amazon is cheapest, best,Good services by amazon,Okay product,1 item missing,Nice product,Ok,Good for general use"/>
  </r>
  <r>
    <x v="210"/>
    <s v="WZATCO Pixel | Portable LED Projector | Native 720p with Full HD 1080P Support | 2000 Lumens (200 ANSI) | 176&quot; Large Screen | Projector for Home and Outdoor | Compatible with TV Stick, PC, PS4"/>
    <x v="1"/>
    <n v="6490"/>
    <n v="9990"/>
    <n v="0.35"/>
    <x v="1"/>
    <n v="27"/>
    <n v="269730"/>
    <x v="1"/>
    <x v="0"/>
    <x v="5"/>
    <x v="1"/>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r>
  <r>
    <x v="211"/>
    <s v="7SEVEN¬Æ Compatible Tata Sky Remote Control Replacement of Original dth SD HD tata Play Set top Box Remote - IR Learning Universal Remote for Any Brand TV - Pairing Must"/>
    <x v="1"/>
    <n v="235"/>
    <n v="599"/>
    <n v="0.61"/>
    <x v="12"/>
    <n v="197"/>
    <n v="118003"/>
    <x v="0"/>
    <x v="0"/>
    <x v="0"/>
    <x v="1"/>
    <s v="R1NJ3CZKH3NT4T,R2OBDZG9GNKOYX,RHU5ZL65TEJAD,RY1WB55L5EA2V,RQ93EWXEO7QN8,R3CDY2Z4FRV14A,RZ5IVVOT5LORO,R3OMWY6WL6XFF1"/>
    <s v="Value for money,Does the job,Waste of money product,Ok types,Waste product,Good for the price and works well with Tatasky remote,Don't buy it,It works"/>
  </r>
  <r>
    <x v="212"/>
    <s v="AmazonBasics USB 2.0 Extension Cable for Personal Computer, Printer, 2-Pack - A-Male to A-Female - 3.3 Feet (1 Meter, Black)"/>
    <x v="0"/>
    <n v="299"/>
    <n v="800"/>
    <n v="0.63"/>
    <x v="6"/>
    <n v="74977"/>
    <n v="59981600"/>
    <x v="0"/>
    <x v="0"/>
    <x v="0"/>
    <x v="0"/>
    <s v="R1C8MVU3EIX56Y,R10RUXC7JD5S4I,R1AFBZ5PYTHO1Z,R3GQL7YKAFJMEN,R3B6H5JPG134KN,RUG04XHXRXK95,R2Q1OYOIJI5673,RJX2WGB0X99SY"/>
    <s v="Nice,good,Paisa vassol,Sturdy and long.,Good for the price and great quality.,Works as expected,Good,Good"/>
  </r>
  <r>
    <x v="213"/>
    <s v="Amazon Basics USB C to Lightning TPE MFi Certified Charging Cable (White, 1.2 meter)"/>
    <x v="0"/>
    <n v="799"/>
    <n v="1999"/>
    <n v="0.6"/>
    <x v="0"/>
    <n v="8583"/>
    <n v="17157417"/>
    <x v="0"/>
    <x v="0"/>
    <x v="3"/>
    <x v="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r>
  <r>
    <x v="214"/>
    <s v="Crypo‚Ñ¢ Universal Remote Compatible with Tata Sky Universal HD &amp; SD Set top Box (Also Works with All TV)"/>
    <x v="1"/>
    <n v="299"/>
    <n v="999"/>
    <n v="0.7"/>
    <x v="11"/>
    <n v="928"/>
    <n v="927072"/>
    <x v="0"/>
    <x v="0"/>
    <x v="0"/>
    <x v="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r>
  <r>
    <x v="215"/>
    <s v="Karbonn 80 cm (32 Inches) Millennium Series HD Ready LED TV KJW32NSHDF (Phantom Black) with Bezel-Less Design"/>
    <x v="1"/>
    <n v="6999"/>
    <n v="16990"/>
    <n v="0.59"/>
    <x v="11"/>
    <n v="110"/>
    <n v="1868900"/>
    <x v="0"/>
    <x v="0"/>
    <x v="3"/>
    <x v="1"/>
    <s v="R1CENZ33411CCP,R1GSPMTXEMBLHP,RNICXWCGHEGNR,RXG29ZHDAZJ1Q,RO5SV6PIRUVQH,R2OCF75VV6W3GT,R1LCV30N6RKEEM,R1GQGOJ2RHOS26"/>
    <s v="Nice,Nice product,Value for money,Karbonn,Good,Nice product,Not suitable for external monitor purpose,Good"/>
  </r>
  <r>
    <x v="216"/>
    <s v="OnePlus 138.7 cm (55 inches) U Series 4K LED Smart Android TV 55U1S (Black)"/>
    <x v="1"/>
    <n v="42999"/>
    <n v="59999"/>
    <n v="0.28000000000000003"/>
    <x v="3"/>
    <n v="6753"/>
    <n v="405173247"/>
    <x v="1"/>
    <x v="0"/>
    <x v="4"/>
    <x v="0"/>
    <s v="R2PF9QV9JEQO9K,R2NEN86P63G4ES,R302B7X6H0GIC0,R3H9O8F9LUY5N9,R1RGSA8QU78640,R2B3DRF8V2A9QI,R1KF9HPUVJTM0I,R3OCQ19TZWHSN5"/>
    <s v="Almost Perfect!,Review After using 1month,Nice tv,Panel and video quality,Good Product,Worth for money,Nice,Good"/>
  </r>
  <r>
    <x v="217"/>
    <s v="Posh 1.5 Meter High Speed Gold Plated HDMI Male to Female Extension Cable (Black)"/>
    <x v="1"/>
    <n v="173"/>
    <n v="999"/>
    <n v="0.83"/>
    <x v="4"/>
    <n v="1237"/>
    <n v="1235763"/>
    <x v="0"/>
    <x v="0"/>
    <x v="2"/>
    <x v="0"/>
    <s v="R3H7ECG65NHSIZ,R33XIKQ7ZXFK0M,R14YWOUBGKOP9M,R3QI3EV1PDEDJT,RYRUD4M0M77U6,R32JNJANRO8KLT,RAJ3HLMLW5246,R3AOKWB5DJUZIT"/>
    <s v="It's working perfectly for my mi stick,It's a genuine product,good items. value for money.,good,Good quality product,value for money,Nice picture quality,Good Product"/>
  </r>
  <r>
    <x v="218"/>
    <s v="Amazon Basics HDMI Coupler,Black"/>
    <x v="1"/>
    <n v="209"/>
    <n v="600"/>
    <n v="0.65"/>
    <x v="5"/>
    <n v="18872"/>
    <n v="11323200"/>
    <x v="0"/>
    <x v="0"/>
    <x v="0"/>
    <x v="0"/>
    <s v="R1PU0LE5YRKY3Y,R2L5EHOA77MWQP,R1GOM8MCTLY767,R2DNNWQ9ROEWKT,RCZ2A2MM0MX3N,R33P4PO6NUBWHY,R2NWBZA1YTJSG5,R3HWZSNDCB8EQM"/>
    <s v="Good Quality Product,Good Product,Good,Perfect HDMI coupler,Very Good Connector,Does the job,Product is good but not working with Fire tv stick.,Perfect"/>
  </r>
  <r>
    <x v="219"/>
    <s v="boAt LTG 550v3 Lightning Apple MFi Certified Cable with Spaceship Grade Aluminium Housing,Stress Resistance, Rapid 2.4A Charging &amp; 480mbps Data Sync, 1m Length &amp; 10000+ Bends Lifespan(Mercurial Black)"/>
    <x v="0"/>
    <n v="848.99"/>
    <n v="1490"/>
    <n v="0.43"/>
    <x v="2"/>
    <n v="356"/>
    <n v="530440"/>
    <x v="1"/>
    <x v="0"/>
    <x v="1"/>
    <x v="1"/>
    <s v="R2BSJW1NHF0ZF2,R3CAZGSJ16RU2X,R222GCN4UA2IL5,R29YB9SHNRANAH,R1CLB7L1MCFLZ5,R1JYZM5JZE1ZCZ,R2VODN64HRU6XL,R15PFT9ZSOZ1T5"/>
    <s v="Low quality material use,Good one,Cable is good,Charging,Good,Good,Best car charging cable,Subscribe My channel - Tunetworks GAming"/>
  </r>
  <r>
    <x v="220"/>
    <s v="Wayona Nylon Braided Usb Syncing And Charging Cable Sync And Charging Cable For Iphone, Ipad (3 Ft, Black) - Pack Of 2"/>
    <x v="0"/>
    <n v="649"/>
    <n v="1999"/>
    <n v="0.68"/>
    <x v="0"/>
    <n v="24269"/>
    <n v="48513731"/>
    <x v="0"/>
    <x v="0"/>
    <x v="0"/>
    <x v="0"/>
    <s v="R3HXWT0LRP0NMF,R2AJM3LFTLZHFO,R6AQJGUP6P86,R1KD19VHEDV0OR,R3C02RMYQMK6FC,R39GQRVBUZBWGY,R2K9EDOE15QIRJ,R3OI7YT648TL8I"/>
    <s v="Satisfied,Charging is really fast,Value for money,Product review,Good quality,Good product,Good Product,As of now seems good"/>
  </r>
  <r>
    <x v="221"/>
    <s v="Astigo Compatible Remote for Airtel Digital Set Top Box (Pairing Required with TV Remote)"/>
    <x v="1"/>
    <n v="299"/>
    <n v="899"/>
    <n v="0.67"/>
    <x v="11"/>
    <n v="425"/>
    <n v="382075"/>
    <x v="0"/>
    <x v="0"/>
    <x v="0"/>
    <x v="1"/>
    <s v="R1SGO9WPFCHYNN,R1RRH5FRHDD5BO,RFXQZHQJTAHZ0,R3EVQJSY23T8P1,R22WRBGK72Y12Z,R1BJGSXI1QZJ1E,RY57UJXJ6PFU9,RLGRM2EQJBC20"/>
    <s v="Good product,Bit price high.,Not the best,Issue with On off Button since first day.,Nice remote,Good,Stopped working in 1 month,Awesome product"/>
  </r>
  <r>
    <x v="222"/>
    <s v="Caprigo Heavy Duty TV Wall Mount Stand for 12 to 27 inches LED/LCD/Monitor Screen's, Full Motion Rotatable Universal TV &amp; Monitor Wall Mount Bracket with Swivel &amp; Tilt Adjustments (Single Arm - M416)"/>
    <x v="1"/>
    <n v="399"/>
    <n v="799"/>
    <n v="0.5"/>
    <x v="3"/>
    <n v="1161"/>
    <n v="927639"/>
    <x v="0"/>
    <x v="0"/>
    <x v="1"/>
    <x v="0"/>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r>
  <r>
    <x v="223"/>
    <s v="Portronics Konnect L 60W PD Type C to Type C Mobile Charging Cable, 1.2M, Fast Data Sync, Tangle Resistant, TPE+Nylon Braided(Grey)"/>
    <x v="0"/>
    <n v="249"/>
    <n v="499"/>
    <n v="0.5"/>
    <x v="3"/>
    <n v="1508"/>
    <n v="752492"/>
    <x v="0"/>
    <x v="1"/>
    <x v="1"/>
    <x v="0"/>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r>
  <r>
    <x v="224"/>
    <s v="TATA SKY HD Connection with 1 month basic package and free installation"/>
    <x v="1"/>
    <n v="1249"/>
    <n v="2299"/>
    <n v="0.46"/>
    <x v="4"/>
    <n v="7636"/>
    <n v="17555164"/>
    <x v="1"/>
    <x v="0"/>
    <x v="1"/>
    <x v="0"/>
    <s v="R1HC3ZLVI3VC2L,RROY3V4G9AN02,R3DVFUQOK3JXZ7,R3H49JV0196DEP,RE4IGG1ZTRBVF,RFTSM34EH66WL,R3TT1JXUXT8ZR1,R5PQ3LYZAIGIZ"/>
    <s v="Very good product,All items is really good,value money,Good,Worthy product,Ok,Quality and Price marks Top.,Delivery too late , but nice products"/>
  </r>
  <r>
    <x v="225"/>
    <s v="Remote Compatible for Samsung LED/LCD Remote Control Works with Samsung LED/LCD TV by Trend Trail"/>
    <x v="1"/>
    <n v="213"/>
    <n v="499"/>
    <n v="0.56999999999999995"/>
    <x v="7"/>
    <n v="246"/>
    <n v="122754"/>
    <x v="0"/>
    <x v="1"/>
    <x v="3"/>
    <x v="1"/>
    <s v="R344C7U6JUIR8M,R1H13BW2E325NO,R1LB6DCH3CVZ4M,R1CZD6C0CHJ2A9,R1Z01G5G30GIQ3,R1VMGF3IL5KE9D,RT44HXN50X2AN,R3E4TI9911D1M6"/>
    <s v="Nice product.... Works well... Satisfactory purchase....,Not original Samsung remote,Nice,Not a bad deal,very good,Plastic quality,Works perfect!,Work well"/>
  </r>
  <r>
    <x v="226"/>
    <s v="SoniVision SA-D10 SA-D100 SA-D40 Home Theater Systems Remote Compatible with Sony RM-ANU156"/>
    <x v="1"/>
    <n v="209"/>
    <n v="499"/>
    <n v="0.57999999999999996"/>
    <x v="1"/>
    <n v="479"/>
    <n v="239021"/>
    <x v="0"/>
    <x v="1"/>
    <x v="3"/>
    <x v="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r>
  <r>
    <x v="227"/>
    <s v="Rts‚Ñ¢ High Speed 3D Full HD 1080p Support (10 Meters) HDMI Male to HDMI Male Cable TV Lead 1.4V for All Hdmi Devices- Black (10M - 30 FEET)"/>
    <x v="1"/>
    <n v="598"/>
    <n v="4999"/>
    <n v="0.88"/>
    <x v="0"/>
    <n v="910"/>
    <n v="4549090"/>
    <x v="0"/>
    <x v="0"/>
    <x v="2"/>
    <x v="1"/>
    <s v="R26Z0O4978YU47,R13WAXAKPL2LIZ,RSOGJ8FAFL4E5,R3NS94CP1XBFL,R2GCTRSIEHHNXA,R2JI8EH2TR7BDR,RC9CBGOS4Y0ZA,R30MFJXWFH5IPS"/>
    <s v="Good quality but not superb,Good,Good,Not working properly,Must buy,Authentic. Orignal. Excellent,Not so good,Worth every paisa"/>
  </r>
  <r>
    <x v="228"/>
    <s v="boAt LTG 500 Apple MFI Certified for iPhone, iPad and iPod 2Mtr Data Cable(Metallic Silver)"/>
    <x v="0"/>
    <n v="799"/>
    <n v="1749"/>
    <n v="0.54"/>
    <x v="3"/>
    <n v="5626"/>
    <n v="9839874"/>
    <x v="0"/>
    <x v="0"/>
    <x v="3"/>
    <x v="0"/>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r>
  <r>
    <x v="229"/>
    <s v="Agaro Blaze USBA to micro +Type C 2in1 Braided 1.2M Cable"/>
    <x v="0"/>
    <n v="159"/>
    <n v="595"/>
    <n v="0.73"/>
    <x v="4"/>
    <n v="14184"/>
    <n v="8439480"/>
    <x v="0"/>
    <x v="0"/>
    <x v="7"/>
    <x v="0"/>
    <s v="R2UZOF31IYEDYC,RA80Q7ZKXPY2Z,R2WAC57HUYHRL4,R2865Q514C2RZ7,R3CEPSJRDFFOBW,R312ZA2IHXIXXF,R1S0L7740D7M8W,R2D0IWLH03TPH7"/>
    <s v="Very good quality.,Nice product,Not a fast charger....,nice,A Good Type C adapter,Nice product,Value for money and easy to use.,Good"/>
  </r>
  <r>
    <x v="230"/>
    <s v="AmazonBasics 6 Feet DisplayPort to DisplayPort Cable - (Not HDMI Cable) (Gold)"/>
    <x v="0"/>
    <n v="499"/>
    <n v="1100"/>
    <n v="0.55000000000000004"/>
    <x v="5"/>
    <n v="25177"/>
    <n v="27694700"/>
    <x v="0"/>
    <x v="0"/>
    <x v="3"/>
    <x v="0"/>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r>
  <r>
    <x v="231"/>
    <s v="MI 108 cm (43 inches) 5X Series 4K Ultra HD LED Smart Android TV L43M6-ES (Grey)"/>
    <x v="1"/>
    <n v="31999"/>
    <n v="49999"/>
    <n v="0.36"/>
    <x v="4"/>
    <n v="21252"/>
    <n v="1062578748"/>
    <x v="1"/>
    <x v="0"/>
    <x v="5"/>
    <x v="0"/>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r>
  <r>
    <x v="232"/>
    <s v="Sansui 140cm (55 inches) 4K Ultra HD Certified Android LED TV with Dolby Audio &amp; Dolby Vision JSW55ASUHD (Mystique Black)"/>
    <x v="1"/>
    <n v="32990"/>
    <n v="56790"/>
    <n v="0.42"/>
    <x v="4"/>
    <n v="567"/>
    <n v="32199930"/>
    <x v="1"/>
    <x v="0"/>
    <x v="1"/>
    <x v="1"/>
    <s v="R2XFHXT7SOGU38,R18IKG6HRO7KHV,RL2GYO9N48DA1,R1GE4SBKIMYD21,R28HO0PSXETDRY,RSOK1DI5JASHZ,R74OCT3MJO4BX,R2Z3IYVCJ69HJ"/>
    <s v="Good TV in budget!,Excellent purchase.,A master piece fron sansui,Using good,Value for money üëç,Sound quality not good,Appropriate,Good"/>
  </r>
  <r>
    <x v="233"/>
    <s v="LOHAYA LCD/LED Remote Compatible for Sony Bravia Smart LCD LED UHD OLED QLED 4K Ultra HD TV Remote Control with YouTube &amp; Netflix Function [ Compatible for Sony Tv Remote Control ]"/>
    <x v="1"/>
    <n v="299"/>
    <n v="1199"/>
    <n v="0.75"/>
    <x v="12"/>
    <n v="466"/>
    <n v="558734"/>
    <x v="0"/>
    <x v="0"/>
    <x v="7"/>
    <x v="1"/>
    <s v="RDCJBFGUBZWFJ,R3F0Y39XWNLO8Z,R38S8FL4YF9JD0,R1MCQ2MLQ7C4DU,RMVTEJJSA64Y1,R35XHV3UC3PEXZ,R2MQ9H1NKP4BDO,R2HOVLX6WT4I6J"/>
    <s v="Good product,Switches,Remote is working,Center main button is very weak ,not working well,Punctuality. Delivered in time. Excellent,Remote,Sony Tv Remote,It works"/>
  </r>
  <r>
    <x v="234"/>
    <s v="Zebronics CU3100V Fast charging Type C cable with QC 18W support, 3A max capacity, 1 meter braided cable, Data transfer and Superior durability (Braided Black )"/>
    <x v="0"/>
    <n v="128.31"/>
    <n v="549"/>
    <n v="0.77"/>
    <x v="2"/>
    <n v="61"/>
    <n v="33489"/>
    <x v="0"/>
    <x v="0"/>
    <x v="7"/>
    <x v="1"/>
    <s v="R2NO4JULWOQQ5N,R1RJ8AHYBK38PD,R3PU1G9HCGIUHP,R15GKRKHWQUWZ2,R39UZTTR3JREOM,R2BQX0C2NBBJEX,R24WP5GTU5ZFG5,R18BPTXYIORQ2D"/>
    <s v="Terrible,Charging status,Good quality,good charging,Nice product,Waste of Money.,Fast Charging Cable,Charching"/>
  </r>
  <r>
    <x v="235"/>
    <s v="Belkin USB C to USB-C Fast Charging Type C Cable, 60W PD, 3.3 feet (1 meter) for Laptop, Personal Computer, Tablet, Smartphone - White, USB-IF Certified"/>
    <x v="0"/>
    <n v="599"/>
    <n v="849"/>
    <n v="0.28999999999999998"/>
    <x v="6"/>
    <n v="474"/>
    <n v="402426"/>
    <x v="1"/>
    <x v="0"/>
    <x v="4"/>
    <x v="1"/>
    <s v="RJX93LCK9FMRS,R14T5CARLGB2KJ,R31ADVYIHSBKCJ,RJ2RFRYTSYWQ6,R1NT2YXBX91W6Z,R1CN84T7CDAFE,RIZF30TNXEI0C,R3MOOJUBKCJ0VR"/>
    <s v="Osm,Very good build quality,supports fast charging,Worth the price.,Very nice,Quality,Durability King,Good quality at an affordable price."/>
  </r>
  <r>
    <x v="236"/>
    <s v="7SEVEN¬Æ TCL Remote Control Smart TV RC802V Remote Compatible for TCL TV Remote Original 55EP680 40A325 49S6500 55P8S 55P8 50P8 65P8 40S6500 43S6500FS 49S6800FS 49S6800 49S6510FS(Without Voice Function/Google Assistant and Non-Bluetooth remote)"/>
    <x v="1"/>
    <n v="399"/>
    <n v="899"/>
    <n v="0.56000000000000005"/>
    <x v="10"/>
    <n v="431"/>
    <n v="387469"/>
    <x v="0"/>
    <x v="0"/>
    <x v="3"/>
    <x v="1"/>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r>
  <r>
    <x v="237"/>
    <s v="Wayona 3in1 Nylon Braided 66W USB Fast Charging Cable with Type C, Lightening and Micro USB Port, Compatible with iPhone, iPad, Samsung Galaxy, OnePlus, Mi, Oppo, Vivo, iQOO, Xiaomi (1M, Black)"/>
    <x v="0"/>
    <n v="449"/>
    <n v="1099"/>
    <n v="0.59"/>
    <x v="1"/>
    <n v="242"/>
    <n v="265958"/>
    <x v="0"/>
    <x v="0"/>
    <x v="3"/>
    <x v="1"/>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r>
  <r>
    <x v="238"/>
    <s v="Hi-Mobiler iPhone Charger Lightning Cable,2 Pack Apple MFi Certified USB iPhone Fast Chargering Cord,Data Sync Transfer for 13/12/11 Pro Max Xs X XR 8 7 6 5 5s iPad iPod More Model Cell Phone Cables"/>
    <x v="0"/>
    <n v="254"/>
    <n v="799"/>
    <n v="0.68"/>
    <x v="1"/>
    <n v="2905"/>
    <n v="2321095"/>
    <x v="0"/>
    <x v="0"/>
    <x v="0"/>
    <x v="0"/>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r>
  <r>
    <x v="239"/>
    <s v="Amazon Basics 16-Gauge Speaker Wire - 50 Feet"/>
    <x v="1"/>
    <n v="399"/>
    <n v="795"/>
    <n v="0.5"/>
    <x v="5"/>
    <n v="12091"/>
    <n v="9612345"/>
    <x v="0"/>
    <x v="0"/>
    <x v="1"/>
    <x v="0"/>
    <s v="R10L0LUK0SEJPL,R2EGC3B1JJ6BTS,R35W8V6ZATZ2S,RPN411MPADDQD,RE3HSY12L9YBG,R2UXIGD46L4151,R1LJNC0Q9BR7UW,R2Z93X38SWW7IL"/>
    <s v="Good,Good Quality,Amazing,Wire cost,Quality and performance is excellent.,Really Impressive,Good and cheap!,GOOD ONE"/>
  </r>
  <r>
    <x v="240"/>
    <s v="Ambrane 60W / 3A Fast Charging Output Cable with Type-C to USB for Mobile, Neckband, True Wireless Earphone Charging, 480mbps Data Sync Speed, 1m Length (ACT - AZ10, White)"/>
    <x v="0"/>
    <n v="179"/>
    <n v="399"/>
    <n v="0.55000000000000004"/>
    <x v="1"/>
    <n v="1423"/>
    <n v="567777"/>
    <x v="0"/>
    <x v="1"/>
    <x v="3"/>
    <x v="0"/>
    <s v="R8QBCR9MM1LGY,R3VN8XDH215N7I,R341EQRY87EZP,R3HHTVIHY2U1FO,RNA87JCGRTQJU,RZ12R7OYYP0KX,R2GZZ3WYE0JJYA,RHE3HXKSONROE"/>
    <s v="GOOD,Thank you  Amazon very good charging cable,Good,Very good product,good quality,Very Good Product,This is fast charging USB!,Simply perfect at the price of below 100"/>
  </r>
  <r>
    <x v="241"/>
    <s v="Wayona Usb Type C To Usb Nylon Braided Quick Charger Fast Charging Short Cable For Smartphone (Samsung Galaxy S21/S20/S10/S9/S9+/Note 9/S8/Note 8, Lg G7 G5 G6, Moto G6 G7) (0.25M,Grey)"/>
    <x v="0"/>
    <n v="339"/>
    <n v="999"/>
    <n v="0.66"/>
    <x v="4"/>
    <n v="6255"/>
    <n v="6248745"/>
    <x v="0"/>
    <x v="0"/>
    <x v="0"/>
    <x v="0"/>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r>
  <r>
    <x v="242"/>
    <s v="Caprigo Heavy Duty TV Wall Mount Bracket for 14 to 32 Inch LED/HD/Smart TV‚Äôs, Universal Fixed TV Wall Mount Stand (M452)"/>
    <x v="1"/>
    <n v="399"/>
    <n v="999"/>
    <n v="0.6"/>
    <x v="1"/>
    <n v="1236"/>
    <n v="1234764"/>
    <x v="0"/>
    <x v="0"/>
    <x v="3"/>
    <x v="0"/>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r>
  <r>
    <x v="243"/>
    <s v="Smashtronics¬Æ - Case for Firetv Remote, Fire Stick Remote Cover Case, Silicone Cover for TV Firestick 4K/TV 2nd Gen(3rd Gen) Remote Control - Light Weight/Anti Slip/Shockproof (Black)"/>
    <x v="1"/>
    <n v="199"/>
    <n v="399"/>
    <n v="0.5"/>
    <x v="0"/>
    <n v="1335"/>
    <n v="532665"/>
    <x v="0"/>
    <x v="1"/>
    <x v="1"/>
    <x v="0"/>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44"/>
    <s v="Electvision Remote Control for led Smart tv Compatible with VU Smart Led (Without Voice)"/>
    <x v="1"/>
    <n v="349"/>
    <n v="1999"/>
    <n v="0.83"/>
    <x v="11"/>
    <n v="197"/>
    <n v="393803"/>
    <x v="0"/>
    <x v="0"/>
    <x v="2"/>
    <x v="1"/>
    <s v="R2LH0W21RI2HB3,R2NTYGKM6R1PXH,R2TR5PF6IUMOXH,R3MX15QTIQ0BXG,ROKY7UXCNAYLZ,R3JWZ3QRTVLQ14,R7MVBDVHW7FGJ,R1BGEUL7PDFQ3"/>
    <s v="Good,Good,Good,Mic is not working,Voice not working. You can't enable voice assistant in this remote,Quality is average, buttons are not smooth,Very good,Good"/>
  </r>
  <r>
    <x v="245"/>
    <s v="Boat A 350 Type C Cable 1.5m(Jet Black)"/>
    <x v="0"/>
    <n v="299"/>
    <n v="798"/>
    <n v="0.63"/>
    <x v="5"/>
    <n v="28791"/>
    <n v="22975218"/>
    <x v="0"/>
    <x v="0"/>
    <x v="0"/>
    <x v="0"/>
    <s v="R23CC5VDSVR49B,R1AWZE3731748T,R388KOR9TWPX5H,R2PLH1UHYDQWFA,R1B7Q58I1P83OY,R1C13PY8A3WUC5,RTEAGC48PIYAU,R2E0N8Q0ZQM9N9"/>
    <s v="Good Stuff... Recommended!!!,Need better quality,‡§è‡§ï ‡§Æ‡§ú‡§¨‡•Ç‡§§ ‡§™‡•ç‡§∞‡•ã‡§°‡§ï‡•ç‡§ü ‡§π‡•à,Good,best buy of this cable,Best for,Tough,Nil"/>
  </r>
  <r>
    <x v="246"/>
    <s v="pTron Solero M241 2.4A Micro USB Data &amp; Charging Cable, Made in India, 480Mbps Data Sync, Durable 1-Meter Long USB Cable for Micro USB Devices (White)"/>
    <x v="0"/>
    <n v="89"/>
    <n v="800"/>
    <n v="0.89"/>
    <x v="2"/>
    <n v="1075"/>
    <n v="860000"/>
    <x v="0"/>
    <x v="0"/>
    <x v="2"/>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47"/>
    <s v="AmazonBasics USB Type-C to USB Type-C 2.0 Cable for Charging Adapter, Smartphone - 9 Feet (2.7 Meters) - White"/>
    <x v="0"/>
    <n v="549"/>
    <n v="995"/>
    <n v="0.45"/>
    <x v="0"/>
    <n v="29746"/>
    <n v="29597270"/>
    <x v="1"/>
    <x v="0"/>
    <x v="1"/>
    <x v="0"/>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r>
  <r>
    <x v="248"/>
    <s v="Croma 3A Fast charge 1m Type-C to All Type-C Phones sync and charge cable, Made in India, 480Mbps Data transfer rate, Tested Durability with 8000+ bends (12 months warranty) - CRCMA0106sTC10, Black"/>
    <x v="0"/>
    <n v="129"/>
    <n v="1000"/>
    <n v="0.87"/>
    <x v="2"/>
    <n v="295"/>
    <n v="295000"/>
    <x v="0"/>
    <x v="0"/>
    <x v="2"/>
    <x v="1"/>
    <s v="R1TBHUMR0RV7AZ,R2BN9ZX0H3ZQV2,R2PMUD745GQT3E,RR9I6SN1YILLK,R307WJGWC40TMF,RNVPA6MFR64PA,RL9O5LBT420FW,R1JEUHJMZ3O6MW"/>
    <s v="Great value for money,Iys good,Poor quality,Good Quality &amp; Great Charging Speed,Slow charging,Durable and fast,It doesn't fit to Samsung mobile,Very fast charge"/>
  </r>
  <r>
    <x v="249"/>
    <s v="7SEVEN¬Æ Compatible for Mi tv Remote Control Original Suitable with Smart Android 4K LED Non Voice Command Xiaomi Redmi Remote of 4A Model 32 43 55 65 inches"/>
    <x v="1"/>
    <n v="349"/>
    <n v="799"/>
    <n v="0.56000000000000005"/>
    <x v="9"/>
    <n v="323"/>
    <n v="258077"/>
    <x v="0"/>
    <x v="0"/>
    <x v="3"/>
    <x v="1"/>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r>
  <r>
    <x v="250"/>
    <s v="7SEVEN¬Æ Compatible Vu Smart Tv Remote Control Suitable for Original 4K Android LED Ultra HD UHD Vu Tv Remote with Non Voice Feature without google assistant"/>
    <x v="1"/>
    <n v="499"/>
    <n v="899"/>
    <n v="0.44"/>
    <x v="7"/>
    <n v="185"/>
    <n v="166315"/>
    <x v="1"/>
    <x v="0"/>
    <x v="1"/>
    <x v="1"/>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r>
  <r>
    <x v="251"/>
    <s v="Storite High Speed Micro USB 3.0 Cable A to Micro B for External &amp; Desktop Hard Drives 45cm"/>
    <x v="0"/>
    <n v="299"/>
    <n v="799"/>
    <n v="0.63"/>
    <x v="0"/>
    <n v="2117"/>
    <n v="1691483"/>
    <x v="0"/>
    <x v="0"/>
    <x v="0"/>
    <x v="0"/>
    <s v="R2H4GF8D9IBB7W,RVH0I89DG4CBI,R3SRF1NZK2DCS4,R3A79RNQQ3FM9L,R1QQCCPJOZKCPA,R2THU52GBFKHLS,RKL6OE1GWZ2UL,R2RP7NJVKL2D3B"/>
    <s v="Cable is working properly,Sturdy,Ok,Its very slow in terms of speed,Good Cable,Plug fits little tight, but does the job fine,Good product,GOOD"/>
  </r>
  <r>
    <x v="252"/>
    <s v="FLiX (Beetel) 3in1 (Type C|Micro|Iphone Lightening) Textured Pattern 3A Fast Charging Cable with QC &amp; PD Support for Type C,Micro USB &amp; Lightning Iphone Cable,Made in India,1.5 Meter Long Cable(T101)"/>
    <x v="0"/>
    <n v="182"/>
    <n v="599"/>
    <n v="0.7"/>
    <x v="1"/>
    <n v="9378"/>
    <n v="5617422"/>
    <x v="0"/>
    <x v="0"/>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253"/>
    <s v="SVM Products Unbreakable Set Top Box Stand with Dual Remote Holder (Black)"/>
    <x v="1"/>
    <n v="96"/>
    <n v="399"/>
    <n v="0.76"/>
    <x v="9"/>
    <n v="1796"/>
    <n v="716604"/>
    <x v="0"/>
    <x v="1"/>
    <x v="7"/>
    <x v="0"/>
    <s v="R27SWYIOUU9JGH,R3CV6G8SG8GVG0,R3FH44SD2VCUCM,R24U6J35ZGRJVD,RXSYAGW0AG5GO,RNRX90QGDJCVW,R25VGDOTPHFDDQ,R3AUZEPO4WZLD3"/>
    <s v="Good product,Average product quality,Good,Good product,Nice product,Nice product,super product s,Set up box wall mounted without screws"/>
  </r>
  <r>
    <x v="254"/>
    <s v="VU 164 cm (65 inches) The GloLED Series 4K Smart LED Google TV 65GloLED (Grey)"/>
    <x v="1"/>
    <n v="54990"/>
    <n v="85000"/>
    <n v="0.35"/>
    <x v="4"/>
    <n v="3587"/>
    <n v="304895000"/>
    <x v="1"/>
    <x v="0"/>
    <x v="5"/>
    <x v="0"/>
    <s v="R2G4T57OLXDVPL,R3IQ8PWVTWENBY,RH6UHEBP622FT,R3RHA159FH0SOQ"/>
    <s v="Good TV for the price. (But my experience was not perfect),Good but not best  @!@,Decent tv for the price but misses on basic smart features,Perfect one in our budget. Speedy and customer friendly approach from vu"/>
  </r>
  <r>
    <x v="255"/>
    <s v="CableCreation RCA to 3.5mm Male Audio Cable, 3.5mm to 2RCA Cable Male RCA Cable,Y Splitter Stereo Jack Cable for Home Theater,Subwoofer, Receiver, Speakers and More (3Feet/0.9Meter,Black)"/>
    <x v="1"/>
    <n v="439"/>
    <n v="758"/>
    <n v="0.42"/>
    <x v="0"/>
    <n v="4296"/>
    <n v="3256368"/>
    <x v="1"/>
    <x v="0"/>
    <x v="1"/>
    <x v="0"/>
    <s v="RMD97V7ZXPVBW,R334FL43ACWCPH,R1L5CFYAFEBGQY,RM3DGSI1GEJ08,R26V5SMXYSE953,R22PXYQOJSGDO8,RMV4FW2P0WYMA,R2P66UQNR7EV9H"/>
    <s v="Good Built Quality Product.,Good quality cable,Useful product but plz check the output ports in ur tV,Nice product,Good,Very good,Good Quality,Best ever"/>
  </r>
  <r>
    <x v="256"/>
    <s v="Wayona USB Type C Fast Charging Cable Charger Cord 3A QC 3.0 Data Cable Compatible with Samsung Galaxy S10e S10 S9 S8 S20 Plus, Note 10 9 8, M51 A40 A50 A70, Moto G7 G8 (1M, Grey)"/>
    <x v="0"/>
    <n v="299"/>
    <n v="999"/>
    <n v="0.7"/>
    <x v="4"/>
    <n v="2651"/>
    <n v="2648349"/>
    <x v="0"/>
    <x v="0"/>
    <x v="0"/>
    <x v="0"/>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r>
  <r>
    <x v="257"/>
    <s v="boAt Rugged V3 Braided Micro USB Cable (Pearl White)"/>
    <x v="0"/>
    <n v="299"/>
    <n v="799"/>
    <n v="0.63"/>
    <x v="0"/>
    <n v="94363"/>
    <n v="75396037"/>
    <x v="0"/>
    <x v="0"/>
    <x v="0"/>
    <x v="0"/>
    <s v="R3EEUZKKK9J36I,R3HJVYCLYOY554,REDECAZ7AMPQC,R1CLH2ULIVG5U3,R2DMKIBGFKBD6R,RC89B5IAJUTR5,R3B3DDON5FH8DS,R13WAEJDI5RS36"/>
    <s v="Good product,Good one,Nice,Really nice product,Very first time change,Good,Fine product but could be better,Very nice it's charging like jet"/>
  </r>
  <r>
    <x v="258"/>
    <s v="Amazon Basics USB A to Lightning PVC Molded Nylon MFi Certified Charging Cable (Black, 1.2 meter)"/>
    <x v="0"/>
    <n v="789"/>
    <n v="1999"/>
    <n v="0.61"/>
    <x v="0"/>
    <n v="34540"/>
    <n v="69045460"/>
    <x v="0"/>
    <x v="0"/>
    <x v="0"/>
    <x v="0"/>
    <s v="R27FPYAT4QN865,R1YXRZNZVOXVNK,R22TFM41T4WQ02,R30MBA23XKW10R,R227WPCV784CRR,RKV5WXDU6KA7K,R3EB85UVVA528V,R2W2UXE7BVRBIH"/>
    <s v="Looks more durable,cheap n best,Good length and charging speed.,Works,Works like a charm,stopped working,Good,Excellent Product"/>
  </r>
  <r>
    <x v="259"/>
    <s v="AmazonBasics - High-Speed Male to Female HDMI Extension Cable - 6 Feet"/>
    <x v="1"/>
    <n v="299"/>
    <n v="700"/>
    <n v="0.56999999999999995"/>
    <x v="5"/>
    <n v="8714"/>
    <n v="6099800"/>
    <x v="0"/>
    <x v="0"/>
    <x v="3"/>
    <x v="0"/>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r>
  <r>
    <x v="260"/>
    <s v="Wayona Nylon Braided Usb Type C 3Ft 1M 3A Fast Charger Cable For Samsung Galaxy S9 S8 (Wc3Cb1, Black)"/>
    <x v="0"/>
    <n v="325"/>
    <n v="1099"/>
    <n v="0.7"/>
    <x v="0"/>
    <n v="10576"/>
    <n v="11623024"/>
    <x v="0"/>
    <x v="0"/>
    <x v="0"/>
    <x v="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r>
  <r>
    <x v="261"/>
    <s v="Belkin Apple Certified Lightning to USB Charge and Sync Tough Braided Cable for iPhone, iPad, Air Pods, 3.3 feet (1 meters) ‚Äì Black"/>
    <x v="0"/>
    <n v="1299"/>
    <n v="1999"/>
    <n v="0.35"/>
    <x v="5"/>
    <n v="7318"/>
    <n v="14628682"/>
    <x v="1"/>
    <x v="0"/>
    <x v="5"/>
    <x v="0"/>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r>
  <r>
    <x v="262"/>
    <s v="7SEVEN Compatible LG TV Remote Suitable for LG Non Magic Smart tv Remote Control (Mouse &amp; Voice Non-Support) MR20GA Prime Video and Netflix Hotkeys"/>
    <x v="1"/>
    <n v="790"/>
    <n v="1999"/>
    <n v="0.6"/>
    <x v="16"/>
    <n v="103"/>
    <n v="205897"/>
    <x v="0"/>
    <x v="0"/>
    <x v="3"/>
    <x v="1"/>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r>
  <r>
    <x v="263"/>
    <s v="Realme Smart TV Stick 4K"/>
    <x v="1"/>
    <n v="4699"/>
    <n v="4699"/>
    <n v="0"/>
    <x v="6"/>
    <n v="224"/>
    <n v="1052576"/>
    <x v="1"/>
    <x v="0"/>
    <x v="8"/>
    <x v="1"/>
    <s v="R1PBLR66RA2JLZ,R2Q6NGR94WBB6N,R2DIHIFERXYMB,R3C50JNQ3ZC6R9"/>
    <s v="Great Product,Very good and working very nice,Horrible user experience on account of poor hardware,Not worthy. Laggy sometimes"/>
  </r>
  <r>
    <x v="264"/>
    <s v="Acer 100 cm (40 inches) P Series Full HD Android Smart LED TV AR40AR2841FDFL (Black)"/>
    <x v="1"/>
    <n v="18999"/>
    <n v="24990"/>
    <n v="0.24"/>
    <x v="4"/>
    <n v="4702"/>
    <n v="117502980"/>
    <x v="1"/>
    <x v="0"/>
    <x v="4"/>
    <x v="0"/>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r>
  <r>
    <x v="265"/>
    <s v="Lapster usb 2.0 mantra cable, mantra mfs 100 data cable (black)"/>
    <x v="0"/>
    <n v="199"/>
    <n v="999"/>
    <n v="0.8"/>
    <x v="0"/>
    <n v="85"/>
    <n v="84915"/>
    <x v="0"/>
    <x v="0"/>
    <x v="7"/>
    <x v="1"/>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r>
  <r>
    <x v="266"/>
    <s v="AmazonBasics High-Speed Braided HDMI Cable - 3 Feet - Supports Ethernet, 3D, 4K and Audio Return (Black)"/>
    <x v="1"/>
    <n v="269"/>
    <n v="650"/>
    <n v="0.59"/>
    <x v="5"/>
    <n v="35877"/>
    <n v="23320050"/>
    <x v="0"/>
    <x v="0"/>
    <x v="3"/>
    <x v="0"/>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r>
  <r>
    <x v="267"/>
    <s v="Cubetek 3 in 1 LCD Display V5.0 Bluetooth Transmitter Receiver, Bypass Audio Adapter with Aux, Optical, Dual Link Support for TV, Home Stereo, PC, Headphones, Speakers, Model: CB-BT27"/>
    <x v="1"/>
    <n v="1990"/>
    <n v="3100"/>
    <n v="0.36"/>
    <x v="1"/>
    <n v="897"/>
    <n v="2780700"/>
    <x v="1"/>
    <x v="0"/>
    <x v="5"/>
    <x v="1"/>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r>
  <r>
    <x v="268"/>
    <s v="KRISONS Thunder Speaker, Multimedia Home Theatre, Floor Standing Speaker, LED Display with Bluetooth, FM, USB, Micro SD Card, AUX Connectivity"/>
    <x v="1"/>
    <n v="2299"/>
    <n v="3999"/>
    <n v="0.43"/>
    <x v="11"/>
    <n v="282"/>
    <n v="1127718"/>
    <x v="1"/>
    <x v="0"/>
    <x v="1"/>
    <x v="1"/>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r>
  <r>
    <x v="269"/>
    <s v="Acer 139 cm (55 inches) H Series 4K Ultra HD Android Smart LED TV AR55AR2851UDPRO (Black)"/>
    <x v="1"/>
    <n v="35999"/>
    <n v="49990"/>
    <n v="0.28000000000000003"/>
    <x v="4"/>
    <n v="1611"/>
    <n v="80533890"/>
    <x v="1"/>
    <x v="0"/>
    <x v="4"/>
    <x v="0"/>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270"/>
    <s v="Dealfreez Case Compatible for Fire TV Stick 4K All Alexa Voice Remote Shockproof Silicone Anti-Lost Cover with Loop (C-Black)"/>
    <x v="1"/>
    <n v="349"/>
    <n v="999"/>
    <n v="0.65"/>
    <x v="0"/>
    <n v="513"/>
    <n v="512487"/>
    <x v="0"/>
    <x v="0"/>
    <x v="0"/>
    <x v="1"/>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r>
  <r>
    <x v="271"/>
    <s v="Wayona Type C to Lightning MFI Certified 20W Fast charging Nylon Braided USB C Cable for iPhone 14 Pro, 14 Pro Max, 14, 14 Plus, 13, 13 Pro, 13 Pro Max, 13 Mini, 12, 12 Pro, 11, 11 Pro Max, iPhone 12 Mini (2M, Black)"/>
    <x v="0"/>
    <n v="719"/>
    <n v="1499"/>
    <n v="0.52"/>
    <x v="3"/>
    <n v="1045"/>
    <n v="1566455"/>
    <x v="0"/>
    <x v="0"/>
    <x v="3"/>
    <x v="0"/>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r>
  <r>
    <x v="272"/>
    <s v="VW 80 cm (32 inches) HD Ready Android Smart LED TV VW32PRO (Black)"/>
    <x v="1"/>
    <n v="8999"/>
    <n v="18999"/>
    <n v="0.53"/>
    <x v="1"/>
    <n v="6347"/>
    <n v="120586653"/>
    <x v="0"/>
    <x v="0"/>
    <x v="3"/>
    <x v="0"/>
    <s v="R2810JGXE0FCK2,R1IUQMDNCMSXAO,R2GIICLDTZPU3N,R3NKJOJN2NXZVS,R3BZR0ONOMX597,R1HSB3HYXUOWMN,R1X8YG3O4ADXD1,R21613KQKHLS39"/>
    <s v="Tv is good in price range,Inexpensive Smart TV,good,Cheap and best,In this budget it‚Äôs so good,Not bad ok,Very goodüëçüëç,Very Nice"/>
  </r>
  <r>
    <x v="273"/>
    <s v="Airtel Digital TV HD Set Top Box with 1 Month Basic Pack with Recording + Free Standard Installation"/>
    <x v="1"/>
    <n v="917"/>
    <n v="2299"/>
    <n v="0.6"/>
    <x v="0"/>
    <n v="3300"/>
    <n v="7586700"/>
    <x v="0"/>
    <x v="0"/>
    <x v="3"/>
    <x v="0"/>
    <s v="R2Q9OZ24DS780B,R2KHHVT2R38J1E,R17CBHX9U3VWC0,R2D87CR9APLU6W,R1EHAVJCYTK59O,R3JFH4CO9WJOXC,R2W50LBJSCGZ5O,RWXVF96DFZ856"/>
    <s v="Picture quality poor,Good,Very good product,Working fine till now,Good quality,Nice product,Nice picture quality,Nice sarvice"/>
  </r>
  <r>
    <x v="274"/>
    <s v="LOHAYA Voice Assistant Remote Compatible for Airtel Xstream Set-Top Box Remote Control with Netflix Function (Black) (Non - Voice)"/>
    <x v="1"/>
    <n v="399"/>
    <n v="999"/>
    <n v="0.6"/>
    <x v="8"/>
    <n v="23"/>
    <n v="22977"/>
    <x v="0"/>
    <x v="0"/>
    <x v="3"/>
    <x v="1"/>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r>
  <r>
    <x v="275"/>
    <s v="Samsung 138 cm (55 inches) Crystal 4K Series Ultra HD Smart LED TV UA55AUE60AKLXL (Black)"/>
    <x v="1"/>
    <n v="45999"/>
    <n v="69900"/>
    <n v="0.34"/>
    <x v="4"/>
    <n v="7109"/>
    <n v="496919100"/>
    <x v="1"/>
    <x v="0"/>
    <x v="5"/>
    <x v="0"/>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r>
  <r>
    <x v="276"/>
    <s v="Amazon Brand - Solimo 3A Fast Charging Tough Type C USB Data Cable¬† ‚Äì 1 Meter"/>
    <x v="0"/>
    <n v="119"/>
    <n v="299"/>
    <n v="0.6"/>
    <x v="11"/>
    <n v="51"/>
    <n v="15249"/>
    <x v="0"/>
    <x v="1"/>
    <x v="3"/>
    <x v="1"/>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r>
  <r>
    <x v="277"/>
    <s v="Mi 100 cm (40 inches) Horizon Edition Full HD Android LED TV 4A | L40M6-EI (Black)"/>
    <x v="1"/>
    <n v="21999"/>
    <n v="29999"/>
    <n v="0.27"/>
    <x v="0"/>
    <n v="32840"/>
    <n v="985167160"/>
    <x v="1"/>
    <x v="0"/>
    <x v="4"/>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278"/>
    <s v="Astigo Compatible Remote Control for Mi Smart LED 4A (43&quot;/32&quot;)"/>
    <x v="1"/>
    <n v="299"/>
    <n v="599"/>
    <n v="0.5"/>
    <x v="7"/>
    <n v="708"/>
    <n v="424092"/>
    <x v="0"/>
    <x v="0"/>
    <x v="1"/>
    <x v="1"/>
    <s v="R3UKHBPPXQOJ7Q,R1P646TWS98DH3,R2FXWK6LTYKG4J,R3QV31R1SXLLW8,R3FJ8OR7KJB5ZP,R1665NO7B2DXWD,R1WFNBBN36KYRH,R1LTO3BLRTV1QR"/>
    <s v="Value for Money,Costlier than the original product, works somewhat same.,Bad quality.,Ok,Product is good,Poor quality remote control,Nice product,Good product"/>
  </r>
  <r>
    <x v="279"/>
    <s v="Toshiba 108 cm (43 inches) V Series Full HD Smart Android LED TV 43V35KP (Silver)"/>
    <x v="1"/>
    <n v="21990"/>
    <n v="34990"/>
    <n v="0.37"/>
    <x v="4"/>
    <n v="1657"/>
    <n v="57978430"/>
    <x v="1"/>
    <x v="0"/>
    <x v="5"/>
    <x v="0"/>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r>
  <r>
    <x v="280"/>
    <s v="Lenovo USB A to Type-C Tangle-free¬†¬†Aramid fiber braided¬†1.2m cable with 4A Fast charging &amp; 480 MBPS data transmission, certified 10000+ bend lifespan, Metallic Grey"/>
    <x v="0"/>
    <n v="417.44"/>
    <n v="670"/>
    <n v="0.38"/>
    <x v="2"/>
    <n v="523"/>
    <n v="350410"/>
    <x v="1"/>
    <x v="0"/>
    <x v="5"/>
    <x v="1"/>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r>
  <r>
    <x v="281"/>
    <s v="LG 139 cm (55 inches) 4K Ultra HD Smart LED TV 55UQ7500PSF (Ceramic Black)"/>
    <x v="1"/>
    <n v="47990"/>
    <n v="79990"/>
    <n v="0.4"/>
    <x v="4"/>
    <n v="1376"/>
    <n v="110066240"/>
    <x v="1"/>
    <x v="0"/>
    <x v="5"/>
    <x v="0"/>
    <s v="RC3ZLDRM8GA9T,RMDN4PSDM8SKK,R1YFAMDJ7P0SY3,R2WX7G1LIQSEBM,R2L4UCJ30902KF,R2MCXM8TACTRFL,R1KFS9LDEOT49N,R29FE7S1YAMO8N"/>
    <s v="Love Amazon but lg is misleading,Amazing product,Worst service from LG,Good,Simply beautiful,Satisfied with the TV,Great deal,It is quite ok"/>
  </r>
  <r>
    <x v="282"/>
    <s v="Tata Sky Digital TV HD Setup Box Remote"/>
    <x v="1"/>
    <n v="215"/>
    <n v="499"/>
    <n v="0.56999999999999995"/>
    <x v="12"/>
    <n v="121"/>
    <n v="60379"/>
    <x v="0"/>
    <x v="1"/>
    <x v="3"/>
    <x v="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r>
  <r>
    <x v="283"/>
    <s v="pTron Solero T241 2.4A Type-C Data &amp; Charging USB Cable, Made in India, 480Mbps Data Sync, Durable 1-Meter Long USB Cable for Smartphone, Type-C USB Devices (White)"/>
    <x v="0"/>
    <n v="99"/>
    <n v="800"/>
    <n v="0.88"/>
    <x v="2"/>
    <n v="1075"/>
    <n v="860000"/>
    <x v="0"/>
    <x v="0"/>
    <x v="2"/>
    <x v="0"/>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284"/>
    <s v="VU 108 cm (43 inches) Premium Series Full HD Smart LED TV 43GA (Black)"/>
    <x v="1"/>
    <n v="18999"/>
    <n v="35000"/>
    <n v="0.46"/>
    <x v="1"/>
    <n v="1001"/>
    <n v="35035000"/>
    <x v="1"/>
    <x v="0"/>
    <x v="1"/>
    <x v="0"/>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r>
  <r>
    <x v="285"/>
    <s v="Storite Super Speed USB 3.0 Male to Male Cable for Hard Drive Enclosures, Laptop Cooling Pad, DVD Players(60cm,Black)"/>
    <x v="0"/>
    <n v="249"/>
    <n v="999"/>
    <n v="0.75"/>
    <x v="4"/>
    <n v="112"/>
    <n v="111888"/>
    <x v="0"/>
    <x v="0"/>
    <x v="7"/>
    <x v="1"/>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r>
  <r>
    <x v="286"/>
    <s v="Kodak 80 cm (32 Inches) HD Ready LED TV Kodak 32HDX900S (Black)"/>
    <x v="1"/>
    <n v="7999"/>
    <n v="15999"/>
    <n v="0.5"/>
    <x v="11"/>
    <n v="3022"/>
    <n v="48348978"/>
    <x v="0"/>
    <x v="0"/>
    <x v="1"/>
    <x v="0"/>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r>
  <r>
    <x v="287"/>
    <s v="AmazonBasics Double Braided Nylon USB Type-C to Type-C 2.0 Cable, Charging Adapter, Smartphone 6 feet, Dark Grey"/>
    <x v="0"/>
    <n v="649"/>
    <n v="1600"/>
    <n v="0.59"/>
    <x v="4"/>
    <n v="5451"/>
    <n v="8721600"/>
    <x v="0"/>
    <x v="0"/>
    <x v="3"/>
    <x v="0"/>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r>
  <r>
    <x v="288"/>
    <s v="Firestick Remote"/>
    <x v="1"/>
    <n v="1289"/>
    <n v="2499"/>
    <n v="0.48"/>
    <x v="8"/>
    <n v="73"/>
    <n v="182427"/>
    <x v="1"/>
    <x v="0"/>
    <x v="1"/>
    <x v="1"/>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r>
  <r>
    <x v="289"/>
    <s v="AmazonBasics 10.2 Gbps High-Speed 4K HDMI Cable with Braided Cord (10-Foot, Dark Grey)"/>
    <x v="1"/>
    <n v="609"/>
    <n v="1500"/>
    <n v="0.59"/>
    <x v="6"/>
    <n v="1029"/>
    <n v="1543500"/>
    <x v="0"/>
    <x v="0"/>
    <x v="3"/>
    <x v="0"/>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r>
  <r>
    <x v="290"/>
    <s v="Hisense 126 cm (50 inches) Bezelless Series 4K Ultra HD Smart LED Google TV 50A6H (Black)"/>
    <x v="1"/>
    <n v="32990"/>
    <n v="54990"/>
    <n v="0.4"/>
    <x v="3"/>
    <n v="1555"/>
    <n v="85509450"/>
    <x v="1"/>
    <x v="0"/>
    <x v="5"/>
    <x v="0"/>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r>
  <r>
    <x v="291"/>
    <s v="Tuarso 8K HDMI 2.1 Cable 48Gbps , 1.5 Meter High-Speed Braided HDMI Cable ( 8K@60HZ„ÄÅ4K@120HZ„ÄÅ2K@240HZ ) HDMI 2.1 Cable Compatible with Monitors , Television , Laptops , Projectors , Game Consoles and more with HDMI Ports Device"/>
    <x v="1"/>
    <n v="599"/>
    <n v="1999"/>
    <n v="0.7"/>
    <x v="0"/>
    <n v="47"/>
    <n v="93953"/>
    <x v="0"/>
    <x v="0"/>
    <x v="0"/>
    <x v="1"/>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r>
  <r>
    <x v="292"/>
    <s v="AmazonBasics USB Type-C to Micro-B 2.0 Cable - 6 Inches (15.2 Centimeters) - White"/>
    <x v="0"/>
    <n v="349"/>
    <n v="899"/>
    <n v="0.61"/>
    <x v="3"/>
    <n v="14896"/>
    <n v="13391504"/>
    <x v="0"/>
    <x v="0"/>
    <x v="0"/>
    <x v="0"/>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r>
  <r>
    <x v="293"/>
    <s v="Kodak 139 cm (55 inches) 4K Ultra HD Smart LED TV 55CA0909 (Black)"/>
    <x v="1"/>
    <n v="29999"/>
    <n v="50999"/>
    <n v="0.41"/>
    <x v="5"/>
    <n v="1712"/>
    <n v="87310288"/>
    <x v="1"/>
    <x v="0"/>
    <x v="1"/>
    <x v="0"/>
    <s v="RITW1G6EL12AP,R28FCAPCXM5BZJ,RQW7J1KQNV90H,R2C6HW90SHJ7B,R162NDM8UBR66B,R2SNQQV2EWNINJ,RVHDQX6TUCHG0,R2NQHRYM47YRYK"/>
    <s v="Good value for money,Good,Kodak Tv,One side of screen has blacked out,Kodak tv,Remote not working properly,Kodak TV,Kodak Tv"/>
  </r>
  <r>
    <x v="294"/>
    <s v="Smashtronics¬Æ - Case for Firetv Remote, Fire Stick Remote Cover Case, Silicone Cover for TV Firestick 4K/TV 2nd Gen(3rd Gen) Remote Control - Light Weight/Anti Slip/Shockproof (Black)"/>
    <x v="1"/>
    <n v="199"/>
    <n v="399"/>
    <n v="0.5"/>
    <x v="0"/>
    <n v="1335"/>
    <n v="532665"/>
    <x v="0"/>
    <x v="1"/>
    <x v="1"/>
    <x v="0"/>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r>
  <r>
    <x v="295"/>
    <s v="7SEVEN¬Æ Suitable Sony Tv Remote Original Bravia for Smart Android Television Compatible for Any Model of LCD LED OLED UHD 4K Universal Sony Remote Control"/>
    <x v="1"/>
    <n v="349"/>
    <n v="699"/>
    <n v="0.5"/>
    <x v="2"/>
    <n v="214"/>
    <n v="149586"/>
    <x v="0"/>
    <x v="0"/>
    <x v="1"/>
    <x v="1"/>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r>
  <r>
    <x v="296"/>
    <s v="PROLEGEND¬Æ PL-T002 Universal TV Stand Table Top for Most 22 to 65 inch LCD Flat Screen TV, VESA up to 800 by 400mm"/>
    <x v="1"/>
    <n v="1850"/>
    <n v="4500"/>
    <n v="0.59"/>
    <x v="1"/>
    <n v="184"/>
    <n v="828000"/>
    <x v="0"/>
    <x v="0"/>
    <x v="3"/>
    <x v="1"/>
    <s v="R34S7CW9IYNOUR,RI06LTB0D8TP,R1677YPJIH6H3F,R3MT3F6SGDQJH9,R385ELCSDCDIZF,R3URBXHQ9H8DAF,R27YXZVKCB0BHO,R1925KJ9EPGG39"/>
    <s v="A Good Product.,Does the job,Overpriced Item,A bit over priced,Recommended,There is not fit to my tv so that why I return it,Nice product,Not worth !"/>
  </r>
  <r>
    <x v="297"/>
    <s v="WANBO X1 Pro (Upgraded) | Native 1080P Full HD | Android 9 | Projector for Home | LED Cinema | 350ANSI | 3900 lumens | WiFi Bluetooth | HDMI ARC | Dolby DTS | 4D Keystone Correction (Global Version)"/>
    <x v="1"/>
    <n v="13990"/>
    <n v="28900"/>
    <n v="0.52"/>
    <x v="6"/>
    <n v="7"/>
    <n v="202300"/>
    <x v="0"/>
    <x v="0"/>
    <x v="3"/>
    <x v="1"/>
    <s v="R15DQIQZ16IEL9,R3OT3GHKN7033E,R3B1OFFST3XKYU,RBB31LE5QA4LE"/>
    <s v="Very nice and good product at this price,Nothing,Good product for the budget,It's Perfect! Must Buy!! üòä"/>
  </r>
  <r>
    <x v="298"/>
    <s v="Lava Charging Adapter Elements D3 2A Fast Charging Speed Usb Type C Data Cable, White"/>
    <x v="0"/>
    <n v="129"/>
    <n v="449"/>
    <n v="0.71"/>
    <x v="7"/>
    <n v="41"/>
    <n v="18409"/>
    <x v="0"/>
    <x v="1"/>
    <x v="7"/>
    <x v="1"/>
    <s v="R1HIYUVKS08YJP,RBC057ZTXOL5Y,R24VKY63J20SM0,R16UAQV9SOCSE,R23HQTXGR1DOIL,RZFMNMJ8EIG87,R2VYVQSV2YFY0T,R2SW6YDVZ9T4O8"/>
    <s v="Nice,‡§∏‡§æ‡§®‡§¶‡§æ‡§∞ ‡§π‡•à,Received damaged product,Good quality product,It's very good.,101% fake lava usb,Average product,Costless"/>
  </r>
  <r>
    <x v="299"/>
    <s v="TIZUM High Speed HDMI Cable Aura -Gold Plated-High Speed Data 10.2Gbps, 3D, 4K, HD 1080P (10 Ft/ 3 M)"/>
    <x v="1"/>
    <n v="379"/>
    <n v="999"/>
    <n v="0.62"/>
    <x v="0"/>
    <n v="12153"/>
    <n v="12140847"/>
    <x v="0"/>
    <x v="0"/>
    <x v="0"/>
    <x v="0"/>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r>
  <r>
    <x v="300"/>
    <s v="Technotech High Speed HDMI Cable 5 Meter V1.4 - Supports Full HD 1080p (Color May Vary)"/>
    <x v="1"/>
    <n v="185"/>
    <n v="499"/>
    <n v="0.63"/>
    <x v="0"/>
    <n v="25"/>
    <n v="12475"/>
    <x v="0"/>
    <x v="1"/>
    <x v="0"/>
    <x v="1"/>
    <s v="R2Q04IXOK0RA34,R2GRUN8Y7IDUPT,R1X7VRLKNOLTGJ,R351RRLG83JZDV,R18W7JDXECM6J5,RPU9M945SJ641,RTYY30I8B4PS4"/>
    <s v="Ok,Excellent product, must buy,Nice,Good product..i got this product rs 170,Good,Good Product. 5Meter cable. Purchase at 175.,Good product &amp; service"/>
  </r>
  <r>
    <x v="301"/>
    <s v="NK STAR 950 Mbps USB WiFi Adapter Wireless Network Receiver Dongle for Desktop Laptop, (Support- Windows XP/7/8/10 &amp; MAC OS) NOt Support to DVR and HDTV"/>
    <x v="0"/>
    <n v="218"/>
    <n v="999"/>
    <n v="0.78"/>
    <x v="0"/>
    <n v="163"/>
    <n v="162837"/>
    <x v="0"/>
    <x v="0"/>
    <x v="7"/>
    <x v="1"/>
    <s v="R34OST6S1F8457,R6Z0QUUTZU58T,R3QNKPNSUIZP59,R3R9Y258UAOCTI,R2NB1AHZCTD44B,R1IPFAF5DDZQ57,R2WSQL1YCAREKS,RCDYRGDMI1WOA"/>
    <s v="Thank you,Satisfying product,Keeps disconnecting,Very nice product essy to use,Very nice,Nice and compatible product,Good,Solid product hai"/>
  </r>
  <r>
    <x v="302"/>
    <s v="LS LAPSTER Quality Assured USB 2.0 morpho cable, morpho device cable for Mso 1300 E3/E2/E Biometric Finger Print Scanner morpho USB cable (Black)"/>
    <x v="0"/>
    <n v="199"/>
    <n v="999"/>
    <n v="0.8"/>
    <x v="4"/>
    <n v="87"/>
    <n v="86913"/>
    <x v="0"/>
    <x v="0"/>
    <x v="7"/>
    <x v="1"/>
    <s v="R111DGF0O8W1N8,R1GA29NLMK5T1,R1RAVFTKKIOGQ6,R12RIAF7LEVYRN,R1TK93TBAVEFG6,R2VED6OCTD3DK8,R3K8JF3L64IV9B,R3T6IUBAYZZ3KO"/>
    <s v="Good product,Good,  work fine,Thickness of cable to be reduced.,Morho,This product is very good.,original product,USB ke pass or mjbuti Dena chahiye,Good product"/>
  </r>
  <r>
    <x v="303"/>
    <s v="Amazon Basics 10.2 Gbps High-Speed 4K HDMI Cable with Braided Cord, 1.8 Meter, Dark Grey"/>
    <x v="1"/>
    <n v="499"/>
    <n v="900"/>
    <n v="0.45"/>
    <x v="5"/>
    <n v="2165"/>
    <n v="1948500"/>
    <x v="1"/>
    <x v="0"/>
    <x v="1"/>
    <x v="0"/>
    <s v="R2BR9VTFE775OW,R3V8S6MZGP7QAL,R1OQW9NGBM2EHB,R2H6STN8H1XVSE,RZNEIL92FFGTT,R2JLX4OWIAT035,R354OSXK2IT8BE,R15U5TQNV1VY4A"/>
    <s v="Sturdy,Super,Working good,Always go for quality,Not suitable for 4k,I do not want this product,Working wellüëç,Excellent one. Worth buying"/>
  </r>
  <r>
    <x v="304"/>
    <s v="Kodak 126 cm (50 inches) Bezel-Less Design Series 4K Ultra HD Smart Android LED TV 50UHDX7XPROBL (Black)"/>
    <x v="1"/>
    <n v="26999"/>
    <n v="42999"/>
    <n v="0.37"/>
    <x v="0"/>
    <n v="1510"/>
    <n v="64928490"/>
    <x v="1"/>
    <x v="0"/>
    <x v="5"/>
    <x v="0"/>
    <s v="R1UFECRZY2H7ZR,R2L3OQHBC45T2X,R2IX8LIBU6MKPB,R35OUWDVRQF8R5,RHRVKXM6JJBX7,R1O89JBSE4EPL4,R364RHY5PGIWWH,R1EL7KUX3CVDVU"/>
    <s v="Kodak tv,Kodak tv,Kodak tv,Very less features to control or configure picture, sound or other key features through remote.,Excellent,Kodak 32inh,Kodak tv,Good"/>
  </r>
  <r>
    <x v="305"/>
    <s v="ZORBES¬Æ Wall Adapter Holder for Alexa Echo Dot 4th Generation,A Space-Saving Solution with Cord Management for Your Smart Home Speakers -White (Holder Only)"/>
    <x v="1"/>
    <n v="893"/>
    <n v="1052"/>
    <n v="0.15"/>
    <x v="4"/>
    <n v="106"/>
    <n v="111512"/>
    <x v="1"/>
    <x v="0"/>
    <x v="6"/>
    <x v="1"/>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r>
  <r>
    <x v="306"/>
    <s v="Sansui 80cm (32 inches) HD Ready Smart LED TV JSY32SKHD (BLACK) With Bezel-less Design"/>
    <x v="1"/>
    <n v="10990"/>
    <n v="19990"/>
    <n v="0.45"/>
    <x v="7"/>
    <n v="129"/>
    <n v="2578710"/>
    <x v="1"/>
    <x v="0"/>
    <x v="1"/>
    <x v="1"/>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r>
  <r>
    <x v="307"/>
    <s v="Synqe USB Type C Fast Charging Cable 2M Charger Cord Data Cable Compatible with Samsung Galaxy M51,Galaxy M31S, S10e S10 S9 S20 Plus, Note10 9 8,M40 A50 A70, Redmi Note 9, Moto G7, Poco F1 (2M, Grey)"/>
    <x v="0"/>
    <n v="379"/>
    <n v="1099"/>
    <n v="0.66"/>
    <x v="4"/>
    <n v="3049"/>
    <n v="3350851"/>
    <x v="0"/>
    <x v="0"/>
    <x v="0"/>
    <x v="0"/>
    <s v="R1QF0ET8A7E6WA,R1X9IA818SXS5X,R2L31T82MCWLFF,R2KRBAR470MHG9,RUQMRRT0FY4YJ,R1YUVBDM5U1VP,R3QNDW1DBNUYYV,R3U7MTLZA3L5CH"/>
    <s v="Good And Durable,Value for money product.,Right choice,Good product.,Charger is good,Cable is working as expected.,The best cable till now,Good üëç"/>
  </r>
  <r>
    <x v="308"/>
    <s v="MI 80 cm (32 inches) HD Ready Smart Android LED TV 5A Pro | L32M7-EAIN (Black)"/>
    <x v="1"/>
    <n v="16999"/>
    <n v="25999"/>
    <n v="0.35"/>
    <x v="0"/>
    <n v="32840"/>
    <n v="853807160"/>
    <x v="1"/>
    <x v="0"/>
    <x v="5"/>
    <x v="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r>
  <r>
    <x v="309"/>
    <s v="Bestor ¬Æ 8K Hdmi 2.1 Cable 48Gbps 9.80Ft/Ultra High Speed Hdmi Braided Cord For Roku Tv/Ps5/Hdtv/Blu-Ray Projector, Laptop, Television, Personal Computer, Xbox, Ps4, Ps5, Ps4 Pro (1 M, Grey)"/>
    <x v="1"/>
    <n v="699"/>
    <n v="1899"/>
    <n v="0.63"/>
    <x v="5"/>
    <n v="390"/>
    <n v="740610"/>
    <x v="0"/>
    <x v="0"/>
    <x v="0"/>
    <x v="1"/>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r>
  <r>
    <x v="310"/>
    <s v="Irusu Play VR Plus Virtual Reality Headset with Headphones for Gaming (Black)"/>
    <x v="1"/>
    <n v="2699"/>
    <n v="3500"/>
    <n v="0.23"/>
    <x v="12"/>
    <n v="621"/>
    <n v="2173500"/>
    <x v="1"/>
    <x v="0"/>
    <x v="4"/>
    <x v="1"/>
    <s v="R2RS5DJTMPR9KH,R3K8N1Z38YX4QZ,R1D0W9ZGHTA55S,R1OPHG3293Q2SZ,R27TICJZP0IJZT,RU7Q1JVSNZAP7,R16Y48G8PM36BL,RB5E6IQ420JLF"/>
    <s v="Really great device, love using it.,Superb,Good,Good product,Good product nice to have it...,Good VR set at this price range,Amazing product ‚ò∫Ô∏è,Don't buy"/>
  </r>
  <r>
    <x v="311"/>
    <s v="Amazon Brand - Solimo Fast Charging Braided Type C Data Cable Seam, Suitable For All Supported Mobile Phones (1 Meter, Black)"/>
    <x v="0"/>
    <n v="129"/>
    <n v="599"/>
    <n v="0.78"/>
    <x v="3"/>
    <n v="265"/>
    <n v="158735"/>
    <x v="0"/>
    <x v="0"/>
    <x v="7"/>
    <x v="1"/>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r>
  <r>
    <x v="312"/>
    <s v="Synqe USB C to USB C 60W Nylon Braided Fast Charging Type C to Type C Cable Compatible with Samsung Galaxy Note 20/Ultra, S20 S22 S21 S20 FE A73 A53 A33 (2M, Black)"/>
    <x v="0"/>
    <n v="389"/>
    <n v="999"/>
    <n v="0.61"/>
    <x v="4"/>
    <n v="838"/>
    <n v="837162"/>
    <x v="0"/>
    <x v="0"/>
    <x v="0"/>
    <x v="1"/>
    <s v="RYIE3APCBZO0M,RVVUYDXJQ5FWH,R2OD8G07SP3ATQ,RV4T2P1TSYP7C,RTUH4QIEPCZI2,R176EGN5WFKYMF,R2NF8CY7JSGPIJ,R1ZHN7T42QYEMK"/>
    <s v="Used for 10 months,Quality is good,Good Aftersale Service,Super fast charging suppurt,Superb Quality and value for money,Good small cable,Nice,Highly recommended"/>
  </r>
  <r>
    <x v="313"/>
    <s v="Shopoflux Silicone Remote Cover for Mi Smart TV and Mi TV Stick/MI Box S / 3S / MI 4X / 4A Smart LED TV (Black)"/>
    <x v="1"/>
    <n v="246"/>
    <n v="600"/>
    <n v="0.59"/>
    <x v="0"/>
    <n v="143"/>
    <n v="85800"/>
    <x v="0"/>
    <x v="0"/>
    <x v="3"/>
    <x v="1"/>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r>
  <r>
    <x v="314"/>
    <s v="EYNK Extra Long Micro USB Fast Charging USB Cable | Micro USB Data Cable | Quick Fast Charging Cable | Charger Sync Cable | High Speed Transfer Android Smartphones V8 Cable (2.4 Amp, 3m,) (White)"/>
    <x v="0"/>
    <n v="299"/>
    <n v="799"/>
    <n v="0.63"/>
    <x v="1"/>
    <n v="151"/>
    <n v="120649"/>
    <x v="0"/>
    <x v="0"/>
    <x v="0"/>
    <x v="1"/>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r>
  <r>
    <x v="315"/>
    <s v="LUNAGARIYA¬Æ, Protective Case Compatible with JIO Settop Box Remote Control,PU Leather Cover Holder (Before Placing Order,Please Compare The Dimensions of The Product with Your Remote)"/>
    <x v="1"/>
    <n v="247"/>
    <n v="399"/>
    <n v="0.38"/>
    <x v="2"/>
    <n v="200"/>
    <n v="79800"/>
    <x v="1"/>
    <x v="1"/>
    <x v="5"/>
    <x v="1"/>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r>
  <r>
    <x v="316"/>
    <s v="7SEVEN¬Æ Compatible with Fire Tv Stick Remote with Voice Command Feature Suitable for Second Generation Amazon Fire Tv Stick Remote Only - Pairing Must"/>
    <x v="1"/>
    <n v="1369"/>
    <n v="2999"/>
    <n v="0.54"/>
    <x v="8"/>
    <n v="227"/>
    <n v="680773"/>
    <x v="0"/>
    <x v="0"/>
    <x v="3"/>
    <x v="1"/>
    <s v="R2D1HX7B0ZNR2Y,RC6F71GCW3ITC,R2R5PXQ6I47FLE,R377ECW39RO5EJ,R2HOVN3GT9RJUX,R123XHZAU0Z0E5,R2WKLOLAJF59CQ,R17GETTD9A405E"/>
    <s v="Good, But Disappointed,Perfect replacement,Have to press buttons harder,Very expensive,Not working properly after one month,Product quality,Not satisfactory,Good"/>
  </r>
  <r>
    <x v="317"/>
    <s v="PRUSHTI COVER AND BAGS, Protective Case for Airtel Xstream settop Box Remote Remote Control Pouch Cover Holder PU Leather Cover Holder(only Cover for Selling Purpose)"/>
    <x v="1"/>
    <n v="199"/>
    <n v="499"/>
    <n v="0.6"/>
    <x v="11"/>
    <n v="538"/>
    <n v="268462"/>
    <x v="0"/>
    <x v="1"/>
    <x v="3"/>
    <x v="1"/>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r>
  <r>
    <x v="318"/>
    <s v="Aine HDMI Male to VGA Female Video Converter Adapter Cable (Black)"/>
    <x v="1"/>
    <n v="299"/>
    <n v="599"/>
    <n v="0.5"/>
    <x v="1"/>
    <n v="171"/>
    <n v="102429"/>
    <x v="0"/>
    <x v="0"/>
    <x v="1"/>
    <x v="1"/>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r>
  <r>
    <x v="319"/>
    <s v="Mi 80 cm (32 inches) HD Ready Android Smart LED TV 4A PRO | L32M5-AL (Black)"/>
    <x v="1"/>
    <n v="14999"/>
    <n v="14999"/>
    <n v="0"/>
    <x v="4"/>
    <n v="27508"/>
    <n v="412592492"/>
    <x v="1"/>
    <x v="0"/>
    <x v="8"/>
    <x v="0"/>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r>
  <r>
    <x v="320"/>
    <s v="Storite USB 2.0 A to Mini 5 pin B Cable for External HDDS/Camera/Card Readers (150cm - 1.5M)"/>
    <x v="0"/>
    <n v="299"/>
    <n v="699"/>
    <n v="0.56999999999999995"/>
    <x v="2"/>
    <n v="1454"/>
    <n v="1016346"/>
    <x v="0"/>
    <x v="0"/>
    <x v="3"/>
    <x v="0"/>
    <s v="R2RT36U5W9GRK6,R35V054572FNTJ,R1INLMM4RCIDYQ,R32UWFLL51XWFR,R2E6JL1IPA492E,R37EXJUBHQPY55,RU09H6AAVSB29,R21KXH46RVA6RM"/>
    <s v="Good product, but not excellent I should say.,Very poor quality,OK,Good,Very good product. Satisfied with the performance.,will get job done,Good,Value for money ‚úåÔ∏è"/>
  </r>
  <r>
    <x v="321"/>
    <s v="TCL 108 cm (43 inches) 4K Ultra HD Certified Android Smart LED TV 43P615 (Black)"/>
    <x v="1"/>
    <n v="24990"/>
    <n v="51990"/>
    <n v="0.52"/>
    <x v="0"/>
    <n v="2951"/>
    <n v="153422490"/>
    <x v="0"/>
    <x v="0"/>
    <x v="3"/>
    <x v="0"/>
    <s v="R369A5WFHNY685,RU7ADO0K3THNI,R2C24XAHB09570,RF6FTZ2BMK3U7,R1BKYQ1GKAGGUM,R2JI0LCLSDDWMB,R2GFGRPUJPI039,R1QBBG7QM57OF7"/>
    <s v="Best one,Nice product,Nice Purchase,A nice TV,Good quality...i have a trust on TCL,Best survice,Good,value for money"/>
  </r>
  <r>
    <x v="322"/>
    <s v="OnePlus 163.8 cm (65 inches) U Series 4K LED Smart Android TV 65U1S (Black)"/>
    <x v="1"/>
    <n v="61999"/>
    <n v="69999"/>
    <n v="0.11"/>
    <x v="3"/>
    <n v="6753"/>
    <n v="472703247"/>
    <x v="1"/>
    <x v="0"/>
    <x v="6"/>
    <x v="0"/>
    <s v="R2PF9QV9JEQO9K,R2NEN86P63G4ES,R302B7X6H0GIC0,R3H9O8F9LUY5N9,R1RGSA8QU78640,R2B3DRF8V2A9QI,R1KF9HPUVJTM0I,R3OCQ19TZWHSN5"/>
    <s v="Almost Perfect!,Review After using 1month,Nice tv,Panel and video quality,Good Product,Worth for money,Nice,Good"/>
  </r>
  <r>
    <x v="323"/>
    <s v="AmazonBasics 108 cm (43 inches) 4K Ultra HD Smart LED Fire TV AB43U20PS (Black)"/>
    <x v="1"/>
    <n v="24499"/>
    <n v="50000"/>
    <n v="0.51"/>
    <x v="2"/>
    <n v="3518"/>
    <n v="175900000"/>
    <x v="0"/>
    <x v="0"/>
    <x v="3"/>
    <x v="0"/>
    <s v="R24M24UKIB5KN3,R9MTYU83EHJ96"/>
    <s v="(after nearly one year use) Value for money TV, except for the sound,Spectacular Specification, Build Quality, and Performance"/>
  </r>
  <r>
    <x v="324"/>
    <s v="Kodak 80 cm (32 inches) HD Ready Certified Android Smart LED TV 32HDX7XPROBL (Black)"/>
    <x v="1"/>
    <n v="10499"/>
    <n v="19499"/>
    <n v="0.46"/>
    <x v="0"/>
    <n v="1510"/>
    <n v="29443490"/>
    <x v="1"/>
    <x v="0"/>
    <x v="1"/>
    <x v="0"/>
    <s v="R1UFECRZY2H7ZR,R2L3OQHBC45T2X,R2IX8LIBU6MKPB,R35OUWDVRQF8R5,RHRVKXM6JJBX7,R1O89JBSE4EPL4,R364RHY5PGIWWH,R1EL7KUX3CVDVU"/>
    <s v="Kodak tv,Kodak tv,Kodak tv,Very less features to control or configure picture, sound or other key features through remote.,Excellent,Kodak 32inh,Kodak tv,Good"/>
  </r>
  <r>
    <x v="325"/>
    <s v="Synqe Type C to Type C Short Fast Charging 60W Cable Compatible with Samsung Galaxy Z Fold3 5G, Z Flip3 5G, S22 5G, S22 Ultra, S21, S20, S20FE, A52, A73, A53 (0.25M, Black)"/>
    <x v="0"/>
    <n v="349"/>
    <n v="999"/>
    <n v="0.65"/>
    <x v="4"/>
    <n v="838"/>
    <n v="837162"/>
    <x v="0"/>
    <x v="0"/>
    <x v="0"/>
    <x v="1"/>
    <s v="RYIE3APCBZO0M,RVVUYDXJQ5FWH,R2OD8G07SP3ATQ,RV4T2P1TSYP7C,RTUH4QIEPCZI2,R176EGN5WFKYMF,R2NF8CY7JSGPIJ,R1ZHN7T42QYEMK"/>
    <s v="Used for 10 months,Quality is good,Good Aftersale Service,Super fast charging suppurt,Superb Quality and value for money,Good small cable,Nice,Highly recommended"/>
  </r>
  <r>
    <x v="326"/>
    <s v="Airtel DigitalTV HD Setup Box Remote"/>
    <x v="1"/>
    <n v="197"/>
    <n v="499"/>
    <n v="0.61"/>
    <x v="11"/>
    <n v="136"/>
    <n v="67864"/>
    <x v="0"/>
    <x v="1"/>
    <x v="0"/>
    <x v="1"/>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r>
  <r>
    <x v="327"/>
    <s v="Airtel Digital TV HD Set Top Box with FTA Pack | Unlimited Entertainment + Recording Feature + Free Standard Installation (6 Months Pack)"/>
    <x v="1"/>
    <n v="1299"/>
    <n v="2499"/>
    <n v="0.48"/>
    <x v="4"/>
    <n v="301"/>
    <n v="752199"/>
    <x v="1"/>
    <x v="0"/>
    <x v="1"/>
    <x v="1"/>
    <s v="R1SLOPXHKI14S6,R1OXLNAD6QN3PK,R4RAOBEKJMT1E,R2DJOU9710152I,R3FXVCBQCGNPLW,R12LALSYGQEMTT,R2XY6WL3YCCBBU,R2VRNRRSOHXHYW"/>
    <s v="Good ptoduct,Overall good product,, and good choice,, ‚ò∫Ô∏è,Cable is short,Good,All channel  view nice,Very fast and good service,Ok,The product was üôå"/>
  </r>
  <r>
    <x v="328"/>
    <s v="ESR USB C to Lightning Cable, 10 ft (3 m), MFi-Certified, Braided Nylon Power Delivery Fast Charging for iPhone 14/14 Plus/14 Pro/14 Pro Max, iPhone 13/12/11/X/8 Series, Use with Type-C Chargers, Black"/>
    <x v="0"/>
    <n v="1519"/>
    <n v="1899"/>
    <n v="0.2"/>
    <x v="5"/>
    <n v="19763"/>
    <n v="37529937"/>
    <x v="1"/>
    <x v="0"/>
    <x v="6"/>
    <x v="0"/>
    <s v="R1NBVCQUPQGZSG,R1AYTJ3HGDXBPB,R1SZXE4S0X94AV,R18V2LFU0A6Z1Z,REEEYL5KDQ81L,R1648XOMK16YKC,R30X514IQ3NWX4,R3UV2ZJIR07U21"/>
    <s v="Go for it,Fast charging,Good product,Good,So Far So Good,Quality is good üëç you can go for it ‚ô•Ô∏è,Excellent Product,Yup good in all over"/>
  </r>
  <r>
    <x v="329"/>
    <s v="MI 138.8 cm (55 inches) 5X Series 4K Ultra HD LED Smart Android TV L55M6-ES (Grey)"/>
    <x v="1"/>
    <n v="46999"/>
    <n v="69999"/>
    <n v="0.33"/>
    <x v="4"/>
    <n v="21252"/>
    <n v="1487618748"/>
    <x v="1"/>
    <x v="0"/>
    <x v="5"/>
    <x v="0"/>
    <s v="R19JWR6NN6DMRW,R3NNMZRL819Q5I,R27MVISBFA27B0,R26UM4M5FX7MOX,R3OS23S4DLG4RW,R6CTY16XAGKZ3,R3GTDALXXTDMU4,RXYNQRMH2KD0E"/>
    <s v="It's super,Value of money üí∞,Display and build,Good Sound and pictures,Good product üëç,Good and smart tv for reasonable rate,Good for low budget,Good"/>
  </r>
  <r>
    <x v="330"/>
    <s v="Storite USB Extension Cable USB 3.0 Male to Female Extension Cable High Speed 5GBps Extension Cable Data Transfer for Keyboard, Mouse, Flash Drive, Hard Drive, Printer and More- 1.5M - Blue"/>
    <x v="0"/>
    <n v="299"/>
    <n v="799"/>
    <n v="0.63"/>
    <x v="4"/>
    <n v="1902"/>
    <n v="1519698"/>
    <x v="0"/>
    <x v="0"/>
    <x v="0"/>
    <x v="0"/>
    <s v="R1NNND9Z9O7ZFX,RI4YG0LQODJ1Z,R2RJKDVMA6HJAF,R1CK70KKIQTXQY,R1MU7OXDCRE59A,R3OUTRCSE95S7U,R1H2SUFJGR1SC5,R3O0A0XNHT8365"/>
    <s v="Works perfect for connecting my Dslr to ipad &amp; tethering. Seems like a durable cable,H,GOOD,USB,Supar,It's good,Very good cable,Okaysih"/>
  </r>
  <r>
    <x v="331"/>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32"/>
    <s v="Fire-Boltt Phoenix Smart Watch with Bluetooth Calling 1.3&quot;,120+ Sports Modes, 240*240 PX High Res with SpO2, Heart Rate Monitoring &amp; IP67 Rating"/>
    <x v="1"/>
    <n v="1998"/>
    <n v="9999"/>
    <n v="0.8"/>
    <x v="4"/>
    <n v="27696"/>
    <n v="276932304"/>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3"/>
    <s v="boAt Wave Call Smart Watch, Smart Talk with Advanced Dedicated Bluetooth Calling Chip, 1.69‚Äù HD Display with 550 NITS &amp; 70% Color Gamut, 150+ Watch Faces, Multi-Sport Modes,HR,SpO2, IP68(Active Black)"/>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34"/>
    <s v="MI Power Bank 3i 20000mAh Lithium Polymer 18W Fast Power Delivery Charging | Input- Type C | Micro USB| Triple Output | Sandstone Black"/>
    <x v="1"/>
    <n v="2049"/>
    <n v="2199"/>
    <n v="7.0000000000000007E-2"/>
    <x v="4"/>
    <n v="178912"/>
    <n v="393427488"/>
    <x v="1"/>
    <x v="0"/>
    <x v="8"/>
    <x v="0"/>
    <s v="R31BXRU0GAOB26,R120Q9PAHZEIEM,R3MSIMI8U7QZXJ,R3MLNPNLSYH11T,R339F0FNSVUUP1,R1X6T4WG7148OB,R1Y9VHIT18ERYP,R32RBHMK1ESFTN"/>
    <s v="Ok product to buy,Better than any other power banks,üëç,Nice product,Performance is OK,Very Slim &amp; easy to carry,Decent product,GOAT"/>
  </r>
  <r>
    <x v="335"/>
    <s v="Redmi A1 (Light Blue, 2GB RAM, 32GB Storage)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36"/>
    <s v="OnePlus Nord 2T 5G (Jade Fog, 8GB RAM, 128GB Storage)"/>
    <x v="1"/>
    <n v="28999"/>
    <n v="28999"/>
    <n v="0"/>
    <x v="4"/>
    <n v="17415"/>
    <n v="505017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37"/>
    <s v="OnePlus Nord 2T 5G (Gray Shadow, 8GB RAM, 128GB Storage)"/>
    <x v="1"/>
    <n v="28999"/>
    <n v="28999"/>
    <n v="0"/>
    <x v="4"/>
    <n v="17415"/>
    <n v="505017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38"/>
    <s v="Redmi A1 (Black, 2GB RAM, 32GB Storage)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39"/>
    <s v="Redmi A1 (Light Green, 2GB RAM 32GB ROM) | Segment Best AI Dual Cam | 5000mAh Battery | Leather Texture Design | Android 12"/>
    <x v="1"/>
    <n v="6499"/>
    <n v="8999"/>
    <n v="0.28000000000000003"/>
    <x v="1"/>
    <n v="7807"/>
    <n v="70255193"/>
    <x v="1"/>
    <x v="0"/>
    <x v="4"/>
    <x v="0"/>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r>
  <r>
    <x v="340"/>
    <s v="SanDisk Ultra¬Æ microSDXC‚Ñ¢ UHS-I Card, 64GB, 140MB/s R, 10 Y Warranty, for Smartphones"/>
    <x v="1"/>
    <n v="569"/>
    <n v="1000"/>
    <n v="0.43"/>
    <x v="5"/>
    <n v="67259"/>
    <n v="67259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1"/>
    <s v="Noise Pulse Go Buzz Smart Watch Bluetooth Calling with 1.69&quot; Display, 550 NITS, 150+ Cloud Watch Face, SPo2, Heart Rate Tracking, 100 Sports Mode with Auto Detection, Longer Battery (Jet Black)"/>
    <x v="1"/>
    <n v="1898"/>
    <n v="4999"/>
    <n v="0.62"/>
    <x v="3"/>
    <n v="10689"/>
    <n v="53434311"/>
    <x v="0"/>
    <x v="0"/>
    <x v="0"/>
    <x v="0"/>
    <s v="R10I6UIAQIP9TN,R2XEWWLV1LH7KX,R3J0MEY15WI71Z,R3HJ0GBBBUGEJZ,R3TGTIJ54KHOL0,R21TUQZLYNGC0M,R1JSFOA0TD4S1A,R1KOD8YMT3FJ7I"/>
    <s v="Sumit Nath,For the price, it is a good purchase but can be better,Happy with product...,It's really smart with elegant design,Amazing,Noise,All good,Good"/>
  </r>
  <r>
    <x v="342"/>
    <s v="Nokia 105 Single SIM, Keypad Mobile Phone with Wireless FM Radio | Charcoal"/>
    <x v="1"/>
    <n v="1299"/>
    <n v="1599"/>
    <n v="0.19"/>
    <x v="1"/>
    <n v="128311"/>
    <n v="205169289"/>
    <x v="1"/>
    <x v="0"/>
    <x v="6"/>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343"/>
    <s v="boAt Wave Lite Smartwatch with 1.69&quot; HD Display, Sleek Metal Body, HR &amp; SpO2 Level Monitor, 140+ Watch Faces, Activity Tracker, Multiple Sports Modes, IP68 &amp; 7 Days Battery Life(Active Black)"/>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344"/>
    <s v="JBL C100SI Wired In Ear Headphones with Mic, JBL Pure Bass Sound, One Button Multi-function Remote, Angled Buds for Comfort fit (Black)"/>
    <x v="1"/>
    <n v="599"/>
    <n v="999"/>
    <n v="0.4"/>
    <x v="3"/>
    <n v="192590"/>
    <n v="192397410"/>
    <x v="1"/>
    <x v="0"/>
    <x v="5"/>
    <x v="0"/>
    <s v="R2NB2K5XC70FKP,R3623Q21H3MKP6,R1XVC6NEYU3ZHV,RNFY9ZYM6195O,R3TUSIFSD4QCKJ,R22PD5EXXTFXP,R1LXC8W3AJAQ3I,R3U0OEWBKIO5Z3"/>
    <s v="Good maybe okay,Defective Product Delivered,Amazing Sound at Budget,Not for bass lover,Best one,Quality,Durability,Superb voice quality"/>
  </r>
  <r>
    <x v="345"/>
    <s v="Samsung Galaxy M04 Dark Blue, 4GB RAM, 64GB Storage | Upto 8GB RAM with RAM Plus | MediaTek Helio P35 | 5000 mAh Battery"/>
    <x v="1"/>
    <n v="9499"/>
    <n v="11999"/>
    <n v="0.21"/>
    <x v="0"/>
    <n v="284"/>
    <n v="3407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46"/>
    <s v="PTron Tangentbeat in-Ear Bluetooth 5.0 Wireless Headphones with Mic, Enhanced Bass, 10mm Drivers, Clear Calls, Snug-Fit, Fast Charging, Magnetic Buds, Voice Assistant &amp; IPX4 Wireless Neckband (Black)"/>
    <x v="1"/>
    <n v="599"/>
    <n v="2499"/>
    <n v="0.76"/>
    <x v="2"/>
    <n v="58162"/>
    <n v="145346838"/>
    <x v="0"/>
    <x v="0"/>
    <x v="7"/>
    <x v="0"/>
    <s v="R2RBF2BGJRO7H2,R1OF0G9O7Z6VSU,R30F23SQTDLJPU,R12OJO04IKVP5R,R1EYIK2EGG3W2H,R2B5VJALJVQ8RD,R10QDJFCO17945,R23VI41K9DE8OJ"/>
    <s v="this is good product.,Too much bass for my likingüòÖ,A good deal under Rs.800/-,Worth the price,Itam damage,Le skte hain,Nice productüëçüëç,Nice"/>
  </r>
  <r>
    <x v="347"/>
    <s v="Redmi 10A (Charcoal Black,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48"/>
    <s v="pTron Bullet Pro 36W PD Quick Charger, 3 Port Fast Car Charger Adapter - Compatible with All Smartphones &amp; Tablets (Black)"/>
    <x v="1"/>
    <n v="349"/>
    <n v="1299"/>
    <n v="0.73"/>
    <x v="1"/>
    <n v="14282"/>
    <n v="18552318"/>
    <x v="0"/>
    <x v="0"/>
    <x v="7"/>
    <x v="0"/>
    <s v="R3HLDGIDF7PO8C,R2FBEQYGE0TH2P,R81L413HRWD8B,R3V903TPDK44R2,R38GLLZ84DSEWS,R1GXNHN7WJM2G7,R3RK45ISPYVM54,R125MD72MJH9VN"/>
    <s v="Good,Good product,Charging well but build quality could be better,Quite nice,Good quality product,Ok,Good Purchase,Built quality could have been better"/>
  </r>
  <r>
    <x v="349"/>
    <s v="boAt Bassheads 100 in Ear Wired Earphones with Mic(Taffy Pink)"/>
    <x v="1"/>
    <n v="349"/>
    <n v="999"/>
    <n v="0.65"/>
    <x v="3"/>
    <n v="363713"/>
    <n v="363349287"/>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50"/>
    <s v="SanDisk Ultra¬Æ microSDXC‚Ñ¢ UHS-I Card, 128GB, 140MB/s R, 10 Y Warranty, for Smartphones"/>
    <x v="1"/>
    <n v="959"/>
    <n v="1800"/>
    <n v="0.47"/>
    <x v="5"/>
    <n v="67259"/>
    <n v="1210662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51"/>
    <s v="Samsung Galaxy M04 Light Green, 4GB RAM, 64GB Storage | Upto 8GB RAM with RAM Plus | MediaTek Helio P35 | 5000 mAh Battery"/>
    <x v="1"/>
    <n v="9499"/>
    <n v="11999"/>
    <n v="0.21"/>
    <x v="0"/>
    <n v="284"/>
    <n v="3407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352"/>
    <s v="MI 10000mAh Lithium Ion, Lithium Polymer Power Bank Pocket Pro with 22.5 Watt Fast Charging, Dual Input Ports(Micro-USB and Type C), Triple Output Ports, (Black)"/>
    <x v="1"/>
    <n v="1499"/>
    <n v="2499"/>
    <n v="0.4"/>
    <x v="4"/>
    <n v="15970"/>
    <n v="39909030"/>
    <x v="1"/>
    <x v="0"/>
    <x v="5"/>
    <x v="0"/>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r>
  <r>
    <x v="353"/>
    <s v="Mi 10000mAH Li-Polymer, Micro-USB and Type C Input Port, Power Bank 3i with 18W Fast Charging (Midnight Black)"/>
    <x v="1"/>
    <n v="1149"/>
    <n v="2199"/>
    <n v="0.48"/>
    <x v="4"/>
    <n v="178912"/>
    <n v="393427488"/>
    <x v="1"/>
    <x v="0"/>
    <x v="1"/>
    <x v="0"/>
    <s v="R31BXRU0GAOB26,R120Q9PAHZEIEM,R3MSIMI8U7QZXJ,R3MLNPNLSYH11T,R339F0FNSVUUP1,R1X6T4WG7148OB,R1Y9VHIT18ERYP,R32RBHMK1ESFTN"/>
    <s v="Ok product to buy,Better than any other power banks,üëç,Nice product,Performance is OK,Very Slim &amp; easy to carry,Decent product,GOAT"/>
  </r>
  <r>
    <x v="354"/>
    <s v="ELV Car Mount Adjustable Car Phone Holder Universal Long Arm, Windshield for Smartphones - Black"/>
    <x v="1"/>
    <n v="349"/>
    <n v="999"/>
    <n v="0.65"/>
    <x v="2"/>
    <n v="46399"/>
    <n v="46352601"/>
    <x v="0"/>
    <x v="0"/>
    <x v="0"/>
    <x v="0"/>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r>
  <r>
    <x v="355"/>
    <s v="Samsung 25W USB Travel Adapter for Cellular Phones - White"/>
    <x v="1"/>
    <n v="1219"/>
    <n v="1699"/>
    <n v="0.28000000000000003"/>
    <x v="5"/>
    <n v="8891"/>
    <n v="15105809"/>
    <x v="1"/>
    <x v="0"/>
    <x v="4"/>
    <x v="0"/>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r>
  <r>
    <x v="356"/>
    <s v="Noise ColorFit Pulse Grand Smart Watch with 1.69&quot;(4.29cm) HD Display, 60 Sports Modes, 150 Watch Faces, Fast Charge, Spo2, Stress, Sleep, Heart Rate Monitoring &amp; IP68 Waterproof (Jet Black)"/>
    <x v="1"/>
    <n v="1599"/>
    <n v="3999"/>
    <n v="0.6"/>
    <x v="1"/>
    <n v="30254"/>
    <n v="120985746"/>
    <x v="0"/>
    <x v="0"/>
    <x v="3"/>
    <x v="0"/>
    <s v="R3B5HP4PJ8JIOG,R2NS7Z2XUJL73H,R3DLYP0JW3PWDP,R3HWHOM95KCAZV,R2EVYBZOHRZ8NQ,R2U4UV55GHL0AB,R1MXAL2G4J2CB4,R2E6IQWP86JIVZ"/>
    <s v="Ranjitha,Good one,Best One!!!,Good and average usage,IT'S BEEN GOOD,Good,Noise,Overall good product"/>
  </r>
  <r>
    <x v="357"/>
    <s v="Fire-Boltt Ninja 3 Smartwatch Full Touch 1.69 &amp; 60 Sports Modes with IP68, Sp02 Tracking, Over 100 Cloud based watch faces - Black"/>
    <x v="1"/>
    <n v="1499"/>
    <n v="7999"/>
    <n v="0.81"/>
    <x v="0"/>
    <n v="22636"/>
    <n v="181065364"/>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358"/>
    <s v="Samsung Galaxy M33 5G (Mystique Green, 8GB, 128GB Storage) | 6000mAh Battery | Upto 16GB RAM with RAM Plus | Travel Adapter to be Purchased Separately"/>
    <x v="1"/>
    <n v="18499"/>
    <n v="25999"/>
    <n v="0.28999999999999998"/>
    <x v="3"/>
    <n v="22318"/>
    <n v="580245682"/>
    <x v="1"/>
    <x v="0"/>
    <x v="4"/>
    <x v="0"/>
    <s v="R36UIGIQWYOKT,RISUCL5YV9EZN"/>
    <s v="THE PERFECT PHONE ‚Äì FOR MY REQUIREMENTS,Galaxy M33 5G a mixed bag of Affordability"/>
  </r>
  <r>
    <x v="359"/>
    <s v="SanDisk Ultra microSD UHS-I Card 32GB, 120MB/s R"/>
    <x v="1"/>
    <n v="369"/>
    <n v="700"/>
    <n v="0.47"/>
    <x v="5"/>
    <n v="67259"/>
    <n v="470813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60"/>
    <s v="Samsung Galaxy M13 (Aqua Green, 6GB, 128GB Storage) | 6000mAh Battery | Upto 12GB RAM with RAM Plus"/>
    <x v="1"/>
    <n v="12999"/>
    <n v="17999"/>
    <n v="0.28000000000000003"/>
    <x v="3"/>
    <n v="18998"/>
    <n v="341945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61"/>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62"/>
    <s v="Fire-Boltt India's No 1 Smartwatch Brand Talk 2 Bluetooth Calling Smartwatch with Dual Button, Hands On Voice Assistance, 60 Sports Modes, in Built Mic &amp; Speaker with IP68 Rating"/>
    <x v="1"/>
    <n v="2199"/>
    <n v="9999"/>
    <n v="0.78"/>
    <x v="0"/>
    <n v="29471"/>
    <n v="294680529"/>
    <x v="0"/>
    <x v="0"/>
    <x v="7"/>
    <x v="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363"/>
    <s v="Samsung Galaxy M33 5G (Emerald Brown, 6GB, 128GB Storage) | 6000mAh Battery | Upto 12GB RAM with RAM Plus | Travel Adapter to be Purchased Separately"/>
    <x v="1"/>
    <n v="16999"/>
    <n v="24999"/>
    <n v="0.32"/>
    <x v="3"/>
    <n v="22318"/>
    <n v="557927682"/>
    <x v="1"/>
    <x v="0"/>
    <x v="5"/>
    <x v="0"/>
    <s v="R36UIGIQWYOKT,RISUCL5YV9EZN"/>
    <s v="THE PERFECT PHONE ‚Äì FOR MY REQUIREMENTS,Galaxy M33 5G a mixed bag of Affordability"/>
  </r>
  <r>
    <x v="364"/>
    <s v="iQOO vivo Z6 5G (Chromatic Blue, 6GB RAM, 128GB Storage) | Snapdragon 695-6nm Processor | 120Hz FHD+ Display | 5000mAh Battery"/>
    <x v="1"/>
    <n v="16499"/>
    <n v="20999"/>
    <n v="0.21"/>
    <x v="1"/>
    <n v="21350"/>
    <n v="448328650"/>
    <x v="1"/>
    <x v="0"/>
    <x v="4"/>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365"/>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0"/>
    <s v="Wayona Nylon Braided USB to Lightning Fast Charging and Data Sync Cable Compatible for iPhone 13, 12,11, X, 8, 7, 6, 5, iPad Air, Pro, Mini (3 FT Pack of 1, Grey)"/>
    <x v="0"/>
    <n v="399"/>
    <n v="1099"/>
    <n v="0.64"/>
    <x v="0"/>
    <n v="24270"/>
    <n v="26672730"/>
    <x v="0"/>
    <x v="0"/>
    <x v="0"/>
    <x v="0"/>
    <s v="R3HXWT0LRP0NMF,R2AJM3LFTLZHFO,R6AQJGUP6P86,R1KD19VHEDV0OR,R3C02RMYQMK6FC,R39GQRVBUZBWGY,R2K9EDOE15QIRJ,R3OI7YT648TL8I"/>
    <s v="Satisfied,Charging is really fast,Value for money,Product review,Good quality,Good product,Good Product,As of now seems good"/>
  </r>
  <r>
    <x v="366"/>
    <s v="Redmi 9 Activ (Carbon Black, 4GB RAM, 64GB Storage) | Octa-core Helio G35 | 5000 mAh Battery"/>
    <x v="1"/>
    <n v="8499"/>
    <n v="10999"/>
    <n v="0.23"/>
    <x v="3"/>
    <n v="313836"/>
    <n v="3451882164"/>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67"/>
    <s v="Redmi 9A Sport (Coral Green, 2GB RAM, 32GB Storage) | 2GHz Octa-core Helio G25 Processor | 5000 mAh Battery"/>
    <x v="1"/>
    <n v="6499"/>
    <n v="8499"/>
    <n v="0.24"/>
    <x v="3"/>
    <n v="313836"/>
    <n v="2667292164"/>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368"/>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69"/>
    <s v="Redmi 10A (Sea Blue,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70"/>
    <s v="AGARO Blaze USB 3.0 to USB Type C OTG Adapter"/>
    <x v="1"/>
    <n v="139"/>
    <n v="495"/>
    <n v="0.72"/>
    <x v="4"/>
    <n v="14185"/>
    <n v="7021575"/>
    <x v="0"/>
    <x v="1"/>
    <x v="7"/>
    <x v="0"/>
    <s v="R2UZOF31IYEDYC,RA80Q7ZKXPY2Z,R2WAC57HUYHRL4,R2865Q514C2RZ7,R3CEPSJRDFFOBW,R312ZA2IHXIXXF,R1S0L7740D7M8W,R2D0IWLH03TPH7"/>
    <s v="Very good quality.,Nice product,Not a fast charger....,nice,A Good Type C adapter,Nice product,Value for money and easy to use.,Good"/>
  </r>
  <r>
    <x v="371"/>
    <s v="Fire-Boltt Visionary 1.78&quot; AMOLED Bluetooth Calling Smartwatch with 368*448 Pixel Resolution 100+ Sports Mode, TWS Connection, Voice Assistance, SPO2 &amp; Heart Rate Monitoring"/>
    <x v="1"/>
    <n v="3999"/>
    <n v="16999"/>
    <n v="0.76"/>
    <x v="4"/>
    <n v="17159"/>
    <n v="291685841"/>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372"/>
    <s v="Noise ColorFit Pro 4 Advanced Bluetooth Calling Smart Watch with 1.72&quot; TruView Display, Fully-Functional Digital Crown, 311 PPI, 60Hz Refresh Rate, 500 NITS Brightness (Charcoal Black)"/>
    <x v="1"/>
    <n v="2998"/>
    <n v="5999"/>
    <n v="0.5"/>
    <x v="3"/>
    <n v="5179"/>
    <n v="31068821"/>
    <x v="0"/>
    <x v="0"/>
    <x v="1"/>
    <x v="0"/>
    <s v="R14ALM4LONM07K,RBQ5KLENMT5W,RC8LE1R8ZUXK6,R2DOHSMCOKMG28,R23BQ1TQ435IEO,RQTVJP9U5HCTZ,R19QIA3XET90J7,R30UYREI7BF2FB"/>
    <s v="Some improvement required,Not best for tracking sleep, calories burnt of heart rate.,Noise,Noise watch is good,NOISE,Noises,Bluetooth calling,Noise"/>
  </r>
  <r>
    <x v="1"/>
    <s v="Ambrane Unbreakable 60W / 3A Fast Charging 1.5m Braided Type C Cable for Smartphones, Tablets, Laptops &amp; other Type C devices, PD Technology, 480Mbps Data Sync, Quick Charge 3.0 (RCT15A, Black)"/>
    <x v="0"/>
    <n v="199"/>
    <n v="349"/>
    <n v="0.43"/>
    <x v="1"/>
    <n v="43993"/>
    <n v="15353557"/>
    <x v="1"/>
    <x v="1"/>
    <x v="1"/>
    <x v="0"/>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r>
  <r>
    <x v="373"/>
    <s v="iQOO Z6 Lite 5G by vivo (Stellar Green, 6GB RAM, 128GB Storage) | World's First Snapdragon 4 Gen 1 | 120Hz Refresh Rate | 5000mAh Battery | Travel Adapter to be Purchased Separately"/>
    <x v="1"/>
    <n v="15499"/>
    <n v="18999"/>
    <n v="0.18"/>
    <x v="3"/>
    <n v="19252"/>
    <n v="365768748"/>
    <x v="1"/>
    <x v="0"/>
    <x v="6"/>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2"/>
    <s v="Sounce Fast Phone Charging Cable &amp; Data Sync USB Cable Compatible for iPhone 13, 12,11, X, 8, 7, 6, 5, iPad Air, Pro, Mini &amp; iOS Devices"/>
    <x v="0"/>
    <n v="199"/>
    <n v="999"/>
    <n v="0.8"/>
    <x v="2"/>
    <n v="7928"/>
    <n v="7920072"/>
    <x v="0"/>
    <x v="0"/>
    <x v="7"/>
    <x v="0"/>
    <s v="R3J3EQQ9TZI5ZJ,R3E7WBGK7ID0KV,RWU79XKQ6I1QF,R25X4TBMPY91LX,R27OK7G99VK0TR,R207CYDCHJJTCJ,R3PCU8XMU173BT,R1IMONDOWRNU5V"/>
    <s v="Good speed for earlier versions,Good Product,Working good,Good for the price,Good,Worth for money,Working nice,it's a really nice product"/>
  </r>
  <r>
    <x v="374"/>
    <s v="Fire-Boltt Ninja Call Pro Plus 1.83&quot; Smart Watch with Bluetooth Calling, AI Voice Assistance, 100 Sports Modes IP67 Rating, 240*280 Pixel High Resolution"/>
    <x v="1"/>
    <n v="1799"/>
    <n v="19999"/>
    <n v="0.91"/>
    <x v="0"/>
    <n v="13937"/>
    <n v="278726063"/>
    <x v="0"/>
    <x v="0"/>
    <x v="9"/>
    <x v="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75"/>
    <s v="Redmi 10A (Slate Grey, 4GB RAM, 64GB Storage) | 2 Ghz Octa Core Helio G25 | 5000 mAh Battery | Finger Print Sensor | Upto 5GB RAM with RAM Booster"/>
    <x v="1"/>
    <n v="8999"/>
    <n v="11999"/>
    <n v="0.25"/>
    <x v="1"/>
    <n v="12796"/>
    <n v="153539204"/>
    <x v="1"/>
    <x v="0"/>
    <x v="4"/>
    <x v="0"/>
    <s v="R98JKKNCSM7B5,R38O9HQOE1G03B,R597Z0G89GU27,RAI7NSHUQO02D,R2W5N0Y7MJX8UC,R1LK91F22JFZ41,R139XIZFXKTMW5,R1X5NW4ANBMMRM"/>
    <s v="Good.,Best at the price,Good phone,NICE,Value for money,‡§†‡•Ä‡§ï-‡§†‡§æ‡§ï hai ‚ò∫Ô∏è,Overall review,Good"/>
  </r>
  <r>
    <x v="376"/>
    <s v="Duracell 38W Fast Car Charger Adapter with Dual Output. Quick Charge, Type C PD 20W &amp; Qualcomm Certified 3.0 Compatible for iPhone, All Smartphones, Tablets &amp; More (Copper &amp; Black)"/>
    <x v="1"/>
    <n v="873"/>
    <n v="1699"/>
    <n v="0.49"/>
    <x v="5"/>
    <n v="1680"/>
    <n v="2854320"/>
    <x v="1"/>
    <x v="0"/>
    <x v="1"/>
    <x v="0"/>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r>
  <r>
    <x v="377"/>
    <s v="realme narzo 50 (Speed Blue, 4GB RAM+64GB Storage) Helio G96 Processor | 50MP AI Triple Camera | 120Hz Ultra Smooth Display"/>
    <x v="1"/>
    <n v="12999"/>
    <n v="15999"/>
    <n v="0.19"/>
    <x v="0"/>
    <n v="13246"/>
    <n v="211922754"/>
    <x v="1"/>
    <x v="0"/>
    <x v="6"/>
    <x v="0"/>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r>
  <r>
    <x v="378"/>
    <s v="WeCool Bluetooth Extendable Selfie Sticks with Wireless Remote and Tripod Stand, 3-in-1 Multifunctional Selfie Stick with Tripod Stand Compatible with iPhone/OnePlus/Samsung/Oppo/Vivo and All Phones"/>
    <x v="1"/>
    <n v="539"/>
    <n v="1599"/>
    <n v="0.66"/>
    <x v="11"/>
    <n v="14648"/>
    <n v="23422152"/>
    <x v="0"/>
    <x v="0"/>
    <x v="0"/>
    <x v="0"/>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r>
  <r>
    <x v="379"/>
    <s v="Fire-Boltt Phoenix Smart Watch with Bluetooth Calling 1.3&quot;,120+ Sports Modes, 240*240 PX High Res with SpO2, Heart Rate Monitoring &amp; IP67 Rating"/>
    <x v="1"/>
    <n v="1999"/>
    <n v="9999"/>
    <n v="0.8"/>
    <x v="4"/>
    <n v="27696"/>
    <n v="276932304"/>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80"/>
    <s v="OPPO A74 5G (Fantastic Purple,6GB RAM,128GB Storage) with No Cost EMI/Additional Exchange Offers"/>
    <x v="1"/>
    <n v="15490"/>
    <n v="20990"/>
    <n v="0.26"/>
    <x v="0"/>
    <n v="32916"/>
    <n v="690906840"/>
    <x v="1"/>
    <x v="0"/>
    <x v="4"/>
    <x v="0"/>
    <s v="R2P0CRDHOMUX,R1JGV8KAD50B2H,R3TYY9FVH4FCHC,R1QB481QG82BJO,R3C5I5PQSUB7L,RPNGVTBER1EP8,RTD8NH880GNXH,R3H70A536HFEGG"/>
    <s v="Good,Amazing phone,Nice mobile ... But Amazon very low service.. every product,Value for money,Good prpduct,Good,Overal a good product,Best phone in this range"/>
  </r>
  <r>
    <x v="381"/>
    <s v="Redmi Note 11 Pro + 5G (Stealth Black, 6GB RAM, 128GB Storage) | 67W Turbo Charge | 120Hz Super AMOLED Display | Additional Exchange Offers | Charger Included"/>
    <x v="1"/>
    <n v="19999"/>
    <n v="24999"/>
    <n v="0.2"/>
    <x v="2"/>
    <n v="25824"/>
    <n v="645574176"/>
    <x v="1"/>
    <x v="0"/>
    <x v="6"/>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382"/>
    <s v="Samsung Original 25W USB Travel Lightning Adapter for Cellular Phones, Black"/>
    <x v="1"/>
    <n v="1075"/>
    <n v="1699"/>
    <n v="0.37"/>
    <x v="5"/>
    <n v="7462"/>
    <n v="12677938"/>
    <x v="1"/>
    <x v="0"/>
    <x v="5"/>
    <x v="0"/>
    <s v="RM040SFEJL7HY,R3E4WLWZRX1XIX,R17867K1Z3HF91,RMIC8UQMGL0U3,R2G3S428HL7HAI,R2EUN4CN98ASSR,RH4LQXPYKNUHQ,R15K7J32T1VXWN"/>
    <s v="Not same as original!,Good product,Original charger,Good,Good indeed,Good item,Authentic Samsung 25W type C fast charger,Good product"/>
  </r>
  <r>
    <x v="383"/>
    <s v="realme Buds Classic Wired in Ear Earphones with Mic (Black)"/>
    <x v="1"/>
    <n v="399"/>
    <n v="699"/>
    <n v="0.43"/>
    <x v="1"/>
    <n v="37817"/>
    <n v="26434083"/>
    <x v="1"/>
    <x v="0"/>
    <x v="1"/>
    <x v="0"/>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r>
  <r>
    <x v="384"/>
    <s v="Noise ColorFit Pulse Grand Smart Watch with 1.69&quot; HD Display, 60 Sports Modes, 150 Watch Faces, Spo2 Monitoring, Call Notification, Quick Replies to Text &amp; Calls (Rose Pink)"/>
    <x v="1"/>
    <n v="1999"/>
    <n v="3990"/>
    <n v="0.5"/>
    <x v="1"/>
    <n v="30254"/>
    <n v="120713460"/>
    <x v="0"/>
    <x v="0"/>
    <x v="1"/>
    <x v="0"/>
    <s v="R3B5HP4PJ8JIOG,R2NS7Z2XUJL73H,R3DLYP0JW3PWDP,R3HWHOM95KCAZV,R2EVYBZOHRZ8NQ,R2U4UV55GHL0AB,R1MXAL2G4J2CB4,R2E6IQWP86JIVZ"/>
    <s v="Ranjitha,Good one,Best One!!!,Good and average usage,IT'S BEEN GOOD,Good,Noise,Overall good product"/>
  </r>
  <r>
    <x v="385"/>
    <s v="boAt Wave Call Smart Watch, Smart Talk with Advanced Dedicated Bluetooth Calling Chip, 1.69‚Äù HD Display with 550 NITS &amp; 70% Color Gamut, 150+ Watch Faces, Multi-Sport Modes, HR, SpO2, IP68(Mauve)"/>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3"/>
    <s v="boAt Deuce USB 300 2 in 1 Type-C &amp; Micro USB Stress Resistant, Tangle-Free, Sturdy Cable with 3A Fast Charging &amp; 480mbps Data Transmission, 10000+ Bends Lifespan and Extended 1.5m Length(Martian Red)"/>
    <x v="0"/>
    <n v="329"/>
    <n v="699"/>
    <n v="0.53"/>
    <x v="0"/>
    <n v="94364"/>
    <n v="65960436"/>
    <x v="0"/>
    <x v="0"/>
    <x v="3"/>
    <x v="0"/>
    <s v="R3EEUZKKK9J36I,R3HJVYCLYOY554,REDECAZ7AMPQC,R1CLH2ULIVG5U3,R2DMKIBGFKBD6R,RC89B5IAJUTR5,R3B3DDON5FH8DS,R13WAEJDI5RS36"/>
    <s v="Good product,Good one,Nice,Really nice product,Very first time change,Good,Fine product but could be better,Very nice it's charging like jet"/>
  </r>
  <r>
    <x v="386"/>
    <s v="iQOO Neo 6 5G (Dark Nova, 8GB RAM, 128GB Storage) | Snapdragon¬Æ 870 5G | 80W FlashCharge"/>
    <x v="1"/>
    <n v="28999"/>
    <n v="34999"/>
    <n v="0.17"/>
    <x v="5"/>
    <n v="20311"/>
    <n v="710864689"/>
    <x v="1"/>
    <x v="0"/>
    <x v="6"/>
    <x v="0"/>
    <s v="R1X7186WUECR3,RIXG2KYOQHKVB"/>
    <s v="Let's bust some myth,IQOO Neo 6 5G ‚Äì A midrange model that offers virtually everything I want"/>
  </r>
  <r>
    <x v="387"/>
    <s v="boAt Xtend Smartwatch with Alexa Built-in, 1.69‚Äù HD Display, Multiple Watch Faces, Stress Monitor, Heart &amp; SpO2 Monitoring, 14 Sports Modes, Sleep Monitor, 5 ATM &amp; 7 Days Battery(Charcoal Black)"/>
    <x v="1"/>
    <n v="2299"/>
    <n v="7990"/>
    <n v="0.71"/>
    <x v="0"/>
    <n v="69622"/>
    <n v="556279780"/>
    <x v="0"/>
    <x v="0"/>
    <x v="7"/>
    <x v="0"/>
    <s v="R2LYKHFGZWSYDL,R2LAYGYWWKW3YG,RAG4DPQGRW30H,RY14T5VSHXOVL,R32YZCYBC5ZRV5,R1DMAEV6DQYUOD,RNR9AZJON6EHU,R2NUKH8120XBX1"/>
    <s v="Best Budget watch,MERA WAQT BADAL KE RAKH DIYA!!,Nice product and user friendly compare to other smart watch,Nice watch...,Vikas,Nice,Not worth it,Grt"/>
  </r>
  <r>
    <x v="388"/>
    <s v="Tygot Bluetooth Extendable Selfie Sticks with Wireless Remote and Tripod Stand, 3-in-1 Multifunctional Selfie Stick with Tripod Stand Compatible with iPhone/OnePlus/Samsung/Oppo/Vivo and All Phones"/>
    <x v="1"/>
    <n v="399"/>
    <n v="1999"/>
    <n v="0.8"/>
    <x v="1"/>
    <n v="3382"/>
    <n v="6760618"/>
    <x v="0"/>
    <x v="0"/>
    <x v="7"/>
    <x v="0"/>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r>
  <r>
    <x v="389"/>
    <s v="Samsung EVO Plus 128GB microSDXC UHS-I U3 130MB/s Full HD &amp; 4K UHD Memory Card with Adapter (MB-MC128KA), Blue"/>
    <x v="1"/>
    <n v="1149"/>
    <n v="3999"/>
    <n v="0.71"/>
    <x v="4"/>
    <n v="140036"/>
    <n v="560003964"/>
    <x v="0"/>
    <x v="0"/>
    <x v="7"/>
    <x v="0"/>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390"/>
    <s v="Portronics Adapto 20 Type C 20W Fast PD/Type C Adapter Charger with Fast Charging for iPhone 12/12 Pro/12 Mini/12 Pro Max/11/XS/XR/X/8/Plus, iPad Pro/Air/Mini, Galaxy 10/9/8 (Adapter Only) White"/>
    <x v="1"/>
    <n v="529"/>
    <n v="1499"/>
    <n v="0.65"/>
    <x v="3"/>
    <n v="8599"/>
    <n v="12889901"/>
    <x v="0"/>
    <x v="0"/>
    <x v="0"/>
    <x v="0"/>
    <s v="RLCW4ACH6TGM7,RS7QQ6IPVH0ZK,R1DN62U7XKE8ZR,R2OIY1BC4689L3,R1WK9XGOKLW4ZN,R2K4PQ80K8G5PO,R9R2RIKI1CO8Z,RHAN9P6JJBKA5"/>
    <s v="Durability,Best one,Quality Product,Trustworthy Product,good,Good product in budget. Go for this adaptor,Good quality product,Good one working perfectly"/>
  </r>
  <r>
    <x v="391"/>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392"/>
    <s v="boAt Bassheads 100 in Ear Wired Earphones with Mic(Furious Red)"/>
    <x v="1"/>
    <n v="379"/>
    <n v="999"/>
    <n v="0.62"/>
    <x v="3"/>
    <n v="363713"/>
    <n v="363349287"/>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393"/>
    <s v="iQOO Z6 44W by vivo (Lumina Blue, 4GB RAM, 128GB Storage) | 6.44&quot; FHD+ AMOLED Display | 50% Charge in just 27 mins | in-Display Fingerprint Scanning"/>
    <x v="1"/>
    <n v="13999"/>
    <n v="19999"/>
    <n v="0.3"/>
    <x v="3"/>
    <n v="19252"/>
    <n v="385020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394"/>
    <s v="Fire-Boltt Gladiator 1.96&quot; Biggest Display Smart Watch with Bluetooth Calling, Voice Assistant &amp;123 Sports Modes, 8 Unique UI Interactions, SpO2, 24/7 Heart Rate Tracking"/>
    <x v="1"/>
    <n v="3999"/>
    <n v="9999"/>
    <n v="0.6"/>
    <x v="5"/>
    <n v="73"/>
    <n v="729927"/>
    <x v="0"/>
    <x v="0"/>
    <x v="3"/>
    <x v="1"/>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r>
  <r>
    <x v="5"/>
    <s v="pTron Solero TB301 3A Type-C Data and Fast Charging Cable, Made in India, 480Mbps Data Sync, Strong and Durable 1.5-Meter Nylon Braided USB Cable for Type-C Devices for Charging Adapter (Black)"/>
    <x v="0"/>
    <n v="149"/>
    <n v="1000"/>
    <n v="0.85"/>
    <x v="2"/>
    <n v="24870"/>
    <n v="24870000"/>
    <x v="0"/>
    <x v="0"/>
    <x v="2"/>
    <x v="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395"/>
    <s v="STRIFF PS2_01 Multi Angle Mobile/Tablet Tabletop Stand. Phone Holder for iPhone, Android, Samsung, OnePlus, Xiaomi. Portable, Foldable Cell Phone Stand. Perfect for Bed, Office, Home &amp; Desktop (Black)"/>
    <x v="1"/>
    <n v="99"/>
    <n v="499"/>
    <n v="0.8"/>
    <x v="4"/>
    <n v="42641"/>
    <n v="21277859"/>
    <x v="0"/>
    <x v="1"/>
    <x v="7"/>
    <x v="0"/>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r>
  <r>
    <x v="396"/>
    <s v="Samsung Galaxy Buds Live Bluetooth Truly Wireless in Ear Earbuds with Mic, Upto 21 Hours Playtime, Mystic Black"/>
    <x v="1"/>
    <n v="4790"/>
    <n v="15990"/>
    <n v="0.7"/>
    <x v="1"/>
    <n v="4390"/>
    <n v="70196100"/>
    <x v="0"/>
    <x v="0"/>
    <x v="0"/>
    <x v="0"/>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r>
  <r>
    <x v="397"/>
    <s v="OnePlus Nord 2T 5G (Jade Fog, 12GB RAM, 256GB Storage)"/>
    <x v="1"/>
    <n v="33999"/>
    <n v="33999"/>
    <n v="0"/>
    <x v="4"/>
    <n v="17415"/>
    <n v="592092585"/>
    <x v="1"/>
    <x v="0"/>
    <x v="8"/>
    <x v="0"/>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r>
  <r>
    <x v="398"/>
    <s v="Sounce Spiral Charger Cable Protector Data Cable Saver Charging Cord Protective Cable Cover Headphone MacBook Laptop Earphone Cell Phone Set of 3 (Cable Protector (12 Units))"/>
    <x v="0"/>
    <n v="99"/>
    <n v="999"/>
    <n v="0.9"/>
    <x v="1"/>
    <n v="1396"/>
    <n v="1394604"/>
    <x v="0"/>
    <x v="0"/>
    <x v="2"/>
    <x v="0"/>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r>
  <r>
    <x v="399"/>
    <s v="PTron Boom Ultima 4D Dual Driver, in-Ear Gaming Wired Headphones with in-line Mic, Volume Control &amp; Passive Noise Cancelling Boom 3 Earphones - (Dark Blue)"/>
    <x v="1"/>
    <n v="299"/>
    <n v="1900"/>
    <n v="0.84"/>
    <x v="9"/>
    <n v="18202"/>
    <n v="34583800"/>
    <x v="0"/>
    <x v="0"/>
    <x v="2"/>
    <x v="0"/>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r>
  <r>
    <x v="400"/>
    <s v="Samsung Galaxy M13 (Aqua Green, 4GB, 64GB Storage) | 6000mAh Battery | Upto 8GB RAM with RAM Plus"/>
    <x v="1"/>
    <n v="10999"/>
    <n v="14999"/>
    <n v="0.27"/>
    <x v="3"/>
    <n v="18998"/>
    <n v="284951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01"/>
    <s v="OnePlus 10R 5G (Forest Green, 8GB RAM, 128GB Storage, 80W SuperVOOC)"/>
    <x v="1"/>
    <n v="34999"/>
    <n v="38999"/>
    <n v="0.1"/>
    <x v="0"/>
    <n v="11029"/>
    <n v="430119971"/>
    <x v="1"/>
    <x v="0"/>
    <x v="8"/>
    <x v="0"/>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r>
  <r>
    <x v="402"/>
    <s v="Samsung Galaxy M33 5G (Emerald Brown, 6GB, 128GB Storage) | 6000mAh Battery | Upto 12GB RAM with RAM Plus | Travel Adapter to be Purchased Separately"/>
    <x v="1"/>
    <n v="16999"/>
    <n v="24999"/>
    <n v="0.32"/>
    <x v="3"/>
    <n v="22318"/>
    <n v="557927682"/>
    <x v="1"/>
    <x v="0"/>
    <x v="5"/>
    <x v="0"/>
    <s v="R36UIGIQWYOKT,RISUCL5YV9EZN"/>
    <s v="THE PERFECT PHONE ‚Äì FOR MY REQUIREMENTS,Galaxy M33 5G a mixed bag of Affordability"/>
  </r>
  <r>
    <x v="403"/>
    <s v="Ambrane Mobile Holding Stand, 180¬∞ Perfect View, Height Adjustment, Wide Compatibility, Multipurpose, Anti-Skid Design (Twistand, Black)"/>
    <x v="1"/>
    <n v="199"/>
    <n v="499"/>
    <n v="0.6"/>
    <x v="3"/>
    <n v="1786"/>
    <n v="891214"/>
    <x v="0"/>
    <x v="1"/>
    <x v="3"/>
    <x v="0"/>
    <s v="R34U56TMQL8B9J,R2SPWOVTNO9SQP,R1D39QP2DCGN5D,RP84GJ5M88XI,R16V2OB7NBKY0L,R22NOAMYT0PYEE,R1QAI2QLFV2ST1,RMXN9V3YLV8Q9"/>
    <s v="Highly recommended,Very flexible,Good,Very good product,Good,It's worth every penny,Good,Mobile stand"/>
  </r>
  <r>
    <x v="404"/>
    <s v="Ambrane 10000mAh Slim Power Bank, 20W Fast Charging, Dual Output, Type C PD (Input &amp; Output), Quick Charge, Li-Polymer, Multi-Layer Protection for iPhone, Anrdoid &amp; Other Devices (Stylo 10K, Black)"/>
    <x v="1"/>
    <n v="999"/>
    <n v="1599"/>
    <n v="0.38"/>
    <x v="1"/>
    <n v="7222"/>
    <n v="11547978"/>
    <x v="1"/>
    <x v="0"/>
    <x v="5"/>
    <x v="0"/>
    <s v="R83JPRO9V52P,R3UTU1ETF9YL12,RSOL1K3LF3E2I,R377A8K2HZUIKP,R34U15DVK45JC1,RAI2NHXM94X69,R3IW1BTNA6GQJ4,R1VS6ME7USZQ76"/>
    <s v="Nice product,Good,Kaam sahi karta hai ji,Woks fine,Nice,good and portabe,Good for a single charge of 5000mah mobile.,Good product"/>
  </r>
  <r>
    <x v="405"/>
    <s v="Nokia 105 Single SIM, Keypad Mobile Phone with Wireless FM Radio | Blue"/>
    <x v="1"/>
    <n v="1299"/>
    <n v="1599"/>
    <n v="0.19"/>
    <x v="1"/>
    <n v="128311"/>
    <n v="205169289"/>
    <x v="1"/>
    <x v="0"/>
    <x v="6"/>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06"/>
    <s v="PTron Tangent Lite Bluetooth 5.0 Earphones with Mic, Hi-Fi Stereo Sound Neckband, 8Hrs Playtime, Lightweight Snug-fit in-Ear Headphones, IPX4 Water Resistant, Fast Charge &amp; Voice Assistant (Black)"/>
    <x v="1"/>
    <n v="599"/>
    <n v="1800"/>
    <n v="0.67"/>
    <x v="12"/>
    <n v="83996"/>
    <n v="151192800"/>
    <x v="0"/>
    <x v="0"/>
    <x v="0"/>
    <x v="0"/>
    <s v="R1Z1YO987IN6WA,RRW1QA494UE5V,R14EM7EM0MGBC5,RLPQ6DDNYDH9F,R1NX8T5TN04CZ1,R135SE2MJDL8AY,R2GLOHTJX5OYOQ,R3TYVHL507XB76"/>
    <s v="Worth every penny,Price,Amazing product,Nice,Just ok,Value for money, sound quality is good üëç, super fast delivery,But warrant needed,Good quality"/>
  </r>
  <r>
    <x v="407"/>
    <s v="Samsung EVO Plus 64GB microSDXC UHS-I U1 130MB/s Full HD &amp; 4K UHD Memory Card with Adapter (MB-MC64KA), Blue"/>
    <x v="1"/>
    <n v="599"/>
    <n v="1899"/>
    <n v="0.68"/>
    <x v="4"/>
    <n v="140036"/>
    <n v="265928364"/>
    <x v="0"/>
    <x v="0"/>
    <x v="0"/>
    <x v="0"/>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r>
  <r>
    <x v="408"/>
    <s v="Ambrane 20000mAh Power Bank with 20W Fast Charging, Triple Output, Power Delivery, Type C Input, Made in India, Multi-Layer Protection, Li-Polymer + Type C Cable (Stylo-20k, Black)"/>
    <x v="1"/>
    <n v="1799"/>
    <n v="2499"/>
    <n v="0.28000000000000003"/>
    <x v="3"/>
    <n v="18678"/>
    <n v="46676322"/>
    <x v="1"/>
    <x v="0"/>
    <x v="4"/>
    <x v="0"/>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r>
  <r>
    <x v="6"/>
    <s v="boAt Micro USB 55 Tangle-free, Sturdy Micro USB Cable with 3A Fast Charging &amp; 480mbps Data Transmission (Black)"/>
    <x v="0"/>
    <n v="176.63"/>
    <n v="499"/>
    <n v="0.65"/>
    <x v="3"/>
    <n v="15189"/>
    <n v="7579311"/>
    <x v="0"/>
    <x v="1"/>
    <x v="0"/>
    <x v="0"/>
    <s v="R8E73K2KWJRDS,RSD0JTIIWQQL8,R64CRSTE9SLW1,R2FRTNIIUFJE1F,RWGNX3W7UOJ7W,R32TYHHODHTF5D,RQL9ZMQUTY7P2,R280XJ5VZUBOXV"/>
    <s v="Long durable.,good,Does not charge Lenovo m8 tab,Best charging cable,good,Boat,Product was good,1.5 m ‡§ï‡§æ ‡§ï‡•á‡§¨‡§≤ ‡§Æ‡•á‡§∞‡•á ‡§≤‡§ø‡§è ‡§¨‡§π‡•Å‡§§ ‡§π‡•Ä ‡§≤‡§æ‡§≠‡§¶‡§æ‡§Ø‡§ï ‡§π‡•à ‡•§"/>
  </r>
  <r>
    <x v="409"/>
    <s v="Samsung Galaxy M13 (Midnight Blue, 4GB, 64GB Storage) | 6000mAh Battery | Upto 8GB RAM with RAM Plus"/>
    <x v="1"/>
    <n v="10999"/>
    <n v="14999"/>
    <n v="0.27"/>
    <x v="3"/>
    <n v="18998"/>
    <n v="284951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0"/>
    <s v="boAt Xtend Smartwatch with Alexa Built-in, 1.69‚Äù HD Display, Multiple Watch Faces, Stress Monitor, Heart &amp; SpO2 Monitoring, 14 Sports Modes, Sleep Monitor, 5 ATM &amp; 7 Days Battery(Pitch Black)"/>
    <x v="1"/>
    <n v="2999"/>
    <n v="7990"/>
    <n v="0.62"/>
    <x v="3"/>
    <n v="48449"/>
    <n v="387107510"/>
    <x v="0"/>
    <x v="0"/>
    <x v="0"/>
    <x v="0"/>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411"/>
    <s v="boAt Wave Call Smart Watch, Smart Talk with Advanced Dedicated Bluetooth Calling Chip, 1.69‚Äù HD Display with 550 NITS &amp; 70% Color Gamut, 150+ Watch Faces, Multi-Sport Modes, HR, SpO2, IP68(Deep Blue)"/>
    <x v="1"/>
    <n v="1999"/>
    <n v="7990"/>
    <n v="0.75"/>
    <x v="11"/>
    <n v="17831"/>
    <n v="14246969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12"/>
    <s v="MI Xiaomi 22.5W Fast USB Type C Charger Combo for Tablets - White"/>
    <x v="1"/>
    <n v="649"/>
    <n v="999"/>
    <n v="0.35"/>
    <x v="0"/>
    <n v="1315"/>
    <n v="1313685"/>
    <x v="1"/>
    <x v="0"/>
    <x v="5"/>
    <x v="0"/>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r>
  <r>
    <x v="413"/>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14"/>
    <s v="Gizga Essentials Spiral Cable Protector Cord Saver for Mac Charger, iPhone Charger, Wire Protector, Lightweight Durable Flexible Wire Winder for Charging Cables, Data Cables, Earphones, Pack of 10"/>
    <x v="1"/>
    <n v="119"/>
    <n v="299"/>
    <n v="0.6"/>
    <x v="3"/>
    <n v="5999"/>
    <n v="1793701"/>
    <x v="0"/>
    <x v="1"/>
    <x v="3"/>
    <x v="0"/>
    <s v="R10KEMT1N336ZD,RL01KZO95GX4F,R1Q721FI3A7XLK,R34MTIAB8IHAI,R1LG1DNA516T7L,RFH8DR3A2O8BG,RFA922H587JFN,R10BFD806POSOX"/>
    <s v="Awesome Product,Good product,Good quality,Good but overpriced,Gud quality but expansive,Not bad,Ok,Worth product"/>
  </r>
  <r>
    <x v="415"/>
    <s v="Redmi Note 11 (Space Black, 4GB RAM, 64GB Storage)|90Hz FHD+ AMOLED Display | Qualcomm¬Æ Snapdragon‚Ñ¢ 680-6nm | 33W Charger Included"/>
    <x v="1"/>
    <n v="12999"/>
    <n v="17999"/>
    <n v="0.28000000000000003"/>
    <x v="3"/>
    <n v="50772"/>
    <n v="913845228"/>
    <x v="1"/>
    <x v="0"/>
    <x v="4"/>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16"/>
    <s v="Redmi Note 11 Pro + 5G (Phantom White, 8GB RAM, 128GB Storage) | 67W Turbo Charge | 120Hz Super AMOLED Display | Additional Exchange Offers | Charger Included"/>
    <x v="1"/>
    <n v="20999"/>
    <n v="26999"/>
    <n v="0.22"/>
    <x v="2"/>
    <n v="25824"/>
    <n v="697222176"/>
    <x v="1"/>
    <x v="0"/>
    <x v="4"/>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17"/>
    <s v="USB Charger, Oraimo Elite Dual Port 5V/2.4A Wall Charger, USB Wall Charger Adapter for iPhone 11/Xs/XS Max/XR/X/8/7/6/Plus, iPad Pro/Air 2/Mini 3/Mini 4, Samsung S4/S5, and More"/>
    <x v="1"/>
    <n v="249"/>
    <n v="649"/>
    <n v="0.62"/>
    <x v="1"/>
    <n v="14404"/>
    <n v="9348196"/>
    <x v="0"/>
    <x v="0"/>
    <x v="0"/>
    <x v="0"/>
    <s v="R1DSLJ58BW45MG,RZF2IS7TK6MF4,RLAJSE9228SAA,RHZFWFPW57PEH,R5V3SEBXEYTV9,R3QW79LOKH6EDA,R15LLZLNGUHHTJ,R2NS5ZCYJFF5KE"/>
    <s v="Good,NICE üëç IN VALUE.PARACASED ON TWO OLY,Working fine,Good product,Good one,Good one,Very good product,Decent product, worth every penny"/>
  </r>
  <r>
    <x v="418"/>
    <s v="Goldmedal Curve Plus 202042 Plastic Spice 3-Pin 240V Universal Travel Adaptor (White)"/>
    <x v="1"/>
    <n v="99"/>
    <n v="171"/>
    <n v="0.42"/>
    <x v="6"/>
    <n v="11339"/>
    <n v="1938969"/>
    <x v="1"/>
    <x v="2"/>
    <x v="1"/>
    <x v="0"/>
    <s v="R3MQME1SHOPH91,R2NP5Z355ZHRS5,R31UEUZ7SSSMWI,R12LCASDHZOB5X,RLBAK5CT8NA03,R3RU9Y16IO9WEC,RWDHPQP1486KE,R38QX86OPW8QSV"/>
    <s v="Good product at a affordable price point,Nice!,Very good n useful product..,Value for Money.!,It's great,Good 3 pin plug,Useful product,Works as expected."/>
  </r>
  <r>
    <x v="419"/>
    <s v="WeCool C1 Car Mobile Holder with One Click Technology,360¬∞ Rotational, Strong Suction Cup,Compatible with 4 to 6 Inch Devices, Wildshield and Dashboard Mobile Holder for Car, and Use"/>
    <x v="1"/>
    <n v="489"/>
    <n v="1999"/>
    <n v="0.76"/>
    <x v="1"/>
    <n v="3626"/>
    <n v="7248374"/>
    <x v="0"/>
    <x v="0"/>
    <x v="7"/>
    <x v="0"/>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r>
  <r>
    <x v="420"/>
    <s v="HP 32GB Class 10 MicroSD Memory Card (U1 TF Card¬†32GB)"/>
    <x v="1"/>
    <n v="369"/>
    <n v="1600"/>
    <n v="0.77"/>
    <x v="1"/>
    <n v="32625"/>
    <n v="52200000"/>
    <x v="0"/>
    <x v="0"/>
    <x v="7"/>
    <x v="0"/>
    <s v="RPA8V1051ERUL,R2M7ENP70GK5P4,R3PA1IDUY9QNC8,R1QVT2JWXS2Y8Q,R2D2Z6QVL2FXNO,R2W3Y5HX9WED9J,R2TUAIDPW255N6,RWLGI93AXFKRD"/>
    <s v="Best,genuine,Nice product,Good product,Value for money,Good,worth of purchase,Good üëç"/>
  </r>
  <r>
    <x v="421"/>
    <s v="iQOO Z6 44W by vivo (Lumina Blue, 6GB RAM, 128GB Storage) | 6.44&quot; FHD+ AMOLED Display | 50% Charge in just 27 mins | in-Display Fingerprint Scanning"/>
    <x v="1"/>
    <n v="15499"/>
    <n v="20999"/>
    <n v="0.26"/>
    <x v="3"/>
    <n v="19252"/>
    <n v="404272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2"/>
    <s v="iQOO Z6 Lite 5G by vivo (Mystic Night, 6GB RAM, 128GB Storage) | World's First Snapdragon 4 Gen 1 | 120Hz Refresh Rate | 5000mAh Battery | Travel Adapter to be Purchased Separately"/>
    <x v="1"/>
    <n v="15499"/>
    <n v="18999"/>
    <n v="0.18"/>
    <x v="3"/>
    <n v="19252"/>
    <n v="365768748"/>
    <x v="1"/>
    <x v="0"/>
    <x v="6"/>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23"/>
    <s v="Redmi Note 11 Pro + 5G (Stealth Black, 8GB RAM, 256GB Storage) | 67W Turbo Charge | 120Hz Super AMOLED Display | Additional Exchange Offers | Charger Included"/>
    <x v="1"/>
    <n v="22999"/>
    <n v="28999"/>
    <n v="0.21"/>
    <x v="2"/>
    <n v="25824"/>
    <n v="748870176"/>
    <x v="1"/>
    <x v="0"/>
    <x v="4"/>
    <x v="0"/>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r>
  <r>
    <x v="424"/>
    <s v="boAt Bassheads 242 in Ear Wired Earphones with Mic(Active Black)"/>
    <x v="1"/>
    <n v="599"/>
    <n v="1490"/>
    <n v="0.6"/>
    <x v="3"/>
    <n v="161679"/>
    <n v="240901710"/>
    <x v="0"/>
    <x v="0"/>
    <x v="3"/>
    <x v="0"/>
    <s v="R2WQHYFXQ5BCCA,R3BU0MFK2ORFS6,R2A3HU0CB8SUQ4,R28DOVGVW1QZXZ,R26XU8W37JQI55,R2S12HQMGEON44,R2NVYGBTVG3FJR,R3VG49O0264FQ9"/>
    <s v="Good Sound,Not bad,Best gaming earphone,Some what satisfied with the boat 242--- 4.5/5,Outstanding fantastic,Good purchase,Nice product,Good quality"/>
  </r>
  <r>
    <x v="425"/>
    <s v="Portronics MODESK POR-122 Universal Mobile Tabletop Holder (Black)"/>
    <x v="1"/>
    <n v="134"/>
    <n v="699"/>
    <n v="0.81"/>
    <x v="3"/>
    <n v="16685"/>
    <n v="11662815"/>
    <x v="0"/>
    <x v="0"/>
    <x v="2"/>
    <x v="0"/>
    <s v="R23YK9FCYDZ8D5,R2FHT8TJPYXUVB,R2775SLGU24T7V,R3M6CEWXVKNB4E,R17T0PBEN71P6E,R4P7D5FJZ86K4,R3V035V0E672U2,R331A15NMMC2WR"/>
    <s v="Good one,Cannot set tha 90¬∞ vertical angle,Best,Nice to use,Avarage,Value for money.,IT DOES WHAT IT IS SUPPOSED TO,Good üëç"/>
  </r>
  <r>
    <x v="426"/>
    <s v="realme narzo 50i (Mint Green, 2GB RAM+32GB Storage) Octa Core Processor | 6.5&quot; inch Large Display"/>
    <x v="1"/>
    <n v="7499"/>
    <n v="7999"/>
    <n v="0.06"/>
    <x v="1"/>
    <n v="30907"/>
    <n v="247225093"/>
    <x v="1"/>
    <x v="0"/>
    <x v="8"/>
    <x v="0"/>
    <s v="R36T09OX35WPH0,R1SPKNBAZ5I7N1,R2H32V6C3AL47P,R3V0GQV599E046,R1K3DKKD38K4YV,R3GLFGKDB9OSU6,R19K03O5BUU15B,R3LHO7E66T27P9"/>
    <s v="Budget Phone,Good product at this price,Good prodect,Good,Good,Value for Money!,Not bad,Nice"/>
  </r>
  <r>
    <x v="427"/>
    <s v="MI 10000mAh 3i Lithium Polymer Power Bank Dual Input(Micro-USB and Type C) and Output Ports 18W Fast Charging (Metallic Blue)"/>
    <x v="1"/>
    <n v="1149"/>
    <n v="2199"/>
    <n v="0.48"/>
    <x v="4"/>
    <n v="178912"/>
    <n v="393427488"/>
    <x v="1"/>
    <x v="0"/>
    <x v="1"/>
    <x v="0"/>
    <s v="R31BXRU0GAOB26,R120Q9PAHZEIEM,R3MSIMI8U7QZXJ,R3MLNPNLSYH11T,R339F0FNSVUUP1,R1X6T4WG7148OB,R1Y9VHIT18ERYP,R32RBHMK1ESFTN"/>
    <s v="Ok product to buy,Better than any other power banks,üëç,Nice product,Performance is OK,Very Slim &amp; easy to carry,Decent product,GOAT"/>
  </r>
  <r>
    <x v="428"/>
    <s v="Nokia 105 Plus Single SIM, Keypad Mobile Phone with Wireless FM Radio, Memory Card Slot and MP3 Player | Red"/>
    <x v="1"/>
    <n v="1324"/>
    <n v="1699"/>
    <n v="0.22"/>
    <x v="1"/>
    <n v="128311"/>
    <n v="218000389"/>
    <x v="1"/>
    <x v="0"/>
    <x v="4"/>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29"/>
    <s v="iQOO Z6 44W by vivo (Raven Black, 4GB RAM, 128GB Storage) | 6.44&quot; FHD+ AMOLED Display | 50% Charge in just 27 mins | in-Display Fingerprint Scanning"/>
    <x v="1"/>
    <n v="13999"/>
    <n v="19999"/>
    <n v="0.3"/>
    <x v="3"/>
    <n v="19252"/>
    <n v="385020748"/>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11"/>
    <s v="boAt Rugged v3 Extra Tough Unbreakable Braided Micro USB Cable 1.5 Meter (Black)"/>
    <x v="0"/>
    <n v="299"/>
    <n v="799"/>
    <n v="0.63"/>
    <x v="0"/>
    <n v="94364"/>
    <n v="75396836"/>
    <x v="0"/>
    <x v="0"/>
    <x v="0"/>
    <x v="0"/>
    <s v="R3EEUZKKK9J36I,R3HJVYCLYOY554,REDECAZ7AMPQC,R1CLH2ULIVG5U3,R2DMKIBGFKBD6R,RC89B5IAJUTR5,R3B3DDON5FH8DS,R13WAEJDI5RS36"/>
    <s v="Good product,Good one,Nice,Really nice product,Very first time change,Good,Fine product but could be better,Very nice it's charging like jet"/>
  </r>
  <r>
    <x v="430"/>
    <s v="Ambrane 10000mAh Slim Power Bank, 20W Fast Charging, Dual Output, Type C PD (Input &amp; Output), Quick Charge, Li-Polymer, Multi-Layer Protection for iPhone, Anrdoid &amp; Other Devices (Stylo 10K, Green)"/>
    <x v="1"/>
    <n v="999"/>
    <n v="1599"/>
    <n v="0.38"/>
    <x v="1"/>
    <n v="7222"/>
    <n v="11547978"/>
    <x v="1"/>
    <x v="0"/>
    <x v="5"/>
    <x v="0"/>
    <s v="R83JPRO9V52P,R3UTU1ETF9YL12,RSOL1K3LF3E2I,R377A8K2HZUIKP,R34U15DVK45JC1,RAI2NHXM94X69,R3IW1BTNA6GQJ4,R1VS6ME7USZQ76"/>
    <s v="Nice product,Good,Kaam sahi karta hai ji,Woks fine,Nice,good and portabe,Good for a single charge of 5000mah mobile.,Good product"/>
  </r>
  <r>
    <x v="431"/>
    <s v="Samsung Galaxy M13 (Stardust Brown, 6GB, 128GB Storage) | 6000mAh Battery | Upto 12GB RAM with RAM Plus"/>
    <x v="1"/>
    <n v="12999"/>
    <n v="17999"/>
    <n v="0.28000000000000003"/>
    <x v="3"/>
    <n v="18998"/>
    <n v="341945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32"/>
    <s v="OPPO A74 5G (Fluid Black, 6GB RAM, 128GB Storage) with No Cost EMI/Additional Exchange Offers"/>
    <x v="1"/>
    <n v="15490"/>
    <n v="20990"/>
    <n v="0.26"/>
    <x v="0"/>
    <n v="32916"/>
    <n v="690906840"/>
    <x v="1"/>
    <x v="0"/>
    <x v="4"/>
    <x v="0"/>
    <s v="R2P0CRDHOMUX,R1JGV8KAD50B2H,R3TYY9FVH4FCHC,R1QB481QG82BJO,R3C5I5PQSUB7L,RPNGVTBER1EP8,RTD8NH880GNXH,R3H70A536HFEGG"/>
    <s v="Good,Amazing phone,Nice mobile ... But Amazon very low service.. every product,Value for money,Good prpduct,Good,Overal a good product,Best phone in this range"/>
  </r>
  <r>
    <x v="433"/>
    <s v="Spigen EZ Fit Tempered Glass Screen Protector Guard for iPhone 14/13/13 Pro - 2 Pack"/>
    <x v="1"/>
    <n v="999"/>
    <n v="2899"/>
    <n v="0.66"/>
    <x v="13"/>
    <n v="26603"/>
    <n v="77122097"/>
    <x v="0"/>
    <x v="0"/>
    <x v="0"/>
    <x v="0"/>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r>
  <r>
    <x v="434"/>
    <s v="Noise ColorFit Pulse Smartwatch with 3.56 cm (1.4&quot;) Full Touch HD Display, SpO2, Heart Rate, Sleep Monitors &amp; 10-Day Battery - Jet Black"/>
    <x v="1"/>
    <n v="1599"/>
    <n v="4999"/>
    <n v="0.68"/>
    <x v="1"/>
    <n v="67950"/>
    <n v="339682050"/>
    <x v="0"/>
    <x v="0"/>
    <x v="0"/>
    <x v="0"/>
    <s v="R1NARG7VJ59AD3,R6BEKBJDZAEX5,R36J5LRZNMMZXL,R2AHCTVOGP0T6P,R3HDBTGLJJ34YO,R2Q8HE3RM7HW5L,R1K6IPHKQQ03AJ,ROANI9ZPECRM0"/>
    <s v="Noise smartwatch,The product is good overall,Good Battery backup,Okayish product,Satisfied.,Good,It's great watch,Noise"/>
  </r>
  <r>
    <x v="435"/>
    <s v="Nokia 105 Plus Single SIM, Keypad Mobile Phone with Wireless FM Radio, Memory Card Slot and MP3 Player | Charcoal"/>
    <x v="1"/>
    <n v="1324"/>
    <n v="1699"/>
    <n v="0.22"/>
    <x v="1"/>
    <n v="128311"/>
    <n v="218000389"/>
    <x v="1"/>
    <x v="0"/>
    <x v="4"/>
    <x v="0"/>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r>
  <r>
    <x v="436"/>
    <s v="iQOO Z6 Pro 5G by vivo (Legion Sky, 8GB RAM, 128GB Storage) | Snapdragon 778G 5G | 66W FlashCharge | 1300 nits Peak Brightness | HDR10+"/>
    <x v="1"/>
    <n v="20999"/>
    <n v="29990"/>
    <n v="0.3"/>
    <x v="4"/>
    <n v="9499"/>
    <n v="284875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37"/>
    <s v="MI 33W SonicCharge 2.0 USB Charger for Cellular Phones - White"/>
    <x v="1"/>
    <n v="999"/>
    <n v="1999"/>
    <n v="0.5"/>
    <x v="4"/>
    <n v="1777"/>
    <n v="3552223"/>
    <x v="0"/>
    <x v="0"/>
    <x v="1"/>
    <x v="0"/>
    <s v="RM0S8X7RALDXR,R2118P20L5XNMT,RRO90ETYUURUA,R323P80OW5K9CY,RXQMN1M04TM6F,RZFKWWARTVKAF,R8H5BG1FDKRSA,R3J9SJCJGPDO4E"/>
    <s v="Very good power charger,Good and original item,Good and original,Power House !!,Good but not perfect,Best Charger,Value,Average"/>
  </r>
  <r>
    <x v="438"/>
    <s v="OPPO A31 (Mystery Black, 6GB RAM, 128GB Storage) with No Cost EMI/Additional Exchange Offers"/>
    <x v="1"/>
    <n v="12490"/>
    <n v="15990"/>
    <n v="0.22"/>
    <x v="0"/>
    <n v="58506"/>
    <n v="935510940"/>
    <x v="1"/>
    <x v="0"/>
    <x v="4"/>
    <x v="0"/>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r>
  <r>
    <x v="439"/>
    <s v="iQOO vivo Z6 5G (Chromatic Blue, 8GB RAM, 128GB Storage) | Snapdragon 695-6nm Processor | 120Hz FHD+ Display | 5000mAh Battery"/>
    <x v="1"/>
    <n v="17999"/>
    <n v="21990"/>
    <n v="0.18"/>
    <x v="1"/>
    <n v="21350"/>
    <n v="469486500"/>
    <x v="1"/>
    <x v="0"/>
    <x v="6"/>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13"/>
    <s v="Portronics Konnect CL 20W POR-1067 Type-C to 8 Pin USB 1.2M Cable with Power Delivery &amp; 3A Quick Charge Support, Nylon Braided for All Type-C and 8 Pin Devices, Green"/>
    <x v="0"/>
    <n v="350"/>
    <n v="899"/>
    <n v="0.61"/>
    <x v="0"/>
    <n v="2263"/>
    <n v="2034437"/>
    <x v="0"/>
    <x v="0"/>
    <x v="0"/>
    <x v="0"/>
    <s v="R1QETDIPRCX4S0,RARQYQ8POOFA9,R952F931MCOR5,R3LLDHV3WXED9C,R282YHZ5A4GMY4,R34W3B1C7RP98Q,R1467F9VL3DLSY,R3KLQRR1UM44JG"/>
    <s v="Works,Nice Product,Fast Charging as original,Good for data transfer,Average. Cost effective,Good quality,Great Product,Nice"/>
  </r>
  <r>
    <x v="440"/>
    <s v="Motorola a10 Dual Sim keypad Mobile with 1750 mAh Battery, Expandable Storage Upto 32GB, Wireless FM with Recording - Rose Gold"/>
    <x v="1"/>
    <n v="1399"/>
    <n v="1630"/>
    <n v="0.14000000000000001"/>
    <x v="1"/>
    <n v="9378"/>
    <n v="15286140"/>
    <x v="1"/>
    <x v="0"/>
    <x v="6"/>
    <x v="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41"/>
    <s v="boAt Wave Lite Smartwatch with 1.69&quot; HD Display, Heart Rate &amp; SpO2 Level Monitor, Multiple Watch Faces, Activity Tracker, Multiple Sports Modes &amp; IP68 (Deep Blue)"/>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442"/>
    <s v="boAt Wave Call Smart Watch, Smart Talk with Advanced Dedicated Bluetooth Calling Chip, 1.69‚Äù HD Display with 550 NITS &amp; 70% Color Gamut, 150+ Watch Faces, Multi-Sport Modes,HR,SpO2(Caribbean Green)"/>
    <x v="1"/>
    <n v="1999"/>
    <n v="7990"/>
    <n v="0.75"/>
    <x v="11"/>
    <n v="17833"/>
    <n v="14248567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443"/>
    <s v="Spigen EZ Fit Tempered Glass Screen Protector for iPhone 14 Pro Max - 2 Pack (Sensor Protection)"/>
    <x v="1"/>
    <n v="999"/>
    <n v="2899"/>
    <n v="0.66"/>
    <x v="17"/>
    <n v="7779"/>
    <n v="22551321"/>
    <x v="0"/>
    <x v="0"/>
    <x v="0"/>
    <x v="0"/>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r>
  <r>
    <x v="444"/>
    <s v="KINGONE Upgraded Stylus Pen, iPad Pencil, Ultra High Precision &amp; Sensitivity, Palm Rejection, Prevents False ON/Off Touch, Power Display, Tilt Sensitivity, Magnetic Adsorption for iPad 2018 and Later"/>
    <x v="1"/>
    <n v="2099"/>
    <n v="5999"/>
    <n v="0.65"/>
    <x v="4"/>
    <n v="17129"/>
    <n v="102756871"/>
    <x v="0"/>
    <x v="0"/>
    <x v="0"/>
    <x v="0"/>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r>
  <r>
    <x v="445"/>
    <s v="Portronics CarPower Mini Car Charger with Dual Output, Fast Charging (Type C PD 18W + QC 3.0A) Compatible with All Smartphones(Black)"/>
    <x v="1"/>
    <n v="337"/>
    <n v="699"/>
    <n v="0.52"/>
    <x v="0"/>
    <n v="4969"/>
    <n v="3473331"/>
    <x v="0"/>
    <x v="0"/>
    <x v="3"/>
    <x v="0"/>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r>
  <r>
    <x v="446"/>
    <s v="boAt Newly Launched Wave Electra with 1.81&quot; HD Display, Smart Calling with Ultra-Seamless BT Calling Chip,20 Built-In Watch Faces,100 + Sports Modes,Menu Personalization,In-Built Games(Charcoal Black)"/>
    <x v="1"/>
    <n v="2999"/>
    <n v="7990"/>
    <n v="0.62"/>
    <x v="3"/>
    <n v="154"/>
    <n v="1230460"/>
    <x v="0"/>
    <x v="0"/>
    <x v="0"/>
    <x v="1"/>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447"/>
    <s v="PTron Newly Launched Force X10 Bluetooth Calling Smartwatch with 1.7&quot; Full Touch Color Display, Real Heart Rate Monitor, SpO2, Watch Faces, 5 Days Runtime, Fitness Trackers &amp; IP68 Waterproof (Pink)"/>
    <x v="1"/>
    <n v="1299"/>
    <n v="5999"/>
    <n v="0.78"/>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48"/>
    <s v="iQOO vivo Z6 5G (Dynamo Black, 6GB RAM, 128GB Storage) | Snapdragon 695-6nm Processor | 120Hz FHD+ Display | 5000mAh Battery"/>
    <x v="1"/>
    <n v="16499"/>
    <n v="20990"/>
    <n v="0.21"/>
    <x v="1"/>
    <n v="21350"/>
    <n v="448136500"/>
    <x v="1"/>
    <x v="0"/>
    <x v="4"/>
    <x v="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449"/>
    <s v="Samsung Ehs64 Ehs64Avfwecinu Hands-Free Wired In Ear Earphones With Mic With Remote Note (White)"/>
    <x v="1"/>
    <n v="499"/>
    <n v="499"/>
    <n v="0"/>
    <x v="0"/>
    <n v="31539"/>
    <n v="15737961"/>
    <x v="1"/>
    <x v="1"/>
    <x v="8"/>
    <x v="0"/>
    <s v="R10FUJSCR3VYHY,R2Y8B5LQ5HLACQ,R3BC8GS9GGMBTI,R2BO0XUUDY4ZA3,RN23FCU4EP3F3,RDGNXFM923PG4,R26PGAI8JKY8XB,R381CGOL80J2QM"/>
    <s v="Works well, but not for long,Good product,Good product,Good quality,Excellent.,Good,Average item,Try to improve"/>
  </r>
  <r>
    <x v="450"/>
    <s v="Spigen EZ Fit Tempered Glass Screen Protector for iPhone 14 Pro - 2 Pack (Sensor Protection)"/>
    <x v="1"/>
    <n v="999"/>
    <n v="2899"/>
    <n v="0.66"/>
    <x v="13"/>
    <n v="6129"/>
    <n v="17767971"/>
    <x v="0"/>
    <x v="0"/>
    <x v="0"/>
    <x v="0"/>
    <s v="R3C2WT83DOSL8U,R1GKC3NL9J667A,R2EQZSSQHG60ET,R1AA3R2AQC9MOM,R3IF70MWH0IS69,RQRALTGTHS809,R3128T0PG1V9CH,R1MUW41R427BHI"/>
    <s v="Best For It‚Äôs Money!üî•,Nice quality, but comes with a price!,Easiest to install,Easy to install,Worth every penny!,Worth it,Good but costly,Totally worth it"/>
  </r>
  <r>
    <x v="451"/>
    <s v="Samsung Galaxy M04 Dark Blue, 4GB RAM, 128GB Storage | Upto 8GB RAM with RAM Plus | MediaTek Helio P35 | 5000 mAh Battery"/>
    <x v="1"/>
    <n v="10499"/>
    <n v="13499"/>
    <n v="0.22"/>
    <x v="0"/>
    <n v="284"/>
    <n v="3833716"/>
    <x v="1"/>
    <x v="0"/>
    <x v="4"/>
    <x v="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r>
  <r>
    <x v="452"/>
    <s v="SWAPKART Flexible Mobile Tabletop Stand, Metal Built, Heavy Duty Foldable Lazy Bracket Clip Mount Multi Angle Clamp for All Smartphones (Pack of 1), Multi Color"/>
    <x v="1"/>
    <n v="251"/>
    <n v="999"/>
    <n v="0.75"/>
    <x v="7"/>
    <n v="3234"/>
    <n v="3230766"/>
    <x v="0"/>
    <x v="0"/>
    <x v="7"/>
    <x v="0"/>
    <s v="R2U10LYYC10P7G,R247ATLN4EWIZW,R1MPFKYPRMO5YT,R1XY9CHD5RF3GK,RN7COQSQK4VHG,R77IUN9DGACP3,R1UEW20K7UFQ57,R1R38EQG1H6453"/>
    <s v="Sturdy,Really Flexible, Good for Moderate usage,Good product...üëç,Good product in this price.,Good,Good material,Stability,Okay product."/>
  </r>
  <r>
    <x v="18"/>
    <s v="boAt Type C A325 Tangle-free, Sturdy Type C Cable with 3A Rapid Charging &amp; 480mbps Data Transmission(Black)"/>
    <x v="0"/>
    <n v="199"/>
    <n v="499"/>
    <n v="0.6"/>
    <x v="3"/>
    <n v="13045"/>
    <n v="6509455"/>
    <x v="0"/>
    <x v="1"/>
    <x v="3"/>
    <x v="0"/>
    <s v="R2BP8Y5OJXKJLF,R218813TNRHNSY,R3VIKEVJ5DBF5G,R2PQNCTR8TQCT4,R3FI11UEJC9ZOJ,R3ULCCZZHBNLA4,RELIQ4H7CYX2Q,R34K4FWTB5W7AY"/>
    <s v="Good for charging and Data transfer,‡®Æ‡®ú‡®º‡®¨‡©Ç‡®§,Good Quality but less Power Delivery,Fantastic!,Good,Not useful,Doesn't fit properly,Boat ‚õµ cables"/>
  </r>
  <r>
    <x v="453"/>
    <s v="Redmi 9A Sport (Carbon Black, 2GB RAM, 32GB Storage) | 2GHz Octa-core Helio G25 Processor | 5000 mAh Battery"/>
    <x v="1"/>
    <n v="6499"/>
    <n v="7999"/>
    <n v="0.19"/>
    <x v="3"/>
    <n v="313832"/>
    <n v="2510342168"/>
    <x v="1"/>
    <x v="0"/>
    <x v="6"/>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454"/>
    <s v="Fire-Boltt Ring 3 Smart Watch 1.8 Biggest Display with Advanced Bluetooth Calling Chip, Voice Assistance,118 Sports Modes, in Built Calculator &amp; Games, SpO2, Heart Rate Monitoring"/>
    <x v="1"/>
    <n v="2999"/>
    <n v="9999"/>
    <n v="0.7"/>
    <x v="0"/>
    <n v="20879"/>
    <n v="208769121"/>
    <x v="0"/>
    <x v="0"/>
    <x v="0"/>
    <x v="0"/>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455"/>
    <s v="Amozo Ultra Hybrid Camera and Drop Protection Back Cover Case for iPhone 13 (TPU + Polycarbonate | Crystal Transparent)"/>
    <x v="1"/>
    <n v="279"/>
    <n v="1499"/>
    <n v="0.81"/>
    <x v="0"/>
    <n v="2646"/>
    <n v="3966354"/>
    <x v="0"/>
    <x v="0"/>
    <x v="2"/>
    <x v="0"/>
    <s v="R3UEORHQEZE02I,R2UPOYZPNU8349,R3C3HZYNE1WHDQ,R1N8R67WYJGKMJ,R3UZ1PKYHGKLV6,R2KA8O97VAZJBJ,R3OL0GIELMWSPG,R1KWGTMTWTIMQ9"/>
    <s v="Overall good,Sturdy,It turns yellow,No issues and yellowing as of now!,Not worthy,Awesome,Amazing,iPhone 13 back cover"/>
  </r>
  <r>
    <x v="456"/>
    <s v="ELV Aluminum Adjustable Mobile Phone Foldable Tabletop Stand Dock Mount for All Smartphones, Tabs, Kindle, iPad (Black)"/>
    <x v="1"/>
    <n v="269"/>
    <n v="1499"/>
    <n v="0.82"/>
    <x v="6"/>
    <n v="28978"/>
    <n v="43438022"/>
    <x v="0"/>
    <x v="0"/>
    <x v="2"/>
    <x v="0"/>
    <s v="R35G82LMN1P1V4,R2R9TCZMPRU2,R2IJXSRMFCQGXD,R3AZ1FCTLW335M,RQR59DAFHW3WV,R1Z1QLVITW84J4,R2YQHZ0LLWV1HI,RSC0FWSR0TQTI"/>
    <s v="Good one,Almost perfect,Go for it,Good product,It's folding system is good,Very good product,Great stand sturdy and good quality,Good quality"/>
  </r>
  <r>
    <x v="457"/>
    <s v="Tecno Spark 9 (Sky Mirror, 6GB RAM,128GB Storage) | 11GB Expandable RAM | Helio G37 Gaming Processor"/>
    <x v="1"/>
    <n v="8999"/>
    <n v="13499"/>
    <n v="0.33"/>
    <x v="11"/>
    <n v="3145"/>
    <n v="42454355"/>
    <x v="1"/>
    <x v="0"/>
    <x v="5"/>
    <x v="0"/>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r>
  <r>
    <x v="23"/>
    <s v="Flix Micro Usb Cable For Smartphone (Black)"/>
    <x v="0"/>
    <n v="59"/>
    <n v="199"/>
    <n v="0.7"/>
    <x v="1"/>
    <n v="9377"/>
    <n v="1866023"/>
    <x v="0"/>
    <x v="2"/>
    <x v="0"/>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58"/>
    <s v="JBL C100SI Wired In Ear Headphones with Mic, JBL Pure Bass Sound, One Button Multi-function Remote, Premium Metallic Finish, Angled Buds for Comfort fit (Red)"/>
    <x v="1"/>
    <n v="599"/>
    <n v="1299"/>
    <n v="0.54"/>
    <x v="3"/>
    <n v="192589"/>
    <n v="250173111"/>
    <x v="0"/>
    <x v="0"/>
    <x v="3"/>
    <x v="0"/>
    <s v="R2NB2K5XC70FKP,R3623Q21H3MKP6,R1XVC6NEYU3ZHV,RNFY9ZYM6195O,R3TUSIFSD4QCKJ,R22PD5EXXTFXP,R1LXC8W3AJAQ3I,R3U0OEWBKIO5Z3"/>
    <s v="Good maybe okay,Defective Product Delivered,Amazing Sound at Budget,Not for bass lover,Best one,Quality,Durability,Superb voice quality"/>
  </r>
  <r>
    <x v="459"/>
    <s v="Tukzer Capacitive Stylus Pen for Touch Screens Devices, Fine Point, Lightweight Metal Body with Magnetism Cover Cap for Smartphones/Tablets/iPad/iPad Pro/iPhone (Grey)"/>
    <x v="1"/>
    <n v="349"/>
    <n v="999"/>
    <n v="0.65"/>
    <x v="11"/>
    <n v="16557"/>
    <n v="16540443"/>
    <x v="0"/>
    <x v="0"/>
    <x v="0"/>
    <x v="0"/>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0"/>
    <s v="Samsung Galaxy M13 5G (Aqua Gree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461"/>
    <s v="Tukzer Capacitive Stylus Pen for Touch Screens Devices, Fine Point, Lightweight Metal Body with Magnetism Cover Cap for Smartphones/Tablets/iPad/iPad Pro/iPhone (White)"/>
    <x v="1"/>
    <n v="349"/>
    <n v="999"/>
    <n v="0.65"/>
    <x v="11"/>
    <n v="16557"/>
    <n v="16540443"/>
    <x v="0"/>
    <x v="0"/>
    <x v="0"/>
    <x v="0"/>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r>
  <r>
    <x v="462"/>
    <s v="Mi 10W Wall Charger for Mobile Phones with Micro USB Cable (Black)"/>
    <x v="1"/>
    <n v="499"/>
    <n v="599"/>
    <n v="0.17"/>
    <x v="0"/>
    <n v="21916"/>
    <n v="13127684"/>
    <x v="1"/>
    <x v="0"/>
    <x v="6"/>
    <x v="0"/>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r>
  <r>
    <x v="463"/>
    <s v="Fire-Boltt India's No 1 Smartwatch Brand Talk 2 Bluetooth Calling Smartwatch with Dual Button, Hands On Voice Assistance, 60 Sports Modes, in Built Mic &amp; Speaker with IP68 Rating"/>
    <x v="1"/>
    <n v="2199"/>
    <n v="9999"/>
    <n v="0.78"/>
    <x v="0"/>
    <n v="29472"/>
    <n v="294690528"/>
    <x v="0"/>
    <x v="0"/>
    <x v="7"/>
    <x v="0"/>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464"/>
    <s v="STRIFF 12 Pieces Highly Flexible Silicone Micro USB Protector, Mouse Cable Protector, Suit for All Cell Phones, Computers and Chargers (White)"/>
    <x v="1"/>
    <n v="95"/>
    <n v="499"/>
    <n v="0.81"/>
    <x v="0"/>
    <n v="1949"/>
    <n v="972551"/>
    <x v="0"/>
    <x v="1"/>
    <x v="2"/>
    <x v="0"/>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465"/>
    <s v="FLiX (Beetel) USB to Type C PVC Data Sync &amp; 2A Smartphone Fast Charging Cable, Made in India, 480Mbps Data Sync, Tough Cable, 1 Meter Long USB Cable for USB Type C Devices Black XCD-C12"/>
    <x v="0"/>
    <n v="139"/>
    <n v="249"/>
    <n v="0.44"/>
    <x v="1"/>
    <n v="9377"/>
    <n v="2334873"/>
    <x v="1"/>
    <x v="1"/>
    <x v="1"/>
    <x v="0"/>
    <s v="R3F4T5TRYPTMIG,R3DQIEC603E7AY,R1O4Z15FD40PV5,RDVX50PD4CTFE,R3H6WKG0TA5CGU,R3Q3L1KP5QWPV3,RU0LU2PAIIME,R20FTANBPFA653"/>
    <s v="Worked on iPhone 7 and didn‚Äôt work on XR,Good one,Dull Physical Looks,Just Buy it,Go for it,About the product,Get charging cable at the price,Working well."/>
  </r>
  <r>
    <x v="466"/>
    <s v="Noise ColorFit Pro 4 Alpha Bluetooth Calling Smart Watch with 1.78 AMOLED Display, Tru Sync, 60hz Refresh Rate, instacharge, Gesture Control, Functional 360 Digital Crown (Jet Black)"/>
    <x v="1"/>
    <n v="4499"/>
    <n v="7999"/>
    <n v="0.44"/>
    <x v="12"/>
    <n v="37"/>
    <n v="295963"/>
    <x v="1"/>
    <x v="0"/>
    <x v="1"/>
    <x v="1"/>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r>
  <r>
    <x v="467"/>
    <s v="Elv Mobile Phone Mount Tabletop Holder for Phones and Tablets - Black"/>
    <x v="1"/>
    <n v="89"/>
    <n v="599"/>
    <n v="0.85"/>
    <x v="4"/>
    <n v="2351"/>
    <n v="1408249"/>
    <x v="0"/>
    <x v="0"/>
    <x v="2"/>
    <x v="0"/>
    <s v="R18WAOEKUC44AI,R1BGNNW7TQ5MPS,R2L7845B2RVR6N,RMOKL16V5DQIB,R3FXQ9F63UCILJ,R2L6CGYUBY0JJI,R7KWJGO2GW0F1,R1H7NLDDU8PSE6"/>
    <s v="Handsfree!,Recommended,Good product,It's heavy and stable.Good product but can't change as given in photo.,Good and Sturdy Smartphone Stand,Good and Sturdy,Ok,good"/>
  </r>
  <r>
    <x v="468"/>
    <s v="iQOO Z6 44W by vivo (Raven Black, 6GB RAM, 128GB Storage) | 6.44&quot; FHD+ AMOLED Display | 50% Charge in just 27 mins | in-Display Fingerprint Scanning"/>
    <x v="1"/>
    <n v="15499"/>
    <n v="20999"/>
    <n v="0.26"/>
    <x v="3"/>
    <n v="19253"/>
    <n v="404293747"/>
    <x v="1"/>
    <x v="0"/>
    <x v="4"/>
    <x v="0"/>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r>
  <r>
    <x v="469"/>
    <s v="Redmi 11 Prime 5G (Meadow Green, 4GB RAM 64GB ROM) | Prime Design | MTK Dimensity 700 | 50 MP Dual Cam | 5000mAh | 7 Band 5G"/>
    <x v="1"/>
    <n v="13999"/>
    <n v="15999"/>
    <n v="0.13"/>
    <x v="2"/>
    <n v="2180"/>
    <n v="34877820"/>
    <x v="1"/>
    <x v="0"/>
    <x v="6"/>
    <x v="0"/>
    <s v="R3KJZVGMCEDPKA,R1EU6W1X8DZQN1,R3L27Z1PJ76EKV,R1834GGPCPMNI7,R1UMU1N5S0KAZR,R1WXD21WPVTX5W,RKAXT22G5HS62,R30RLRRT0OJMVO"/>
    <s v="Nice phone,15 day review,Extent,Awesome phone, recommend to buy it.,its all okay,Design,Good,Worth it"/>
  </r>
  <r>
    <x v="470"/>
    <s v="Noise Pulse Buzz 1.69&quot; Bluetooth Calling Smart Watch with Call Function, 150 Watch Faces, 60 Sports Modes, Spo2 &amp; Heart Rate Monitoring, Calling Smart Watch for Men &amp; Women - Rose Pink"/>
    <x v="1"/>
    <n v="1999"/>
    <n v="4999"/>
    <n v="0.6"/>
    <x v="2"/>
    <n v="7571"/>
    <n v="37847429"/>
    <x v="0"/>
    <x v="0"/>
    <x v="3"/>
    <x v="0"/>
    <s v="R1VSKOXXZVR2QQ,RTHHAHQ848PU8,R1RNS2YZ7FXVD1,RMYPWXFB5Y3MQ,R2ZCXVKC7DFULV,R1MBN704BJGOUR,R357MDXJPLIJ9E,R38J3H1JQN20BI"/>
    <s v="Best for this price,Nice starter smartwatch,Work,Very light weight watch,Smart watch,Good looking,Super,Good"/>
  </r>
  <r>
    <x v="471"/>
    <s v="PTron Newly Launched Force X10 Bluetooth Calling Smartwatch with 1.7&quot; Full Touch Display, Real Heart Rate Monitor, SpO2, Watch Faces, 5 Days Runtime, Health/Fitness Trackers &amp; IP68 Waterproof (Black)"/>
    <x v="1"/>
    <n v="1399"/>
    <n v="5999"/>
    <n v="0.77"/>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72"/>
    <s v="Portronics CLAMP X Car-Vent Mobile Holder 360 Degree Rotational(Black)"/>
    <x v="1"/>
    <n v="599"/>
    <n v="999"/>
    <n v="0.4"/>
    <x v="1"/>
    <n v="18654"/>
    <n v="18635346"/>
    <x v="1"/>
    <x v="0"/>
    <x v="5"/>
    <x v="0"/>
    <s v="R2RSNVMKFP7F3P,RH5W7R1Y9BY84,R249DXGFQ2JBLD,R2VNKWOJBOWTDG,R2YUL0HEHC0ZN2,R2I46FOK401C78,RSAI7CGWIHYS0,R3OJNER98OIMQL"/>
    <s v="No vacuum suction, so it works,Not bad!,Good build quality,Fitment in AC vent bit of a issue,Gets the job done!,good,Good,Nice one"/>
  </r>
  <r>
    <x v="473"/>
    <s v="pTron Volta Dual Port 12W Smart USB Charger Adapter, Multi-Layer Protection, Made in India, BIS Certified, Fast Charging Power Adaptor Without Cable for All iOS &amp; Android Devices (Black)"/>
    <x v="1"/>
    <n v="199"/>
    <n v="1099"/>
    <n v="0.82"/>
    <x v="1"/>
    <n v="3197"/>
    <n v="3513503"/>
    <x v="0"/>
    <x v="0"/>
    <x v="2"/>
    <x v="0"/>
    <s v="RCYM7OUD8PKWH,RRK0TIGHV700F,RRAGI9YCKE2H9,R2R51I1D2W2K9X,RRI0B00NV10SB,R261OFDIUG1971,R2I7WIQ18HOAJR,R1MB58FBZOQYHE"/>
    <s v="The space between the ports is very less. Engineering defect.,good,Heating issue,Good,A smart product.,Awesome,Good one,Good"/>
  </r>
  <r>
    <x v="474"/>
    <s v="boAt Flash Edition Smart Watch with Activity Tracker, Multiple Sports Modes, 1.3&quot; Screen, 170+ Watch Faces, Sleep Monitor, Gesture, Camera &amp; Music Control, IP68 &amp; 7 Days Battery Life(Lightning Black)"/>
    <x v="1"/>
    <n v="1799"/>
    <n v="6990"/>
    <n v="0.74"/>
    <x v="1"/>
    <n v="26880"/>
    <n v="187891200"/>
    <x v="0"/>
    <x v="0"/>
    <x v="7"/>
    <x v="0"/>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r>
  <r>
    <x v="475"/>
    <s v="boAt Wave Lite Smartwatch with 1.69 Inches(4.29cm) HD Display, Heart Rate &amp; SpO2 Level Monitor, Multiple Watch Faces, Activity Tracker, Multiple Sports Modes &amp; IP68 (Scarlet Red)"/>
    <x v="1"/>
    <n v="1499"/>
    <n v="6990"/>
    <n v="0.79"/>
    <x v="2"/>
    <n v="21796"/>
    <n v="152354040"/>
    <x v="0"/>
    <x v="0"/>
    <x v="7"/>
    <x v="0"/>
    <s v="R2CU03OULJTK2A,R1SHVTKMHHOREL,R16MDWVEULVTGY,R24VBI0XML9AS5,RO1WU1XMSF20C,R17U7AO7GNBOX8,R2HES1EME0OXU4,RWYRMRDBVWYUO"/>
    <s v="Ideal Product,Ok,‡§â‡§™‡§Ø‡•ã‡§ó‡•Ä ‡§è‡§µ‡§Ç ‡§∏‡§Ç‡§§‡•ã‡§∑‡§ú‡§®‡§ï,Ok in this price range,Battery,It is a good watch,Nice watch,Average"/>
  </r>
  <r>
    <x v="476"/>
    <s v="iQOO Z6 Pro 5G by vivo (Phantom Dusk, 8GB RAM, 128GB Storage) | Snapdragon 778G 5G | 66W FlashCharge | 1300 nits Peak Brightness | HDR10+"/>
    <x v="1"/>
    <n v="20999"/>
    <n v="29990"/>
    <n v="0.3"/>
    <x v="4"/>
    <n v="9499"/>
    <n v="284875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77"/>
    <s v="Samsung Galaxy M32 Prime Edition (Light Blue, 4GB RAM, 64GB)"/>
    <x v="1"/>
    <n v="12999"/>
    <n v="13499"/>
    <n v="0.04"/>
    <x v="3"/>
    <n v="56098"/>
    <n v="757266902"/>
    <x v="1"/>
    <x v="0"/>
    <x v="8"/>
    <x v="0"/>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r>
  <r>
    <x v="478"/>
    <s v="Redmi Note 11T 5G (Matte Black, 6GB RAM, 128GB ROM)| Dimensity 810 5G | 33W Pro Fast Charging | Charger Included | Additional Exchange Offers|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79"/>
    <s v="iQOO Z6 Pro 5G by vivo (Legion Sky, 6GB RAM, 128GB Storage) | Snapdragon 778G 5G | 66W FlashCharge | 1300 nits Peak Brightness | HDR10+"/>
    <x v="1"/>
    <n v="19999"/>
    <n v="27990"/>
    <n v="0.28999999999999998"/>
    <x v="4"/>
    <n v="9499"/>
    <n v="265877010"/>
    <x v="1"/>
    <x v="0"/>
    <x v="4"/>
    <x v="0"/>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r>
  <r>
    <x v="480"/>
    <s v="Redmi Note 11 (Horizon Blue, 6GB RAM, 64GB Storage)|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81"/>
    <s v="Noise Pulse 2 Max Advanced Bluetooth Calling Smart Watch with 1.85'' TFT and 550 Nits Brightness, Smart DND, 10 Days Battery, 100 Sports Mode, Smartwatch for Men and Women - (Jet Black)"/>
    <x v="1"/>
    <n v="2999"/>
    <n v="5999"/>
    <n v="0.5"/>
    <x v="3"/>
    <n v="7148"/>
    <n v="42880852"/>
    <x v="0"/>
    <x v="0"/>
    <x v="1"/>
    <x v="0"/>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r>
  <r>
    <x v="29"/>
    <s v="boAt A400 USB Type-C to USB-A 2.0 Male Data Cable, 2 Meter (Black)"/>
    <x v="0"/>
    <n v="299"/>
    <n v="999"/>
    <n v="0.7"/>
    <x v="4"/>
    <n v="20850"/>
    <n v="20829150"/>
    <x v="0"/>
    <x v="0"/>
    <x v="0"/>
    <x v="0"/>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r>
  <r>
    <x v="482"/>
    <s v="Myvn 30W Warp/20W Dash Charging Usb Type C Charger Cable Compatible For Cellular Phones Oneplus 8T 8 8Pro 7 Pro / 7T / 7T Pro Nord And Oneplus 3 / 3T / 5 / 5T / 6 / 6T / 7"/>
    <x v="1"/>
    <n v="329"/>
    <n v="999"/>
    <n v="0.67"/>
    <x v="0"/>
    <n v="3492"/>
    <n v="3488508"/>
    <x v="0"/>
    <x v="0"/>
    <x v="0"/>
    <x v="0"/>
    <s v="R3JPYH668MK3JJ,R2PR9B2W94FLT2,R1P08EMGTQXLEZ,R2RS93VMF3PSHS,R3TJKDUB3GKBQ8,R1PKZ6WASMYMSG,RZV7UUDKB6JRH,R2Y3US2UNMI3UR"/>
    <s v="Good Quality,Good one,Good,Decent buy,Value for money,Product worth buying,Lasted for 5 months,It fullfilled my expectations.. Looks awesome.."/>
  </r>
  <r>
    <x v="483"/>
    <s v="PTron Newly Launched Force X10 Bluetooth Calling Smartwatch with 1.7&quot; Full Touch Color Display, Real Heart Rate Monitor, SpO2, Watch Faces, 5 Days Runtime, Fitness Trackers &amp; IP68 Waterproof (Blue)"/>
    <x v="1"/>
    <n v="1299"/>
    <n v="5999"/>
    <n v="0.78"/>
    <x v="8"/>
    <n v="4415"/>
    <n v="26485585"/>
    <x v="0"/>
    <x v="0"/>
    <x v="7"/>
    <x v="0"/>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484"/>
    <s v="SanDisk Ultra¬Æ microSDXC‚Ñ¢ UHS-I Card, 256GB, 150MB/s R, 10 Y Warranty, for Smartphones"/>
    <x v="1"/>
    <n v="1989"/>
    <n v="3500"/>
    <n v="0.43"/>
    <x v="5"/>
    <n v="67260"/>
    <n v="235410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485"/>
    <s v="Fire-Boltt Phoenix Smart Watch with Bluetooth Calling 1.3&quot;,120+ Sports Modes, 240*240 PX High Res with SpO2, Heart Rate Monitoring &amp; IP67 Rating"/>
    <x v="1"/>
    <n v="1999"/>
    <n v="9999"/>
    <n v="0.8"/>
    <x v="4"/>
    <n v="27704"/>
    <n v="277012296"/>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486"/>
    <s v="Redmi Note 11 (Space Black, 6GB RAM, 64GB Storage) | 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487"/>
    <s v="Noise ColorFit Pro 2 Full Touch Control Smart Watch with 35g Weight &amp; Upgraded LCD Display (Deep Wine)"/>
    <x v="1"/>
    <n v="1499"/>
    <n v="4999"/>
    <n v="0.7"/>
    <x v="1"/>
    <n v="92588"/>
    <n v="462847412"/>
    <x v="0"/>
    <x v="0"/>
    <x v="0"/>
    <x v="0"/>
    <s v="R2IUZKZ2BFCQPB,RS3FCMS4SCQ6V,R1DKS4CX2ELE9L,R2O8KBZUC4EB8A,RNT0QZ6SRDN5V,R3H9YQ6S3H3GLL,R3W56W4AW11KW1,RPJ5DDRIN3STD"/>
    <s v="nice product,Great watch,Ok ok,Nice üëç,Thik thak,Avarage,Smart watch,They can improve more"/>
  </r>
  <r>
    <x v="488"/>
    <s v="Redmi Note 11T 5G (Aquamarine Blue, 6GB RAM, 128GB ROM)| Dimensity 810 5G | 33W Pro Fast Charging | Charger Included | Additional Exchange Offers| 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489"/>
    <s v="Newly Launched Boult Dive+ with 1.85&quot; HD Display, Bluetooth Calling Smartwatch, 500 Nits Brightness, 7 Days Battery Life, 150+ Watch Faces, 100+ Sport Modes, IP68 Waterproof Smart Watch (Jet Black)"/>
    <x v="1"/>
    <n v="1999"/>
    <n v="8499"/>
    <n v="0.76"/>
    <x v="4"/>
    <n v="240"/>
    <n v="2039760"/>
    <x v="0"/>
    <x v="0"/>
    <x v="7"/>
    <x v="1"/>
    <s v="R3673WOUZQ8VY4,R3129KHZHX9V13,RDPHA1Q2BUYT2,R1Z655ELTMOH4N,R1J3D9HLJQKZTS,R2B7BEQ6YQOWVO,R2SF8G03AVZDBK,R9UEQQ3FCV3UD"/>
    <s v="Sensors burnt my wrist upon wearing overnight,Worst to buy,üëçüëç,It's  good,Low battery life and it's okay to buy,Superb üòò,Good,Good product"/>
  </r>
  <r>
    <x v="490"/>
    <s v="OnePlus Nord Watch with 1.78‚Äù AMOLED Display, 60 Hz Refresh Rate, 105 Fitness Modes, 10 Days Battery, SPO2, Heart Rate, Stress Monitor, Women Health Tracker &amp; Multiple Watch Face [Midnight Black]"/>
    <x v="1"/>
    <n v="4999"/>
    <n v="6999"/>
    <n v="0.28999999999999998"/>
    <x v="11"/>
    <n v="758"/>
    <n v="5305242"/>
    <x v="1"/>
    <x v="0"/>
    <x v="4"/>
    <x v="1"/>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r>
  <r>
    <x v="35"/>
    <s v="pTron Solero MB301 3A Micro USB Data &amp; Charging Cable, Made in India, 480Mbps Data Sync, Strong &amp; Durable 1.5-Meter Nylon Braided USB Cable for Micro USB Devices - (Black)"/>
    <x v="0"/>
    <n v="99"/>
    <n v="666.66"/>
    <n v="0.85"/>
    <x v="2"/>
    <n v="24870"/>
    <n v="16579834.199999999"/>
    <x v="0"/>
    <x v="0"/>
    <x v="2"/>
    <x v="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r>
  <r>
    <x v="491"/>
    <s v="Noise Agile 2 Buzz Bluetooth Calling Smart Watch with 1.28&quot; TFT Display,Dual Button,in-Built Mic &amp; Speaker,AI Voice Assistant, Health Suite,in-Built Games, 100 Watch Faces-(Jet Black)"/>
    <x v="1"/>
    <n v="2499"/>
    <n v="5999"/>
    <n v="0.57999999999999996"/>
    <x v="7"/>
    <n v="828"/>
    <n v="4967172"/>
    <x v="0"/>
    <x v="0"/>
    <x v="3"/>
    <x v="1"/>
    <s v="RPGI8FD8L5XJ6,R36XGTWLTTWPKY,R11S82IA4CCOBF,R2N5BCWW3L6N61,R368GSXQQ4XZOQ,R2IX7Y214VQ393,R3E53UMP67OLFQ,R1A09WDPBYAYY5"/>
    <s v="Noise,Nice watch',DeezNuts are important,Noise,Noise,Good üëç,Noice,Noise"/>
  </r>
  <r>
    <x v="492"/>
    <s v="Motorola a10 Dual Sim keypad Mobile with 1750 mAh Battery, Expandable Storage Upto 32GB, Wireless FM with Recording - Dark Blue"/>
    <x v="1"/>
    <n v="1399"/>
    <n v="1630"/>
    <n v="0.14000000000000001"/>
    <x v="1"/>
    <n v="9378"/>
    <n v="15286140"/>
    <x v="1"/>
    <x v="0"/>
    <x v="6"/>
    <x v="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r>
  <r>
    <x v="493"/>
    <s v="Fire-Boltt Ninja 3 Smartwatch Full Touch 1.69 &quot; &amp; 60 Sports Modes with IP68, Sp02 Tracking, Over 100 Cloud based watch faces ( Silver )"/>
    <x v="1"/>
    <n v="1499"/>
    <n v="9999"/>
    <n v="0.85"/>
    <x v="0"/>
    <n v="22638"/>
    <n v="226357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494"/>
    <s v="Flix (Beetel) Bolt 2.4 12W Dual USB Smart Charger, Made in India, Bis Certified, Fast Charging Power Adaptor with 1 Meter USB to Type C Cable for Cellular Phones (White)(Xwc-64D)"/>
    <x v="1"/>
    <n v="249"/>
    <n v="599"/>
    <n v="0.57999999999999996"/>
    <x v="2"/>
    <n v="2147"/>
    <n v="1286053"/>
    <x v="0"/>
    <x v="0"/>
    <x v="3"/>
    <x v="0"/>
    <s v="R2XF84DPH68G5Y,R272LVPQ9OGM0S,RBQF76FUWS8PH,RUV6A5DB7ROJU,R25Z9XP6UQKEBZ,R33QHW049WSWGB,R3QAWS03V5OYSG,R3407AFPL16VUS"/>
    <s v="good till now,Good,An additional charger same as ORIGINAL .,Good adapter,Best,okay okay,Good,Good product"/>
  </r>
  <r>
    <x v="495"/>
    <s v="Kyosei Advanced Tempered Glass Compatible with Google Pixel 6a with Military-Grade Anti-Explosion Edge-to-Edge Coverage Screen Protector Guard"/>
    <x v="1"/>
    <n v="299"/>
    <n v="1199"/>
    <n v="0.75"/>
    <x v="6"/>
    <n v="596"/>
    <n v="714604"/>
    <x v="0"/>
    <x v="0"/>
    <x v="7"/>
    <x v="1"/>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r>
  <r>
    <x v="496"/>
    <s v="STRIFF 12 Pieces Highly Flexible Silicone Micro USB Protector, Mouse Cable Protector, Suit for All Cell Phones, Computers and Chargers (Black)"/>
    <x v="1"/>
    <n v="79"/>
    <n v="499"/>
    <n v="0.84"/>
    <x v="0"/>
    <n v="1949"/>
    <n v="972551"/>
    <x v="0"/>
    <x v="1"/>
    <x v="2"/>
    <x v="0"/>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r>
  <r>
    <x v="497"/>
    <s v="Redmi 11 Prime 5G (Thunder Black, 4GB RAM, 64GB Storage) | Prime Design | MTK Dimensity 700 | 50 MP Dual Cam | 5000mAh | 7 Band 5G"/>
    <x v="1"/>
    <n v="13999"/>
    <n v="15999"/>
    <n v="0.13"/>
    <x v="2"/>
    <n v="2180"/>
    <n v="34877820"/>
    <x v="1"/>
    <x v="0"/>
    <x v="6"/>
    <x v="0"/>
    <s v="R3KJZVGMCEDPKA,R1EU6W1X8DZQN1,RE8OSDUM47BMX,R3L27Z1PJ76EKV,R1834GGPCPMNI7,R1UMU1N5S0KAZR,R1WXD21WPVTX5W,RKAXT22G5HS62"/>
    <s v="Nice phone,15 day review,Nice Phone,Extent,Awesome phone, recommend to buy it.,its all okay,Design,Good"/>
  </r>
  <r>
    <x v="498"/>
    <s v="Samsung Original EHS64 Wired in Ear Earphones with Mic, Black"/>
    <x v="1"/>
    <n v="949"/>
    <n v="999"/>
    <n v="0.05"/>
    <x v="0"/>
    <n v="31539"/>
    <n v="31507461"/>
    <x v="1"/>
    <x v="0"/>
    <x v="8"/>
    <x v="0"/>
    <s v="R10FUJSCR3VYHY,R2Y8B5LQ5HLACQ,R3BC8GS9GGMBTI,R2BO0XUUDY4ZA3,RN23FCU4EP3F3,RDGNXFM923PG4,R26PGAI8JKY8XB,R381CGOL80J2QM"/>
    <s v="Works well, but not for long,Good product,Good product,Good quality,Excellent.,Good,Average item,Try to improve"/>
  </r>
  <r>
    <x v="499"/>
    <s v="STRIFF Multi Angle Tablet/Mobile Stand. Holder for iPhone, Android, Samsung, OnePlus, Xiaomi. Portable,Foldable Stand.Perfect for Bed,Office, Home,Gift and Desktop (Black)"/>
    <x v="1"/>
    <n v="99"/>
    <n v="499"/>
    <n v="0.8"/>
    <x v="3"/>
    <n v="2451"/>
    <n v="1223049"/>
    <x v="0"/>
    <x v="1"/>
    <x v="7"/>
    <x v="0"/>
    <s v="R1SWNKZP36AU1J,R2T4RPK1O46TBX,R1WBRQ50IN70OF,RE0HLO48TPM4O,R2V8WPXZSTAKKE,RMQ0XU5QGL5LV,R2URDJTQLPFEYH,R2P9AVX3K59AMP"/>
    <s v="Totally worth rs99,Best,Valuable,Good,Fulfil purpose, easy to carry,Good product,Good product,Good"/>
  </r>
  <r>
    <x v="500"/>
    <s v="boAt Newly Launched Wave Electra with 1.81&quot; HD Display, Smart Calling Ultra-Seamless BT Calling Chip, 20 Built-in Watch Faces, 100 + Sports Modes, Menu Personalization, in-Built Games(Cherry Blossom)"/>
    <x v="1"/>
    <n v="2499"/>
    <n v="7990"/>
    <n v="0.69"/>
    <x v="3"/>
    <n v="154"/>
    <n v="1230460"/>
    <x v="0"/>
    <x v="0"/>
    <x v="0"/>
    <x v="1"/>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r>
  <r>
    <x v="501"/>
    <s v="WeCool B1 Mobile Holder for Bikes or Bike Mobile Holder for Maps and GPS Navigation, one Click Locking, Firm Gripping, Anti Shake and Stable Cradle Clamp with 360¬∞ Rotation Bicycle Phone Mount"/>
    <x v="1"/>
    <n v="689"/>
    <n v="1999"/>
    <n v="0.66"/>
    <x v="4"/>
    <n v="1193"/>
    <n v="2384807"/>
    <x v="0"/>
    <x v="0"/>
    <x v="0"/>
    <x v="0"/>
    <s v="RMN6DAWRN6MNN,R1GQKFSLO6JQPG,R2D1O37R5BY6XH,R1WVLTHBMN7N0E,R8WN9F9D8U570,RPW50TOB01UYA,R11TIPQDVW2QS6,R3R2G8NOZZEM2R"/>
    <s v="Quite firm and steady.,üëç,good buy,Theft easy,Good product,Its work,Best in market,quality"/>
  </r>
  <r>
    <x v="502"/>
    <s v="Sounce 360 Adjustable Mobile Phone Holder, Universal Phone Holder Clip Lazy Bracket Flexible Gooseneck Clamp Long Arms Mount for Mobile Tabletop Stand for Bedroom, Office, Bathroom, White"/>
    <x v="1"/>
    <n v="499"/>
    <n v="1899"/>
    <n v="0.74"/>
    <x v="3"/>
    <n v="1475"/>
    <n v="2801025"/>
    <x v="0"/>
    <x v="0"/>
    <x v="7"/>
    <x v="0"/>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r>
  <r>
    <x v="503"/>
    <s v="OpenTech¬Æ Military-Grade Tempered Glass Screen Protector Compatible for iPhone 13/13 Pro / 14 with Edge to Edge Coverage and Easy Installation kit (6.1 Inches)"/>
    <x v="1"/>
    <n v="299"/>
    <n v="999"/>
    <n v="0.7"/>
    <x v="4"/>
    <n v="8891"/>
    <n v="8882109"/>
    <x v="0"/>
    <x v="0"/>
    <x v="0"/>
    <x v="0"/>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r>
  <r>
    <x v="504"/>
    <s v="EN LIGNE Adjustable Cell Phone Stand, Foldable Portable Phone Stand Phone Holder for Desk, Desktop Tablet Stand Compatible with Mobile Phone/iPad/Tablet (Black)"/>
    <x v="1"/>
    <n v="209"/>
    <n v="499"/>
    <n v="0.57999999999999996"/>
    <x v="9"/>
    <n v="104"/>
    <n v="51896"/>
    <x v="0"/>
    <x v="1"/>
    <x v="3"/>
    <x v="1"/>
    <s v="R3M6TF2LH1H23Q,RT3G3MB3U8LC1,R3GU8IR94309OK,R2LWF5MF37BRFN,R16HGOYD8RITO8,RS7K2VARSRPPH,R29RY4BYVG8N55,R1WPHPSV5DKHQJ"/>
    <s v="Ok but not bad,Good stand but not quality product,Not so good,Low quality,Worth and good quality,Very useful,Very use ful and easy to carry,I like the product"/>
  </r>
  <r>
    <x v="505"/>
    <s v="Tecno Spark 8T (Turquoise Cyan, 4GB RAM,64GB Storage) | 50MP AI Camera | 7GB Expandable RAM"/>
    <x v="1"/>
    <n v="8499"/>
    <n v="12999"/>
    <n v="0.35"/>
    <x v="3"/>
    <n v="6662"/>
    <n v="86599338"/>
    <x v="1"/>
    <x v="0"/>
    <x v="5"/>
    <x v="0"/>
    <s v="RMGE5B6FD1FS5,R1FN1REHXYLMZ,R1BL6NYV6D8W1M,RJHBMPZRSI8AJ,R144IGLWP70M8K,RHSVGQWZTK60L,R2M5S0A5M8DPEJ,RWJG2SH0FCSIY"/>
    <s v="I have been using this phone since 2month it's very good on problem,Nice products,nice product,I am giving  9 out of 10.,Ek dam mst,Tecno Spark 8T,Gud,Lag"/>
  </r>
  <r>
    <x v="506"/>
    <s v="URBN 20000 mAh Lithium_Polymer 22.5W Super Fast Charging Ultra Compact Power Bank with Quick Charge &amp; Power Delivery, Type C Input/Output, Made in India, Type C Cable Included (Camo)"/>
    <x v="1"/>
    <n v="2179"/>
    <n v="3999"/>
    <n v="0.46"/>
    <x v="1"/>
    <n v="8380"/>
    <n v="33511620"/>
    <x v="1"/>
    <x v="0"/>
    <x v="1"/>
    <x v="0"/>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r>
  <r>
    <x v="507"/>
    <s v="Redmi Note 11T 5G (Stardust White, 6GB RAM, 128GB ROM)| Dimensity 810 5G | 33W Pro Fast Charging | Charger Included | Additional Exchange Offers|Get 2 Months of YouTube Premium Free!"/>
    <x v="1"/>
    <n v="16999"/>
    <n v="20999"/>
    <n v="0.19"/>
    <x v="3"/>
    <n v="31822"/>
    <n v="668230178"/>
    <x v="1"/>
    <x v="0"/>
    <x v="6"/>
    <x v="0"/>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r>
  <r>
    <x v="508"/>
    <s v="OnePlus 10T 5G (Moonstone Black, 8GB RAM, 128GB Storage)"/>
    <x v="1"/>
    <n v="44999"/>
    <n v="49999"/>
    <n v="0.1"/>
    <x v="4"/>
    <n v="3075"/>
    <n v="153746925"/>
    <x v="1"/>
    <x v="0"/>
    <x v="8"/>
    <x v="0"/>
    <s v="R28G51B8I2WH0N,R1PAALMCY8OGOR,R2S1GDT2RANQ20,R3F1K3SM97DG5P"/>
    <s v="A conditional beast,Overall satisfied but Wow factor is no missing,Honest one which might help.,Perfect one , You can buy"/>
  </r>
  <r>
    <x v="509"/>
    <s v="Nokia 150 (2020) (Cyan)"/>
    <x v="1"/>
    <n v="2599"/>
    <n v="2999"/>
    <n v="0.13"/>
    <x v="2"/>
    <n v="14266"/>
    <n v="42783734"/>
    <x v="1"/>
    <x v="0"/>
    <x v="6"/>
    <x v="0"/>
    <s v="RGIN9AS9WAQNP,R2TI5S1VH0Z88G,R3K4W8ED08OFWZ,RHSML7W05JVC0,R1CFTT0Q5RRC8C,R3SMLK8O4PUTW5,R3BHJRLDSTVS7W,RO0KLBJXV6XCR"/>
    <s v="Ok phone,Good Basic Phone,Nice one,Hghjk,Good one,Nokia 150,Listen to this before buying..,Good produt"/>
  </r>
  <r>
    <x v="510"/>
    <s v="Noise ColorFit Ultra SE Smart Watch with 1.75&quot;(4.3cm) HD Display, Aluminium Alloy Body, 60 Sports Modes, Spo2, Lightweight, Stock Market Info, Calls &amp; SMS Reply (Vintage Brown)"/>
    <x v="1"/>
    <n v="2799"/>
    <n v="6499"/>
    <n v="0.56999999999999995"/>
    <x v="3"/>
    <n v="38879"/>
    <n v="252674621"/>
    <x v="0"/>
    <x v="0"/>
    <x v="3"/>
    <x v="0"/>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511"/>
    <s v="boAt Rockerz 400 Bluetooth On Ear Headphones With Mic With Upto 8 Hours Playback &amp; Soft Padded Ear Cushions(Grey/Green)"/>
    <x v="1"/>
    <n v="1399"/>
    <n v="2990"/>
    <n v="0.53"/>
    <x v="3"/>
    <n v="97175"/>
    <n v="290553250"/>
    <x v="0"/>
    <x v="0"/>
    <x v="3"/>
    <x v="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512"/>
    <s v="SanDisk Ultra microSD UHS-I Card 64GB, 120MB/s R"/>
    <x v="1"/>
    <n v="649"/>
    <n v="2400"/>
    <n v="0.73"/>
    <x v="5"/>
    <n v="67260"/>
    <n v="161424000"/>
    <x v="0"/>
    <x v="0"/>
    <x v="7"/>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513"/>
    <s v="iPhone Original 20W C Type Fast PD Charger Compatible with I-Phone13/13 mini/13pro/13 pro Max I-Phone 12/12 Pro/12mini/12 Pro Max, I-Phone11/11 Pro/11 Pro Max 2020 (Only Adapter)"/>
    <x v="1"/>
    <n v="799"/>
    <n v="3990"/>
    <n v="0.8"/>
    <x v="11"/>
    <n v="119"/>
    <n v="474810"/>
    <x v="0"/>
    <x v="0"/>
    <x v="7"/>
    <x v="1"/>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r>
  <r>
    <x v="514"/>
    <s v="LIRAMARK Webcam Cover Slide, Ultra Thin Laptop Camera Cover Slide Blocker for Computer MacBook Pro iMac PC Tablet (Pack of 3)"/>
    <x v="0"/>
    <n v="149"/>
    <n v="149"/>
    <n v="0"/>
    <x v="4"/>
    <n v="10833"/>
    <n v="1614117"/>
    <x v="1"/>
    <x v="2"/>
    <x v="8"/>
    <x v="0"/>
    <s v="R18D9LZAYX9JSY,R2TD56H4WD69RD,R3022ERQVPT7PV,R3T0CWF358RZNJ"/>
    <s v="Merges with the device, Ultra Thin, Smooth Sliding,Good for Privacy Concerns,Good product,RESEARCH PROPERLY BEFORE BUYING! NOT SUITABLE FOR MACBOOKS!"/>
  </r>
  <r>
    <x v="515"/>
    <s v="Nokia 8210 4G Volte keypad Phone with Dual SIM, Big Display, inbuilt MP3 Player &amp; Wireless FM Radio | Blue"/>
    <x v="1"/>
    <n v="3799"/>
    <n v="5299"/>
    <n v="0.28000000000000003"/>
    <x v="12"/>
    <n v="1641"/>
    <n v="8695659"/>
    <x v="1"/>
    <x v="0"/>
    <x v="4"/>
    <x v="0"/>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r>
  <r>
    <x v="516"/>
    <s v="Sounce Protective Case Cover Compatible Boat Xtend Overall Protective Case TPU HD Clear Ultra-Thin Cover with Unbreakable Screen Guard"/>
    <x v="1"/>
    <n v="199"/>
    <n v="1899"/>
    <n v="0.9"/>
    <x v="1"/>
    <n v="4740"/>
    <n v="9001260"/>
    <x v="0"/>
    <x v="0"/>
    <x v="2"/>
    <x v="0"/>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r>
  <r>
    <x v="517"/>
    <s v="Samsung Galaxy M53 5G (Deep Ocean Blue, 6GB, 128GB Storage) | 108MP | sAmoled+ 120Hz | 12GB RAM with RAM Plus | Travel Adapter to be Purchased Separately"/>
    <x v="1"/>
    <n v="23999"/>
    <n v="32999"/>
    <n v="0.27"/>
    <x v="2"/>
    <n v="8866"/>
    <n v="292569134"/>
    <x v="1"/>
    <x v="0"/>
    <x v="4"/>
    <x v="0"/>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r>
  <r>
    <x v="518"/>
    <s v="iQOO 9 SE 5G (Sunset Sierra, 8GB RAM, 128GB Storage) | Qualcomm Snapdragon 888 | 66W Flash Charge"/>
    <x v="1"/>
    <n v="29990"/>
    <n v="39990"/>
    <n v="0.25"/>
    <x v="4"/>
    <n v="8399"/>
    <n v="335876010"/>
    <x v="1"/>
    <x v="0"/>
    <x v="4"/>
    <x v="0"/>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r>
  <r>
    <x v="519"/>
    <s v="SHREENOVA ID116 Plus Bluetooth Fitness Smart Watch for Men Women and Kids Activity Tracker (Black)"/>
    <x v="1"/>
    <n v="281"/>
    <n v="1999"/>
    <n v="0.86"/>
    <x v="18"/>
    <n v="87"/>
    <n v="173913"/>
    <x v="0"/>
    <x v="0"/>
    <x v="2"/>
    <x v="1"/>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r>
  <r>
    <x v="520"/>
    <s v="POCO C31 (Shadow Gray, 64 GB) (4 GB RAM)"/>
    <x v="1"/>
    <n v="7998"/>
    <n v="11999"/>
    <n v="0.33"/>
    <x v="11"/>
    <n v="125"/>
    <n v="1499875"/>
    <x v="1"/>
    <x v="0"/>
    <x v="5"/>
    <x v="1"/>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r>
  <r>
    <x v="521"/>
    <s v="Noise_Colorfit Smart Watch Charger 2 Pin USB Fast Charger Magnetic Charging Cable Adapter (Smart Watch Charger 2 pin)"/>
    <x v="1"/>
    <n v="249"/>
    <n v="999"/>
    <n v="0.75"/>
    <x v="6"/>
    <n v="38"/>
    <n v="37962"/>
    <x v="0"/>
    <x v="0"/>
    <x v="7"/>
    <x v="1"/>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r>
  <r>
    <x v="522"/>
    <s v="POPIO Tempered Glass Screen Protector Compatible for iPhone 12 / iPhone 12 Pro with Case Friendly Edge to Edge Coverage and Easy Installation kit, Pack of 1"/>
    <x v="1"/>
    <n v="299"/>
    <n v="599"/>
    <n v="0.5"/>
    <x v="4"/>
    <n v="4674"/>
    <n v="2799726"/>
    <x v="0"/>
    <x v="0"/>
    <x v="1"/>
    <x v="0"/>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r>
  <r>
    <x v="523"/>
    <s v="10WeRun Id-116 Bluetooth Smartwatch Wireless Fitness Band for Boys, Girls, Men, Women &amp; Kids | Sports Gym Watch for All Smart Phones I Heart Rate and spo2 Monitor"/>
    <x v="1"/>
    <n v="499"/>
    <n v="1899"/>
    <n v="0.74"/>
    <x v="3"/>
    <n v="412"/>
    <n v="782388"/>
    <x v="0"/>
    <x v="0"/>
    <x v="7"/>
    <x v="1"/>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r>
  <r>
    <x v="524"/>
    <s v="Tokdis MX-1 Pro Bluetooth Calling Smartwatch - 1.69‚Äù LCD Display, Multiple Watch Faces, Sleep Monitor, Heart &amp; SpO2 Monitoring, Multiple Sports Modes, Water Resistant"/>
    <x v="1"/>
    <n v="899"/>
    <n v="3499"/>
    <n v="0.74"/>
    <x v="16"/>
    <n v="681"/>
    <n v="2382819"/>
    <x v="0"/>
    <x v="0"/>
    <x v="7"/>
    <x v="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r>
  <r>
    <x v="525"/>
    <s v="URBN 20000 mAh lithium_polymer Power Bank with 12 Watt Fast Charging, Camo"/>
    <x v="1"/>
    <n v="1599"/>
    <n v="3499"/>
    <n v="0.54"/>
    <x v="1"/>
    <n v="36384"/>
    <n v="127307616"/>
    <x v="0"/>
    <x v="0"/>
    <x v="3"/>
    <x v="0"/>
    <s v="R3FQMPLCZV75E,R3CXYW32DE2XCE,R3VMIAJI5S2S9M,R33BXR8IIASQCO,R31X014WG1MEMQ,RNZ3UOYY7B2N0,R28IU0P7UBCRG6,R34GOU1HWA68GA"/>
    <s v="Worth the price,It is good,Not Bad,BATTERY LIFE,It melts the smart watch charger,Very good light weight,Achha laga,Can‚Äôt be repaired"/>
  </r>
  <r>
    <x v="526"/>
    <s v="Sounce Gold Plated 3.5 mm Headphone Splitter for Computer 2 Male to 1 Female 3.5mm Headphone Mic Audio Y Splitter Cable Smartphone Headset to PC Adapter ‚Äì (Black,20cm)"/>
    <x v="1"/>
    <n v="120"/>
    <n v="999"/>
    <n v="0.88"/>
    <x v="2"/>
    <n v="6491"/>
    <n v="6484509"/>
    <x v="0"/>
    <x v="0"/>
    <x v="2"/>
    <x v="0"/>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r>
  <r>
    <x v="527"/>
    <s v="Noise ColorFit Ultra 2 Buzz 1.78&quot; AMOLED Bluetooth Calling Watch with 368*448px Always On Display, Premium Metallic Finish, 100+ Watch Faces, 100+ Sports Modes, Health Suite (Jet Black)"/>
    <x v="1"/>
    <n v="3999"/>
    <n v="6999"/>
    <n v="0.43"/>
    <x v="3"/>
    <n v="10229"/>
    <n v="71592771"/>
    <x v="1"/>
    <x v="0"/>
    <x v="1"/>
    <x v="0"/>
    <s v="R3PAFFUU229VTJ,R1FZWI2NPCR3IO,R3BENPL8J8RWGA,R1L15IJRIO4PAL,R3GC9CY0SL1XKW,R2ONYYWA0QB6FS,RP7C5V4J1BO3B,R2WXTI182FAGGR"/>
    <s v="Wonderful smart watch,Value for money. Good for first time users,Awesome,Best in market,Good,Worst customer support noise,Calls and userinterface is nice,Noise"/>
  </r>
  <r>
    <x v="528"/>
    <s v="Redmi Note 11 (Horizon Blue, 6GB RAM, 64GB Storage)|90Hz FHD+ AMOLED Display | Qualcomm¬Æ Snapdragon‚Ñ¢ 680-6nm | 33W Charger Included"/>
    <x v="1"/>
    <n v="12999"/>
    <n v="18999"/>
    <n v="0.32"/>
    <x v="3"/>
    <n v="50772"/>
    <n v="964617228"/>
    <x v="1"/>
    <x v="0"/>
    <x v="5"/>
    <x v="0"/>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r>
  <r>
    <x v="529"/>
    <s v="Spigen Ultra Hybrid Back Cover Case Compatible with iPhone 14 Pro max (TPU + Poly Carbonate | Crystal Clear)"/>
    <x v="1"/>
    <n v="1599"/>
    <n v="2599"/>
    <n v="0.38"/>
    <x v="4"/>
    <n v="1801"/>
    <n v="4680799"/>
    <x v="1"/>
    <x v="0"/>
    <x v="5"/>
    <x v="0"/>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r>
  <r>
    <x v="530"/>
    <s v="Oraimo 18W USB &amp; Type-C Dual Output Super Fast Charger Wall Adapter PE2.0&amp;Quick Charge 3.0 &amp; Power Delivery 3.0 Compatible for iPhone 13/13 Mini/13 Pro Max/12/12 Pro Max, iPad Mini/Pro, Pixel, Galaxy, Airpods Pro"/>
    <x v="1"/>
    <n v="699"/>
    <n v="1199"/>
    <n v="0.42"/>
    <x v="1"/>
    <n v="14404"/>
    <n v="17270396"/>
    <x v="1"/>
    <x v="0"/>
    <x v="1"/>
    <x v="0"/>
    <s v="R1DSLJ58BW45MG,RZF2IS7TK6MF4,RLAJSE9228SAA,RHZFWFPW57PEH,R5V3SEBXEYTV9,R3QW79LOKH6EDA,R15LLZLNGUHHTJ,R2NS5ZCYJFF5KE"/>
    <s v="Good,NICE üëç IN VALUE.PARACASED ON TWO OLY,Working fine,Good product,Good one,Good one,Very good product,Decent product, worth every penny"/>
  </r>
  <r>
    <x v="531"/>
    <s v="LAPSTER 12pcs Spiral Cable Protectors for Charger, Wires, Data Charger Cable Protector for Computers, Cell Phones etc.(Grey)"/>
    <x v="1"/>
    <n v="99"/>
    <n v="999"/>
    <n v="0.9"/>
    <x v="5"/>
    <n v="305"/>
    <n v="304695"/>
    <x v="0"/>
    <x v="0"/>
    <x v="2"/>
    <x v="1"/>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r>
  <r>
    <x v="532"/>
    <s v="MI REDMI 9i Sport (Carbon Black, 64 GB) (4 GB RAM)"/>
    <x v="1"/>
    <n v="7915"/>
    <n v="9999"/>
    <n v="0.21"/>
    <x v="4"/>
    <n v="1376"/>
    <n v="13758624"/>
    <x v="1"/>
    <x v="0"/>
    <x v="4"/>
    <x v="0"/>
    <s v="R1GS92IDBGXYCS,R8H8QTOWYMITR,RCSP9RH3A0VAE,R2S4F8S012C7RT,RVRXFESU2TRZK,RSKOVH69IL8VG,R2OUN5B9KJNAPN,R2EBVOLHYZ8SFR"/>
    <s v="Good,Ok,Nice product in this range,1.Camera is not good. Not matching up to 13mp,Overall good,Good mobile at reasonable price !!,No Fingerprint reader,Too good"/>
  </r>
  <r>
    <x v="533"/>
    <s v="Fire-Boltt Ninja 3 Smartwatch Full Touch 1.69 &quot; &amp; 60 Sports Modes with IP68, Sp02 Tracking, Over 100 Cloud based watch faces ( Green )"/>
    <x v="1"/>
    <n v="1499"/>
    <n v="7999"/>
    <n v="0.81"/>
    <x v="0"/>
    <n v="22638"/>
    <n v="181081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534"/>
    <s v="Lava A1 Josh 21(Blue Silver) -Dual Sim,Call Blink Notification,Military Grade Certified with 4 Day Battery Backup, Keypad Mobile"/>
    <x v="1"/>
    <n v="1055"/>
    <n v="1249"/>
    <n v="0.16"/>
    <x v="11"/>
    <n v="2352"/>
    <n v="2937648"/>
    <x v="1"/>
    <x v="0"/>
    <x v="6"/>
    <x v="0"/>
    <s v="R2FRXUVIUPO3JD,R2S7JVQ4Z9GYLB,R2U2GZZ9ZUDTE1,R33GW8VLIA7TOI,R35DGD2XREWO5P,R17TQA9TZKL5LH,R15HVUSH6RX8V2,R3UME3PEOKCQ5B"/>
    <s v="Very Bad mobile,Value for money,Part missing,Ok,Good buy,Value for money,Value of money,Phone works well"/>
  </r>
  <r>
    <x v="535"/>
    <s v="POPIO Tempered Glass Compatible for iPhone 13 / iPhone 13 Pro/iPhone 14 (Transparent) Edge to Edge Full Screen Coverage with Installation Kit, Pack of 2"/>
    <x v="1"/>
    <n v="150"/>
    <n v="599"/>
    <n v="0.75"/>
    <x v="4"/>
    <n v="714"/>
    <n v="427686"/>
    <x v="0"/>
    <x v="0"/>
    <x v="7"/>
    <x v="1"/>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r>
  <r>
    <x v="69"/>
    <s v="Amazon Basics USB Type-C to USB-A 2.0 Male Fast Charging Cable for Laptop - 3 Feet (0.9 Meters), Black"/>
    <x v="0"/>
    <n v="219"/>
    <n v="700"/>
    <n v="0.69"/>
    <x v="4"/>
    <n v="20052"/>
    <n v="14036400"/>
    <x v="0"/>
    <x v="0"/>
    <x v="0"/>
    <x v="0"/>
    <s v="R1BC08IFG4REKS,R1FJKIHIO54SOW,R3JR48W2CI480,R3JH7SHSXDT1GT,R35QWAY83WL8H6,R25N2U90N2A5AS,R19AK3DT3JOE82,R210WJI15JCSRE"/>
    <s v="You can trust on this one,The best usb cable,Wel build just like original .,Nice!!,Working perfectly,Basic,Good,No issues"/>
  </r>
  <r>
    <x v="536"/>
    <s v="Amozo Ultra Hybrid Camera and Drop Protection Back Cover Case for iPhone 13 (Polycarbonate| Back Transparent - Sides Black)"/>
    <x v="1"/>
    <n v="474"/>
    <n v="1799"/>
    <n v="0.74"/>
    <x v="4"/>
    <n v="1454"/>
    <n v="2615746"/>
    <x v="0"/>
    <x v="0"/>
    <x v="7"/>
    <x v="0"/>
    <s v="R1B4DF1E33G2SC,R1EUC6Y0ZY18QE,R3BW81NGN6FTO4,R1LUISQ85F9MSU,R1J90WSEGDNEMJ,RI68W30TV8E76,R3BBHIDI76JIAY,R1V51JJ6JQXQU6"/>
    <s v="Okay product,Descent product,Very Sturdy,Great protectione and design,Good Product !!,Excellent Case with Beauty,Awesome cover,Good quality"/>
  </r>
  <r>
    <x v="537"/>
    <s v="FLiX Usb Charger,Flix (Beetel) Bolt 2.4 Dual Poart,5V/2.4A/12W Usb Wall Charger Fast Charging,Adapter For Android/Iphone 11/Xs/Xs Max/Xr/X/8/7/6/Plus,Ipad Pro/Air 2/Mini 3/4,Samsung S4/S5 &amp; More-Black"/>
    <x v="1"/>
    <n v="239"/>
    <n v="599"/>
    <n v="0.6"/>
    <x v="2"/>
    <n v="2147"/>
    <n v="1286053"/>
    <x v="0"/>
    <x v="0"/>
    <x v="3"/>
    <x v="0"/>
    <s v="R2XF84DPH68G5Y,R272LVPQ9OGM0S,RBQF76FUWS8PH,RUV6A5DB7ROJU,R25Z9XP6UQKEBZ,R33QHW049WSWGB,R3QAWS03V5OYSG,R3407AFPL16VUS"/>
    <s v="good till now,Good,An additional charger same as ORIGINAL .,Good adapter,Best,okay okay,Good,Good product"/>
  </r>
  <r>
    <x v="538"/>
    <s v="Redmi 9A Sport (Coral Green, 3GB RAM, 32GB Storage) | 2GHz Octa-core Helio G25 Processor | 5000 mAh Battery"/>
    <x v="1"/>
    <n v="7499"/>
    <n v="9499"/>
    <n v="0.21"/>
    <x v="3"/>
    <n v="313832"/>
    <n v="2981090168"/>
    <x v="1"/>
    <x v="0"/>
    <x v="4"/>
    <x v="0"/>
    <s v="RCP907FSHW2CI,R2XSNFIDSF8IL4,R2JB9PO5MV9LER,R1WOXRK1I1XUD1,R2R7NPFFHBHV2M,R209MH0VOGQ7EF,R276N47ZR7TWCM,RFYYONBM15HX5"/>
    <s v="Best phone for below normal use,Good mobile for minimal usage , but technically highly worth,For simple use,Ok,Good quality product,Good unit,Good,Best Budget mobile"/>
  </r>
  <r>
    <x v="539"/>
    <s v="Prolet Classic Bumper Case Cover for Samsung Galaxy Watch 4 44mm TPU Plated Full Screen Protector (Black)"/>
    <x v="1"/>
    <n v="265"/>
    <n v="999"/>
    <n v="0.73"/>
    <x v="7"/>
    <n v="465"/>
    <n v="464535"/>
    <x v="0"/>
    <x v="0"/>
    <x v="7"/>
    <x v="1"/>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r>
  <r>
    <x v="540"/>
    <s v="Samsung Galaxy S20 FE 5G (Cloud Navy, 8GB RAM, 128GB Storage) with No Cost EMI &amp; Additional Exchange Offers"/>
    <x v="1"/>
    <n v="37990"/>
    <n v="74999"/>
    <n v="0.49"/>
    <x v="0"/>
    <n v="27790"/>
    <n v="2084222210"/>
    <x v="1"/>
    <x v="0"/>
    <x v="1"/>
    <x v="0"/>
    <s v="R3R5DS04EXELTJ,R3JBXYOBYRX0A8"/>
    <s v="WORTH BUY ! THE BEST,Good for the price."/>
  </r>
  <r>
    <x v="541"/>
    <s v="WeCool S5 Long Selfie Stick, with Large Reinforced Tripod Stand up to 61 Inch / 156 Cms, Ultra Long Multi Function Bluetooth Selfie Stick with 1/4 Screw Compatible with Gopro, Camera, and Ring Light"/>
    <x v="1"/>
    <n v="1799"/>
    <n v="3999"/>
    <n v="0.55000000000000004"/>
    <x v="13"/>
    <n v="245"/>
    <n v="979755"/>
    <x v="0"/>
    <x v="0"/>
    <x v="3"/>
    <x v="1"/>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r>
  <r>
    <x v="542"/>
    <s v="POCO C31 (Royal Blue, 64 GB) (4 GB RAM)"/>
    <x v="1"/>
    <n v="8499"/>
    <n v="11999"/>
    <n v="0.28999999999999998"/>
    <x v="2"/>
    <n v="276"/>
    <n v="3311724"/>
    <x v="1"/>
    <x v="0"/>
    <x v="4"/>
    <x v="1"/>
    <s v="R2FHGVLNMCEDS3,R1AHSDM5M325MM,R3E7Z6ZZCWNVTP,R2ARI9ILETH6A0,R1KRTG4TU6MUCU,R3SBJYLLR84FNM,R10IL98NTGTQH1,R2MS0CPATDN53O"/>
    <s v="Decent,Sad But Don't Buy,√ìk,Nice mobile in this bugdet,Performance below low budget phone,Good performance,Budget phone,Very good product nice photo and display"/>
  </r>
  <r>
    <x v="543"/>
    <s v="Noise ColorFit Pulse Grand Smart Watch with 1.69&quot;(4.29cm) HD Display, 60 Sports Modes, 150 Watch Faces, Fast Charge, Spo2, Stress, Sleep, Heart Rate Monitoring &amp; IP68 Waterproof (Electric Blue)"/>
    <x v="1"/>
    <n v="1999"/>
    <n v="3999"/>
    <n v="0.5"/>
    <x v="1"/>
    <n v="30254"/>
    <n v="120985746"/>
    <x v="0"/>
    <x v="0"/>
    <x v="1"/>
    <x v="0"/>
    <s v="R3B5HP4PJ8JIOG,R2NS7Z2XUJL73H,R3DLYP0JW3PWDP,R3HWHOM95KCAZV,R2EVYBZOHRZ8NQ,R2U4UV55GHL0AB,R2E6IQWP86JIVZ,R225NQB3ASPXBV"/>
    <s v="Ranjitha,Good one,Best One!!!,Good and average usage,IT'S BEEN GOOD,Good,Overall good product,Nice"/>
  </r>
  <r>
    <x v="544"/>
    <s v="Fire-Boltt Visionary 1.78&quot; AMOLED Bluetooth Calling Smartwatch with 368*448 Pixel Resolution 100+ Sports Mode, TWS Connection, Voice Assistance, SPO2 &amp; Heart Rate Monitoring"/>
    <x v="1"/>
    <n v="3999"/>
    <n v="17999"/>
    <n v="0.78"/>
    <x v="4"/>
    <n v="17161"/>
    <n v="308880839"/>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545"/>
    <s v="Amazon Basics 2 Amp USB Wall Charger &amp; Micro USB Cable (White)"/>
    <x v="1"/>
    <n v="219"/>
    <n v="499"/>
    <n v="0.56000000000000005"/>
    <x v="5"/>
    <n v="14"/>
    <n v="6986"/>
    <x v="0"/>
    <x v="1"/>
    <x v="3"/>
    <x v="1"/>
    <s v="R33M2Q7OES3GBK,R125QF7WMZW3NW,RMDVRDSEK73L8"/>
    <s v="Quality product,Excellent, it's fast charging,After 12 days not working üòî"/>
  </r>
  <r>
    <x v="546"/>
    <s v="Mobilife Bluetooth Extendable Selfie Stick with Tripod Stand and Wireless Remote,3-in-1 Multifunctional Selfie Stick Tripod for iPhone Samsung Mi Realme Oppo Vivo Google More,Black"/>
    <x v="1"/>
    <n v="599"/>
    <n v="1399"/>
    <n v="0.56999999999999995"/>
    <x v="3"/>
    <n v="14560"/>
    <n v="20369440"/>
    <x v="0"/>
    <x v="0"/>
    <x v="3"/>
    <x v="0"/>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r>
  <r>
    <x v="547"/>
    <s v="Ambrane 27000mAh Power Bank, 20W Fast Charging, Triple Output, Type C PD (Input &amp; Output), Quick Charge, Li-Polymer, Multi-Layer Protection for iPhone, Smartphones &amp; Other Devices (Stylo Pro, Black)"/>
    <x v="1"/>
    <n v="2499"/>
    <n v="2999"/>
    <n v="0.17"/>
    <x v="3"/>
    <n v="3156"/>
    <n v="9464844"/>
    <x v="1"/>
    <x v="0"/>
    <x v="6"/>
    <x v="0"/>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r>
  <r>
    <x v="548"/>
    <s v="STRIFF Wall Mount Phone Holder Wall Mount with Adhesive Strips, Charging Holder Compatible with iPhone, Smartphone and Mini Tablet (Pack of 1) (White)"/>
    <x v="1"/>
    <n v="89"/>
    <n v="499"/>
    <n v="0.82"/>
    <x v="3"/>
    <n v="9340"/>
    <n v="4660660"/>
    <x v="0"/>
    <x v="1"/>
    <x v="2"/>
    <x v="0"/>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r>
  <r>
    <x v="549"/>
    <s v="Fire-Boltt Tank 1.85&quot; Bluetooth Calling Smart Watch, 123 Sports Mode, 8 UI Interactions, Built in Speaker &amp; Mic, 7 Days Battery &amp; Fire-Boltt Health Suite"/>
    <x v="1"/>
    <n v="2999"/>
    <n v="11999"/>
    <n v="0.75"/>
    <x v="5"/>
    <n v="768"/>
    <n v="9215232"/>
    <x v="0"/>
    <x v="0"/>
    <x v="7"/>
    <x v="1"/>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r>
  <r>
    <x v="550"/>
    <s v="Elv Aluminium Adjustable Mobile Phone Foldable Holder Tabletop Stand Dock Mount for All Smartphones, Tabs, Kindle, iPad (Moonlight Silver)"/>
    <x v="1"/>
    <n v="314"/>
    <n v="1499"/>
    <n v="0.79"/>
    <x v="6"/>
    <n v="28978"/>
    <n v="43438022"/>
    <x v="0"/>
    <x v="0"/>
    <x v="7"/>
    <x v="0"/>
    <s v="R35G82LMN1P1V4,R2R9TCZMPRU2,R2IJXSRMFCQGXD,R3AZ1FCTLW335M,RQR59DAFHW3WV,R1Z1QLVITW84J4,R2YQHZ0LLWV1HI,RSC0FWSR0TQTI"/>
    <s v="Good one,Almost perfect,Go for it,Good product,It's folding system is good,Very good product,Great stand sturdy and good quality,Good quality"/>
  </r>
  <r>
    <x v="551"/>
    <s v="Samsung Galaxy M13 5G (Stardust Brown, 6GB, 128GB Storage) | 5000mAh Battery | Upto 12GB RAM with RAM Plus"/>
    <x v="1"/>
    <n v="13999"/>
    <n v="19499"/>
    <n v="0.28000000000000003"/>
    <x v="3"/>
    <n v="18998"/>
    <n v="370442002"/>
    <x v="1"/>
    <x v="0"/>
    <x v="4"/>
    <x v="0"/>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r>
  <r>
    <x v="552"/>
    <s v="DYAZO USB 3.0 Type C Female to USB A Male Connector/Converter/Adapter Compatible for Samsung Galaxy Note s 20 10 Plus Ultra,Google Pixel 4 5 3 2 &amp; Other Type-c Devices"/>
    <x v="1"/>
    <n v="139"/>
    <n v="499"/>
    <n v="0.72"/>
    <x v="0"/>
    <n v="4971"/>
    <n v="2480529"/>
    <x v="0"/>
    <x v="1"/>
    <x v="7"/>
    <x v="0"/>
    <s v="RZN676INI7CXB,R3R7UHOVSK5HK6,RK4TT1MUA9PPK,R3SW1UZKGBAI70,R1QKN9JPJ1FWMZ,R208QSDKUOWNF6,R2426HG2VA66ZC,R1433K3KOBJMRY"/>
    <s v="Good,Good,Worth buying and easy to use,Good,Great product for Ipad Pro,Super,It was good to use and also its fasttt.,Best"/>
  </r>
  <r>
    <x v="553"/>
    <s v="KINGONE Wireless Charging Pencil (2nd Generation) for iPad with Magnetic and Tilt Sensitive, Palm Rejection, Compatible with Apple iPad Pro 11 inch 1/2/3/4, iPad Pro 12.9 Inch 3/4/5/6, iPad Air 4/5, mini6"/>
    <x v="1"/>
    <n v="2599"/>
    <n v="6999"/>
    <n v="0.63"/>
    <x v="6"/>
    <n v="1526"/>
    <n v="10680474"/>
    <x v="0"/>
    <x v="0"/>
    <x v="0"/>
    <x v="0"/>
    <s v="R1HOV97NOJFX4W,R3BIRU7WH404ND,RAU26U2KP1OQH,R15BZZ2VBVMJ4V,R29G5QZ1EZB3KF,R3UFXXP9B7DVUJ,R1RVSNGA4SCXX4,R2HT0UTCAOMW1J"/>
    <s v="Quite Good,good pencil,Value for money,Brilliant,Value for moeny product,Must to buy this pencil,Problemsolver,It works as advertised"/>
  </r>
  <r>
    <x v="554"/>
    <s v="boAt BassHeads 100 in-Ear Wired Headphones with Mic (Black)"/>
    <x v="1"/>
    <n v="365"/>
    <n v="999"/>
    <n v="0.63"/>
    <x v="3"/>
    <n v="363711"/>
    <n v="363347289"/>
    <x v="0"/>
    <x v="0"/>
    <x v="0"/>
    <x v="0"/>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r>
  <r>
    <x v="555"/>
    <s v="boAt Airdopes 141 Bluetooth Truly Wireless in Ear Earbuds with mic, 42H Playtime, Beast Mode(Low Latency Upto 80ms) for Gaming, ENx Tech, ASAP Charge, IWP, IPX4 Water Resistance (Bold Black)"/>
    <x v="1"/>
    <n v="1499"/>
    <n v="4490"/>
    <n v="0.67"/>
    <x v="2"/>
    <n v="136954"/>
    <n v="614923460"/>
    <x v="0"/>
    <x v="0"/>
    <x v="0"/>
    <x v="0"/>
    <s v="R3LJ3MMSH7Z1BT,RPYZX0CFFJI72,R358NYWUQLR163"/>
    <s v="Beast in budget!,Fake negative reviews.,great product under low price range"/>
  </r>
  <r>
    <x v="332"/>
    <s v="Fire-Boltt Phoenix Smart Watch with Bluetooth Calling 1.3&quot;,120+ Sports Modes, 240*240 PX High Res with SpO2, Heart Rate Monitoring &amp; IP67 Rating"/>
    <x v="1"/>
    <n v="1998"/>
    <n v="9999"/>
    <n v="0.8"/>
    <x v="4"/>
    <n v="27709"/>
    <n v="277062291"/>
    <x v="0"/>
    <x v="0"/>
    <x v="7"/>
    <x v="0"/>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r>
  <r>
    <x v="333"/>
    <s v="boAt Wave Call Smart Watch, Smart Talk with Advanced Dedicated Bluetooth Calling Chip, 1.69‚Äù HD Display with 550 NITS &amp; 70% Color Gamut, 150+ Watch Faces, Multi-Sport Modes,HR,SpO2, IP68(Active Black)"/>
    <x v="1"/>
    <n v="1799"/>
    <n v="7990"/>
    <n v="0.77"/>
    <x v="11"/>
    <n v="17833"/>
    <n v="142485670"/>
    <x v="0"/>
    <x v="0"/>
    <x v="7"/>
    <x v="0"/>
    <s v="R3EKLFGQGV02SG,R23WEMNZK46UV3,R1G2C7XV8CAM7W,R1O1T0NB6M5CU4,RY95PJLUIT03E,R2HMI9LDLJ1S2Y,R216CF66UYJR2A,R1XD0A6A2KGJZ6"/>
    <s v="Not Polished Enough. (Improving with updates),Best for the budget üëç,Value of money,nice product,Good product,Super value for money,Awesome product,Product itv"/>
  </r>
  <r>
    <x v="556"/>
    <s v="SanDisk Cruzer Blade 32GB USB Flash Drive"/>
    <x v="0"/>
    <n v="289"/>
    <n v="650"/>
    <n v="0.56000000000000005"/>
    <x v="4"/>
    <n v="253105"/>
    <n v="164518250"/>
    <x v="0"/>
    <x v="0"/>
    <x v="3"/>
    <x v="0"/>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r>
  <r>
    <x v="557"/>
    <s v="Logitech B170 Wireless Mouse, 2.4 GHz with USB Nano Receiver, Optical Tracking, 12-Months Battery Life, Ambidextrous, PC/Mac/Laptop - Black"/>
    <x v="0"/>
    <n v="599"/>
    <n v="895"/>
    <n v="0.33"/>
    <x v="5"/>
    <n v="61314"/>
    <n v="54876030"/>
    <x v="1"/>
    <x v="0"/>
    <x v="5"/>
    <x v="0"/>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r>
  <r>
    <x v="558"/>
    <s v="Storio Kids Toys LCD Writing Tablet 8.5Inch E-Note Pad Best Birthday Gift for Girls Boys, Multicolor (SC1667)"/>
    <x v="0"/>
    <n v="217"/>
    <n v="237"/>
    <n v="0.08"/>
    <x v="11"/>
    <n v="7354"/>
    <n v="1742898"/>
    <x v="1"/>
    <x v="1"/>
    <x v="8"/>
    <x v="0"/>
    <s v="R32QHTM45T5S7N,R1PWLZEPRIUF0B,R2ZPR72HXJDDTX,R1ERI9BP1ALOX3,R1BY1F45H961AX,R19ZEB8HMP8MQS,RO9GYYPV0QDRB,R1P6WSNKIOGFEN"/>
    <s v="Good Product,Good,Excellent Product!,Please check before replacing...,Save Trees,overall, a good buy,Save tree,Very nice product"/>
  </r>
  <r>
    <x v="559"/>
    <s v="boAt Airdopes 121v2 in-Ear True Wireless Earbuds with Upto 14 Hours Playback, 8MM Drivers, Battery Indicators, Lightweight Earbuds &amp; Multifunction Controls (Active Black, with Mic)"/>
    <x v="1"/>
    <n v="1299"/>
    <n v="2990"/>
    <n v="0.56999999999999995"/>
    <x v="11"/>
    <n v="180998"/>
    <n v="541184020"/>
    <x v="0"/>
    <x v="0"/>
    <x v="3"/>
    <x v="0"/>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r>
  <r>
    <x v="560"/>
    <s v="SKE Bed Study Table Portable Wood Multifunction Laptop-Table Lapdesk for Children Bed Foldabe Table Work with Tablet Slot &amp; Cup Holder Brown Black"/>
    <x v="0"/>
    <n v="263"/>
    <n v="699"/>
    <n v="0.62"/>
    <x v="12"/>
    <n v="690"/>
    <n v="482310"/>
    <x v="0"/>
    <x v="0"/>
    <x v="0"/>
    <x v="1"/>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r>
  <r>
    <x v="340"/>
    <s v="SanDisk Ultra¬Æ microSDXC‚Ñ¢ UHS-I Card, 64GB, 140MB/s R, 10 Y Warranty, for Smartphones"/>
    <x v="1"/>
    <n v="569"/>
    <n v="1000"/>
    <n v="0.43"/>
    <x v="5"/>
    <n v="67262"/>
    <n v="67262000"/>
    <x v="1"/>
    <x v="0"/>
    <x v="1"/>
    <x v="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r>
  <r>
    <x v="341"/>
    <s v="Noise Pulse Go Buzz Smart Watch Bluetooth Calling with 1.69&quot; Display, 550 NITS, 150+ Cloud Watch Face, SPo2, Heart Rate Tracking, 100 Sports Mode with Auto Detection, Longer Battery (Jet Black)"/>
    <x v="1"/>
    <n v="1999"/>
    <n v="4999"/>
    <n v="0.6"/>
    <x v="3"/>
    <n v="10689"/>
    <n v="53434311"/>
    <x v="0"/>
    <x v="0"/>
    <x v="3"/>
    <x v="0"/>
    <s v="R10I6UIAQIP9TN,R2XEWWLV1LH7KX,R3J0MEY15WI71Z,R3HJ0GBBBUGEJZ,R3TGTIJ54KHOL0,R21TUQZLYNGC0M,R1JSFOA0TD4S1A,R1KOD8YMT3FJ7I"/>
    <s v="Sumit Nath,For the price, it is a good purchase but can be better,Happy with product...,It's really smart with elegant design,Amazing,Noise,All good,Good"/>
  </r>
  <r>
    <x v="561"/>
    <s v="boAt Rockerz 255 Pro+ in-Ear Bluetooth Neckband with Upto 40 Hours Playback, ASAP  Charge, IPX7, Dual Pairing, BT v5.0, with Mic (Active Black)"/>
    <x v="1"/>
    <n v="1399"/>
    <n v="3990"/>
    <n v="0.65"/>
    <x v="3"/>
    <n v="141841"/>
    <n v="565945590"/>
    <x v="0"/>
    <x v="0"/>
    <x v="0"/>
    <x v="0"/>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r>
  <r>
    <x v="562"/>
    <s v="STRIFF Adjustable Laptop Tabletop Stand Patented Riser Ventilated Portable Foldable Compatible with MacBook Notebook Tablet Tray Desk Table Book with Free Phone Stand (Black)"/>
    <x v="0"/>
    <n v="349"/>
    <n v="1499"/>
    <n v="0.77"/>
    <x v="4"/>
    <n v="24791"/>
    <n v="37161709"/>
    <x v="0"/>
    <x v="0"/>
    <x v="7"/>
    <x v="0"/>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r>
  <r>
    <x v="563"/>
    <s v="ZEBRONICS Zeb-Bro in Ear Wired Earphones with Mic, 3.5mm Audio Jack, 10mm Drivers, Phone/Tablet Compatible(Black)"/>
    <x v="1"/>
    <n v="149"/>
    <n v="399"/>
    <n v="0.63"/>
    <x v="12"/>
    <n v="21764"/>
    <n v="8683836"/>
    <x v="0"/>
    <x v="1"/>
    <x v="0"/>
    <x v="0"/>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r>
  <r>
    <x v="344"/>
    <s v="JBL C100SI Wired In Ear Headphones with Mic, JBL Pure Bass Sound, One Button Multi-function Remote, Angled Buds for Comfort fit (Black)"/>
    <x v="1"/>
    <n v="599"/>
    <n v="999"/>
    <n v="0.4"/>
    <x v="3"/>
    <n v="192587"/>
    <n v="192394413"/>
    <x v="1"/>
    <x v="0"/>
    <x v="5"/>
    <x v="0"/>
    <s v="R2NB2K5XC70FKP,R3623Q21H3MKP6,R1XVC6NEYU3ZHV,RNFY9ZYM6195O,R3TUSIFSD4QCKJ,R22PD5EXXTFXP,R1LXC8W3AJAQ3I,R3U0OEWBKIO5Z3"/>
    <s v="Good maybe okay,Defective Product Delivered,Amazing Sound at Budget,Not for bass lover,Best one,Quality,Durability,Superb voice quality"/>
  </r>
  <r>
    <x v="564"/>
    <s v="boAt Rockerz 450 Bluetooth On Ear Headphones with Mic, Upto 15 Hours Playback, 40MM Drivers, Padded Ear Cushions, Integrated Controls and Dual Modes(Luscious Black)"/>
    <x v="1"/>
    <n v="1220"/>
    <n v="3990"/>
    <n v="0.69"/>
    <x v="3"/>
    <n v="107151"/>
    <n v="427532490"/>
    <x v="0"/>
    <x v="0"/>
    <x v="0"/>
    <x v="0"/>
    <s v="RIRMEEQUWCCJK,R1E187080D8HAU,R1RPZJJNQM76M1,R1NM9CFXWMQWWF,R2E3PSSWPOJU6N,RTA5F8RZUBJ2D,R1SZB32SSCJBY5,R199WTHV00BUR4"/>
    <s v="Authentic review,Overall it's a good headset.,Not for me,Nice product,Best,Amazing product,It's a wonderful boat product,Good Product of boAt"/>
  </r>
  <r>
    <x v="343"/>
    <s v="boAt Wave Lite Smartwatch with 1.69&quot; HD Display, Sleek Metal Body, HR &amp; SpO2 Level Monitor, 140+ Watch Faces, Activity Tracker, Multiple Sports Modes, IP68 &amp; 7 Days Battery Life(Active Black)"/>
    <x v="1"/>
    <n v="1499"/>
    <n v="6990"/>
    <n v="0.79"/>
    <x v="2"/>
    <n v="21797"/>
    <n v="152361030"/>
    <x v="0"/>
    <x v="0"/>
    <x v="7"/>
    <x v="0"/>
    <s v="R19QUEKHANF087,R2CU03OULJTK2A,R1SHVTKMHHOREL,R16MDWVEULVTGY,R24VBI0XML9AS5,RO1WU1XMSF20C,R17U7AO7GNBOX8,R2HES1EME0OXU4"/>
    <s v="Overall good except connectivity,Ideal Product,Ok,‡§â‡§™‡§Ø‡•ã‡§ó‡•Ä ‡§è‡§µ‡§Ç ‡§∏‡§Ç‡§§‡•ã‡§∑‡§ú‡§®‡§ï,Ok in this price range,Battery,It is a good watch,Nice watch"/>
  </r>
  <r>
    <x v="565"/>
    <s v="JBL C50HI, Wired in Ear Headphones with Mic, One Button Multi-Function Remote, Lightweight &amp; Comfortable fit (Black)"/>
    <x v="1"/>
    <n v="499"/>
    <n v="999"/>
    <n v="0.5"/>
    <x v="2"/>
    <n v="92995"/>
    <n v="92902005"/>
    <x v="0"/>
    <x v="0"/>
    <x v="1"/>
    <x v="0"/>
    <s v="RW3YCZCKGOBH,R3099XAIXYVYOG,R355B0JH9K3ZSR,RJS13UCRXJ0V3,RVHF9P5OW46KR,R19S4YL4JL81R9,R1OUTZ9YCQLAMM,RGN1P0TZA7RF0"/>
    <s v="Good,Overall Good,Decent earphones for the price,Worth it,It's just not like that,Good one,Really Good one under Rs 500,On the budget best branded Earphones"/>
  </r>
  <r>
    <x v="566"/>
    <s v="LAPSTER Spiral Charger Spiral Charger Cable Protectors for Wires Data Cable Saver Charging Cord Protective Cable Cover Set of 3 (12 Pieces)"/>
    <x v="0"/>
    <n v="99"/>
    <n v="999"/>
    <n v="0.9"/>
    <x v="3"/>
    <n v="8751"/>
    <n v="8742249"/>
    <x v="0"/>
    <x v="0"/>
    <x v="2"/>
    <x v="0"/>
    <s v="R8UDGYG74HT52,R1ZKTL2UFMHHOQ,R2XQ7ANJA4VF12,RNHDS9HCAZYPP,R2GML0ZIF4G3XG,R25B9RAM7E6ERE,R1A8S1062HZ64L,R3K1WGUC05G378"/>
    <s v="Value for money but,functional,Good,Very easy to use,Good,Good product,Good,Cable protector"/>
  </r>
  <r>
    <x v="348"/>
    <s v="pTron Bullet Pro 36W PD Quick Charger, 3 Port Fast Car Charger Adapter - Compatible with All Smartphones &amp; Tablets (Black)"/>
    <x v="1"/>
    <n v="349"/>
    <n v="1299"/>
    <n v="0.73"/>
    <x v="1"/>
    <n v="14283"/>
    <n v="18553617"/>
    <x v="0"/>
    <x v="0"/>
    <x v="7"/>
    <x v="0"/>
    <s v="R3HLDGIDF7PO8C,R2FBEQYGE0TH2P,R81L413HRWD8B,R3V903TPDK44R2,R38GLLZ84DSEWS,R1GXNHN7WJM2G7,R3RK45ISPYVM54,R125MD72MJH9VN"/>
    <s v="Good,Good product,Charging well but build quality could be better,Quite nice,Good quality product,Ok,Good Purchase,Built quality could have been better"/>
  </r>
  <r>
    <x v="567"/>
    <s v="HP v236w USB 2.0 64GB Pen Drive, Metal"/>
    <x v="0"/>
    <n v="475"/>
    <n v="1500"/>
    <n v="0.68"/>
    <x v="0"/>
    <n v="64273"/>
    <n v="96409500"/>
    <x v="0"/>
    <x v="0"/>
    <x v="0"/>
    <x v="0"/>
    <s v="R3SSOBQITYNPKB,R3A4C1P3IDXTAD,R3W0T7AI69710R,R33EXPRT4EBMKP,R36CM7BFMNFGKB,RV1VPXNF6R439,RK6F5JOI2TI2P,R1URGIVAZHUKNJ"/>
    <s v="Solid and stylish, but too tight in usb port, average performance.,Good product,Slow,It works everywhere except for car stereo,ONLY 57 GB,Good,Good,Nice pen drive"/>
  </r>
  <r>
    <x v="568"/>
    <s v="HP X1000 Wired USB Mouse with 3 Handy Buttons, Fast-Moving Scroll Wheel and Optical Sensor works on most Surfaces (H2C21AA, Black/Grey)"/>
    <x v="0"/>
    <n v="269"/>
    <n v="649"/>
    <n v="0.59"/>
    <x v="4"/>
    <n v="54315"/>
    <n v="35250435"/>
    <x v="0"/>
    <x v="0"/>
    <x v="3"/>
    <x v="0"/>
    <s v="RZK0M87UXFG2,R3AZ8CAEQNP5IQ,R129CVNZPQBGK3,R1ENQGYVMS224D,RFZOVKT1IXFRY,R1SI1FFO31ZKVB,R2AMJ2PSF5B54Y,R5IR2JMR7OMZK"/>
    <s v="Decent mouse from trusted brand,Value for money,Good,Average mouse.,Good,Cute,Its a good mouse for normal usage... loved it.üíï,HP X1000 Wired USB Mouse"/>
  </r>
  <r>
    <x v="569"/>
    <s v="Portronics Toad 23 Wireless Optical Mouse with 2.4GHz, USB Nano Dongle, Optical Orientation, Click Wheel, Adjustable DPI(Black)"/>
    <x v="0"/>
    <n v="299"/>
    <n v="599"/>
    <n v="0.5"/>
    <x v="3"/>
    <n v="1597"/>
    <n v="956603"/>
    <x v="0"/>
    <x v="0"/>
    <x v="1"/>
    <x v="0"/>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r>
  <r>
    <x v="356"/>
    <s v="Noise ColorFit Pulse Grand Smart Watch with 1.69&quot;(4.29cm) HD Display, 60 Sports Modes, 150 Watch Faces, Fast Charge, Spo2, Stress, Sleep, Heart Rate Monitoring &amp; IP68 Waterproof (Jet Black)"/>
    <x v="1"/>
    <n v="1599"/>
    <n v="3999"/>
    <n v="0.6"/>
    <x v="1"/>
    <n v="30254"/>
    <n v="120985746"/>
    <x v="0"/>
    <x v="0"/>
    <x v="3"/>
    <x v="0"/>
    <s v="R3B5HP4PJ8JIOG,R2NS7Z2XUJL73H,R3DLYP0JW3PWDP,R3HWHOM95KCAZV,R2EVYBZOHRZ8NQ,R2U4UV55GHL0AB,R2E6IQWP86JIVZ,R225NQB3ASPXBV"/>
    <s v="Ranjitha,Good one,Best One!!!,Good and average usage,IT'S BEEN GOOD,Good,Overall good product,Nice"/>
  </r>
  <r>
    <x v="357"/>
    <s v="Fire-Boltt Ninja 3 Smartwatch Full Touch 1.69 &amp; 60 Sports Modes with IP68, Sp02 Tracking, Over 100 Cloud based watch faces - Black"/>
    <x v="1"/>
    <n v="1499"/>
    <n v="7999"/>
    <n v="0.81"/>
    <x v="0"/>
    <n v="22638"/>
    <n v="181081362"/>
    <x v="0"/>
    <x v="0"/>
    <x v="2"/>
    <x v="0"/>
    <s v="R2VEHBS4GTI9SH,R560D18O1BJM7,RYPXAOQI77XRF,R2T1AP2XBIAQBK,RU2RYKNTJU52I,R3D6UA9AB1KZ5D,R1YFZYNSZI9FAG,RQU8SHDXBG8NZ"/>
    <s v="Premium looking watch,Excellent Product,The Tracking and touch would be better,Bluetooth connectivity,Very good,The watch is good,Felt Good,Not bad"/>
  </r>
  <r>
    <x v="570"/>
    <s v="Boult Audio BassBuds X1 in-Ear Wired Earphones with 10mm Extra Bass Driver and HD Sound with mic(Black)"/>
    <x v="1"/>
    <n v="329"/>
    <n v="999"/>
    <n v="0.67"/>
    <x v="2"/>
    <n v="77027"/>
    <n v="76949973"/>
    <x v="0"/>
    <x v="0"/>
    <x v="0"/>
    <x v="0"/>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r>
  <r>
    <x v="571"/>
    <s v="Dell KB216 Wired Multimedia USB Keyboard with Super Quite Plunger Keys with Spill-Resistant ‚Äì Black"/>
    <x v="0"/>
    <n v="549"/>
    <n v="1799"/>
    <n v="0.69"/>
    <x v="4"/>
    <n v="28829"/>
    <n v="51863371"/>
    <x v="0"/>
    <x v="0"/>
    <x v="0"/>
    <x v="0"/>
    <s v="R1REJSSQVMNGVO,R33WYRQ1J4RZHO,R3ECO7HPNMHBTT,R1GORSR46QQ6SN,R1O350T6VW5RR3,R2BXJ480ZVSUMH,R28KMQ1TUV7E2Z,R3KCC7HPRPOF0C"/>
    <s v="Sturdy key-board for office use,Smooth keyboard,Good one,Low budget but good product,Good,Good product,Good,good"/>
  </r>
  <r>
    <x v="362"/>
    <s v="Fire-Boltt India's No 1 Smartwatch Brand Talk 2 Bluetooth Calling Smartwatch with Dual Button, Hands On Voice Assistance, 60 Sports Modes, in Built Mic &amp; Speaker with IP68 Rating"/>
    <x v="1"/>
    <n v="2199"/>
    <n v="9999"/>
    <n v="0.78"/>
    <x v="0"/>
    <n v="29478"/>
    <n v="294750522"/>
    <x v="0"/>
    <x v="0"/>
    <x v="7"/>
    <x v="0"/>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r>
  <r>
    <x v="572"/>
    <s v="Dell MS116 1000Dpi USB Wired Optical Mouse, Led Tracking, Scrolling Wheel, Plug and Play."/>
    <x v="0"/>
    <n v="299"/>
    <n v="650"/>
    <n v="0.54"/>
    <x v="6"/>
    <n v="33176"/>
    <n v="21564400"/>
    <x v="0"/>
    <x v="0"/>
    <x v="3"/>
    <x v="0"/>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r>
  <r>
    <x v="573"/>
    <s v="Boya ByM1 Auxiliary Omnidirectional Lavalier Condenser Microphone with 20ft Audio Cable (Black)"/>
    <x v="2"/>
    <n v="798"/>
    <n v="1995"/>
    <n v="0.6"/>
    <x v="1"/>
    <n v="68664"/>
    <n v="136984680"/>
    <x v="0"/>
    <x v="0"/>
    <x v="3"/>
    <x v="0"/>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r>
  <r>
    <x v="0"/>
    <s v="Wayona Nylon Braided USB to Lightning Fast Charging and Data Sync Cable Compatible for iPhone 13, 12,11, X, 8, 7, 6, 5, iPad Air, Pro, Mini (3 FT Pack of 1, Grey)"/>
    <x v="0"/>
    <n v="399"/>
    <n v="1099"/>
    <n v="0.64"/>
    <x v="0"/>
    <n v="24269"/>
    <n v="26671631"/>
    <x v="0"/>
    <x v="0"/>
    <x v="0"/>
    <x v="0"/>
    <s v="R3HXWT0LRP0NMF,R2AJM3LFTLZHFO,R6AQJGUP6P86,R1KD19VHEDV0OR,R3C02RMYQMK6FC,R39GQRVBUZBWGY,R2K9EDOE15QIRJ,R3OI7YT648TL8I"/>
    <s v="Satisfied,Charging is really fast,Value for money,Product review,Good quality,Good product,Good Product,As of now seems good"/>
  </r>
  <r>
    <x v="574"/>
    <s v="Duracell Ultra Alkaline AA Battery, 8 Pcs"/>
    <x v="1"/>
    <n v="266"/>
    <n v="315"/>
    <n v="0.16"/>
    <x v="6"/>
    <n v="28030"/>
    <n v="8829450"/>
    <x v="1"/>
    <x v="1"/>
    <x v="6"/>
    <x v="0"/>
    <s v="R31X4I2TGYDUN8,R27PTCIK04AE46,R23U630I51IZTI,R3TLR3XSHP0UH9,R2RP5UV7LX3QTF,R3W3H7WY3GXGHM,R158W5SZQQ5YSS,R1OT133BOUEYND"/>
    <s v="That's a nice one,Best services.,V good less price than that of market,As described,Value for money,Best battery cells out there,Quality yu,Good"/>
  </r>
  <r>
    <x v="575"/>
    <s v="Classmate Octane Neon- Blue Gel Pens(Pack of 5)|Smooth Writing Pen|Attractive body colour for Boys &amp; Girls|Waterproof ink for smudge free writing|Preferred by Students for Exam|Study at home essential"/>
    <x v="3"/>
    <n v="50"/>
    <n v="50"/>
    <n v="0"/>
    <x v="4"/>
    <n v="5792"/>
    <n v="289600"/>
    <x v="1"/>
    <x v="2"/>
    <x v="8"/>
    <x v="0"/>
    <s v="RZAAQFY7BDSWC,R3604ZO2AA4PK5,R3C8K6Z6W9MDTQ,R38163YROZHHFG,RDXE4NC3K02IY,R2BG3LFIR1DRUP,R1AA1L9EH743MV,R1Q23Z4DE0QT8Q"/>
    <s v="Nice ball pen,Good product,Average,Nice Pen,It's a good product,Smooth,It's writing like flowing silk.,good produced"/>
  </r>
  <r>
    <x v="576"/>
    <s v="3M Scotch Double Sided Heavy Duty Tape(1m holds 4.5Kgs) for indoor hanging applications (Photo frames, Mirrors, Key Holders, Car Interiors, Extension Boards, Wall decoration, etc)(L: 3m, W: 24mm)"/>
    <x v="4"/>
    <n v="130"/>
    <n v="165"/>
    <n v="0.21"/>
    <x v="2"/>
    <n v="14778"/>
    <n v="2438370"/>
    <x v="1"/>
    <x v="2"/>
    <x v="4"/>
    <x v="0"/>
    <s v="R2U4L5Y1EI2L9P,R17YBU9W32A30N,R29OI40B53G6UK,R3LHAFK1QLQHX,RQXZDM0PKSCMS,RKN5ISCXXFA4B,R2V6JCQJ8NFGYI,RAH387U1B1AFN"/>
    <s v="Good Quality adhesive, easy to use,Good,good product,Good product,Ok on walls,Very good,Good to use,Very nice."/>
  </r>
  <r>
    <x v="577"/>
    <s v="boAt Bassheads 152 in Ear Wired Earphones with Mic(Active Black)"/>
    <x v="1"/>
    <n v="449"/>
    <n v="1290"/>
    <n v="0.65"/>
    <x v="3"/>
    <n v="91770"/>
    <n v="118383300"/>
    <x v="0"/>
    <x v="0"/>
    <x v="0"/>
    <x v="0"/>
    <s v="RZ7BLWVBP91F3,R3VUE0FS0NDIRK,RWESRERAFOYEW,R1YONSMZERBPET,R3JFQJ4ZJ5RY0T,R1KBRXW0AL249U,R22L0SQFC67YKF,RWK29DZUWGFWM"/>
    <s v="Mediocre,Best in Budget and Beast in Quality,Best quality this product,Ear phone With Jack,Nice,good,Good sound quality,Value for money!"/>
  </r>
  <r>
    <x v="371"/>
    <s v="Fire-Boltt Visionary 1.78&quot; AMOLED Bluetooth Calling Smartwatch with 368*448 Pixel Resolution 100+ Sports Mode, TWS Connection, Voice Assistance, SPO2 &amp; Heart Rate Monitoring"/>
    <x v="1"/>
    <n v="3999"/>
    <n v="16999"/>
    <n v="0.76"/>
    <x v="4"/>
    <n v="17162"/>
    <n v="291736838"/>
    <x v="0"/>
    <x v="0"/>
    <x v="7"/>
    <x v="0"/>
    <s v="R2FY1Z66KZXJWD,R2HMU574902EOQ,R33J3X2N75IXU3,R3GGQG1U2KLAE3,R31AMOLX49DVF8"/>
    <s v="Nice watch but some cons,Great device for the budget !! And amazing amazon service!!,Good watch in this price,Watch faces could have been better,Amoled Screen &amp; Touch, Average Wrist Band."/>
  </r>
  <r>
    <x v="578"/>
    <s v="boAt BassHeads 122 Wired Earphones with Heavy Bass, Integrated Controls and Mic (Gun Metal)"/>
    <x v="1"/>
    <n v="399"/>
    <n v="1290"/>
    <n v="0.69"/>
    <x v="0"/>
    <n v="206"/>
    <n v="265740"/>
    <x v="0"/>
    <x v="0"/>
    <x v="0"/>
    <x v="1"/>
    <s v="RUVNSVGR3C0ZK,R3IZIBJ48U0KDN,REZOPKFLKI7YE,R3G7FE8ICIL8K5,R1G7WNTY9MC6H4,RV51Y63DBOCWS,RSYBU38UVWSP6,RADZV5UTZTYWO"/>
    <s v="Boats are the best.,Just awesome,it is good in this range .....,Great product in the price range,Awesome product,Nice,Perfect,Quality"/>
  </r>
  <r>
    <x v="579"/>
    <s v="Dell USB Wireless Keyboard and Mouse Set- KM3322W, Anti-Fade &amp; Spill-Resistant Keys, up to 36 Month Battery Life, 3Y Advance Exchange Warranty, Black"/>
    <x v="0"/>
    <n v="1399"/>
    <n v="2498"/>
    <n v="0.44"/>
    <x v="0"/>
    <n v="33717"/>
    <n v="84225066"/>
    <x v="1"/>
    <x v="0"/>
    <x v="1"/>
    <x v="0"/>
    <s v="R1SNDKJ3F47REI,R2TKI3QCYTIHEU,R3LOHD95Y9I8Q3,R3L674Y2TEWO4K,RCNO312K340D9,R21QJQYXKVPKBW,R11VGKTVQCTPW1,RIME7JQPW8QM8"/>
    <s v="Best for general use,Works well for basic usage,Good product in the budget,Ok product. Not so great.,Good,Good one to have,Great Product,Good."/>
  </r>
  <r>
    <x v="372"/>
    <s v="Noise ColorFit Pro 4 Advanced Bluetooth Calling Smart Watch with 1.72&quot; TruView Display, Fully-Functional Digital Crown, 311 PPI, 60Hz Refresh Rate, 500 NITS Brightness (Charcoal Black)"/>
    <x v="1"/>
    <n v="2998"/>
    <n v="5999"/>
    <n v="0.5"/>
    <x v="3"/>
    <n v="5179"/>
    <n v="31068821"/>
    <x v="0"/>
    <x v="0"/>
    <x v="1"/>
    <x v="0"/>
    <s v="R14ALM4LONM07K,RBQ5KLENMT5W,RC8LE1R8ZUXK6,R2DOHSMCOKMG28,R23BQ1TQ435IEO,RX6XRNRWHWUBM,RQTVJP9U5HCTZ,R19QIA3XET90J7"/>
    <s v="Some improvement required,Not best for tracking sleep, calories burnt of heart rate.,Noise,Noise watch is good,NOISE,DOes everything well so far,Noises,Bluetooth calling"/>
  </r>
  <r>
    <x v="580"/>
    <s v="Seagate Expansion 1TB External HDD - USB 3.0 for Windows and Mac with 3 yr Data Recovery Services, Portable Hard Drive (STKM1000400)"/>
    <x v="0"/>
    <n v="4098"/>
    <n v="4999"/>
    <n v="0.18"/>
    <x v="6"/>
    <n v="50810"/>
    <n v="253999190"/>
    <x v="1"/>
    <x v="0"/>
    <x v="6"/>
    <x v="0"/>
    <s v="R2BYIBOB1SJCU5,R27XI4KBBS4CO0,RNDLXV8UJZSO,R1HOQAPL2PXKNX,R3DZGHPLQSWOLO,R37YZ6CK8TNTM4,R3KPNR16XZW0ZH,R28BCVQ1MKZP7S"/>
    <s v="Good,gud,Hard disk,Good product,Serve the purpose,Seagate portable 1TB External Hard disc,Good,Good use"/>
  </r>
  <r>
    <x v="581"/>
    <s v="HP w100 480P 30 FPS Digital Webcam with Built-in Mic, Plug and Play Setup, Wide-Angle View for Video Calling on Skype, Zoom, Microsoft Teams and Other Apps (Black)"/>
    <x v="1"/>
    <n v="499"/>
    <n v="1999"/>
    <n v="0.75"/>
    <x v="7"/>
    <n v="3369"/>
    <n v="6734631"/>
    <x v="0"/>
    <x v="0"/>
    <x v="7"/>
    <x v="0"/>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r>
  <r>
    <x v="582"/>
    <s v="ZEBRONICS Zeb-Dash Plus 2.4GHz High Precision Wireless Mouse with up to 1600 DPI, Power Saving Mode, Nano Receiver and Plug &amp; Play Usage - USB"/>
    <x v="0"/>
    <n v="299"/>
    <n v="449"/>
    <n v="0.33"/>
    <x v="12"/>
    <n v="11827"/>
    <n v="5310323"/>
    <x v="1"/>
    <x v="1"/>
    <x v="5"/>
    <x v="0"/>
    <s v="RLR4ETD7RIB3P,R2TLZ8IYTYAIJR,R3C4LR2YHIRZ95,R3M7POECW3UFL3,R31RTO2FZW8SEN,RV2OCYSB602OB,R31GOALBI9UPLK,R1CTAKZMHTLVVO"/>
    <s v="Useful for simple use,Great product,Good,Good but not satisfying üôÇ,Good product,Good product at this price.,Not for gaming,Good product."/>
  </r>
  <r>
    <x v="583"/>
    <s v="Zebronics Zeb-Companion 107 USB Wireless Keyboard and Mouse Set with Nano Receiver (Black)"/>
    <x v="0"/>
    <n v="699"/>
    <n v="999"/>
    <n v="0.3"/>
    <x v="12"/>
    <n v="15295"/>
    <n v="15279705"/>
    <x v="1"/>
    <x v="0"/>
    <x v="4"/>
    <x v="0"/>
    <s v="R1ZFP957X6NEUB,R1V5NJVJMX27HK,R37W2Z08BFVMN2,R23NRC2SDTFP1R,R2IDKTNLPSRRXA,R3TRXLCPJ7CXLS,R2RQD6H9YMSUK6,RS9ZB4H3Y5CQZ"/>
    <s v="Worth Buying !,Good one for the offered price,Good one in that budget,Good one.,best at that price.,good,Ok,Very good product"/>
  </r>
  <r>
    <x v="584"/>
    <s v="SYVO WT 3130 Aluminum Tripod (133CM), Universal Lightweight Tripod with Mobile Phone Holder Mount &amp; Carry Bag for All Smart Phones, Gopro, Cameras - Brown"/>
    <x v="1"/>
    <n v="799"/>
    <n v="3990"/>
    <n v="0.8"/>
    <x v="4"/>
    <n v="27139"/>
    <n v="108284610"/>
    <x v="0"/>
    <x v="0"/>
    <x v="7"/>
    <x v="0"/>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r>
  <r>
    <x v="585"/>
    <s v="Boult Audio Airbass Z20 True Wireless, 40H Battery Life, Zen ENC Mic, Type-C Lightning Boult Fast Charging (10Mins=100Mins), BoomX Tech Bass, ENC, IPX5 in Ear Earbuds with mic (Green)"/>
    <x v="1"/>
    <n v="1399"/>
    <n v="5499"/>
    <n v="0.75"/>
    <x v="2"/>
    <n v="9504"/>
    <n v="52262496"/>
    <x v="0"/>
    <x v="0"/>
    <x v="7"/>
    <x v="0"/>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r>
  <r>
    <x v="586"/>
    <s v="SanDisk Ultra Flair 64GB USB 3.0 Pen Drive, Multicolor"/>
    <x v="0"/>
    <n v="519"/>
    <n v="1350"/>
    <n v="0.62"/>
    <x v="4"/>
    <n v="30058"/>
    <n v="40578300"/>
    <x v="0"/>
    <x v="0"/>
    <x v="0"/>
    <x v="0"/>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r>
  <r>
    <x v="387"/>
    <s v="boAt Xtend Smartwatch with Alexa Built-in, 1.69‚Äù HD Display, Multiple Watch Faces, Stress Monitor, Heart &amp; SpO2 Monitoring, 14 Sports Modes, Sleep Monitor, 5 ATM &amp; 7 Days Battery(Charcoal Black)"/>
    <x v="1"/>
    <n v="2299"/>
    <n v="7990"/>
    <n v="0.71"/>
    <x v="0"/>
    <n v="69619"/>
    <n v="556255810"/>
    <x v="0"/>
    <x v="0"/>
    <x v="7"/>
    <x v="0"/>
    <s v="R2LYKHFGZWSYDL,R2LAYGYWWKW3YG,RAG4DPQGRW30H,RY14T5VSHXOVL,R32YZCYBC5ZRV5,R1DMAEV6DQYUOD,RNR9AZJON6EHU,R2NUKH8120XBX1"/>
    <s v="Best Budget watch,MERA WAQT BADAL KE RAKH DIYA!!,Nice product and user friendly compare to other smart watch,Nice watch...,Vikas,Nice,Not worth it,Grt"/>
  </r>
  <r>
    <x v="587"/>
    <s v="boAt Rockerz 330 in-Ear Bluetooth Neckband with Upto 30 Hours Playtime, ASAP  Charge, Signature Sound, Dual Pairing &amp; IPX5 with Mic (Active Black)"/>
    <x v="1"/>
    <n v="1499"/>
    <n v="3990"/>
    <n v="0.62"/>
    <x v="3"/>
    <n v="109864"/>
    <n v="438357360"/>
    <x v="0"/>
    <x v="0"/>
    <x v="0"/>
    <x v="0"/>
    <s v="R1E0E2U9FSYVCE,R1XW3BIC0SBBJY,R1WOPI53IJ9804,R29PDCDRZOK9OT,RP5AN5NRHB0TT"/>
    <s v="First day impressions: A BEAST!,A decent all rounder.,All good but multiple pairing is awful,Good Product by BoAt,Good Product (but Not well-finished) at a Fair Price of 1599"/>
  </r>
  <r>
    <x v="588"/>
    <s v="Casio FX-991ES Plus-2nd Edition Scientific Calculator, Black"/>
    <x v="3"/>
    <n v="1295"/>
    <n v="1295"/>
    <n v="0"/>
    <x v="6"/>
    <n v="5760"/>
    <n v="7459200"/>
    <x v="1"/>
    <x v="0"/>
    <x v="8"/>
    <x v="0"/>
    <s v="R2MYHLYRBQ49CU,R1ZYG8KT7IKN0F,R1CPM2M1SFJD0Q,R1MT0UWLT7MBYN,RH2E56CG2VRB0,R3O8V8MGL6A3AQ,R2IY9SO9GDZ9ZU,RC16I7A47XY5Z"/>
    <s v="Nice,Good and light calculator,Cheap buttons,Good calculator,Good product thanks Amazon,Super dealing,Function,Ok"/>
  </r>
  <r>
    <x v="589"/>
    <s v="TP-Link AC750 Wifi Range Extender | Up to 750Mbps | Dual Band WiFi Extender, Repeater, Wifi Signal Booster, Access Point| Easy Set-Up | Extends Wifi to Smart Home &amp; Alexa Devices (RE200)"/>
    <x v="0"/>
    <n v="1889"/>
    <n v="5499"/>
    <n v="0.66"/>
    <x v="0"/>
    <n v="49551"/>
    <n v="272480949"/>
    <x v="0"/>
    <x v="0"/>
    <x v="0"/>
    <x v="0"/>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r>
  <r>
    <x v="590"/>
    <s v="boAt Bassheads 242 in Ear Wired Earphones with Mic(Blue)"/>
    <x v="1"/>
    <n v="455"/>
    <n v="1490"/>
    <n v="0.69"/>
    <x v="3"/>
    <n v="161677"/>
    <n v="240898730"/>
    <x v="0"/>
    <x v="0"/>
    <x v="0"/>
    <x v="0"/>
    <s v="R2WQHYFXQ5BCCA,R3BU0MFK2ORFS6,R28DOVGVW1QZXZ,R26XU8W37JQI55,R2S12HQMGEON44,R2NVYGBTVG3FJR,R3VG49O0264FQ9,R2A3HU0CB8SUQ4"/>
    <s v="Good Sound,Not bad,Some what satisfied with the boat 242--- 4.5/5,Outstanding fantastic,Good purchase,Nice product,Good quality,Best gaming earphone"/>
  </r>
  <r>
    <x v="591"/>
    <s v="DIGITEK¬Æ (DTR 260 GT) Gorilla Tripod/Mini 33 cm (13 Inch) Tripod for Mobile Phone with Phone Mount &amp; Remote, Flexible Gorilla Stand for DSLR &amp; Action Cameras"/>
    <x v="1"/>
    <n v="399"/>
    <n v="995"/>
    <n v="0.6"/>
    <x v="2"/>
    <n v="21372"/>
    <n v="21265140"/>
    <x v="0"/>
    <x v="0"/>
    <x v="3"/>
    <x v="0"/>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r>
  <r>
    <x v="389"/>
    <s v="Samsung EVO Plus 128GB microSDXC UHS-I U3 130MB/s Full HD &amp; 4K UHD Memory Card with Adapter (MB-MC128KA), Blue"/>
    <x v="1"/>
    <n v="1059"/>
    <n v="3999"/>
    <n v="0.74"/>
    <x v="4"/>
    <n v="140035"/>
    <n v="559999965"/>
    <x v="0"/>
    <x v="0"/>
    <x v="7"/>
    <x v="0"/>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r>
  <r>
    <x v="5"/>
    <s v="pTron Solero TB301 3A Type-C Data and Fast Charging Cable, Made in India, 480Mbps Data Sync, Strong and Durable 1.5-Meter Nylon Braided USB Cable for Type-C Devices for Charging Adapter (Black)"/>
    <x v="0"/>
    <n v="149"/>
    <n v="1000"/>
    <n v="0.85"/>
    <x v="2"/>
    <n v="24870"/>
    <n v="24870000"/>
    <x v="0"/>
    <x v="0"/>
    <x v="2"/>
    <x v="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r>
  <r>
    <x v="592"/>
    <s v="HP 805 Black Original Ink Cartridge"/>
    <x v="0"/>
    <n v="717"/>
    <n v="761"/>
    <n v="0.06"/>
    <x v="1"/>
    <n v="7199"/>
    <n v="5478439"/>
    <x v="1"/>
    <x v="0"/>
    <x v="8"/>
    <x v="0"/>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r>
  <r>
    <x v="593"/>
    <s v="GIZGA essentials Universal Silicone Keyboard Protector Skin for 15.6-inches Laptop (5 x 6 x 3 inches)"/>
    <x v="0"/>
    <n v="39"/>
    <n v="299"/>
    <n v="0.87"/>
    <x v="12"/>
    <n v="15233"/>
    <n v="4554667"/>
    <x v="0"/>
    <x v="1"/>
    <x v="2"/>
    <x v="0"/>
    <s v="R3NB1CQXEVVQIT,R2I6VLGIXFKKU,R1G8SZJG03IY67,R2A1KUYD1M88Q4,R6TRKFTKS65XK,R1QNTQB56PMUJL,RMRNID3H5V0O4,R18D5AL11YJ9ON"/>
    <s v="Good,Affordable and best,Check the size !,value for money,Reached too late,Not good for keyboard. Not transparent,Not bad but,Big size"/>
  </r>
  <r>
    <x v="594"/>
    <s v="SanDisk Ultra 128 GB USB 3.0 Pen Drive (Black)"/>
    <x v="0"/>
    <n v="889"/>
    <n v="2500"/>
    <n v="0.64"/>
    <x v="4"/>
    <n v="55747"/>
    <n v="139367500"/>
    <x v="0"/>
    <x v="0"/>
    <x v="0"/>
    <x v="0"/>
    <s v="R1MOAI12S1FJV1,R1HS4KCJJK9X3U,R248HCB4KB42LJ,R153L369EOHI65,RGTTBAUNEDZSX,R22ICK5OX9INOG,R3ODU59WZ94MGN,R2BGICLNKXFAZH"/>
    <s v="Speed is not as expected.,SanDisk Ultra 128 GB USB 3.0 Pen Drive,Good,Good,Nice product,Good but....,Nice but slow,some glich happening otherwise good"/>
  </r>
  <r>
    <x v="595"/>
    <s v="Boult Audio ZCharge Bluetooth Wireless in Ear Earphones with Mic, 40H Playtime and Super Fast Charging, Environmental Noise Cancellation for Pro+ Calling and IPX5 Water Resistant (Black)"/>
    <x v="1"/>
    <n v="1199"/>
    <n v="4999"/>
    <n v="0.76"/>
    <x v="11"/>
    <n v="14961"/>
    <n v="74790039"/>
    <x v="0"/>
    <x v="0"/>
    <x v="7"/>
    <x v="0"/>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r>
  <r>
    <x v="596"/>
    <s v="Dell WM118 Wireless Mouse, 2.4 Ghz with USB Nano Receiver, Optical Tracking, 12-Months Battery Life, Ambidextrous, Pc/Mac/Laptop - Black."/>
    <x v="0"/>
    <n v="569"/>
    <n v="1299"/>
    <n v="0.56000000000000005"/>
    <x v="5"/>
    <n v="9275"/>
    <n v="12048225"/>
    <x v="0"/>
    <x v="0"/>
    <x v="3"/>
    <x v="0"/>
    <s v="R27S4UNXONW7O4,R3KK8G1AC7URCR,R23LAM247GXXJT,R2IO3IQHTV9ISU,R2IF9WKFZNCZOQ,RXMRCXZ0C6AO1,RUP9QA599PULX,RE3SVGKZFVW84"/>
    <s v="It's is working is super,one of the most good product,A good prduct.,Scroller,Fully satisfaction thank you so much,Usage is easy,Good product,Overall the mouse is good."/>
  </r>
  <r>
    <x v="597"/>
    <s v="Boult Audio AirBass PowerBuds with Inbuilt Powerbank, 120H Total Playtime, IPX7 Fully Waterproof, Lightning Boult Type-C Fast Charging, Low Latency Gaming, TWS Earbuds with Pro+ Calling Mic (Black)"/>
    <x v="1"/>
    <n v="1499"/>
    <n v="8999"/>
    <n v="0.83"/>
    <x v="7"/>
    <n v="28324"/>
    <n v="254887676"/>
    <x v="0"/>
    <x v="0"/>
    <x v="2"/>
    <x v="0"/>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r>
  <r>
    <x v="598"/>
    <s v="Eveready 1015 Carbon Zinc AA Battery - 10 Pieces"/>
    <x v="1"/>
    <n v="149"/>
    <n v="180"/>
    <n v="0.17"/>
    <x v="5"/>
    <n v="644"/>
    <n v="115920"/>
    <x v="1"/>
    <x v="2"/>
    <x v="6"/>
    <x v="1"/>
    <s v="R25BZYL3L6NDM3,R390YP32C9VB5V,REO2V9YOS1V6L,R11V9HX6ULC67,R2EY9BADLVG0NC,RTC6ZQC3MKS61,R3W19RHKGXE1OV,R2G6M5QQR22IYA"/>
    <s v="Value for Money,As usual,Good,Best deal,Very reasonable,Great n cheap,Awesome,Not for camera"/>
  </r>
  <r>
    <x v="599"/>
    <s v="Zebronics Zeb-Transformer-M Optical USB Gaming Mouse with LED Effect(Black)"/>
    <x v="0"/>
    <n v="399"/>
    <n v="549"/>
    <n v="0.27"/>
    <x v="5"/>
    <n v="18139"/>
    <n v="9958311"/>
    <x v="1"/>
    <x v="0"/>
    <x v="4"/>
    <x v="0"/>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r>
  <r>
    <x v="600"/>
    <s v="PIDILITE Fevicryl Acrylic Colours Sunflower Kit (10 Colors x 15 ml) DIY Paint, Rich Pigment, Non-Craking Paint for Canvas, Wood, Leather, Earthenware, Metal, Diwali Gifts for Diwali"/>
    <x v="4"/>
    <n v="191"/>
    <n v="225"/>
    <n v="0.15"/>
    <x v="5"/>
    <n v="7203"/>
    <n v="1620675"/>
    <x v="1"/>
    <x v="1"/>
    <x v="6"/>
    <x v="0"/>
    <s v="R3FQZ41R2YXT87,R2G63AMNXO48U6,RD1855R8RRSKW,R22BXITISJ2V98,R1ZGPABQCCVHXY,R216MY341QMRQE,R1OKN1Z9UGIGNG,R1E6XVW96KXGKP"/>
    <s v="It's worth it,Very very nice product at this price.,Very good product,Good,Affordable,shouldnt keep it open for more than 15 minutes,Nice üëç product...,Good quality"/>
  </r>
  <r>
    <x v="601"/>
    <s v="STRIFF Mpad Mouse Mat 230X190X3mm Gaming Mouse Pad, Non-Slip Rubber Base, Waterproof Surface, Premium-Textured, Compatible with Laser and Optical Mice(Universe Black)"/>
    <x v="0"/>
    <n v="129"/>
    <n v="999"/>
    <n v="0.87"/>
    <x v="0"/>
    <n v="491"/>
    <n v="490509"/>
    <x v="0"/>
    <x v="0"/>
    <x v="2"/>
    <x v="1"/>
    <s v="R3ET8JTEIDTNU0,R1FAH4M3BSL55F,R3I8GGSZJCEUGV,R2GKER5LJ744AO,R3OF9WES5OOK6,R2QSNY4PHB2LDU,R24EFZ4RGA54HI,R2XNIDW8U1KWC1"/>
    <s v="Decent quality,Good for the price,Value buy,It's good value,Ok ok quality,It have enough thickness. Good quality,Easy and smooth,Fine"/>
  </r>
  <r>
    <x v="602"/>
    <s v="Gizga Essentials Hard Drive Case Shell, 6.35cm/2.5-inch, Portable Storage Organizer Bag for Earphone USB Cable Power Bank Mobile Charger Digital Gadget Hard Disk, Water Resistance Material, Black"/>
    <x v="0"/>
    <n v="199"/>
    <n v="599"/>
    <n v="0.67"/>
    <x v="6"/>
    <n v="13568"/>
    <n v="8127232"/>
    <x v="0"/>
    <x v="0"/>
    <x v="0"/>
    <x v="0"/>
    <s v="RZZWEYTD4NC3T,R1MMO2YNT4C36L,R10NGDU2C04L0B,RXIDPVAI088YL,R22KTF9KDGLEK5,R12PC58VMY3MZY,R2HYUYSA0VS4ZY,RIWQ3QB0V2RCQ"/>
    <s v="Good.No Problem,Good Product,value for money purchase,Nice product,good product,Good,Ok ok product.,Go for it"/>
  </r>
  <r>
    <x v="603"/>
    <s v="Boult Audio FXCharge with ENC, 32H Playtime, 5min=7H Type C Fast Charging, Zen ENC, 14.2 mm BoomX Rich Bass, IPX5, Bluetooth Wireless in Ear Earphones Neckband with mic (Black)"/>
    <x v="1"/>
    <n v="999"/>
    <n v="4499"/>
    <n v="0.78"/>
    <x v="11"/>
    <n v="3390"/>
    <n v="15251610"/>
    <x v="0"/>
    <x v="0"/>
    <x v="7"/>
    <x v="0"/>
    <s v="R2888CE3TDHQMW,R5OOQZ5ILIG7E,R3CCDJLE61ON18,R1YKND3U30I2MF,R25NCFO26L4LDR,R25Y3SKCCN76RT,R1IVPB2D1II1QZ,R2VTSB2I55FIV8"/>
    <s v="Noise cancellation is just a hype,Okay,Sound,good quality of sound and battery backup is also good.,Ok,Good product on this prize range,Boult Audio,Ok"/>
  </r>
  <r>
    <x v="604"/>
    <s v="Boult Audio Probass Curve Bluetooth Wireless in Ear Earphones with Mic with Ipx5 Water Resistant, 12H Battery Life &amp; Extra Bass (Black)"/>
    <x v="1"/>
    <n v="899"/>
    <n v="4499"/>
    <n v="0.8"/>
    <x v="11"/>
    <n v="103052"/>
    <n v="463630948"/>
    <x v="0"/>
    <x v="0"/>
    <x v="7"/>
    <x v="0"/>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r>
  <r>
    <x v="605"/>
    <s v="Casio FX-82MS 2nd Gen Non-Programmable Scientific Calculator, 240 Functions and 2-line Display, Black"/>
    <x v="3"/>
    <n v="522"/>
    <n v="550"/>
    <n v="0.05"/>
    <x v="5"/>
    <n v="12179"/>
    <n v="6698450"/>
    <x v="1"/>
    <x v="0"/>
    <x v="8"/>
    <x v="0"/>
    <s v="R36XQGHL3TG2S2,R2KHO4ECNAVNOO,RHTRI5KXL3B0G,R1WKGP3JNWFPZA,RIVY9LOY4XDM8,R15QNG3FMT58V5,R27HZ0L7SXVFCU,R2WA1A30690THA"/>
    <s v="Not bad,Good for engineers.,Good,its great !,Good,200,Good,Superb quality"/>
  </r>
  <r>
    <x v="606"/>
    <s v="Tygot 10 Inches Big LED Ring Light for Camera, Phone tiktok YouTube Video Shooting and Makeup, 10&quot; inch Ring Light with 7 Feet Long Foldable and Lightweight Tripod Stand"/>
    <x v="1"/>
    <n v="799"/>
    <n v="1999"/>
    <n v="0.6"/>
    <x v="11"/>
    <n v="12958"/>
    <n v="25903042"/>
    <x v="0"/>
    <x v="0"/>
    <x v="3"/>
    <x v="0"/>
    <s v="R2UT2VQEDPGN1H,R1IIJGUS2SSR7Q,R3QMEGXUL7BM6J,RJ881YNSQW00R,R2BQHF6K2GYQV2,R3KEPYTBVTTUGK,R38643N4B91P1J,RATIBJBLJ4VZA"/>
    <s v="Average:/ Works but light is not that attractive.,Photo graphy,Easy to use,Easy to handle,Easily portable,good,Quality and portability,Best Budget Ring Light"/>
  </r>
  <r>
    <x v="607"/>
    <s v="HP X200 Wireless Mouse with 2.4 GHz Wireless connectivity, Adjustable DPI up to 1600, ambidextrous Design, and 18-Month Long Battery Life. 3-Years Warranty (6VY95AA)"/>
    <x v="0"/>
    <n v="681"/>
    <n v="1199"/>
    <n v="0.43"/>
    <x v="0"/>
    <n v="8258"/>
    <n v="9901342"/>
    <x v="1"/>
    <x v="0"/>
    <x v="1"/>
    <x v="0"/>
    <s v="RMJTIHWOEVJ2S,R2EG04BF78FCDN,R2XS7O4CK0KEE5,RDQ894LVO01UH,RO7RFHI6XIDYE,R3J3S08AQQCGNM,R52K5GWEQ070L,R3LXH31GPSHNYD"/>
    <s v="Wow,Good,Nice product with some issues with the battery port,Worthy,Good product,Ok but large size,Value for money,3 years warrenty vs 1 year"/>
  </r>
  <r>
    <x v="608"/>
    <s v="Oakter Mini UPS for 12V WiFi Router Broadband Modem | Backup Upto 4 Hours | WiFi Router UPS Power Backup During Power Cuts | UPS for 12V Router Broadband Modem | Current Surge &amp; Deep Discharge Protection"/>
    <x v="0"/>
    <n v="1199"/>
    <n v="3490"/>
    <n v="0.66"/>
    <x v="3"/>
    <n v="11716"/>
    <n v="40888840"/>
    <x v="0"/>
    <x v="0"/>
    <x v="0"/>
    <x v="0"/>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r>
  <r>
    <x v="609"/>
    <s v="TP-Link Archer AC1200 Archer C6 Wi-Fi Speed Up to 867 Mbps/5 GHz + 400 Mbps/2.4 GHz, 5 Gigabit Ports, 4 External Antennas, MU-MIMO, Dual Band, WiFi Coverage with Access Point Mode, Black"/>
    <x v="0"/>
    <n v="2499"/>
    <n v="4999"/>
    <n v="0.5"/>
    <x v="5"/>
    <n v="35024"/>
    <n v="175084976"/>
    <x v="0"/>
    <x v="0"/>
    <x v="1"/>
    <x v="0"/>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r>
  <r>
    <x v="610"/>
    <s v="boAt Rockerz 550 Over Ear Bluetooth Headphones with Upto 20 Hours Playback, 50MM Drivers, Soft Padded Ear Cushions and Physical Noise Isolation, Without Mic (Black)"/>
    <x v="1"/>
    <n v="1799"/>
    <n v="4999"/>
    <n v="0.64"/>
    <x v="3"/>
    <n v="55192"/>
    <n v="275904808"/>
    <x v="0"/>
    <x v="0"/>
    <x v="0"/>
    <x v="0"/>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r>
  <r>
    <x v="611"/>
    <s v="Xiaomi Mi Wired in Ear Earphones with Mic Basic with Ultra Deep Bass &amp; Aluminum Alloy Sound Chamber (Black)"/>
    <x v="1"/>
    <n v="429"/>
    <n v="599"/>
    <n v="0.28000000000000003"/>
    <x v="3"/>
    <n v="119466"/>
    <n v="71560134"/>
    <x v="1"/>
    <x v="0"/>
    <x v="4"/>
    <x v="0"/>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r>
  <r>
    <x v="612"/>
    <s v="Zodo 8. 5 inch LCD E-Writer Electronic Writing Pad/Tablet Drawing Board (Paperless Memo Digital Tablet)"/>
    <x v="0"/>
    <n v="100"/>
    <n v="499"/>
    <n v="0.8"/>
    <x v="12"/>
    <n v="9638"/>
    <n v="4809362"/>
    <x v="0"/>
    <x v="1"/>
    <x v="7"/>
    <x v="0"/>
    <s v="R2MSV2JRVJGRQN,R2N6TQ3N4XSSFR,R3Q36Y6U3YKG6B,R3B62FXQRPYCBF,R3DSCZL1XTGQAX,RQSHBH1TBP4AB,R18HLYU58YH1LI,RSKKY88AN663W"/>
    <s v="Good,Kids love this,Simply superb,Happy,Good,Nice gift for toddlers..... Good for elders too, to mak notes,Nice,Useful"/>
  </r>
  <r>
    <x v="613"/>
    <s v="Zebronics ZEB-KM2100 Multimedia USB Keyboard Comes with 114 Keys Including 12 Dedicated Multimedia Keys &amp; with Rupee Key"/>
    <x v="0"/>
    <n v="329"/>
    <n v="399"/>
    <n v="0.18"/>
    <x v="9"/>
    <n v="33735"/>
    <n v="13460265"/>
    <x v="1"/>
    <x v="1"/>
    <x v="6"/>
    <x v="0"/>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r>
  <r>
    <x v="614"/>
    <s v="ZEBRONICS Zeb-Comfort Wired USB Mouse, 3-Button, 1000 DPI Optical Sensor, Plug &amp; Play, for Windows/Mac, Black"/>
    <x v="0"/>
    <n v="139"/>
    <n v="299"/>
    <n v="0.54"/>
    <x v="11"/>
    <n v="3044"/>
    <n v="910156"/>
    <x v="0"/>
    <x v="1"/>
    <x v="3"/>
    <x v="0"/>
    <s v="R2SLVB4IDEDVF4,R2RV27ZD33RI6P,RADJ27GF3JOCA,R3EL9BC8AYLS8M,R3P1N9EPS61ITV,R3IXD6WLRFIN2Y,R3QEKYN8ZHH98T,R3RZ9TPNV34433"/>
    <s v="Nice,Value for money.,Compact and easy to use,Worth to buy,Clicks are hard but good allover,Good!,Avarage,Hard buttons and harder scroll wheel button"/>
  </r>
  <r>
    <x v="615"/>
    <s v="boAt Rockerz 370 On Ear Bluetooth Headphones with Upto 12 Hours Playtime, Cozy Padded Earcups and Bluetooth v5.0, with Mic (Buoyant Black)"/>
    <x v="1"/>
    <n v="1199"/>
    <n v="2499"/>
    <n v="0.52"/>
    <x v="1"/>
    <n v="33584"/>
    <n v="83926416"/>
    <x v="0"/>
    <x v="0"/>
    <x v="3"/>
    <x v="0"/>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r>
  <r>
    <x v="616"/>
    <s v="ZEBRONICS Zeb-Astra 20 Wireless BT v5.0 Portable Speaker with 10W RMS Output, TWS, 10H Backup Approx, Built in Rechargeable Battery FM Radio, AUX, mSD, USB, Call Function and Dual 52mm Drivers Multi"/>
    <x v="1"/>
    <n v="1049"/>
    <n v="2299"/>
    <n v="0.54"/>
    <x v="2"/>
    <n v="1779"/>
    <n v="4089921"/>
    <x v="0"/>
    <x v="0"/>
    <x v="3"/>
    <x v="0"/>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r>
  <r>
    <x v="617"/>
    <s v="Panasonic CR-2032/5BE Lithium Coin Battery - Pack of 5"/>
    <x v="1"/>
    <n v="225"/>
    <n v="250"/>
    <n v="0.1"/>
    <x v="5"/>
    <n v="26556"/>
    <n v="6639000"/>
    <x v="1"/>
    <x v="1"/>
    <x v="8"/>
    <x v="0"/>
    <s v="R2DRWYU4KRZG8M,R2C4X2752MM324,R2XH62C0OMV1KN,RHNRKZTFXDK89,R4KUI529XXAL5,R2YBU1X775PBO7,R2SP06FB7XB3NM,R3TQ721HDLL0UC"/>
    <s v="Excellent Product,Good,üëç,Meets purpose,Nice battery,Good,Value for money,Works flawlessly"/>
  </r>
  <r>
    <x v="618"/>
    <s v="MemeHo¬Æ Smart Standard Multi-Purpose Laptop Table with Dock Stand/Study Table/Bed Table/Foldable and Portable/Ergonomic &amp; Rounded Edges/Non-Slip Legs/Engineered Wood with Cup Holder (Black)"/>
    <x v="0"/>
    <n v="656"/>
    <n v="1499"/>
    <n v="0.56000000000000005"/>
    <x v="4"/>
    <n v="25903"/>
    <n v="38828597"/>
    <x v="0"/>
    <x v="0"/>
    <x v="3"/>
    <x v="0"/>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r>
  <r>
    <x v="619"/>
    <s v="SanDisk Ultra Dual Drive Go USB Type C Pendrive for Mobile (Black, 128 GB, 5Y - SDDDC3-128G-I35)"/>
    <x v="0"/>
    <n v="1109"/>
    <n v="2800"/>
    <n v="0.6"/>
    <x v="4"/>
    <n v="53464"/>
    <n v="149699200"/>
    <x v="0"/>
    <x v="0"/>
    <x v="3"/>
    <x v="0"/>
    <s v="R3PB00C7ZEBAMG,RVUGXND7SHFW8,R9LR8JP82ED2X,R32N5S5Q1W3RHU,R2W4T3SW0RJWWT,ROTKHGUAN5KUR,R2J5Z02Y4QL66Z,R2Z8H0DEYU31U1"/>
    <s v="Fast, but heats up and throttles...,Its a Useful One.,Good product at this price range,It's looking good and fast,Storage issue,Worth,Good,Very good"/>
  </r>
  <r>
    <x v="410"/>
    <s v="boAt Xtend Smartwatch with Alexa Built-in, 1.69‚Äù HD Display, Multiple Watch Faces, Stress Monitor, Heart &amp; SpO2 Monitoring, 14 Sports Modes, Sleep Monitor, 5 ATM &amp; 7 Days Battery(Pitch Black)"/>
    <x v="1"/>
    <n v="2999"/>
    <n v="7990"/>
    <n v="0.62"/>
    <x v="3"/>
    <n v="48448"/>
    <n v="387099520"/>
    <x v="0"/>
    <x v="0"/>
    <x v="0"/>
    <x v="0"/>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r>
  <r>
    <x v="620"/>
    <s v="Tizum Mouse Pad/ Computer Mouse Mat with Anti-Slip Rubber Base | Smooth Mouse Control | Spill-Resistant Surface for Laptop, Notebook, MacBook, Gaming, Laser/ Optical Mouse, 9.4‚Äùx 7.9‚Äù, Multicolored"/>
    <x v="0"/>
    <n v="169"/>
    <n v="299"/>
    <n v="0.43"/>
    <x v="5"/>
    <n v="5176"/>
    <n v="1547624"/>
    <x v="1"/>
    <x v="1"/>
    <x v="1"/>
    <x v="0"/>
    <s v="R10758I9J937X1,R2QT07V4QXKIFY,R2BLT775YXVSXH,R3V1U8IIB8FFO2,RVBV8BEJ26OG6,R1LXTDC37JH60V,R1ICRMTTWYOFPK,R1HTJYYR59HC3S"/>
    <s v="Nice product,Size is not to big not to small,I liked it,Ok,Really good,Thinner but nice,Superb product as quality and comes at affordable price.,Costly mouse pad"/>
  </r>
  <r>
    <x v="621"/>
    <s v="Epson 003 65 ml for EcoTank L1110/L3100/L3101/L3110/L3115/L3116/L3150/L3151/L3152/L3156/L5190 Black Ink Bottle"/>
    <x v="0"/>
    <n v="309"/>
    <n v="404"/>
    <n v="0.24"/>
    <x v="5"/>
    <n v="8614"/>
    <n v="3480056"/>
    <x v="1"/>
    <x v="1"/>
    <x v="4"/>
    <x v="0"/>
    <s v="R4S7MHI8MJKLU,R1FNXA35SQ0AGR,REM1ZOQ5E2OE4,R3CD63WPYMHSO9,R3CYO0PKFDTBV2,RT4VEG1QJSZ5D,R1BLZ8NFKP1FN8,R312VCX5UBOTYJ"/>
    <s v="Got it for 280/309MRP in amazon sale,Easy Installation!,Original,Good,Orignal product,Ok,Excellent,Original"/>
  </r>
  <r>
    <x v="622"/>
    <s v="ZEBRONICS Zeb-Thunder Bluetooth Wireless Over Ear Headphone FM, mSD, 9 hrs Playback with Mic (Black)"/>
    <x v="1"/>
    <n v="599"/>
    <n v="1399"/>
    <n v="0.56999999999999995"/>
    <x v="11"/>
    <n v="60026"/>
    <n v="83976374"/>
    <x v="0"/>
    <x v="0"/>
    <x v="3"/>
    <x v="0"/>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r>
  <r>
    <x v="623"/>
    <s v="Quantum QHM-7406 Full-Sized Keyboard with () Rupee Symbol, Hotkeys and 3-pieces LED function for Desktop/Laptop/Smart TV Spill-Resistant Wired USB Keyboard with 10 million keystrokes lifespan (Black)"/>
    <x v="0"/>
    <n v="299"/>
    <n v="599"/>
    <n v="0.5"/>
    <x v="11"/>
    <n v="3066"/>
    <n v="1836534"/>
    <x v="0"/>
    <x v="0"/>
    <x v="1"/>
    <x v="0"/>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r>
  <r>
    <x v="624"/>
    <s v="STRIFF Laptop Tabletop Stand, Fold-Up, Adjustable, Ventilated, Portable Holder for Desk, Aluminum Foldable Laptop Ergonomic Compatibility with up to 15.6-inch Laptop, All Mac, Tab, and Mobile (Silver)"/>
    <x v="0"/>
    <n v="449"/>
    <n v="999"/>
    <n v="0.55000000000000004"/>
    <x v="1"/>
    <n v="2102"/>
    <n v="2099898"/>
    <x v="0"/>
    <x v="0"/>
    <x v="3"/>
    <x v="0"/>
    <s v="R1INL4UFJMHNYR,R1JKLP968JFII9,R1V4XNUIURS7GC,R3ADRUHE42WCJE,RS7H27GCGREXQ,R41ZM7UPJZQ8W,RXM4QJZX5M7Q4,RUWA5ZR9LSQBH"/>
    <s v="bit wobbly and too compact,Easy for the eye level,Not up to the mark,Good product,Nice,Serves the purpose,Best to buy,No"/>
  </r>
  <r>
    <x v="625"/>
    <s v="Logitech M221 Wireless Mouse, Silent Buttons, 2.4 GHz with USB Mini Receiver, 1000 DPI Optical Tracking, 18-Month Battery Life, Ambidextrous PC / Mac / Laptop - Charcoal Grey"/>
    <x v="0"/>
    <n v="799"/>
    <n v="1295"/>
    <n v="0.38"/>
    <x v="5"/>
    <n v="34852"/>
    <n v="45133340"/>
    <x v="1"/>
    <x v="0"/>
    <x v="5"/>
    <x v="0"/>
    <s v="R2ZXDFN8U4X0T3,RD94LCPFDC5TC,R2S5WXQYTXTQYQ,R2ACY9811MRUN5,R3LCHR1A1RPV6S,RT7JIX9SX80E1,R3L8S4KNQ9XCO6,R5F8EK88EABNY"/>
    <s v="Worth buying it.,Nice,Good product,Good,Logitech is the best there - problem with the sroller,Very good product,Value for money product,Good quality"/>
  </r>
  <r>
    <x v="12"/>
    <s v="AmazonBasics Flexible Premium HDMI Cable (Black, 4K@60Hz, 18Gbps), 3-Foot"/>
    <x v="1"/>
    <n v="219"/>
    <n v="700"/>
    <n v="0.69"/>
    <x v="5"/>
    <n v="426972"/>
    <n v="298880400"/>
    <x v="0"/>
    <x v="0"/>
    <x v="0"/>
    <x v="0"/>
    <s v="R1FKOKZ3HHKJBZ,R2WNMZI1EXTA0H,RCA1M3W4RIXUR,R3BKCLL6D7ZLIX,REVSR0ILY3547,R15W5KMQB95IV5,R10PB68FRUHT5V,R3TLCE9JSBU3UP"/>
    <s v="It's quite good and value for money,Works well,Hdmi cable,Value for money,All good,Gets the job done,Delivery was good,This one was my need to purchase"/>
  </r>
  <r>
    <x v="626"/>
    <s v="Classmate Soft Cover 6 Subject Spiral Binding Notebook, Single Line, 300 Pages"/>
    <x v="3"/>
    <n v="157"/>
    <n v="160"/>
    <n v="0.02"/>
    <x v="6"/>
    <n v="8618"/>
    <n v="1378880"/>
    <x v="1"/>
    <x v="2"/>
    <x v="8"/>
    <x v="0"/>
    <s v="R2QV1JD5V8C2S1,RG4C2KF3ZRM0O,R2W29VY8NK4944,R1CND8STT3PIJ9,R28HD6AAAURKH9,R1YCVCHRY2S75S,R3HTDIUAXMK62H,ROTGU2DMM6OU0"/>
    <s v="An Overall Good Product.,Great notebook, but..,Good,Awesome,Paper quality not nice,Very good copies,Design,Good product"/>
  </r>
  <r>
    <x v="627"/>
    <s v="HP 150 Wireless USB Mouse with Ergonomic and ambidextrous Design, 1600 DPI Optical Tracking, 2.4 GHz Wireless connectivity, Dual-Function Scroll Wheel and 12 Month Long Battery Life. 3-Years Warranty."/>
    <x v="0"/>
    <n v="599"/>
    <n v="899"/>
    <n v="0.33"/>
    <x v="1"/>
    <n v="4018"/>
    <n v="3612182"/>
    <x v="1"/>
    <x v="0"/>
    <x v="5"/>
    <x v="0"/>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r>
  <r>
    <x v="628"/>
    <s v="Duracell Rechargeable AA 1300mAh Batteries, 4Pcs"/>
    <x v="1"/>
    <n v="479"/>
    <n v="599"/>
    <n v="0.2"/>
    <x v="4"/>
    <n v="11687"/>
    <n v="7000513"/>
    <x v="1"/>
    <x v="0"/>
    <x v="6"/>
    <x v="0"/>
    <s v="R32VTB32ABV5KD,R6MP28BOL57KT,R2EAVEVO5QBCY0,R2RGL2ER7IIAIM,R14FBKM06QD50M,R1LYEOV92R84LX,R2DQHH5ZDEIZF7,R20YKGEYEPCEGL"/>
    <s v="Decent Product,Very useful,Daljeet,***,Good,Working well but heated much while charging,Value For Money and Worthable,Good among all rechargable batree"/>
  </r>
  <r>
    <x v="629"/>
    <s v="boAt Airdopes 181 in-Ear True Wireless Earbuds with ENx  Tech, Beast  Mode(Low Latency Upto 60ms) for Gaming, with Mic, ASAP  Charge, 20H Playtime, Bluetooth v5.2, IPX4 &amp; IWP (Cool Grey)"/>
    <x v="1"/>
    <n v="1598"/>
    <n v="2990"/>
    <n v="0.47"/>
    <x v="11"/>
    <n v="11015"/>
    <n v="32934850"/>
    <x v="1"/>
    <x v="0"/>
    <x v="1"/>
    <x v="0"/>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r>
  <r>
    <x v="630"/>
    <s v="TP-Link USB Bluetooth Adapter for PC, 5.0 Bluetooth Dongle Receiver (UB500) Supports Windows 11/10/8.1/7 for Desktop, Laptop, Mouse, Keyboard, Printers, Headsets, Speakers, PS4/ Xbox Controllers"/>
    <x v="0"/>
    <n v="599"/>
    <n v="899"/>
    <n v="0.33"/>
    <x v="4"/>
    <n v="95116"/>
    <n v="85509284"/>
    <x v="1"/>
    <x v="0"/>
    <x v="5"/>
    <x v="0"/>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r>
  <r>
    <x v="631"/>
    <s v="SanDisk Ultra Dual Drive Luxe USB Type C Flash Drive (Silver, 128 GB, 5Y - SDDDC4-128G-I35)"/>
    <x v="0"/>
    <n v="1299"/>
    <n v="3000"/>
    <n v="0.56999999999999995"/>
    <x v="4"/>
    <n v="23022"/>
    <n v="69066000"/>
    <x v="0"/>
    <x v="0"/>
    <x v="3"/>
    <x v="0"/>
    <s v="R21XRUZQ2MQ2ME,R368V5GBBAVTKL,RWYWGRLTSJX7N,R3VR8G8SJCIQM,R2SME90R32XR18,R2BTUXHC0LJSK2,R2LJ7EU195HEBH,R3SQTXO5SE96IF"/>
    <s v="Ya Nice..value for money..,Overall decent Product,Great deal for 1200,Good but heats up a little and error issues,Fast and efficient loved it,Does the job,Very good,superb"/>
  </r>
  <r>
    <x v="434"/>
    <s v="Noise ColorFit Pulse Smartwatch with 3.56 cm (1.4&quot;) Full Touch HD Display, SpO2, Heart Rate, Sleep Monitors &amp; 10-Day Battery - Jet Black"/>
    <x v="1"/>
    <n v="1599"/>
    <n v="4999"/>
    <n v="0.68"/>
    <x v="1"/>
    <n v="67951"/>
    <n v="339687049"/>
    <x v="0"/>
    <x v="0"/>
    <x v="0"/>
    <x v="0"/>
    <s v="R1NARG7VJ59AD3,R6BEKBJDZAEX5,R36J5LRZNMMZXL,R2AHCTVOGP0T6P,RXW00MCJXW4UW,R3HDBTGLJJ34YO,R1K6IPHKQQ03AJ,ROANI9ZPECRM0"/>
    <s v="Noise smartwatch,The product is good overall,Good Battery backup,Okayish product,Watch not working,Satisfied.,It's great watch,Noise"/>
  </r>
  <r>
    <x v="632"/>
    <s v="rts [2 Pack] Mini USB C Type C Adapter Plug, Type C Female to USB A Male Charger Charging Cable Adapter Converter compatible for iPhone, Samsung S20 ultra/S21/S10/S8/S9/MacBook Pro iPad Silver"/>
    <x v="0"/>
    <n v="294"/>
    <n v="4999"/>
    <n v="0.94"/>
    <x v="4"/>
    <n v="4426"/>
    <n v="22125574"/>
    <x v="0"/>
    <x v="0"/>
    <x v="9"/>
    <x v="0"/>
    <s v="R3CUNCZTU43JPP,RSO46BN8S4OSU,R2UD5D7T4DZRE5,R2XLJQREI5N1VB,R29MV5DZH3FQBH,R9F5EX21OJF17,R12QT09SFCET3,R2RQYG7OHKC98T"/>
    <s v="Tiny helping hand,Good product,As a whole good product,It works,Used ,as of now satisfied with the product,beep sound while connected,Good product,USB to C adopter"/>
  </r>
  <r>
    <x v="633"/>
    <s v="HP 682 Black Original Ink Cartridge"/>
    <x v="0"/>
    <n v="828"/>
    <n v="861"/>
    <n v="0.04"/>
    <x v="0"/>
    <n v="4567"/>
    <n v="3932187"/>
    <x v="1"/>
    <x v="0"/>
    <x v="8"/>
    <x v="0"/>
    <s v="R3C592OSGL2F93,R1E0XZJHFH6TXM,R2ENRB8YO7Y4S1,R3D1R5YMT9NWFM,R333HIWFHBI9EX,R3EGM0TULXVGUT,R3IJK2M8NM5F25,RYO5JW13I0MCH"/>
    <s v="On average is ok ok pricing,Good,Quality good.,Better,The original ink cartridges are always the best,Costly,Expensive but the product was good,Good"/>
  </r>
  <r>
    <x v="634"/>
    <s v="Logitech H111 Wired On Ear Headphones With Mic Black"/>
    <x v="1"/>
    <n v="745"/>
    <n v="795"/>
    <n v="0.06"/>
    <x v="1"/>
    <n v="13797"/>
    <n v="10968615"/>
    <x v="1"/>
    <x v="0"/>
    <x v="8"/>
    <x v="0"/>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r>
  <r>
    <x v="635"/>
    <s v="Digitek DTR 550 LW (67 Inch) Tripod For DSLR, Camera |Operating Height: 5.57 Feet | Maximum Load Capacity up to 4.5kg | Portable Lightweight Aluminum Tripod with 360 Degree Ball Head | Carry Bag Included (Black) (DTR 550LW)"/>
    <x v="1"/>
    <n v="1549"/>
    <n v="2495"/>
    <n v="0.38"/>
    <x v="5"/>
    <n v="15137"/>
    <n v="37766815"/>
    <x v="1"/>
    <x v="0"/>
    <x v="5"/>
    <x v="0"/>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r>
  <r>
    <x v="636"/>
    <s v="TP-Link TL-WA850RE Single_Band 300Mbps RJ45 Wireless Range Extender, Broadband/Wi-Fi Extender, Wi-Fi Booster/Hotspot with 1 Ethernet Port, Plug and Play, Built-in Access Point Mode, White"/>
    <x v="0"/>
    <n v="1469"/>
    <n v="2499"/>
    <n v="0.41"/>
    <x v="0"/>
    <n v="156638"/>
    <n v="391438362"/>
    <x v="1"/>
    <x v="0"/>
    <x v="1"/>
    <x v="0"/>
    <s v="RU4VUDDZCAKWJ,R3F278LDDKWR82,R1NBKTUA3TDF0X,R1SXNGZHUU7T1A,R19G9M4DV85UZR,RI0WQOZ9OHFQR,RMHY4XGSZT7UR,R84PM9B4EXEQX"/>
    <s v="Okay to use,Worthy product ...!!!!üëç,Single band. 2.4 ghz only,Difficult,Valued for money,So far all is good,Ok,it‚Äôs for 2.4Ghz"/>
  </r>
  <r>
    <x v="637"/>
    <s v="COI Note Pad/Memo Book with Sticky Notes &amp; Clip Holder with Pen for Gifting"/>
    <x v="3"/>
    <n v="198"/>
    <n v="800"/>
    <n v="0.75"/>
    <x v="3"/>
    <n v="9344"/>
    <n v="7475200"/>
    <x v="0"/>
    <x v="0"/>
    <x v="7"/>
    <x v="0"/>
    <s v="R1XME75YUKM2OB,RZ4IS44C3AS2F,RDD5TKKRXAHI6,R3IYQJAV7Z3IIJ,R1OUFD8RNQEGRO,RUTSM8SFB6IK1,RD1I9V3J84SRN,R19Y060OGX1449"/>
    <s v="Multipurpose and time-saving,Good notepad for travelers,Nice for the personal stuff,Super üëç,Most amazing product.,Too costly,Useful product,Good"/>
  </r>
  <r>
    <x v="638"/>
    <s v="Fujifilm Instax Mini Single Pack 10 Sheets Instant Film for Fuji Instant Cameras"/>
    <x v="1"/>
    <n v="549"/>
    <n v="549"/>
    <n v="0"/>
    <x v="6"/>
    <n v="4875"/>
    <n v="2676375"/>
    <x v="1"/>
    <x v="0"/>
    <x v="8"/>
    <x v="0"/>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r>
  <r>
    <x v="454"/>
    <s v="Fire-Boltt Ring 3 Smart Watch 1.8 Biggest Display with Advanced Bluetooth Calling Chip, Voice Assistance,118 Sports Modes, in Built Calculator &amp; Games, SpO2, Heart Rate Monitoring"/>
    <x v="1"/>
    <n v="2999"/>
    <n v="9999"/>
    <n v="0.7"/>
    <x v="0"/>
    <n v="20881"/>
    <n v="208789119"/>
    <x v="0"/>
    <x v="0"/>
    <x v="0"/>
    <x v="0"/>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r>
  <r>
    <x v="639"/>
    <s v="Samsung Galaxy Watch4 Bluetooth(4.4 cm, Black, Compatible with Android only)"/>
    <x v="1"/>
    <n v="12000"/>
    <n v="29999"/>
    <n v="0.6"/>
    <x v="4"/>
    <n v="4744"/>
    <n v="142315256"/>
    <x v="0"/>
    <x v="0"/>
    <x v="3"/>
    <x v="0"/>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r>
  <r>
    <x v="640"/>
    <s v="Noise Buds Vs104 Bluetooth Truly Wireless in Ear Earbuds with Mic, 30-Hours of Playtime, Instacharge, 13Mm Driver and Hyper Sync (Charcoal Black)"/>
    <x v="1"/>
    <n v="1299"/>
    <n v="3499"/>
    <n v="0.63"/>
    <x v="2"/>
    <n v="12452"/>
    <n v="43569548"/>
    <x v="0"/>
    <x v="0"/>
    <x v="0"/>
    <x v="0"/>
    <s v="R2XES5SVJG8YP1,R3ISE0B84H2FC4,R32PBSE5T01GP3,RF7XT25GUKMXL,R90ADLZBP2L4B,R1ININDVW54554,RSL20NEE3CM3Z,R8NGRUX0L544R"/>
    <s v="BUDGET TWS,Does its job,Bhomick bhasker,Noise is nice,Des Raj,Noise -Good one,It's sound quality,It's worth it"/>
  </r>
  <r>
    <x v="641"/>
    <s v="Duracell Ultra Alkaline AAA Battery, 8 Pcs"/>
    <x v="1"/>
    <n v="269"/>
    <n v="315"/>
    <n v="0.15"/>
    <x v="6"/>
    <n v="17810"/>
    <n v="5610150"/>
    <x v="1"/>
    <x v="1"/>
    <x v="6"/>
    <x v="0"/>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r>
  <r>
    <x v="642"/>
    <s v="JBL C200SI, Premium in Ear Wired Earphones with Mic, Signature Sound, One Button Multi-Function Remote, Angled Earbuds for Comfort fit (Blue)"/>
    <x v="1"/>
    <n v="799"/>
    <n v="1499"/>
    <n v="0.47"/>
    <x v="3"/>
    <n v="53648"/>
    <n v="80418352"/>
    <x v="1"/>
    <x v="0"/>
    <x v="1"/>
    <x v="0"/>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r>
  <r>
    <x v="643"/>
    <s v="Acer EK220Q 21.5 Inch (54.61 cm) Full HD (1920x1080) VA Panel LCD Monitor with LED Back Light I 250 Nits I HDMI, VGA Ports I Eye Care Features Like Bluelight Shield, Flickerless &amp; Comfy View (Black)"/>
    <x v="0"/>
    <n v="6299"/>
    <n v="13750"/>
    <n v="0.54"/>
    <x v="0"/>
    <n v="2014"/>
    <n v="27692500"/>
    <x v="0"/>
    <x v="0"/>
    <x v="3"/>
    <x v="0"/>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r>
  <r>
    <x v="644"/>
    <s v="E-COSMOS 5V 1.2W Portable Flexible USB LED Light (Colors May Vary, Small) - Set of 2 Pieces"/>
    <x v="0"/>
    <n v="59"/>
    <n v="59"/>
    <n v="0"/>
    <x v="11"/>
    <n v="5958"/>
    <n v="351522"/>
    <x v="1"/>
    <x v="2"/>
    <x v="8"/>
    <x v="0"/>
    <s v="R3CEIRJ8YFRONO,R3ICE0RT3T14TH,R17764XIRZDB5H,RI1X7COS2IBOL,R33A1O2FLMSC3Z,RHFEA5EOYKD7Q,R1GTW2UMC0N8KZ,R33OGOISGY92FA"/>
    <s v="Good,Product as described,Good for the price,Value for money,Good Product,Good product,Continue bright 3days no complaints,59 Rupees worth it"/>
  </r>
  <r>
    <x v="645"/>
    <s v="boAt Dual Port Rapid Car Charger (Qualcomm Certified) with Quick Charge 3.0 + Free Micro USB Cable - (Black)"/>
    <x v="1"/>
    <n v="571"/>
    <n v="999"/>
    <n v="0.43"/>
    <x v="4"/>
    <n v="38221"/>
    <n v="38182779"/>
    <x v="1"/>
    <x v="0"/>
    <x v="1"/>
    <x v="0"/>
    <s v="R9OEDGO6AP6W,R18J04KXIBBB6N,R70MW25QBMRGK,R3AX6PA4E2TM2G,R7HUKVB4XODCQ,R1J8EL6DD8FXI4,R1GYAYF8LG0P4Y,R2O8NMN02QCYQT"/>
    <s v="Good product,Value for money,Car charger,Good product,A good product- must have accessory for car,Good charger,Good,‡§¨‡§π‡•Å‡§§ ‡§π‡•Ä ‡§Ö‡§ö‡•ç‡§õ‡§æ ‡§ö‡§æ‡§∞‡•ç‡§ú‡§∞ ‡§π‡•à"/>
  </r>
  <r>
    <x v="646"/>
    <s v="Zebronics ZEB-COUNTY 3W Wireless Bluetooth Portable Speaker With Supporting Carry Handle, USB, SD Card, AUX, FM &amp; Call Function. (Green)"/>
    <x v="1"/>
    <n v="549"/>
    <n v="999"/>
    <n v="0.45"/>
    <x v="2"/>
    <n v="64705"/>
    <n v="64640295"/>
    <x v="1"/>
    <x v="0"/>
    <x v="1"/>
    <x v="0"/>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r>
  <r>
    <x v="647"/>
    <s v="Zebronics Wired Keyboard and Mouse Combo with 104 Keys and a USB Mouse with 1200 DPI - JUDWAA 750"/>
    <x v="0"/>
    <n v="448"/>
    <n v="699"/>
    <n v="0.36"/>
    <x v="2"/>
    <n v="17348"/>
    <n v="12126252"/>
    <x v="1"/>
    <x v="0"/>
    <x v="5"/>
    <x v="0"/>
    <s v="R1JXCQXDJH1CEV,R3C6DZWAYPPVIX,R2RMNGCEK9JTR6,R2TWPQKNMIHDWC,R2GAXBVB8VNNFW,RS8LJM8U4MFL9,R36X9P0X5BIB9V,RC4NQGWR1VSW1"/>
    <s v="light weight okay in this price range,Value for money,Good,EASY TO USE,Value for money,this is no soft touch keyboard,Good product in this price range,Budget friendly"/>
  </r>
  <r>
    <x v="648"/>
    <s v="JBL Tune 215BT, 16 Hrs Playtime with Quick Charge, in Ear Bluetooth Wireless Earphones with Mic, 12.5mm Premium Earbuds with Pure Bass, BT 5.0, Dual Pairing, Type C &amp; Voice Assistant Support (Black)"/>
    <x v="1"/>
    <n v="1499"/>
    <n v="2999"/>
    <n v="0.5"/>
    <x v="7"/>
    <n v="87798"/>
    <n v="263306202"/>
    <x v="0"/>
    <x v="0"/>
    <x v="1"/>
    <x v="0"/>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r>
  <r>
    <x v="649"/>
    <s v="Gizga Essentials Professional 3-in-1 Cleaning Kit for Camera, Lens, Binocular, Laptop, TV, Monitor, Smartphone, Tablet (Includes: Cleaning Liquid 100ml, Plush Microfiber Cloth, Dust Removal Brush)"/>
    <x v="1"/>
    <n v="299"/>
    <n v="499"/>
    <n v="0.4"/>
    <x v="0"/>
    <n v="24432"/>
    <n v="12191568"/>
    <x v="1"/>
    <x v="1"/>
    <x v="5"/>
    <x v="0"/>
    <s v="R1B4X8ITOATQ0C,R5WG9NHM3YOOT,R3TAVI48RMGJX5,RILQMI1I1DYD1,R1R099R1LF5U9A,R26A4K18YPO7PL,R336HLDD03LJVQ,R21IQ39FHPMSQZ"/>
    <s v="Very fine product..,Good,Worth the money,Does what it says,Value for money product but brush is not good.,Easy to use,Good product,Worthable"/>
  </r>
  <r>
    <x v="650"/>
    <s v="SanDisk Ultra Dual 64 GB USB 3.0 OTG Pen Drive (Black)"/>
    <x v="0"/>
    <n v="579"/>
    <n v="1400"/>
    <n v="0.59"/>
    <x v="4"/>
    <n v="189104"/>
    <n v="264745600"/>
    <x v="0"/>
    <x v="0"/>
    <x v="3"/>
    <x v="0"/>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r>
  <r>
    <x v="651"/>
    <s v="TP-Link Tapo 360¬∞ 2MP 1080p Full HD Pan/Tilt Home Security Wi-Fi Smart Camera| Alexa Enabled| 2-Way Audio| Night Vision| Motion Detection| Sound and Light Alarm| Indoor CCTV (Tapo C200) White"/>
    <x v="1"/>
    <n v="2499"/>
    <n v="3299"/>
    <n v="0.24"/>
    <x v="0"/>
    <n v="93112"/>
    <n v="307176488"/>
    <x v="1"/>
    <x v="0"/>
    <x v="4"/>
    <x v="0"/>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r>
  <r>
    <x v="652"/>
    <s v="boAt Airdopes 171 in Ear Bluetooth True Wireless Earbuds with Upto 13 Hours Battery, IPX4, Bluetooth v5.0, Dual Tone Finish with Mic (Mysterious Blue)"/>
    <x v="1"/>
    <n v="1199"/>
    <n v="5999"/>
    <n v="0.8"/>
    <x v="2"/>
    <n v="47521"/>
    <n v="285078479"/>
    <x v="0"/>
    <x v="0"/>
    <x v="7"/>
    <x v="0"/>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r>
  <r>
    <x v="653"/>
    <s v="Duracell Plus AAA Rechargeable Batteries (750 mAh) Pack of 4"/>
    <x v="1"/>
    <n v="399"/>
    <n v="499"/>
    <n v="0.2"/>
    <x v="4"/>
    <n v="27201"/>
    <n v="13573299"/>
    <x v="1"/>
    <x v="1"/>
    <x v="6"/>
    <x v="0"/>
    <s v="R5L3FAFS6JXJF,R1VTQ25LXQX5UD,R6RJYAZUM5240,R1S8HH7X7WWELD,R3VAP7JD6S5Q9B,R2RJV9PK2QMAQJ,R2JSE9NKI4XHKF,R1LUV2WJODYVJ2"/>
    <s v="Works Good,Perfect replacement cell for trimmer,Wow,As they said in ad worth it,A good product,Fit for phillips trimmer.,Good,Good Product"/>
  </r>
  <r>
    <x v="654"/>
    <s v="Logitech B100 Wired USB Mouse, 3 yr Warranty, 800 DPI Optical Tracking, Ambidextrous PC/Mac/Laptop - Black"/>
    <x v="0"/>
    <n v="279"/>
    <n v="375"/>
    <n v="0.26"/>
    <x v="4"/>
    <n v="31534"/>
    <n v="11825250"/>
    <x v="1"/>
    <x v="1"/>
    <x v="4"/>
    <x v="0"/>
    <s v="R3U9FRV2Q625DO,R3EJZ83W9OHW3D,RSH53O0JL66NL,R3BMZS3M7NRJ6H,R1KGMYE82EPYDO,RG1M1ENVZBFAP,R1WFXJNNGSCEPV,R1NAE9JMVSXVA1"/>
    <s v="Handy Mouse,Good quality mouse,Good one.,Good,Good cheap reliable,Gud quality mouse,Very comfortable,Quality + Less Price Makes it Best to buy."/>
  </r>
  <r>
    <x v="655"/>
    <s v="Noise Pulse Buzz 1.69&quot; Bluetooth Calling Smart Watch with Call Function, 150 Watch Faces, 60 Sports Modes, Spo2 &amp; Heart Rate Monitoring, Calling Smart Watch for Men &amp; Women - Jet Black"/>
    <x v="1"/>
    <n v="2499"/>
    <n v="4999"/>
    <n v="0.5"/>
    <x v="2"/>
    <n v="7571"/>
    <n v="37847429"/>
    <x v="0"/>
    <x v="0"/>
    <x v="1"/>
    <x v="0"/>
    <s v="R1VSKOXXZVR2QQ,RTHHAHQ848PU8,R1RNS2YZ7FXVD1,RMYPWXFB5Y3MQ,R2ZCXVKC7DFULV,R1MBN704BJGOUR,R357MDXJPLIJ9E,R38J3H1JQN20BI"/>
    <s v="Best for this price,Nice starter smartwatch,Work,Very light weight watch,Smart watch,Good looking,Super,Good"/>
  </r>
  <r>
    <x v="656"/>
    <s v="Classmate 2100117 Soft Cover 6 Subject Spiral Binding Notebook, Single Line, 300 Pages"/>
    <x v="3"/>
    <n v="137"/>
    <n v="160"/>
    <n v="0.14000000000000001"/>
    <x v="5"/>
    <n v="6537"/>
    <n v="1045920"/>
    <x v="1"/>
    <x v="2"/>
    <x v="6"/>
    <x v="0"/>
    <s v="R2GUYHS0CU32OU,R3TKVWL3ZLGJ2L,R1EC5MKPYJIUG3,R3MLY4J9APFPSY,R1Q2LLFMPBKRC5,R10RLPU4M73CP6,R34MKCOD6O491E,R3R6D9TUIP8SNV"/>
    <s v="Good,Boss of premium note books üèÜ,Didn't expected single binding!,Good purchase,Good Quality but paper could be thicker...,Worth the Money!,Good quality,Nice products"/>
  </r>
  <r>
    <x v="657"/>
    <s v="AirCase Rugged Hard Drive Case for 2.5-inch Western Digital, Seagate, Toshiba, Portable Storage Shell for Gadget Hard Disk USB Cable Power Bank Mobile Charger Earphone, Waterproof (Black)"/>
    <x v="0"/>
    <n v="299"/>
    <n v="499"/>
    <n v="0.4"/>
    <x v="6"/>
    <n v="21010"/>
    <n v="10483990"/>
    <x v="1"/>
    <x v="1"/>
    <x v="5"/>
    <x v="0"/>
    <s v="R3CX62IV0TSF01,R2K650XLDC67WC,RIL3X4K17UXMZ,RSOVJCRH662YN,R20C8843BM8Z3U,R2WQI4JZU8FHJA,R47YX2LMQDMCL,R2Y2GMH611HDB2"/>
    <s v="Super,Excellent structural rigidity,Durable and classy,Sturdy. Good quality,Good quality and durable.,Best,Good,Tough built quality and smooth movement of zip"/>
  </r>
  <r>
    <x v="658"/>
    <s v="Noise Buds VS402 Truly Wireless in Ear Earbuds, 35-Hours of Playtime, Instacharge, Quad Mic with ENC, Hyper Sync, Low Latency, 10mm Driver, Bluetooth v5.3 and Breathing LED Lights (Neon Black)"/>
    <x v="1"/>
    <n v="1799"/>
    <n v="3999"/>
    <n v="0.55000000000000004"/>
    <x v="2"/>
    <n v="3517"/>
    <n v="14064483"/>
    <x v="0"/>
    <x v="0"/>
    <x v="3"/>
    <x v="0"/>
    <s v="R1H4NEOQ6UEAUO,R1EXCFKOXU8V4G,R26ZOQR926DPVQ,R29VVCLZZLXMKP,R1EQ6Z6IDFUDQU,R2OOANZHYPNGCF,R22ZFYL3I9O4CV,R3SHUZZHWO2W3P"/>
    <s v="Clear voice,Nice,Good and recomended,It was a nice product,It's good.,Vishal Mandal,Value of Money,Bass quality was good"/>
  </r>
  <r>
    <x v="659"/>
    <s v="JBL Go 2, Wireless Portable Bluetooth Speaker with Mic, JBL Signature Sound, Vibrant Color Options with IPX7 Waterproof &amp; AUX (Blue)"/>
    <x v="1"/>
    <n v="1999"/>
    <n v="2999"/>
    <n v="0.33"/>
    <x v="4"/>
    <n v="63899"/>
    <n v="191633101"/>
    <x v="1"/>
    <x v="0"/>
    <x v="5"/>
    <x v="0"/>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r>
  <r>
    <x v="660"/>
    <s v="Robustrion Tempered Glass Screen Protector for iPad 10.2 inch 9th Gen Generation 2021 8th Gen 2020 7th Gen 2019"/>
    <x v="0"/>
    <n v="399"/>
    <n v="1499"/>
    <n v="0.73"/>
    <x v="3"/>
    <n v="5730"/>
    <n v="8589270"/>
    <x v="0"/>
    <x v="0"/>
    <x v="7"/>
    <x v="0"/>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r>
  <r>
    <x v="661"/>
    <s v="Redgear Pro Wireless Gamepad with 2.4GHz Wireless Technology, Integrated Dual Intensity Motor, Illuminated Keys for PC(Compatible with Windows 7/8/8.1/10 only)"/>
    <x v="0"/>
    <n v="1699"/>
    <n v="3999"/>
    <n v="0.57999999999999996"/>
    <x v="0"/>
    <n v="25488"/>
    <n v="101926512"/>
    <x v="0"/>
    <x v="0"/>
    <x v="3"/>
    <x v="0"/>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r>
  <r>
    <x v="662"/>
    <s v="Logitech M235 Wireless Mouse, 1000 DPI Optical Tracking, 12 Month Life Battery, Compatible with Windows, Mac, Chromebook/PC/Laptop"/>
    <x v="0"/>
    <n v="699"/>
    <n v="995"/>
    <n v="0.3"/>
    <x v="6"/>
    <n v="54405"/>
    <n v="54132975"/>
    <x v="1"/>
    <x v="0"/>
    <x v="4"/>
    <x v="0"/>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r>
  <r>
    <x v="663"/>
    <s v="TP-link N300 WiFi Wireless Router TL-WR845N | 300Mbps Wi-Fi Speed | Three 5dBi high gain Antennas | IPv6 Compatible | AP/RE/WISP Mode | Parental Control | Guest Network"/>
    <x v="0"/>
    <n v="1149"/>
    <n v="1699"/>
    <n v="0.32"/>
    <x v="0"/>
    <n v="122478"/>
    <n v="208090122"/>
    <x v="1"/>
    <x v="0"/>
    <x v="5"/>
    <x v="0"/>
    <s v="RYVGISVDMR782,R2SUYAKH1B3Y9A,R2A98UDM7A9PQZ,R24J0BEZA2THE5,R1PUJMNHTMHNWS,RWIBZAS0R8OND,R1042SYVJXWW5H,R1MPZFZKGIYFRW"/>
    <s v="Received defective item update: better now,Good product,Good connectivity,Good üëç,Go 4 it.....,Easy to Install,Nice product.,Works good"/>
  </r>
  <r>
    <x v="664"/>
    <s v="Logitech MK240 Nano Wireless USB Keyboard and Mouse Set, 12 Function Keys 2.4GHz Wireless, 1000DPI, Spill-Resistant Design, PC/Mac, Black/Chartreuse Yellow"/>
    <x v="0"/>
    <n v="1495"/>
    <n v="1995"/>
    <n v="0.25"/>
    <x v="4"/>
    <n v="7241"/>
    <n v="14445795"/>
    <x v="1"/>
    <x v="0"/>
    <x v="4"/>
    <x v="0"/>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r>
  <r>
    <x v="665"/>
    <s v="Callas Multipurpose Foldable Laptop Table with Cup Holder | Drawer | Mac Holder | Table Holder Study Table, Breakfast Table, Foldable and Portable/Ergonomic &amp; Rounded Edges/Non-Slip Legs (WA-27-Black)"/>
    <x v="0"/>
    <n v="849"/>
    <n v="4999"/>
    <n v="0.83"/>
    <x v="1"/>
    <n v="20457"/>
    <n v="102264543"/>
    <x v="0"/>
    <x v="0"/>
    <x v="2"/>
    <x v="0"/>
    <s v="R1GJXMBEY4O49A,R2RJ4QKYQ0VWIL,R2C6XBMID12B8B,R3MT7MII7720H4,RRGGJ6YHE8TBS,RU9GH76MXDYL8,R30MQSL9GAYO5P,R1IO6YQ3NZVJIK"/>
    <s v="Nice but price should be reduced,WORTH FOR MONEY,Good meterial,Table is good,VALUE FOR MONEY,Good product,Please sell spare parts also,Good"/>
  </r>
  <r>
    <x v="666"/>
    <s v="Casio MJ-12D 150 Steps Check and Correct Desktop Calculator"/>
    <x v="3"/>
    <n v="440"/>
    <n v="440"/>
    <n v="0"/>
    <x v="6"/>
    <n v="8610"/>
    <n v="3788400"/>
    <x v="1"/>
    <x v="1"/>
    <x v="8"/>
    <x v="0"/>
    <s v="R3S29FN21O2CMZ,R11MO8HH0GUD1M,R3TQJKN7EJKGXO,R1TC8NPQAQ5J3C,R1PFTUO42S9ALO,R3GFV68WKN08V3,R2Y75UNA9CGD8E,RV7AO8FJ14RY7"/>
    <s v="Very easy to use,Easy to use .,Best calculator for CA students,good performanace,Nice,Best,Very nice and steardy,Good product"/>
  </r>
  <r>
    <x v="667"/>
    <s v="Amazon Basics Multipurpose Foldable Laptop Table with Cup Holder, Brown"/>
    <x v="0"/>
    <n v="599"/>
    <n v="3999"/>
    <n v="0.85"/>
    <x v="2"/>
    <n v="1087"/>
    <n v="4346913"/>
    <x v="0"/>
    <x v="0"/>
    <x v="2"/>
    <x v="0"/>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r>
  <r>
    <x v="668"/>
    <s v="Kanget [2 Pack] Type C Female to USB A Male Charger | Charging Cable Adapter Converter compatible for iPhone 14, 13, 12,11 Pro Max/Mini/XR/XS/X/SE, Samsung S20 ultra/S21/S10/S8/S9/MacBook Pro iPad (Grey)"/>
    <x v="0"/>
    <n v="149"/>
    <n v="399"/>
    <n v="0.63"/>
    <x v="1"/>
    <n v="1540"/>
    <n v="614460"/>
    <x v="0"/>
    <x v="1"/>
    <x v="0"/>
    <x v="0"/>
    <s v="R1QIWMR6C3F3U0,R1MSGOZTOMZE4B,R20OZCEE82GU0W,RMKY6FED1DV2L,R3BYJ1ULP499GK,R3G93XCNRW5ZRM,R2AKI7N239TKC6,R1QCWFZKUGG13I"/>
    <s v="Good and does it‚Äôs work,Nice product working absolutely fine,Good,Good product,Value for Money,Okay overall,Value for money..,Good product for i phone users"/>
  </r>
  <r>
    <x v="669"/>
    <s v="Amazon Basics Magic Slate 8.5-inch LCD Writing Tablet with Stylus Pen, for Drawing, Playing, Noting by Kids &amp; Adults, Black"/>
    <x v="0"/>
    <n v="289"/>
    <n v="999"/>
    <n v="0.71"/>
    <x v="3"/>
    <n v="401"/>
    <n v="400599"/>
    <x v="0"/>
    <x v="0"/>
    <x v="7"/>
    <x v="1"/>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r>
  <r>
    <x v="670"/>
    <s v="Zebronics ZEB-90HB USB Hub, 4 Ports, Pocket Sized, Plug &amp; Play, for Laptop &amp; Computers"/>
    <x v="0"/>
    <n v="179"/>
    <n v="499"/>
    <n v="0.64"/>
    <x v="10"/>
    <n v="9385"/>
    <n v="4683115"/>
    <x v="0"/>
    <x v="1"/>
    <x v="0"/>
    <x v="0"/>
    <s v="R2OTWTVJ7UBDIL,R3I2UK18RSKIIX,R3F9R8G9YHTF6,R2KV2L7KD9GGXJ,R3HJSJJMUWOH8Y,ROTCPLKO6UKDA,R3QONJCF8NKEWD,R1FEIDBQF2KF9N"/>
    <s v="Average usb hub,Inferior quality goods,its CHEAP,Built in quality is low,Ok,Finish is not very good,Recieved damage piece,Packaging was damaged and is not new piece"/>
  </r>
  <r>
    <x v="671"/>
    <s v="Noise ColorFit Pro 2 Full Touch Control Smart Watch with 35g Weight &amp; Upgraded LCD Display,IP68 Waterproof,Heart Rate Monitor,Sleep &amp; Step Tracker,Call &amp; Message Alerts &amp; Long Battery Life (Jet Black)"/>
    <x v="1"/>
    <n v="1499"/>
    <n v="4999"/>
    <n v="0.7"/>
    <x v="1"/>
    <n v="92588"/>
    <n v="462847412"/>
    <x v="0"/>
    <x v="0"/>
    <x v="0"/>
    <x v="0"/>
    <s v="R2IUZKZ2BFCQPB,RS3FCMS4SCQ6V,R1DKS4CX2ELE9L,R2O8KBZUC4EB8A,RNT0QZ6SRDN5V,R3H9YQ6S3H3GLL,R3W56W4AW11KW1,RPJ5DDRIN3STD"/>
    <s v="nice product,Great watch,Ok ok,Nice üëç,Thik thak,Avarage,Smart watch,They can improve more"/>
  </r>
  <r>
    <x v="672"/>
    <s v="Zebronics Zeb Buds C2 in Ear Type C Wired Earphones with Mic, Braided 1.2 Metre Cable, Metallic Design, 10mm Drivers, in Line Mic &amp; Volume Controller (Blue)"/>
    <x v="1"/>
    <n v="399"/>
    <n v="699"/>
    <n v="0.43"/>
    <x v="10"/>
    <n v="3454"/>
    <n v="2414346"/>
    <x v="1"/>
    <x v="0"/>
    <x v="1"/>
    <x v="0"/>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r>
  <r>
    <x v="673"/>
    <s v="Redgear A-15 Wired Gaming Mouse with Upto 6400 DPI, RGB &amp; Driver Customization for PC(Black)"/>
    <x v="0"/>
    <n v="599"/>
    <n v="799"/>
    <n v="0.25"/>
    <x v="4"/>
    <n v="15790"/>
    <n v="12616210"/>
    <x v="1"/>
    <x v="0"/>
    <x v="4"/>
    <x v="0"/>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r>
  <r>
    <x v="674"/>
    <s v="JBL Commercial CSLM20B Auxiliary Omnidirectional Lavalier Microphone with Battery for Content Creation, Voiceover/Dubbing, Recording (Black,Small)"/>
    <x v="0"/>
    <n v="949"/>
    <n v="2000"/>
    <n v="0.53"/>
    <x v="2"/>
    <n v="14969"/>
    <n v="29938000"/>
    <x v="0"/>
    <x v="0"/>
    <x v="3"/>
    <x v="0"/>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r>
  <r>
    <x v="675"/>
    <s v="Fire-Boltt India's No 1 Smartwatch Brand Ring Bluetooth Calling with SpO2 &amp; 1.7‚Äù Metal Body with Blood Oxygen Monitoring, Continuous Heart Rate, Full Touch &amp; Multiple Watch Faces"/>
    <x v="1"/>
    <n v="2499"/>
    <n v="9999"/>
    <n v="0.75"/>
    <x v="3"/>
    <n v="42139"/>
    <n v="421347861"/>
    <x v="0"/>
    <x v="0"/>
    <x v="7"/>
    <x v="0"/>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r>
  <r>
    <x v="676"/>
    <s v="Eveready Red 1012 AAA Batteries - Pack of 10"/>
    <x v="1"/>
    <n v="159"/>
    <n v="180"/>
    <n v="0.12"/>
    <x v="4"/>
    <n v="989"/>
    <n v="178020"/>
    <x v="1"/>
    <x v="2"/>
    <x v="6"/>
    <x v="1"/>
    <s v="R1VCGAPSS4LWYQ,R3DS8EL4VV5LS6,R28MH1Y6O92EOP,R2LSJ2G7AP9NOB,R1PQZNZQJTBMBQ,RWTE7DKXWTMG4,R28PL0MBBIPZ4K,RB89710Z7M8OV"/>
    <s v="Nice .,very good batteries received,Longtevity,Good product, Good seller,Reasonable pricing,I liked the package and product is very good,Good,Value for money"/>
  </r>
  <r>
    <x v="677"/>
    <s v="SanDisk Extreme microSD UHS I Card 128GB for 4K Video on Smartphones,Action Cams 190MB/s Read,90MB/s Write"/>
    <x v="1"/>
    <n v="1329"/>
    <n v="2900"/>
    <n v="0.54"/>
    <x v="6"/>
    <n v="19624"/>
    <n v="56909600"/>
    <x v="0"/>
    <x v="0"/>
    <x v="3"/>
    <x v="0"/>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r>
  <r>
    <x v="678"/>
    <s v="Portronics MPORT 31C 4-in-1 USB Hub (Type C to 4 USB-A Ports) with Fast Data Transfer"/>
    <x v="0"/>
    <n v="570"/>
    <n v="999"/>
    <n v="0.43"/>
    <x v="0"/>
    <n v="3201"/>
    <n v="3197799"/>
    <x v="1"/>
    <x v="0"/>
    <x v="1"/>
    <x v="0"/>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r>
  <r>
    <x v="679"/>
    <s v="Infinity (JBL Fuze Pint, Wireless Ultra Portable Mini Speaker with Mic, Deep Bass, Dual Equalizer, Bluetooth 5.0 with Voice Assistant Support for Mobiles (Black)"/>
    <x v="1"/>
    <n v="899"/>
    <n v="1999"/>
    <n v="0.55000000000000004"/>
    <x v="3"/>
    <n v="30469"/>
    <n v="60907531"/>
    <x v="0"/>
    <x v="0"/>
    <x v="3"/>
    <x v="0"/>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r>
  <r>
    <x v="680"/>
    <s v="AirCase Protective Laptop Bag Sleeve fits Upto 13.3&quot; Laptop/ MacBook, Wrinkle Free, Padded, Waterproof Light Neoprene case Cover Pouch, for Men &amp; Women, Black- 6 Months Warranty"/>
    <x v="0"/>
    <n v="449"/>
    <n v="999"/>
    <n v="0.55000000000000004"/>
    <x v="5"/>
    <n v="9940"/>
    <n v="9930060"/>
    <x v="0"/>
    <x v="0"/>
    <x v="3"/>
    <x v="0"/>
    <s v="R1ECNC3Z6G8AI6,R13F6K3KB7TV8S,R1C6OIUE3XPQJM,R3LW2PWBJNEED5,RCECT6PI2SW9H,R22KQJAFOAG5S5,R16CC39OV5RVVM,RVMBP0ZUQJNKH"/>
    <s v="Quality is worth the price!,Good for holding,Packaging was not good,good product,Good Product,Built quality of product is excellent,Best in quality &amp; look,BEST"/>
  </r>
  <r>
    <x v="681"/>
    <s v="Brand Conquer 6 in 1 with OTG, SD Card Reader, USB Type C, USB 3.0 and Micro USB, for Memory Card | Portable Card Reader | Compatible with TF, SD, Micro SD, SDHC, SDXC, MMC, RS-MMC, Micro SDXC"/>
    <x v="0"/>
    <n v="549"/>
    <n v="999"/>
    <n v="0.45"/>
    <x v="4"/>
    <n v="7758"/>
    <n v="7750242"/>
    <x v="1"/>
    <x v="0"/>
    <x v="1"/>
    <x v="0"/>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r>
  <r>
    <x v="682"/>
    <s v="TP-Link AC750 Dual Band Wireless Cable Router, 4 10/100 LAN + 10/100 WAN Ports, Support Guest Network and Parental Control, 750Mbps Speed Wi-Fi, 3 Antennas (Archer C20) Blue, 2.4 GHz"/>
    <x v="0"/>
    <n v="1529"/>
    <n v="2399"/>
    <n v="0.36"/>
    <x v="4"/>
    <n v="68409"/>
    <n v="164113191"/>
    <x v="1"/>
    <x v="0"/>
    <x v="5"/>
    <x v="0"/>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r>
  <r>
    <x v="683"/>
    <s v="Parker Quink Ink Bottle, Blue"/>
    <x v="3"/>
    <n v="100"/>
    <n v="100"/>
    <n v="0"/>
    <x v="4"/>
    <n v="3095"/>
    <n v="309500"/>
    <x v="1"/>
    <x v="2"/>
    <x v="8"/>
    <x v="0"/>
    <s v="R1T4TKPYU5EJCB,R1D38AX8G0RVNS,R1KHCRDEEREQG7,R396UL83OTSD8F,R3CY781PK5CB8A,RBCCWRI4IUHH5,R2K7JYQMGQ31YJ,R3P0GJ4V5HPF2M"/>
    <s v="Clearly makes a difference,Good,Value for money,Good material,The ink of parker is very lite,Good,Good,Very good"/>
  </r>
  <r>
    <x v="684"/>
    <s v="STRIFF Laptop Stand Adjustable Laptop Computer Stand Multi-Angle Stand Phone Stand Portable Foldable Laptop Riser Notebook Holder Stand Compatible for 9 to 15.6‚Äù Laptops Black(Black)"/>
    <x v="0"/>
    <n v="299"/>
    <n v="1499"/>
    <n v="0.8"/>
    <x v="0"/>
    <n v="903"/>
    <n v="1353597"/>
    <x v="0"/>
    <x v="0"/>
    <x v="7"/>
    <x v="1"/>
    <s v="R1150W07XAD9VL,R3GGVC0WYVIRNV,R36CFZQPBAIJV8,R3T6U58L22D6SD,R39TOZVXSZ59VA,R2DHJONKVFGM3R,R1M7J8UDV9HJV9,RI4FDI27R40FR"/>
    <s v="Decent quality product for the price,Nice product,Sturdy,Nice companion,Need for those who has neck pain working on Laptops,Laptop stand,Good quality,Good product"/>
  </r>
  <r>
    <x v="685"/>
    <s v="Logitech MK215 Wireless Keyboard and Mouse Combo for Windows, 2.4 GHz Wireless, Compact Design, 2-Year Battery Life(Keyboard),5 Month Battery Life(Mouse) PC/Laptop- Black"/>
    <x v="0"/>
    <n v="1295"/>
    <n v="1795"/>
    <n v="0.28000000000000003"/>
    <x v="3"/>
    <n v="25771"/>
    <n v="46258945"/>
    <x v="1"/>
    <x v="0"/>
    <x v="4"/>
    <x v="0"/>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r>
  <r>
    <x v="686"/>
    <s v="boAt Bassheads 225 in Ear Wired Earphones with Mic(Blue)"/>
    <x v="1"/>
    <n v="699"/>
    <n v="999"/>
    <n v="0.3"/>
    <x v="3"/>
    <n v="273189"/>
    <n v="272915811"/>
    <x v="1"/>
    <x v="0"/>
    <x v="4"/>
    <x v="0"/>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r>
  <r>
    <x v="687"/>
    <s v="Luxor 5 Subject Single Ruled Notebook - A4, 70 GSM, 300 pages"/>
    <x v="3"/>
    <n v="252"/>
    <n v="315"/>
    <n v="0.2"/>
    <x v="6"/>
    <n v="3785"/>
    <n v="1192275"/>
    <x v="1"/>
    <x v="1"/>
    <x v="6"/>
    <x v="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r>
  <r>
    <x v="688"/>
    <s v="Duracell Chhota Power AA Battery Set of 10 Pcs"/>
    <x v="1"/>
    <n v="190"/>
    <n v="220"/>
    <n v="0.14000000000000001"/>
    <x v="5"/>
    <n v="2866"/>
    <n v="630520"/>
    <x v="1"/>
    <x v="1"/>
    <x v="6"/>
    <x v="0"/>
    <s v="R1S4YGGQJ3UWOL,R3VGJSGVVRKN24,R80WOLVHE45AG,R10XJXDKS199JT,R3I4CLISF0ZG1X,RJ7M5SZZI5210,R2Z63F1D26ZLCT,R2D4YWF3QBKU80"/>
    <s v="Does not fit the Duracell label,Very appropriate &amp; long lasting cells,Uh should buy,Ok,Value for money,Great battery,Badhiya,Nice üëç"/>
  </r>
  <r>
    <x v="689"/>
    <s v="Zebronics Zeb-Transformer Gaming Keyboard and Mouse Combo (USB, Braided Cable)"/>
    <x v="0"/>
    <n v="1299"/>
    <n v="1599"/>
    <n v="0.19"/>
    <x v="4"/>
    <n v="27223"/>
    <n v="43529577"/>
    <x v="1"/>
    <x v="0"/>
    <x v="6"/>
    <x v="0"/>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r>
  <r>
    <x v="690"/>
    <s v="SanDisk Ultra 64 GB USB Pen Drives (SDDDC2-064G-I35, Black, Silver)"/>
    <x v="0"/>
    <n v="729"/>
    <n v="1650"/>
    <n v="0.56000000000000005"/>
    <x v="4"/>
    <n v="82356"/>
    <n v="135887400"/>
    <x v="0"/>
    <x v="0"/>
    <x v="3"/>
    <x v="0"/>
    <s v="R26QLWXRSR9RZS,R1JQYEGHAEV3LM,R6JXH6RLGD3NV,R30RWR4U1S29DD,R10QFC3QA5200V,R379I7FFI2OSHR,R3DQ86RMYHDHKS,R1YL8BCUH3Z6IN"/>
    <s v="Average pendrive with mobile connectivity,2 in 1 type c and usb,Worth for money,Fine purchase,Great to store memories and notes,Nice,Value for Money.,Very good product"/>
  </r>
  <r>
    <x v="691"/>
    <s v="Parker Classic Gold Gold Trim Ball Pen"/>
    <x v="3"/>
    <n v="480"/>
    <n v="600"/>
    <n v="0.2"/>
    <x v="4"/>
    <n v="5719"/>
    <n v="3431400"/>
    <x v="1"/>
    <x v="0"/>
    <x v="6"/>
    <x v="0"/>
    <s v="R18AG9M9HHC6RB,R3AQT2WK20V0JD,R10LMVOXP4TLSA,RBEWSTPDQYHFQ,R1G8K5ZMYOL0YS,R38235O5C7I4YE,R3861NUR0UF7SN,R2OM14SFAPVT51"/>
    <s v="So good ,nice looking,Value for money and a nice product,Awesome Product,overrated,Really good,Good,It is very good üëç,Good"/>
  </r>
  <r>
    <x v="692"/>
    <s v="Tarkan Portable Folding Laptop Desk for Bed, Lapdesk with Handle, Drawer, Cup &amp; Mobile/Tablet Holder for Study, Eating, Work (Black)"/>
    <x v="0"/>
    <n v="999"/>
    <n v="2499"/>
    <n v="0.6"/>
    <x v="4"/>
    <n v="1690"/>
    <n v="4223310"/>
    <x v="0"/>
    <x v="0"/>
    <x v="3"/>
    <x v="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r>
  <r>
    <x v="693"/>
    <s v="Quantum RJ45 Ethernet Patch Cable/LAN Router Cable with Heavy Duty Gold Plated Connectors Supports Hi-Speed Gigabit Upto 1000Mbps, Waterproof and Durable,1-Year Warranty-32.8 Feet (10 Meters)(White)"/>
    <x v="0"/>
    <n v="238"/>
    <n v="699"/>
    <n v="0.66"/>
    <x v="5"/>
    <n v="8372"/>
    <n v="5852028"/>
    <x v="0"/>
    <x v="0"/>
    <x v="0"/>
    <x v="0"/>
    <s v="R1ORJ2TKW4MHLY,R1ENNLA4ML94UZ,R2BTEV9E0OA1I7,R2QYFQOWFQ5N9A,R1OFN67CO7XLBV,R3H8FPIBYNXMGC,R1723NE9TCCXVP,R2B8M2FRBIDGX9"/>
    <s v="Good product,4 star overall,Good, nice worth it,Good cable,Good product,Reasonable price, good quality.,amazing,PERFECT!!"/>
  </r>
  <r>
    <x v="694"/>
    <s v="HP USB Wireless Spill Resistance Keyboard and Mouse Set with 10m Working Range 2.4G Wireless Technology / 3 Years Warranty (4SC12PA), Black"/>
    <x v="0"/>
    <n v="1349"/>
    <n v="2198"/>
    <n v="0.39"/>
    <x v="1"/>
    <n v="7113"/>
    <n v="15634374"/>
    <x v="1"/>
    <x v="0"/>
    <x v="5"/>
    <x v="0"/>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r>
  <r>
    <x v="695"/>
    <s v="HUMBLE Dynamic Lapel Collar Mic Voice Recording Filter Microphone for Singing Youtube SmartPhones, Black"/>
    <x v="0"/>
    <n v="199"/>
    <n v="499"/>
    <n v="0.6"/>
    <x v="8"/>
    <n v="2804"/>
    <n v="1399196"/>
    <x v="0"/>
    <x v="1"/>
    <x v="3"/>
    <x v="0"/>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r>
  <r>
    <x v="696"/>
    <s v="Boult Audio Omega with 30dB ANC+ ENC, 32H Playtime, 45ms Latency Gaming Mode, Quad Mic Zen ENC, 3 Equalizer Modes, ANC, Type-C Fast Charging, IPX5 True Wireless in Ear Bluetooth Earbuds (Black)"/>
    <x v="1"/>
    <n v="1999"/>
    <n v="9999"/>
    <n v="0.8"/>
    <x v="7"/>
    <n v="1986"/>
    <n v="19858014"/>
    <x v="0"/>
    <x v="0"/>
    <x v="7"/>
    <x v="0"/>
    <s v="R2IMML4LPCQ5C0,R24NQRDGFWSFO8,R2ONXP5WQXARB6,RIEIIOVX84JE9,R1IU46EQPTHDU,R3QWLI0TRYXK2S,R9Z8ZA620SXJR,R33PT3WKA3D15Q"/>
    <s v="Fits well in ears,Controls / Performance / backup,JUST OK,Good buy with small hiccups,Not good for gaming,Overall good product.,It's good,Active noise cancellation ok"/>
  </r>
  <r>
    <x v="697"/>
    <s v="STRIFF UPH2W Multi Angle Tablet/Mobile Stand. Holder for iPhone, Android, Samsung, OnePlus, Xiaomi. Portable,Foldable Stand.Perfect for Bed,Office, Home,Gift and Desktop (White)"/>
    <x v="1"/>
    <n v="99"/>
    <n v="499"/>
    <n v="0.8"/>
    <x v="3"/>
    <n v="2451"/>
    <n v="1223049"/>
    <x v="0"/>
    <x v="1"/>
    <x v="7"/>
    <x v="0"/>
    <s v="R1SWNKZP36AU1J,R2T4RPK1O46TBX,RE0HLO48TPM4O,R1WBRQ50IN70OF,R2V8WPXZSTAKKE,RMQ0XU5QGL5LV,R2URDJTQLPFEYH,R2P9AVX3K59AMP"/>
    <s v="Totally worth rs99,Best,Good,Valuable,Fulfil purpose, easy to carry,Good product,Good product,Good"/>
  </r>
  <r>
    <x v="698"/>
    <s v="Amazon Basics Wireless Mouse | 2.4 GHz Connection, 1600 DPI | Type - C Adapter | Upto 12 Months of Battery Life | Ambidextrous Design | Suitable for PC/Mac/Laptop"/>
    <x v="0"/>
    <n v="499"/>
    <n v="1000"/>
    <n v="0.5"/>
    <x v="15"/>
    <n v="23"/>
    <n v="23000"/>
    <x v="0"/>
    <x v="0"/>
    <x v="1"/>
    <x v="1"/>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r>
  <r>
    <x v="699"/>
    <s v="Crucial RAM 8GB DDR4 3200MHz CL22 (or 2933MHz or 2666MHz) Laptop Memory CT8G4SFRA32A"/>
    <x v="0"/>
    <n v="1792"/>
    <n v="3500"/>
    <n v="0.49"/>
    <x v="6"/>
    <n v="26194"/>
    <n v="91679000"/>
    <x v="1"/>
    <x v="0"/>
    <x v="1"/>
    <x v="0"/>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r>
  <r>
    <x v="700"/>
    <s v="APC Back-UPS BX600C-IN 600VA / 360W, 230V, UPS System, an Ideal Power Backup &amp; Protection for Home Office, Desktop PC &amp; Home Electronics"/>
    <x v="0"/>
    <n v="3299"/>
    <n v="4100"/>
    <n v="0.2"/>
    <x v="2"/>
    <n v="15783"/>
    <n v="64710300"/>
    <x v="1"/>
    <x v="0"/>
    <x v="6"/>
    <x v="0"/>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r>
  <r>
    <x v="701"/>
    <s v="Luxor 5 Subject Single Ruled Notebook - A5 Size, 70 GSM, 300 Pages"/>
    <x v="3"/>
    <n v="125"/>
    <n v="180"/>
    <n v="0.31"/>
    <x v="5"/>
    <n v="8053"/>
    <n v="1449540"/>
    <x v="1"/>
    <x v="2"/>
    <x v="5"/>
    <x v="0"/>
    <s v="R278Z7QRKL9FVR,R3GXAQ1UB2M9YQ,R3PVGKMU58BIN3,R3FCVJEGVHP86V,R3T10F5XX7DYJ8,R336MX0EBVUGIL,R2EYFONXLL6M0H,R1MZ8SNMN1RGHO"/>
    <s v="Value for money,Small-sized Notebook,Worthy for money,Quality,I think it is a normal product,Value for money,Quality,Quality Product"/>
  </r>
  <r>
    <x v="702"/>
    <s v="Zebronics Zeb-Jaguar Wireless Mouse, 2.4GHz with USB Nano Receiver, High Precision Optical Tracking, 4 Buttons, Plug &amp; Play, Ambidextrous, for PC/Mac/Laptop (Black+Grey)"/>
    <x v="0"/>
    <n v="399"/>
    <n v="1190"/>
    <n v="0.66"/>
    <x v="3"/>
    <n v="2809"/>
    <n v="3342710"/>
    <x v="0"/>
    <x v="0"/>
    <x v="0"/>
    <x v="0"/>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r>
  <r>
    <x v="703"/>
    <s v="Boult Audio Truebuds with 30H Playtime, IPX7 Waterproof, Lightning Boult‚Ñ¢ Type C Fast Charging (10 Min=100Mins), BoomX‚Ñ¢ Tech Rich Bass, Pro+ Calling HD Mic, Touch Controls in Ear Earbuds TWS (Grey)"/>
    <x v="1"/>
    <n v="1199"/>
    <n v="7999"/>
    <n v="0.85"/>
    <x v="9"/>
    <n v="25910"/>
    <n v="207254090"/>
    <x v="0"/>
    <x v="0"/>
    <x v="2"/>
    <x v="0"/>
    <s v="R3T1GTTWKWWNZZ,R2YQKYW342PMX8,R3OSOTBK6ZE6IW,R35RC96UA66N6R,R2JWTE1QNDWW2W,R3A3YAK7RGKIF4,R22Z4U7R15TVLK,R1ENC0P3ZUKQO"/>
    <s v="Worst productüò°,Ok product,Good product üëç,Good. Does the Job,Fitting Issue and Charging issue,Not working.,Superb I love it,It's ok nice..but not up to the mark"/>
  </r>
  <r>
    <x v="704"/>
    <s v="Wembley LCD Writing Pad/Tab | Writing, Drawing, Reusable, Portable Pad with Colorful Letters | 9 Inch Graphic Tablet (Assorted)"/>
    <x v="0"/>
    <n v="235"/>
    <n v="1599"/>
    <n v="0.85"/>
    <x v="11"/>
    <n v="1173"/>
    <n v="1875627"/>
    <x v="0"/>
    <x v="0"/>
    <x v="2"/>
    <x v="0"/>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r>
  <r>
    <x v="705"/>
    <s v="Gizga Essentials Multi-Purpose Portable &amp; Foldable Wooden Desk for Bed Tray, Laptop Table, Study Table (Black)"/>
    <x v="0"/>
    <n v="549"/>
    <n v="1999"/>
    <n v="0.73"/>
    <x v="9"/>
    <n v="6422"/>
    <n v="12837578"/>
    <x v="0"/>
    <x v="0"/>
    <x v="7"/>
    <x v="0"/>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r>
  <r>
    <x v="706"/>
    <s v="E-COSMOS Plug in LED Night Light Mini USB LED Light Flexible USB LED Ambient Light Mini USB LED Light, LED Portable car Bulb, Indoor, Outdoor, Reading, Sleep (4 pcs)"/>
    <x v="0"/>
    <n v="89"/>
    <n v="99"/>
    <n v="0.1"/>
    <x v="0"/>
    <n v="241"/>
    <n v="23859"/>
    <x v="1"/>
    <x v="2"/>
    <x v="8"/>
    <x v="1"/>
    <s v="R1YVU5NMCJDX8M,R3MG5C14NRKOHR,R1T3DO26SFI3TL,R2MM0U3FL0ZO3T,R36Y3XNBK12QV8,R23WOLPX6D4VDT,R8BJJZVA7O7SE,R1P2BGW89EV4L3"/>
    <s v="Good &amp; attractive,Very versatile,Good,Good Product....,Good night light at 5Volt.,Pretty good product,Good,Nice bt it should be in direct plug not in usb"/>
  </r>
  <r>
    <x v="707"/>
    <s v="Noise Buds VS201 V2 in-Ear Truly Wireless Earbuds with Dual Equalizer | with Mic | Total 14-Hour Playtime | Full Touch Control | IPX5 Water Resistance and Bluetooth v5.1 (Olive Green)"/>
    <x v="1"/>
    <n v="1299"/>
    <n v="2999"/>
    <n v="0.56999999999999995"/>
    <x v="11"/>
    <n v="14629"/>
    <n v="43872371"/>
    <x v="0"/>
    <x v="0"/>
    <x v="3"/>
    <x v="0"/>
    <s v="RXB5KHLQUXONP,R2OFHGGYIJGFUR,R3UGUI3KYDDOC2,R2ATZMV7IH43ZE,R2IO934AS2Z5U4,RPEKYFBH5K20D,R1SWRY6BH8CTRE,R2GSWL2NSJI166"/>
    <s v="[Updated] decent tws for under 1k,Sound clarity.,Good Product,Buds are very good Quality.,Nothing,Budget Friendly,Amazing sound,Good product..."/>
  </r>
  <r>
    <x v="708"/>
    <s v="Lapster Gel Mouse pad with Wrist Rest , Gaming Mouse Pad with Lycra Cloth Nonslip for Laptop , Computer, , Home &amp; Office (Black)"/>
    <x v="0"/>
    <n v="230"/>
    <n v="999"/>
    <n v="0.77"/>
    <x v="0"/>
    <n v="1528"/>
    <n v="1526472"/>
    <x v="0"/>
    <x v="0"/>
    <x v="7"/>
    <x v="0"/>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r>
  <r>
    <x v="709"/>
    <s v="Gizga Essentials Earphone Carrying Case, Multi-Purpose Pocket Storage Travel Organizer for Earphones, Headset, Pen Drives, SD Cards, Shock-Proof Ballistic Nylon, Soft Fabric, Mesh Pocket, Green"/>
    <x v="1"/>
    <n v="119"/>
    <n v="499"/>
    <n v="0.76"/>
    <x v="4"/>
    <n v="15032"/>
    <n v="7500968"/>
    <x v="0"/>
    <x v="1"/>
    <x v="7"/>
    <x v="0"/>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r>
  <r>
    <x v="710"/>
    <s v="SanDisk Ultra SDHC UHS-I Card 32GB 120MB/s R for DSLR Cameras, for Full HD Recording, 10Y Warranty"/>
    <x v="1"/>
    <n v="449"/>
    <n v="800"/>
    <n v="0.44"/>
    <x v="5"/>
    <n v="69585"/>
    <n v="55668000"/>
    <x v="1"/>
    <x v="0"/>
    <x v="1"/>
    <x v="0"/>
    <s v="R25MV5W3PW3AZM,R4L3BQHQJOIO7,R1Q4N7W1AGXVR1,R2XTH0U6G7AQPW,R2H0NX7RGGBP17,R3S263IWR7GQ9,R1BWUDH6P42FOV,RFNJ1019NIZ43"/>
    <s v="Good Product But Spped Upto 30mbps,Nice,Regarding Card,Excellent SDCARD,Good,Fake product,Good,working fine read/write speed is good"/>
  </r>
  <r>
    <x v="711"/>
    <s v="DIGITEK¬Æ (DRL-14C) Professional (31cm) Dual Temperature LED Ring Light with Tripod Stand &amp; Mini Tripod for YouTube, Photo-Shoot, Video Shoot, Live Stream, Makeup, Vlogging &amp; More"/>
    <x v="1"/>
    <n v="1699"/>
    <n v="3495"/>
    <n v="0.51"/>
    <x v="3"/>
    <n v="14371"/>
    <n v="50226645"/>
    <x v="0"/>
    <x v="0"/>
    <x v="3"/>
    <x v="0"/>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r>
  <r>
    <x v="712"/>
    <s v="Classmate Long Notebook - 140 Pages, Single Line, 297mm x 210mm (Pack of 12)"/>
    <x v="3"/>
    <n v="561"/>
    <n v="720"/>
    <n v="0.22"/>
    <x v="5"/>
    <n v="3182"/>
    <n v="2291040"/>
    <x v="1"/>
    <x v="0"/>
    <x v="4"/>
    <x v="0"/>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r>
  <r>
    <x v="713"/>
    <s v="Lenovo 300 Wired Plug &amp; Play USB Mouse, High Resolution 1600 DPI Optical Sensor, 3-Button Design with clickable Scroll Wheel, Ambidextrous, Ergonomic Mouse for Comfortable All-Day Grip (GX30M39704)"/>
    <x v="0"/>
    <n v="289"/>
    <n v="590"/>
    <n v="0.51"/>
    <x v="5"/>
    <n v="25886"/>
    <n v="15272740"/>
    <x v="0"/>
    <x v="0"/>
    <x v="3"/>
    <x v="0"/>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r>
  <r>
    <x v="714"/>
    <s v="Dyazo 6 Angles Adjustable Aluminum Ergonomic Foldable Portable Tabletop Laptop/Desktop Riser Stand Holder Compatible for MacBook, HP, Dell, Lenovo &amp; All Other Notebook (Silver)"/>
    <x v="0"/>
    <n v="599"/>
    <n v="1999"/>
    <n v="0.7"/>
    <x v="5"/>
    <n v="4736"/>
    <n v="9467264"/>
    <x v="0"/>
    <x v="0"/>
    <x v="0"/>
    <x v="0"/>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r>
  <r>
    <x v="715"/>
    <s v="Western Digital WD 2TB My Passport Portable Hard Disk Drive, USB 3.0 with¬† Automatic Backup, 256 Bit AES Hardware Encryption,Password Protection,Compatible with Windows and Mac, External HDD-Black"/>
    <x v="0"/>
    <n v="5599"/>
    <n v="7350"/>
    <n v="0.24"/>
    <x v="5"/>
    <n v="73005"/>
    <n v="536586750"/>
    <x v="1"/>
    <x v="0"/>
    <x v="4"/>
    <x v="0"/>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r>
  <r>
    <x v="716"/>
    <s v="Logitech C270 Digital HD Webcam with Widescreen HD Video Calling, HD Light Correction, Noise-Reducing Mic, for Skype, FaceTime, Hangouts, WebEx, PC/Mac/Laptop/MacBook/Tablet - (Black, HD 720p/30fps)"/>
    <x v="0"/>
    <n v="1990"/>
    <n v="2595"/>
    <n v="0.23"/>
    <x v="4"/>
    <n v="20398"/>
    <n v="52932810"/>
    <x v="1"/>
    <x v="0"/>
    <x v="4"/>
    <x v="0"/>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r>
  <r>
    <x v="717"/>
    <s v="Portronics MPORT 31 4 Ports USB Hub (USB A to 4 USB-A Ports 4 in 1 Connector USB HUB(Grey)"/>
    <x v="0"/>
    <n v="499"/>
    <n v="799"/>
    <n v="0.38"/>
    <x v="4"/>
    <n v="2125"/>
    <n v="1697875"/>
    <x v="1"/>
    <x v="0"/>
    <x v="5"/>
    <x v="0"/>
    <s v="R1AUCEV80AWV4E,R3GAYL3CQ6GTJA,R3NN6TXOM5MD2S,RY4WXRNZKRVWP,RLQGXS14ZJDHJ,RIZJA1XHKPH5M,R3C83NGWIRB2VT,R2WOO592FU73V7"/>
    <s v="Nice product,It works!,Indoor device, not for field use!,Does the job,Value for money product.,Good product,Till now...Using since 7 days..It's good,Useful USB multiplier"/>
  </r>
  <r>
    <x v="718"/>
    <s v="AirCase Protective Laptop Bag Sleeve fits Upto 15.6&quot; Laptop/ MacBook, Wrinkle Free, Padded, Waterproof Light Neoprene case Cover Pouch, for Men &amp; Women, Black- 6 Months Warranty"/>
    <x v="0"/>
    <n v="449"/>
    <n v="999"/>
    <n v="0.55000000000000004"/>
    <x v="4"/>
    <n v="11330"/>
    <n v="11318670"/>
    <x v="0"/>
    <x v="0"/>
    <x v="3"/>
    <x v="0"/>
    <s v="R1D6BKF30HRM19,R3OYZMQFEF9WV7,R26PEUHOY5RZ02,R1KMSZQENOGR9,R31LY209STYNRQ,RTLATKAZTO4KF,R2XOSRQC5GHA7O,R1G2WWLFIFDIPM"/>
    <s v="Decent Prodyuct,Normal,Good product,Great product,Good product,perfect,Built quality of product is excellent,Excellent"/>
  </r>
  <r>
    <x v="719"/>
    <s v="Zinq Five Fan Cooling Pad and Laptop Stand with Dual Height Adjustment and Dual USB Port Extension (Black)"/>
    <x v="0"/>
    <n v="999"/>
    <n v="1999"/>
    <n v="0.5"/>
    <x v="0"/>
    <n v="27441"/>
    <n v="54854559"/>
    <x v="0"/>
    <x v="0"/>
    <x v="1"/>
    <x v="0"/>
    <s v="R2OP8NFYDOS39J,R2RQTRMPYMIHAE,R2V61JLM0WASPT,R1X1019MPG8CR4,RWZEH4UX501RZ,R1I8MWON0D5I5L,R2Q9MII6JST2K,R2Q1TJV6BGHGPB"/>
    <s v="Good for cooling,Not good for gaming,quality n performance,Good product,Nice performance,ABOVE AVERAGE,Good at this price (999),Works fine"/>
  </r>
  <r>
    <x v="720"/>
    <s v="Gizga Essentials Webcam Cover, Privacy Protector Webcam Cover Slide, Compatible with Laptop, Desktop, PC, Smartphone, Protect Your Privacy and Security, Strong Adhesive, Set of 3, Black"/>
    <x v="0"/>
    <n v="69"/>
    <n v="299"/>
    <n v="0.77"/>
    <x v="4"/>
    <n v="255"/>
    <n v="76245"/>
    <x v="0"/>
    <x v="1"/>
    <x v="7"/>
    <x v="1"/>
    <s v="R73A6T8MRDZIC,R2JEX8R7VL6Y0W,R11E62NE328JVS,R3A3FOYWKUNHMM,RIQXPCOM8RRPS,R3VCIW3UM7QMO0,R1KGLT77FP3X13,R375ZRISQJ6XN5"/>
    <s v="Good,Decent purchase,Awesome product,Worth,Does exactly what it meant to do !!!,Good product,Good,Worth buying"/>
  </r>
  <r>
    <x v="721"/>
    <s v="HP Z3700 Wireless Optical Mouse with USB Receiver and 2.4GHz Wireless Connection/ 1200DPI / 16 Months Long Battery Life /Ambidextrous and Slim Design (Modern Gold)"/>
    <x v="0"/>
    <n v="899"/>
    <n v="1499"/>
    <n v="0.4"/>
    <x v="0"/>
    <n v="23174"/>
    <n v="34737826"/>
    <x v="1"/>
    <x v="0"/>
    <x v="5"/>
    <x v="0"/>
    <s v="R1PPN2ZEJNHJMZ,RQHAXYP2AT1QP,R24T21LAESQMWZ,R2DHPJ5GKKTVRH,R1H8KH8U0Z46S2,R46IEAURB1339,R15MRX4VNCKX84,R2RJ09MTLVJZ3C"/>
    <s v="Could be better.,Nice for office use,Good,Nice but little small,Nice mouse for office work not for gaming.,Good,Performance i good...,sleek n smooth"/>
  </r>
  <r>
    <x v="722"/>
    <s v="MAONO AU-400 Lavalier Auxiliary Omnidirectional Microphone (Black)"/>
    <x v="2"/>
    <n v="478"/>
    <n v="699"/>
    <n v="0.32"/>
    <x v="11"/>
    <n v="20218"/>
    <n v="14132382"/>
    <x v="1"/>
    <x v="0"/>
    <x v="5"/>
    <x v="0"/>
    <s v="RKBKQKSEET7CC,RQM34GWJC0DPJ,R1PJNXT9PME2I1,R2VL3P4XIHJFY,R2HZEV0BNY3064,R3HBAZIE8PAIXC,R3LFVYT98WRBZ1,RJPAKDZRUJIDF"/>
    <s v="loud &amp; clear,Avrage in budget range,Best for beginners,Good for price,Very nice mic in this price range,In budget,Product Good, Packaging damaged.,Gzzzbbbbb mic üé§"/>
  </r>
  <r>
    <x v="723"/>
    <s v="TABLE MAGIC Multipurpose Laptop Table Mat Finish Top Work at Home Study Table (TM Regular- Black) (Alloy Steel)"/>
    <x v="0"/>
    <n v="1399"/>
    <n v="2490"/>
    <n v="0.44"/>
    <x v="4"/>
    <n v="11074"/>
    <n v="27574260"/>
    <x v="1"/>
    <x v="0"/>
    <x v="1"/>
    <x v="0"/>
    <s v="R21VW93DSBYENF,R3MKRK9JVBJ22C,ROBLP3CK320DX,R14L8HWTVI4YOT,RT2C0KDRUBKGV,R3JUJ27CXBI0QN,RO4BI7QVTST6E,R1NSRWB0V1BQKD"/>
    <s v="Not sturdy enough but good.,Product looks good for the price,Good One,Good quality in this range....,Budget buy,Good,2 problems i noticed,Incorrect steps order"/>
  </r>
  <r>
    <x v="724"/>
    <s v="GIZGA Essentials Portable Tabletop Tablet Stand Mobile Holder, Desktop Stand, Cradle, Dock for iPad, Smartphone, Kindle, E-Reader, Fully Foldable, Adjustable Angle, Anti-Slip Pads, Black"/>
    <x v="0"/>
    <n v="149"/>
    <n v="499"/>
    <n v="0.7"/>
    <x v="3"/>
    <n v="25607"/>
    <n v="12777893"/>
    <x v="0"/>
    <x v="1"/>
    <x v="0"/>
    <x v="0"/>
    <s v="R3ZXPPAOL3P9C,R50YC789QBGLM,R17IHHWVFSBEZZ,R3VH5ITHUL3GUT,R36V21B0F30IAW,R22ISA1UVT45QP,R3RD0LCTRTMC3M,R1TWNRM3JLQ2JF"/>
    <s v="Okay product in picture,Good for students,Nice product,Portability,Great product at this price,Just working,Nice,Good"/>
  </r>
  <r>
    <x v="725"/>
    <s v="boAt Stone 650 10W Bluetooth Speaker with Upto 7 Hours Playback, IPX5 and Integrated Controls (Blue)"/>
    <x v="1"/>
    <n v="1799"/>
    <n v="4990"/>
    <n v="0.64"/>
    <x v="0"/>
    <n v="41226"/>
    <n v="205717740"/>
    <x v="0"/>
    <x v="0"/>
    <x v="0"/>
    <x v="0"/>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r>
  <r>
    <x v="726"/>
    <s v="ESnipe Mart Worldwide Travel Adapter with Build in Dual USB Charger Ports with 125V 6A, 250V Protected Electrical Plug for Laptops, Cameras (White)"/>
    <x v="5"/>
    <n v="425"/>
    <n v="999"/>
    <n v="0.56999999999999995"/>
    <x v="1"/>
    <n v="2581"/>
    <n v="2578419"/>
    <x v="0"/>
    <x v="0"/>
    <x v="3"/>
    <x v="0"/>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r>
  <r>
    <x v="727"/>
    <s v="boAt Stone 180 5W Bluetooth Speaker with Upto 10 Hours Playback, 1.75&quot; Driver, IPX7 &amp; TWS Feature(Black)"/>
    <x v="1"/>
    <n v="999"/>
    <n v="2490"/>
    <n v="0.6"/>
    <x v="3"/>
    <n v="18331"/>
    <n v="45644190"/>
    <x v="0"/>
    <x v="0"/>
    <x v="3"/>
    <x v="0"/>
    <s v="R16I46MPR0NO8S,RC8A7CPLOKIQ1,RXMRIDNTYYGO0,RBD55BYULL457,R2CDPRTPCIO5H4,R2GWMPGA1WXZ80,R1C7OH3WXNJHJ,R3N6TUU2QT818A"/>
    <s v="Stone 180 is good as a portable speaker.,Good but not that much ok sound,Nice,Battery life,Poor battery life,Not have loud sound,Value for money...,Average"/>
  </r>
  <r>
    <x v="728"/>
    <s v="Portronics Ruffpad 8.5M Multicolor LCD Writing Pad with Screen 21.5cm (8.5-inch) for Drawing, Playing, Handwriting Gifts for Kids &amp; Adults, India's first notepad to save and share your child's first creatives via Ruffpad app on your Smartphone(Black)"/>
    <x v="0"/>
    <n v="378"/>
    <n v="999"/>
    <n v="0.62"/>
    <x v="3"/>
    <n v="1779"/>
    <n v="1777221"/>
    <x v="0"/>
    <x v="0"/>
    <x v="0"/>
    <x v="0"/>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r>
  <r>
    <x v="729"/>
    <s v="BRUSTRO Copytinta Coloured Craft Paper A4 Size 80 GSM Mixed Bright Colour 40 Sheets Pack (10 cols X 4 Sheets) Double Side Color for Office Printing, Art and Craft."/>
    <x v="3"/>
    <n v="99"/>
    <n v="99"/>
    <n v="0"/>
    <x v="4"/>
    <n v="388"/>
    <n v="38412"/>
    <x v="1"/>
    <x v="2"/>
    <x v="8"/>
    <x v="1"/>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r>
  <r>
    <x v="730"/>
    <s v="Cuzor 12V Mini ups for WiFi Router | Power Backup up to 4 Hours | Replaceable Battery | Ups for Wi-Fi Router and Modem | Ups for Router up to 2A | ups for uninterrupted wi-fi"/>
    <x v="0"/>
    <n v="1499"/>
    <n v="2999"/>
    <n v="0.5"/>
    <x v="6"/>
    <n v="8656"/>
    <n v="25959344"/>
    <x v="0"/>
    <x v="0"/>
    <x v="1"/>
    <x v="0"/>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r>
  <r>
    <x v="731"/>
    <s v="Crucial BX500 240GB 3D NAND SATA 6.35 cm (2.5-inch) SSD (CT240BX500SSD1)"/>
    <x v="0"/>
    <n v="1815"/>
    <n v="3100"/>
    <n v="0.41"/>
    <x v="6"/>
    <n v="92925"/>
    <n v="288067500"/>
    <x v="1"/>
    <x v="0"/>
    <x v="1"/>
    <x v="0"/>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r>
  <r>
    <x v="732"/>
    <s v="Classmate Pulse Spiral Notebook - 240 mm x 180 mm, Soft Cover, 200 Pages, Unruled"/>
    <x v="3"/>
    <n v="67"/>
    <n v="75"/>
    <n v="0.11"/>
    <x v="3"/>
    <n v="1269"/>
    <n v="95175"/>
    <x v="1"/>
    <x v="2"/>
    <x v="6"/>
    <x v="0"/>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r>
  <r>
    <x v="733"/>
    <s v="Portronics My buddy plus Adjustable Laptop cooling Table (Brown)"/>
    <x v="0"/>
    <n v="1889"/>
    <n v="2699"/>
    <n v="0.3"/>
    <x v="4"/>
    <n v="17394"/>
    <n v="46946406"/>
    <x v="1"/>
    <x v="0"/>
    <x v="4"/>
    <x v="0"/>
    <s v="R3MDF3ZNTMFS3M,R14ZE6MPCOTRV6,R3E4CVN1BSCB0O,R2Z8KROCR44X60,R386VV5RV4L5UI,R2VCH24UHL9UA3,RP810P9RDWC3G,R2EIJACLUEEYUJ"/>
    <s v="Nice Product,Good one,Nice to have!,5 star (i gave 4 btw) just 1 con and its huge for me,Good table to work from bed,Laptop Table.,Best stand available,Like it"/>
  </r>
  <r>
    <x v="734"/>
    <s v="ZEBRONICS Zeb-Evolve Wireless in Ear Neckband Earphone with Supporting Bluetooth v5.0, Voice Assistant, Rapid Charge, Call Function &amp; Magnetic Earpiece, with mic (Metallic Blue)"/>
    <x v="1"/>
    <n v="499"/>
    <n v="1499"/>
    <n v="0.67"/>
    <x v="9"/>
    <n v="9169"/>
    <n v="13744331"/>
    <x v="0"/>
    <x v="0"/>
    <x v="0"/>
    <x v="0"/>
    <s v="R1ZVVISXKO1JOK,R1ZPSHX28L5WL0,R1CDARD5LUVUAJ,R1HCEZCBOONRT6,R3LW1RYTWDVNZK,R14K7AW0ZFZRGD,RZ3JLZP8FSO3I,R12VALC47YCIOT"/>
    <s v="Best at this price range.,Value for money,Value for money,Little bit compromise with make &amp; connectivity, rest all perfect üëå,Nice,Nice,Good,Good product"/>
  </r>
  <r>
    <x v="735"/>
    <s v="INOVERA World Map Extended Anti Slip Rubber Gaming Stitched Mouse Pad Desk Mat for Computer Laptop (Black, 900L x 400B x 2H mm)"/>
    <x v="0"/>
    <n v="499"/>
    <n v="999"/>
    <n v="0.5"/>
    <x v="5"/>
    <n v="1030"/>
    <n v="1028970"/>
    <x v="0"/>
    <x v="0"/>
    <x v="1"/>
    <x v="0"/>
    <s v="R116YMD72TSY5Z,R258CFU2YKTK58,R24DFHVPXSIU8W,R24XEY7CTDRFXZ,RRVW4AYAAM5V4,R1HRIY8O1PGOO5,R2CGJ2P2BBLM08,RK1J2BJVDS8SY"/>
    <s v="nice design.,Worth the buy,Pretty good,Nice product.,Jordaar,The product is an averagely good product,Good enough,Awesome"/>
  </r>
  <r>
    <x v="736"/>
    <s v="Seagate One Touch 2TB External HDD with Password Protection ‚Äì Black, for Windows and Mac, with 3 yr Data Recovery Services, and 4 Months Adobe CC Photography (STKY2000400)"/>
    <x v="0"/>
    <n v="5799"/>
    <n v="7999"/>
    <n v="0.28000000000000003"/>
    <x v="6"/>
    <n v="50273"/>
    <n v="402133727"/>
    <x v="1"/>
    <x v="0"/>
    <x v="4"/>
    <x v="0"/>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r>
  <r>
    <x v="737"/>
    <s v="ZEBRONICS Zeb-Fame 5watts 2.0 Multi Media Speakers with AUX, USB and Volume Control (Black)"/>
    <x v="1"/>
    <n v="499"/>
    <n v="799"/>
    <n v="0.38"/>
    <x v="2"/>
    <n v="6742"/>
    <n v="5386858"/>
    <x v="1"/>
    <x v="0"/>
    <x v="5"/>
    <x v="0"/>
    <s v="RQ03WWKIJ86VR,R3S0S1OUOOTNC2,R2EEZPKARXPCYZ,R1INKZP3Y4L085,R2CLAZMKKPEP0Y,R3TCUV39Q5GMP7,RZO17F76OW8H9,R201RFHN6XKRPR"/>
    <s v="Thik thak he,wired,Sound boss,cheap and best temporary speakers,So loud,Bass,BEST QUALITY SPEAKER,Very nice"/>
  </r>
  <r>
    <x v="738"/>
    <s v="TVARA LCD Writing Tablet 8.5 Inch E-Note Pad LCD Writing Tablet, Kids Drawing Pad 8.5 Inch Doodle Board, Toddler Boy and Girl Learning Gift for 3 4 5 6 Years Old, Black"/>
    <x v="0"/>
    <n v="249"/>
    <n v="600"/>
    <n v="0.59"/>
    <x v="1"/>
    <n v="1208"/>
    <n v="724800"/>
    <x v="0"/>
    <x v="0"/>
    <x v="3"/>
    <x v="0"/>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r>
  <r>
    <x v="31"/>
    <s v="Ambrane 60W / 3A Type C Fast Charging Unbreakable 1.5m L Shaped Braided Cable, PD Technology, 480Mbps Data Transfer for Smartphones, Tablet, Laptops &amp; other type c devices (ABLC10, Black)"/>
    <x v="0"/>
    <n v="179"/>
    <n v="499"/>
    <n v="0.64"/>
    <x v="1"/>
    <n v="1933"/>
    <n v="964567"/>
    <x v="0"/>
    <x v="1"/>
    <x v="0"/>
    <x v="0"/>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r>
  <r>
    <x v="739"/>
    <s v="Western Digital WD 1.5TB Elements Portable Hard Disk Drive, USB 3.0, Compatible with PC, PS4 and Xbox, External HDD (WDBU6Y0015BBK-WESN)"/>
    <x v="0"/>
    <n v="4449"/>
    <n v="5734"/>
    <n v="0.22"/>
    <x v="5"/>
    <n v="25006"/>
    <n v="143384404"/>
    <x v="1"/>
    <x v="0"/>
    <x v="4"/>
    <x v="0"/>
    <s v="R3JLT7LH2SOF0V,R2KT1SVXND1VWG,R24OK0MVA1SNAD,R28CT5JQ1R02CZ,RYKHQ54JHJYQB,RF0NNFS6PEPAV,R2I21A2MTQV7JX,RZ5JP629DU70F"/>
    <s v="Good for my work,Worth it,Hard disc is not detecting,Good hdd with a 1.5 tb storage.....really cool and fast,Faster data transfer,Nice,Reasonable price,Sleek design"/>
  </r>
  <r>
    <x v="740"/>
    <s v="Redgear MP35 Speed-Type Gaming Mousepad (Black/Red)"/>
    <x v="0"/>
    <n v="299"/>
    <n v="550"/>
    <n v="0.46"/>
    <x v="13"/>
    <n v="33434"/>
    <n v="18388700"/>
    <x v="1"/>
    <x v="0"/>
    <x v="1"/>
    <x v="0"/>
    <s v="R3358EO9V9WHQ0,R18X1NBWPX45CL,R34LKJ4RXUSRS3,RXXQRRV1RLLF8,R2EEDDUJ9LA2DH,R3BA5G740XADYD,R2LB699Y251V7J,R2O7189IATRJH2"/>
    <s v="Good product,Good quality,Good,Great mouse pad,Good worth the money.,Works flawlessly for many years,Nice mouse pad,Quality"/>
  </r>
  <r>
    <x v="741"/>
    <s v="Lenovo 400 Wireless Mouse, 1200DPI Optical Sensor, 2.4GHz Wireless Nano USB, 3-Button (Left,Right,Scroll) Upto 8M Left/Right &amp; 100K Scroll clicks &amp; 1yr Battery, Ambidextrous, Ergonomic GY50R91293"/>
    <x v="0"/>
    <n v="629"/>
    <n v="1390"/>
    <n v="0.55000000000000004"/>
    <x v="5"/>
    <n v="6301"/>
    <n v="8758390"/>
    <x v="0"/>
    <x v="0"/>
    <x v="3"/>
    <x v="0"/>
    <s v="R3WA8CHZXMRJR,R22MH6ZS821G9A,R1FIRMYTZRF479,R112HB5700T6SG,RJFBAWAVEG383,RUM1Z3OU0DSOB,R23D5V15U3KQAT,R270Z7KVYYU4Y7"/>
    <s v="Not to the mark.,Ok.,Good Product,Good but lack some features,Best quility,Nice,Good for money,Just as expected."/>
  </r>
  <r>
    <x v="742"/>
    <s v="Logitech K480 Wireless Multi-Device Keyboard for Windows, macOS, iPadOS, Android or Chrome OS, Bluetooth, Compact, Compatible with PC, Mac, Laptop, Smartphone, Tablet - Black"/>
    <x v="0"/>
    <n v="2595"/>
    <n v="3295"/>
    <n v="0.21"/>
    <x v="5"/>
    <n v="22618"/>
    <n v="74526310"/>
    <x v="1"/>
    <x v="0"/>
    <x v="4"/>
    <x v="0"/>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r>
  <r>
    <x v="743"/>
    <s v="RESONATE RouterUPS CRU12V2A | Zero Drop | UPS for WiFi Router | Mini UPS | Up to 4 Hours PowerBackup | Battery Replacement Program | Router UPS Compatible with 12V &lt;2A Routers, FTTH, Modem, Set Top Box, Alexa, Mini Camera"/>
    <x v="0"/>
    <n v="1799"/>
    <n v="2911"/>
    <n v="0.38"/>
    <x v="4"/>
    <n v="20342"/>
    <n v="59215562"/>
    <x v="1"/>
    <x v="0"/>
    <x v="5"/>
    <x v="0"/>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r>
  <r>
    <x v="744"/>
    <s v="3M Post-it Sticky Note Cube, 200 Sheets (4 Colors x 50 Sheets) | 3&quot; x 3&quot; Size | For notes, reminders, study, school and organizing"/>
    <x v="3"/>
    <n v="90"/>
    <n v="175"/>
    <n v="0.49"/>
    <x v="5"/>
    <n v="7429"/>
    <n v="1300075"/>
    <x v="1"/>
    <x v="2"/>
    <x v="1"/>
    <x v="0"/>
    <s v="R3JRQ21J8LHK67,R2100TLJUT7YQM,R12XEPS4NQ1XIR,R2QO6YC2WQ78Y4,R3HTM8I9Y12U7R,R2X56GH9II23XQ,R975UDYN89ORH,R1G9Y353J4EWAK"/>
    <s v="Adhesion,Good product,Does not stick,Nice sticky note,good,Not up to the mark,Worth to sticky,GREAT...."/>
  </r>
  <r>
    <x v="745"/>
    <s v="OFIXO Multi-Purpose Laptop Table/Study Table/Bed Table/Foldable and Portable Wooden/Writing Desk (Wooden)"/>
    <x v="0"/>
    <n v="599"/>
    <n v="599"/>
    <n v="0"/>
    <x v="1"/>
    <n v="26423"/>
    <n v="15827377"/>
    <x v="1"/>
    <x v="0"/>
    <x v="8"/>
    <x v="0"/>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r>
  <r>
    <x v="746"/>
    <s v="Fire-Boltt Ninja Calling 1.69&quot; Bluetooth Calling Smart Watch, Dial Pad, Speaker, AI Voice Assistant with 450 NITS Peak Brightness, Wrist Gaming &amp; 100+ Watch Faces with SpO2, HR, Multiple Sports Mode"/>
    <x v="1"/>
    <n v="1999"/>
    <n v="7999"/>
    <n v="0.75"/>
    <x v="0"/>
    <n v="31305"/>
    <n v="250408695"/>
    <x v="0"/>
    <x v="0"/>
    <x v="7"/>
    <x v="0"/>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r>
  <r>
    <x v="747"/>
    <s v="Airtel AMF-311WW Data Card (Black), 4g Hotspot Support with 2300 Mah Battery"/>
    <x v="0"/>
    <n v="2099"/>
    <n v="3250"/>
    <n v="0.35"/>
    <x v="11"/>
    <n v="11213"/>
    <n v="36442250"/>
    <x v="1"/>
    <x v="0"/>
    <x v="5"/>
    <x v="0"/>
    <s v="R1YI2RI1JC36SO,R3K5ZW63M5MIRN,RK2GIVBNOGOZ3,R25A4JO66YW0TS,RVQD2WX9EIW0W,R35YIQ96ZXOU58,R393HAUNLQT4YD,R1ULBGLCI3H1YU"/>
    <s v="Missing Cable, User Manual and Weak Network,Good,Nice,Home use product only,Good,Not usable for office work,Easy to use.,Bad experience"/>
  </r>
  <r>
    <x v="748"/>
    <s v="Gizga Essentials Laptop Power Cable Cord- 3 Pin Adapter Isi Certified(1 Meter/3.3 Feet)"/>
    <x v="0"/>
    <n v="179"/>
    <n v="499"/>
    <n v="0.64"/>
    <x v="3"/>
    <n v="10174"/>
    <n v="5076826"/>
    <x v="0"/>
    <x v="1"/>
    <x v="0"/>
    <x v="0"/>
    <s v="R2CQA45JW6KW09,R175UKN3MEJOV5,R25CE9M9A1ZKSG,R39ODDV5YDGF8T,R2W5LI9FGSKNYU,RVVK1C0RQFZYV,RT8EWW3VVXA67,RL4FCGDFPX5JP"/>
    <s v="Good product, Cheap and works well,good one,Nice charging power.,Nice,Good,It's a cable,Durable,Laptop cord"/>
  </r>
  <r>
    <x v="749"/>
    <s v="Logitech MK270r USB Wireless Keyboard and Mouse Set for Windows, 2.4 GHz Wireless, Spill-resistant Design, 8 Multimedia &amp; Shortcut Keys, 2-Year Battery Life, PC/Laptop- Black"/>
    <x v="0"/>
    <n v="1345"/>
    <n v="2295"/>
    <n v="0.41"/>
    <x v="0"/>
    <n v="17413"/>
    <n v="39962835"/>
    <x v="1"/>
    <x v="0"/>
    <x v="1"/>
    <x v="0"/>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r>
  <r>
    <x v="750"/>
    <s v="DIGITEK¬Æ (DTR-200MT) (18 CM) Portable &amp; Flexible Mini Tripod with Mobile Holder &amp; 360 Degree Ball Head, For Smart Phones, Compact Cameras, GoPro, Maximum Operating Height: 7.87 Inch, Maximum Load Upto: 1 kgs"/>
    <x v="1"/>
    <n v="349"/>
    <n v="995"/>
    <n v="0.65"/>
    <x v="0"/>
    <n v="6676"/>
    <n v="6642620"/>
    <x v="0"/>
    <x v="0"/>
    <x v="0"/>
    <x v="0"/>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r>
  <r>
    <x v="751"/>
    <s v="FEDUS Cat6 Ethernet Cable, 10 Meter High Speed 550MHZ / 10 Gigabit Speed UTP LAN Cable, Network Cable Internet Cable RJ45 Cable LAN Wire, Patch Computer Cord Gigabit Category 6 Wires for Modem, Router"/>
    <x v="0"/>
    <n v="287"/>
    <n v="499"/>
    <n v="0.42"/>
    <x v="5"/>
    <n v="8076"/>
    <n v="4029924"/>
    <x v="1"/>
    <x v="1"/>
    <x v="1"/>
    <x v="0"/>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r>
  <r>
    <x v="752"/>
    <s v="Kingston DataTraveler Exodia DTX/32 GB Pen Drive USB 3.2 Gen 1 (Multicolor)"/>
    <x v="0"/>
    <n v="349"/>
    <n v="450"/>
    <n v="0.22"/>
    <x v="3"/>
    <n v="18656"/>
    <n v="8395200"/>
    <x v="1"/>
    <x v="1"/>
    <x v="4"/>
    <x v="0"/>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r>
  <r>
    <x v="753"/>
    <s v="Duracell Rechargeable AA 2500mAh Batteries, 4 Pcs"/>
    <x v="1"/>
    <n v="879"/>
    <n v="1109"/>
    <n v="0.21"/>
    <x v="5"/>
    <n v="31599"/>
    <n v="35043291"/>
    <x v="1"/>
    <x v="0"/>
    <x v="4"/>
    <x v="0"/>
    <s v="R2JBBXANAGGS7E,R1YGEHICFHX12U,R3HUGR7IWPGRAN,R1KVE2R9JJGTG,R1F56P7OJH1IMZ,R3AWFIALUK2HLQ,R2LMBFFKJ27EKX,R175DY4RNX6VZB"/>
    <s v="Good performance,Good backup,Good,Slightly larger than ordinary AA,Good product,Good product,Less durable,2 Year Old Product Delivered.."/>
  </r>
  <r>
    <x v="754"/>
    <s v="ENVIE¬Æ (AA10004PLNi-CD) AA Rechargeable Batteries, Low Self Discharge, AA 1000mAh Ni-CD (Pack of 4)"/>
    <x v="1"/>
    <n v="250"/>
    <n v="250"/>
    <n v="0"/>
    <x v="2"/>
    <n v="13971"/>
    <n v="3492750"/>
    <x v="1"/>
    <x v="1"/>
    <x v="8"/>
    <x v="0"/>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r>
  <r>
    <x v="755"/>
    <s v="ZEBRONICS Zeb-Buds 30 3.5Mm Stereo Wired in Ear Earphones with Mic for Calling, Volume Control, Multifunction Button, 14Mm Drivers, Stylish Eartip,1.2 Meter Durable Cable and Lightweight Design(Red)"/>
    <x v="1"/>
    <n v="199"/>
    <n v="499"/>
    <n v="0.6"/>
    <x v="9"/>
    <n v="2492"/>
    <n v="1243508"/>
    <x v="0"/>
    <x v="1"/>
    <x v="3"/>
    <x v="0"/>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r>
  <r>
    <x v="37"/>
    <s v="Sounce 65W OnePlus Dash Warp Charge Cable, 6.5A Type-C to USB C PD Data Sync Fast Charging Cable Compatible with One Plus 8T/ 9/ 9R/ 9 pro/ 9RT/ 10R/ Nord &amp; for All Type C Devices ‚Äì Red, 1 Meter"/>
    <x v="0"/>
    <n v="199"/>
    <n v="999"/>
    <n v="0.8"/>
    <x v="1"/>
    <n v="575"/>
    <n v="574425"/>
    <x v="0"/>
    <x v="0"/>
    <x v="7"/>
    <x v="1"/>
    <s v="RW294SCHB5QTK,R24AGC1O5RVWYI,R3NT7AA2V3I2FB,R2WGLZMFMUHY4G,R34ZQBSQFAGSQB,R26YQ2I8VG8AXE,R1M1FEBTZ4UHXZ,R1QV3OMDYZ42VP"/>
    <s v="Worth it!,Good one,Robust and effective.,Good,Good,It's a good product under 199 rupees It's neatly packed and has good quality built,Nice product,Worth the price"/>
  </r>
  <r>
    <x v="756"/>
    <s v="LAPSTER Accessories Power Cable Cord 2 Pin Laptop Adapter and Tape Recorder 1.5M"/>
    <x v="0"/>
    <n v="149"/>
    <n v="999"/>
    <n v="0.85"/>
    <x v="12"/>
    <n v="2523"/>
    <n v="2520477"/>
    <x v="0"/>
    <x v="0"/>
    <x v="2"/>
    <x v="0"/>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r>
  <r>
    <x v="757"/>
    <s v="Portronics Ruffpad 12E Re-Writable LCD Writing Pad with 30.4cm (12 inch) Writing Area, Single Tap Erase, Smart Lock, Long Battery Life, India's first notepad to save and share your child's first creatives via Ruffpad app on your Smartphone(Black)"/>
    <x v="0"/>
    <n v="469"/>
    <n v="1499"/>
    <n v="0.69"/>
    <x v="3"/>
    <n v="352"/>
    <n v="527648"/>
    <x v="0"/>
    <x v="0"/>
    <x v="0"/>
    <x v="1"/>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r>
  <r>
    <x v="758"/>
    <s v="Verilux¬Æ USB C Hub Multiport Adapter- 6 in 1 Portable Aluminum Type C Hub with 4K HDMI Output, USB 2.0/3.0 Ports, SD/Micro SD Card Reader Compatible for MacBook Pro 2016-2020, MacBook Air 2018-2020, Type-C Devices"/>
    <x v="0"/>
    <n v="1187"/>
    <n v="1929"/>
    <n v="0.38"/>
    <x v="3"/>
    <n v="1662"/>
    <n v="3205998"/>
    <x v="1"/>
    <x v="0"/>
    <x v="5"/>
    <x v="0"/>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r>
  <r>
    <x v="759"/>
    <s v="Zebronics Zeb Wonderbar 10 USB Powered 2.0 Computer Speaker with RGB Lights"/>
    <x v="0"/>
    <n v="849"/>
    <n v="1499"/>
    <n v="0.43"/>
    <x v="1"/>
    <n v="7352"/>
    <n v="11020648"/>
    <x v="1"/>
    <x v="0"/>
    <x v="1"/>
    <x v="0"/>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r>
  <r>
    <x v="760"/>
    <s v="HP Wired Mouse 100 with 1600 DPI Optical Sensor, USB Plug-and -Play,ambidextrous Design, Built-in Scrolling and 3 Handy Buttons. 3-Years Warranty (6VY96AA)"/>
    <x v="0"/>
    <n v="328"/>
    <n v="399"/>
    <n v="0.18"/>
    <x v="3"/>
    <n v="3441"/>
    <n v="1372959"/>
    <x v="1"/>
    <x v="1"/>
    <x v="6"/>
    <x v="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r>
  <r>
    <x v="761"/>
    <s v="Anjaney Enterprise Smart Multipurpose Foldable Laptop Table with Cup Holder, Study Table, Bed Table, Breakfast Table, Foldable and Portable/Ergonomic &amp; Rounded Edges/Non-Slip (Black)"/>
    <x v="0"/>
    <n v="269"/>
    <n v="699"/>
    <n v="0.62"/>
    <x v="1"/>
    <n v="93"/>
    <n v="65007"/>
    <x v="0"/>
    <x v="0"/>
    <x v="0"/>
    <x v="1"/>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r>
  <r>
    <x v="762"/>
    <s v="ENVIE ECR-20 Charger for AA &amp; AAA Rechargeable Batteries"/>
    <x v="1"/>
    <n v="299"/>
    <n v="400"/>
    <n v="0.25"/>
    <x v="11"/>
    <n v="40895"/>
    <n v="16358000"/>
    <x v="1"/>
    <x v="1"/>
    <x v="4"/>
    <x v="0"/>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r>
  <r>
    <x v="763"/>
    <s v="ProElite Faux Leather Smart Flip Case Cover for Apple iPad 10.2&quot; 9th Gen (2021) / 8th Gen / 7th Gen with Stylus Pen, Black"/>
    <x v="0"/>
    <n v="549"/>
    <n v="1499"/>
    <n v="0.63"/>
    <x v="4"/>
    <n v="11006"/>
    <n v="16497994"/>
    <x v="0"/>
    <x v="0"/>
    <x v="0"/>
    <x v="0"/>
    <s v="R8BSHHFRCZ0MJ,R1FFF30F0OPJ84,R2FNCOSNHKOTQI,RPWUK2BJQ0G68,R3F280BE2HYWNR,R2MM29A786UNMO,R20FESVOJ2K0RP,R3IX2AJH4QZL8U"/>
    <s v="Nice cover,Value for money product.,Good,Worthy,Snug fit üòÉ,Fits perfectly | Looks stylish | Lightweight,Nice flip case,Beautiful product received"/>
  </r>
  <r>
    <x v="764"/>
    <s v="Classmate Pulse 6 Subject Notebook - Unruled, 300 Pages, Spiral Binding, 240mm*180mm"/>
    <x v="3"/>
    <n v="114"/>
    <n v="120"/>
    <n v="0.05"/>
    <x v="0"/>
    <n v="8938"/>
    <n v="1072560"/>
    <x v="1"/>
    <x v="2"/>
    <x v="8"/>
    <x v="0"/>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r>
  <r>
    <x v="765"/>
    <s v="Pentonic Multicolor Ball Point Pen, Pack of 10"/>
    <x v="3"/>
    <n v="120"/>
    <n v="120"/>
    <n v="0"/>
    <x v="3"/>
    <n v="4308"/>
    <n v="516960"/>
    <x v="1"/>
    <x v="2"/>
    <x v="8"/>
    <x v="0"/>
    <s v="R1FXYA8WISUWTK,R2C5SUFAIFCKV9,RD87PA0KNH3GQ,R1HMNBP2MAYYGJ,R1491D1ND0TLA1,R3QTDYT0UEVTKT,R44E31ZTVX5VT,R27QM0PFEZ5LDE"/>
    <s v="Average,I like the 'Pentonic' pens,which is why I had made the purchase.,Useful,Liked it,Nice,Penatoni pen is good work,worth it,Useful"/>
  </r>
  <r>
    <x v="40"/>
    <s v="AmazonBasics USB 2.0 Cable - A-Male to B-Male - for Personal Computer, Printer- 6 Feet (1.8 Meters), Black"/>
    <x v="0"/>
    <n v="209"/>
    <n v="695"/>
    <n v="0.7"/>
    <x v="6"/>
    <n v="107686"/>
    <n v="74841770"/>
    <x v="0"/>
    <x v="0"/>
    <x v="0"/>
    <x v="0"/>
    <s v="R2AE3BN2Y58N55,R6YVRITBSRECR,R232KD83Q3MVML,R23FRK2ABESQGU,R3NE24KAHO8M69,R2PZRPBF9ZAOMA,R1DC9VBYLSSEB,R2BBEAL7JZWXYR"/>
    <s v="Functionality as described,Working,Great USB in budget,Good,Good,It just works,Works with my Casio ct-x700 well,Still working after 3 months"/>
  </r>
  <r>
    <x v="766"/>
    <s v="Logitech Pebble M350 Wireless Mouse with Bluetooth or USB - Silent, Slim Computer Mouse with Quiet Click for Laptop, Notebook, PC and Mac - Graphite"/>
    <x v="0"/>
    <n v="1490"/>
    <n v="2295"/>
    <n v="0.35"/>
    <x v="13"/>
    <n v="10652"/>
    <n v="24446340"/>
    <x v="1"/>
    <x v="0"/>
    <x v="5"/>
    <x v="0"/>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r>
  <r>
    <x v="767"/>
    <s v="Apsara Platinum Pencils Value Pack - Pack of 20"/>
    <x v="4"/>
    <n v="99"/>
    <n v="99"/>
    <n v="0"/>
    <x v="4"/>
    <n v="5036"/>
    <n v="498564"/>
    <x v="1"/>
    <x v="2"/>
    <x v="8"/>
    <x v="0"/>
    <s v="R3V5B4OYIG9WX6,R287NQW44CH5BZ,RL140F6KGYTH4,R2D7WN5M1VMOJZ,R2D5P5WYK76VHV,RH7OQL4IKCOHR,R3O343FKFZ25X1,R396V5FTETX0DC"/>
    <s v="Great,Don't but space pencil,Ok,Best pencil,Nice pencil,It is ok,MRP on the box is 95,Best in its class!"/>
  </r>
  <r>
    <x v="768"/>
    <s v="Zebronics Zeb-Power Wired USB Mouse, 3-Button, 1200 DPI Optical Sensor, Plug &amp; Play, for Windows/Mac"/>
    <x v="0"/>
    <n v="149"/>
    <n v="249"/>
    <n v="0.4"/>
    <x v="1"/>
    <n v="5057"/>
    <n v="1259193"/>
    <x v="1"/>
    <x v="1"/>
    <x v="5"/>
    <x v="0"/>
    <s v="R2JCUKBR0BQ8ES,RNVX0V6SJF3CP,RW5MJG9LTX6QD,R37PSG13H70Z1F,R17RIHK0XXQDH5,R2P187SBO4SEMH,R1V49G7PD8Y93G,RU78E5A4MW0PK"/>
    <s v="Good product with less money,At this price ok ok.,Good product,Good mouse at this price range,Good,Good for daily use ke liye,Good,Good"/>
  </r>
  <r>
    <x v="769"/>
    <s v="Ant Esports GM320 RGB Optical Wired Gaming Mouse | 8 Programmable Buttons | 12800 DPI"/>
    <x v="0"/>
    <n v="575"/>
    <n v="2799"/>
    <n v="0.79"/>
    <x v="0"/>
    <n v="8537"/>
    <n v="23895063"/>
    <x v="0"/>
    <x v="0"/>
    <x v="7"/>
    <x v="0"/>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r>
  <r>
    <x v="770"/>
    <s v="Pilot V7 Liquid Ink Roller Ball Pen (2 Blue + 1 Black)"/>
    <x v="3"/>
    <n v="178"/>
    <n v="210"/>
    <n v="0.15"/>
    <x v="4"/>
    <n v="2450"/>
    <n v="514500"/>
    <x v="1"/>
    <x v="1"/>
    <x v="6"/>
    <x v="0"/>
    <s v="R1AY8EXPHPWDDR,R24503W0UJGTMU,R27P97SD5T4MUX,R11RMBECT7059U,R3RA6FKE9WX9CM,R1EG7C09VOFN8O,R18T3RD211CPKE,R1Q9BAGEC9G5VN"/>
    <s v="It's good,Good,One of the few items on amazon that are original,Awesome!,Nice quality products üëç,Best price,Nice pen,Good pen"/>
  </r>
  <r>
    <x v="771"/>
    <s v="boAt Airdopes 191G True Wireless Earbuds with ENx‚Ñ¢ Tech Equipped Quad Mics, Beast‚Ñ¢ Mode(Low Latency- 65ms) for Gaming, 2x6mm Dual Drivers, 30H Playtime, IPX5, IWP‚Ñ¢, Appealing Case LEDs(Sport Blue)"/>
    <x v="1"/>
    <n v="1599"/>
    <n v="3490"/>
    <n v="0.54"/>
    <x v="7"/>
    <n v="676"/>
    <n v="2359240"/>
    <x v="0"/>
    <x v="0"/>
    <x v="3"/>
    <x v="1"/>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r>
  <r>
    <x v="772"/>
    <s v="Boult Audio BassBuds Oak in-Ear Wired Earphones with 10mm Extra Bass Driver and HD Sound with mic(Brown)"/>
    <x v="1"/>
    <n v="499"/>
    <n v="1299"/>
    <n v="0.62"/>
    <x v="2"/>
    <n v="1173"/>
    <n v="1523727"/>
    <x v="0"/>
    <x v="0"/>
    <x v="0"/>
    <x v="0"/>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r>
  <r>
    <x v="773"/>
    <s v="IT2M Designer Mouse Pad for Laptop/Computer (9.2 X 7.6 Inches, 12788)"/>
    <x v="0"/>
    <n v="199"/>
    <n v="499"/>
    <n v="0.6"/>
    <x v="4"/>
    <n v="9998"/>
    <n v="4989002"/>
    <x v="0"/>
    <x v="1"/>
    <x v="3"/>
    <x v="0"/>
    <s v="R272I3YE9KXOQX,R1K8DTC1CSURL,REZ13G8C3Z7KF,REDXJWMNEPZK1,R1IIZGEPBEPGD3,R1BWJBXPCDWW1E,R3IPHL9D75XHNO,R1OES56UGU6UD1"/>
    <s v="Very nice quality,Good one for office use,Good,Try na cool.,avearage,Nicee,‡§Ö‡§ö‡•ç‡§õ‡§æ ‡§π‡•à,ABC"/>
  </r>
  <r>
    <x v="774"/>
    <s v="Noise ColorFit Ultra Buzz Bluetooth Calling Smart Watch with 1.75&quot; HD Display, 320x385 px Resolution, 100 Sports Modes, Stock Market Info Smartwatch for Men &amp; Women (Olive Green)"/>
    <x v="1"/>
    <n v="2499"/>
    <n v="5999"/>
    <n v="0.57999999999999996"/>
    <x v="3"/>
    <n v="5852"/>
    <n v="35106148"/>
    <x v="0"/>
    <x v="0"/>
    <x v="3"/>
    <x v="0"/>
    <s v="R3K08458ILZK0F,R3OJTSZV57IWTC,R1DLM3QOLR43NS,R3N1UVS0VJ5GTV,R1LVGTLDN1T30E,R20R8KWXWTCHQ2,R2MOJO4ZT07XX7,R16TO2UAY38GXA"/>
    <s v="Good quality,Bindaas watch,Good,Must buy,The LCD display is much better than shown in images or videos,Love to Noise Brand,Good product battery backup good,Nice one"/>
  </r>
  <r>
    <x v="775"/>
    <s v="Lapster Caddy for ssd and HDD, Optical Bay 2nd Hard Drive Caddy, Caddy 9.5mm for Laptop"/>
    <x v="0"/>
    <n v="199"/>
    <n v="999"/>
    <n v="0.8"/>
    <x v="0"/>
    <n v="362"/>
    <n v="361638"/>
    <x v="0"/>
    <x v="0"/>
    <x v="7"/>
    <x v="1"/>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r>
  <r>
    <x v="776"/>
    <s v="SanDisk Extreme SD UHS I 64GB Card for 4K Video for DSLR and Mirrorless Cameras 170MB/s Read &amp; 80MB/s Write"/>
    <x v="1"/>
    <n v="939"/>
    <n v="1800"/>
    <n v="0.48"/>
    <x v="6"/>
    <n v="205052"/>
    <n v="369093600"/>
    <x v="1"/>
    <x v="0"/>
    <x v="1"/>
    <x v="0"/>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r>
  <r>
    <x v="777"/>
    <s v="Fire-Boltt Ring Pro Bluetooth Calling, 1.75‚Äù 320*385px High Res, IP68 &amp; SpO2 Monitoring, Pin Code Locking Functionality &amp; Split Screen Access, Built in Mic &amp; Speaker for HD Calls, Black, Free Size"/>
    <x v="1"/>
    <n v="2499"/>
    <n v="9999"/>
    <n v="0.75"/>
    <x v="1"/>
    <n v="9090"/>
    <n v="90890910"/>
    <x v="0"/>
    <x v="0"/>
    <x v="7"/>
    <x v="0"/>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r>
  <r>
    <x v="778"/>
    <s v="Lenovo 600 Bluetooth 5.0 Silent Mouse: Compact, Portable, Dongle-Free Multi-Device connectivity with Microsoft Swift Pair | 3-Level Adjustable DPI up to 2400 | Battery Life: up to 1 yr"/>
    <x v="0"/>
    <n v="1439"/>
    <n v="2890"/>
    <n v="0.5"/>
    <x v="6"/>
    <n v="4099"/>
    <n v="11846110"/>
    <x v="0"/>
    <x v="0"/>
    <x v="1"/>
    <x v="0"/>
    <s v="RY3SD0VYKQNWV,R12V38GYJNML2L,R7KZZYD3ECD0T,R20YUGVFVISC0B,R2C53N1IKIMU1I,R2YFM623TOZ0UA,R3G6AC2S24F16S,RORPHMFZM8M9X"/>
    <s v="Must have product,silent but not fully.,Good product,great product,Best value for money,Sleek &amp; Smooth,Good buy,Just buy it !!!"/>
  </r>
  <r>
    <x v="779"/>
    <s v="Boult Audio Airbass Propods X TWS Bluetooth Truly Wireless in Ear Earbuds with Mic, 32H Playtime, Fast Charging Type-C, Ipx5 Water Resistant, Touch Controls and Voice Assistant (Red)"/>
    <x v="1"/>
    <n v="1099"/>
    <n v="5999"/>
    <n v="0.82"/>
    <x v="12"/>
    <n v="12966"/>
    <n v="77783034"/>
    <x v="0"/>
    <x v="0"/>
    <x v="2"/>
    <x v="0"/>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r>
  <r>
    <x v="780"/>
    <s v="Classmate Soft Cover 6 Subject Spiral Binding Notebook, Unruled, 300 Pages"/>
    <x v="3"/>
    <n v="157"/>
    <n v="160"/>
    <n v="0.02"/>
    <x v="6"/>
    <n v="4428"/>
    <n v="708480"/>
    <x v="1"/>
    <x v="2"/>
    <x v="8"/>
    <x v="0"/>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r>
  <r>
    <x v="781"/>
    <s v="LS LAPSTER Quality Assured Universal Silicone 15.6&quot; Keyboard Protector Skin|| Keyboard Dust Cover|| Keyboard Skin for 15.6&quot; Laptop| 15.6&quot; Keyguard| (3.93 x 11.81 x 0.39 inches)"/>
    <x v="0"/>
    <n v="115"/>
    <n v="999"/>
    <n v="0.88"/>
    <x v="8"/>
    <n v="5692"/>
    <n v="5686308"/>
    <x v="0"/>
    <x v="0"/>
    <x v="2"/>
    <x v="0"/>
    <s v="R26Z6SSJJ8MDIO,R15G5H4WP7FUQI,R1APGF7RYJ6OGH,RC2RF00D78VWN,R38AYQ8T47YGQK,RJ855UPV0ZZIX,RBUWQS3IU65ZP,R20GDL1J7ZSXHQ"/>
    <s v="Quality,It's not fitting on keyboard,Transparency is not too good,Cost worthy,Just okay,Good quality,Workable,Durability and Quality"/>
  </r>
  <r>
    <x v="782"/>
    <s v="KLAM LCD Writing Tablet Screenwriting Toys Board Smart Digital E-Note Pad 8.5 Inch Light Weight Magic Slate for Drawing Playing Noting by Kids and Adults Best Birthday Gift Girls Boys, Multicolor"/>
    <x v="0"/>
    <n v="175"/>
    <n v="499"/>
    <n v="0.65"/>
    <x v="3"/>
    <n v="21"/>
    <n v="10479"/>
    <x v="0"/>
    <x v="1"/>
    <x v="0"/>
    <x v="1"/>
    <s v="R2JX4PS0VEXLP8,R2Z993M5W7NJG7,R3IGL48GSRQXBK,R1BYNHCUKYRIY7,R2UO0TB6OD6VT,R2XRTP1KSM2DSA,RTKFSPNDCXIKO,R3MBRCZ7N5RCQG"/>
    <s v="Fineü§òüèªüôèüèª,Good,Best for kids,Easy clean and use,Nice product,bahut accha,Really liked this product,Erase button not working ü§¨"/>
  </r>
  <r>
    <x v="783"/>
    <s v="CP PLUS 2MP Full HD Smart Wi-fi CCTV Security Camera | 360¬∞ with Pan Tilt | Two Way Talk | Cloud Monitor | Motion Detect | Night Vision | Supports SD Card (Up to 128 GB) | Alexa &amp; Ok Google | CP-E21A"/>
    <x v="1"/>
    <n v="1999"/>
    <n v="4700"/>
    <n v="0.56999999999999995"/>
    <x v="11"/>
    <n v="1880"/>
    <n v="8836000"/>
    <x v="0"/>
    <x v="0"/>
    <x v="3"/>
    <x v="0"/>
    <s v="R3LRHEV5RKBZQH,R9P75XMCRRIIA,R2CONBLYQT7R1K,R2GAWVA9AW8ERQ,R38DWVOKKMHUBK,R2W4X1BRWCBV9U,R1X9VVCTEHSYMY,R1KS2EJEP1K3AO"/>
    <s v="Great product,Excellent,Good one,Nice product,Its worth money,2 month,Good produot,Awesome"/>
  </r>
  <r>
    <x v="784"/>
    <s v="HP Deskjet 2331 Colour Printer, Scanner and Copier for Home/Small Office, Compact Size, Reliable, Easy Set-Up Through Smart App On Your Pc Connected Through USB, Ideal for Home."/>
    <x v="0"/>
    <n v="3999"/>
    <n v="4332.96"/>
    <n v="0.08"/>
    <x v="12"/>
    <n v="21762"/>
    <n v="94293875.519999996"/>
    <x v="1"/>
    <x v="0"/>
    <x v="8"/>
    <x v="0"/>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r>
  <r>
    <x v="785"/>
    <s v="D-Link DIR-615 Wi-fi Ethernet-N300 Single_band 300Mbps Router, Mobile App Support, Router | AP | Repeater | Client Modes(Black)"/>
    <x v="0"/>
    <n v="899"/>
    <n v="1800"/>
    <n v="0.5"/>
    <x v="3"/>
    <n v="22375"/>
    <n v="40275000"/>
    <x v="0"/>
    <x v="0"/>
    <x v="1"/>
    <x v="0"/>
    <s v="R2YMRG3A0V8G85,R27COSSPQBTUO,R1O5UQG385C46V,R26MFURZRSSHGW,R1GKE5LP5F6CT4,R27JPBJL5CIARJ,ROAF183XMTYOB,RNA18UM3K1AE5"/>
    <s v="Very good,It does what it's supposed to do,Affordable,Not a original pakage,Good,Less speed,No issues,Not too much good"/>
  </r>
  <r>
    <x v="786"/>
    <s v="RPM Euro Games Gaming Mousepad Speed Type Extended Large (Size - 800 mm x 300 mm x 3 mm)"/>
    <x v="0"/>
    <n v="299"/>
    <n v="990"/>
    <n v="0.7"/>
    <x v="6"/>
    <n v="2453"/>
    <n v="2428470"/>
    <x v="0"/>
    <x v="0"/>
    <x v="0"/>
    <x v="0"/>
    <s v="R1AJ8691TX1VPW,R1F6CCFSHMMDWL,R13ZVLYNBP29HS,R3GODXDJ5ZWRLY,RO5CYFP6J9F8A,R2BX7280T023IK,R1TQ5TYNE44TQS,R3BIERQ9BEQR9M"/>
    <s v="Good,The smell....,fair enough looking at reasonable price,Amazing,value for money,For starter,Best as a buyer its pretty reliable,Smooth experience"/>
  </r>
  <r>
    <x v="787"/>
    <s v="Wacom One by CTL-472/K0-CX Digital Drawing Graphics Pen Tablet (Red &amp; Black) Small (6-inch x 3.5-inch)(15x8cm) | Battery Free Cordless Pen with 2048 Pressure Level"/>
    <x v="0"/>
    <n v="3303"/>
    <n v="4699"/>
    <n v="0.3"/>
    <x v="5"/>
    <n v="13544"/>
    <n v="63643256"/>
    <x v="1"/>
    <x v="0"/>
    <x v="4"/>
    <x v="0"/>
    <s v="R2GO2QUMZFP1CS,R278O60L9LLNGF,R1YZQUQ2V6NQK6,R13KVD5NMA72K1,RAL7X08LLK26F,R2TIGQXINQG5U9,R13L5OV3OFG590,R7YQR5EWPT7UD"/>
    <s v="Very nice product,Damaged within 4 months,Wacom review,Value for Money,Nice,Recommend,Perfect to draw, sketch and doodle.,Nice product."/>
  </r>
  <r>
    <x v="788"/>
    <s v="Lenovo 300 FHD Webcam with Full Stereo Dual Built-in mics | FHD 1080P 2.1 Megapixel CMOS Camera |Privacy Shutter | Ultra-Wide 95 Lens | 360 Rotation | Flexible Mount, Plug-n-Play | Cloud Grey"/>
    <x v="0"/>
    <n v="1890"/>
    <n v="5490"/>
    <n v="0.66"/>
    <x v="3"/>
    <n v="10976"/>
    <n v="60258240"/>
    <x v="0"/>
    <x v="0"/>
    <x v="0"/>
    <x v="0"/>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r>
  <r>
    <x v="789"/>
    <s v="Parker Quink Ink Bottle (Black)"/>
    <x v="3"/>
    <n v="90"/>
    <n v="100"/>
    <n v="0.1"/>
    <x v="4"/>
    <n v="3061"/>
    <n v="306100"/>
    <x v="1"/>
    <x v="2"/>
    <x v="8"/>
    <x v="0"/>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r>
  <r>
    <x v="790"/>
    <s v="Sony WI-C100 Wireless Headphones with Customizable Equalizer for Deep Bass &amp; 25 Hrs Battery, DSEE-Upscale, Splash Proof, 360RA, Fast Pair, in-Ear Bluetooth Headset with mic for Phone Calls (Black)"/>
    <x v="1"/>
    <n v="1599"/>
    <n v="2790"/>
    <n v="0.43"/>
    <x v="9"/>
    <n v="2272"/>
    <n v="6338880"/>
    <x v="1"/>
    <x v="0"/>
    <x v="1"/>
    <x v="0"/>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r>
  <r>
    <x v="791"/>
    <s v="Zebronics, ZEB-NC3300 USB Powered Laptop Cooling Pad with Dual Fan, Dual USB Port and Blue LED Lights"/>
    <x v="0"/>
    <n v="599"/>
    <n v="999"/>
    <n v="0.4"/>
    <x v="1"/>
    <n v="7601"/>
    <n v="7593399"/>
    <x v="1"/>
    <x v="0"/>
    <x v="5"/>
    <x v="0"/>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r>
  <r>
    <x v="792"/>
    <s v="Tukzer Gel Mouse Pad Wrist Rest Memory-Foam Ergonomic Mousepad| Cushion Wrist Support &amp; Pain Relief| Suitable for Gaming, Computer, Laptop, Home &amp; Office Non-Slip Rubber Base (Blue)"/>
    <x v="0"/>
    <n v="425"/>
    <n v="899"/>
    <n v="0.53"/>
    <x v="6"/>
    <n v="4219"/>
    <n v="3792881"/>
    <x v="0"/>
    <x v="0"/>
    <x v="3"/>
    <x v="0"/>
    <s v="R9J8N0DJ50QX8,R1UV6JTZUUJW6R,R1UZJ01XMNK62P,R2LMO0022YYFU3,RJ7LTANMKSLFC,RSWGOFTPZPLTL,R1NOCFUD15CTS7,R1TOO76VMEWVRB"/>
    <s v="Decent product for the price mentioned,Will recommend for gaming too.,Jakkas mouse pad,Ergonomically designed!,Premium Product !,Great to use,good product,Very comfortable"/>
  </r>
  <r>
    <x v="793"/>
    <s v="Infinity (JBL Glide 510, 72 Hrs Playtime with Quick Charge, Wireless On Ear Headphone with Mic, Deep Bass, Dual Equalizer, Bluetooth 5.0 with Voice Assistant Support (Black)"/>
    <x v="1"/>
    <n v="1499"/>
    <n v="3999"/>
    <n v="0.63"/>
    <x v="0"/>
    <n v="42775"/>
    <n v="171057225"/>
    <x v="0"/>
    <x v="0"/>
    <x v="0"/>
    <x v="0"/>
    <s v="R1N3LBU331N1YS,R2NMV5Q9AYU4RM,R11KVGFT3HQ3AS,R3GHP1CGUXLWU3,R3G1HG1GBQSQDV,R3KKDRBZBH0TFL,R2PGSE5NZMJR53,R3SS3G4T33J3WS"/>
    <s v="Far better then expected,Dual Connectivity Not Present,Good One,good,Good product this price,Nice sound,best for bass,good"/>
  </r>
  <r>
    <x v="794"/>
    <s v="Robustrion Smart Trifold Hard Back Flip Stand Case Cover for Apple iPad 10.2 Cover iPad 9th Generation Cover 2021 8th Gen 2020 7th Gen 2019 Generation Case - Black"/>
    <x v="0"/>
    <n v="549"/>
    <n v="2499"/>
    <n v="0.78"/>
    <x v="4"/>
    <n v="5556"/>
    <n v="13884444"/>
    <x v="0"/>
    <x v="0"/>
    <x v="7"/>
    <x v="0"/>
    <s v="R2NBHF3UEC50C6,R3ENGSS93WOPV4,R1260HX2KSZV0W,RDCOOX58V6318,RWV1P8F9DC6TT,R1FIDRTPFM02B2,R2K2IBAH6ADK2E,R2FSR8AVBBDIQK"/>
    <s v="Sleek case,Perfect fit for iPad,Waluable product,Good quality,Go for it!,Its definitely worth it,Am glad I bought this.,Quality is good"/>
  </r>
  <r>
    <x v="795"/>
    <s v="Logitech M331 Silent Plus Wireless Mouse, 2.4GHz with USB Nano Receiver, 1000 DPI Optical Tracking, 3 Buttons, 24 Month Life Battery, PC/Mac/Laptop - Black"/>
    <x v="0"/>
    <n v="1295"/>
    <n v="1645"/>
    <n v="0.21"/>
    <x v="13"/>
    <n v="12375"/>
    <n v="20356875"/>
    <x v="1"/>
    <x v="0"/>
    <x v="4"/>
    <x v="0"/>
    <s v="R17S7JVWFH1X6W,R1HINIS5AG6PXD,R3VZFLZVFVZ13G,R15TQGQAAQ9BO6,R1ESBYDNXT6O96,R1GSE3A3Y8JFOQ,R1UNAIG317Z7UH,RVYEL8OR4M003"/>
    <s v="Good but the scroll is now damaged,Nice,Noiseless...,It's a good one,Good.,Satisfied,Simply Superb !,Scroll wheel stopped working in 3 months"/>
  </r>
  <r>
    <x v="796"/>
    <s v="Camel Artist Acrylic Color Box - 9ml Tubes, 12 Shades"/>
    <x v="4"/>
    <n v="310"/>
    <n v="310"/>
    <n v="0"/>
    <x v="6"/>
    <n v="5882"/>
    <n v="1823420"/>
    <x v="1"/>
    <x v="1"/>
    <x v="8"/>
    <x v="0"/>
    <s v="R37O1AOVLZR8TU,RUYL5687EN2BX,R8U5WNK0AIG7Y,R3H9P56ULTAQPF,R30PHBPIAKX58X,R21C69PPTIH20R,R32PBJHMTKPBKA,R15OREDN2ZTOEY"/>
    <s v="Noice,Love these.!,Good,Nice product,Good items,Drawing ke liye Maine mangvaya tha,Nice acrylic paint tubes. Good one,Smooth paste nice product"/>
  </r>
  <r>
    <x v="797"/>
    <s v="Portronics Key2 Combo Multimedia USB Wireless Keyboard and Mouse Set with 2.4 GHz Wireless Technology, Soft &amp; Silent Button, Compact Size (Grey)"/>
    <x v="0"/>
    <n v="1149"/>
    <n v="1499"/>
    <n v="0.23"/>
    <x v="3"/>
    <n v="10443"/>
    <n v="15654057"/>
    <x v="1"/>
    <x v="0"/>
    <x v="4"/>
    <x v="0"/>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r>
  <r>
    <x v="798"/>
    <s v="SupCares Laptop Stand 7 Height Adjustable, Aluminium, Ventilated, Foldable, Portable Laptop Holder for Desk &amp; Table Mount Upto 15.6 inch Laptop with Carry Pouch (Silver)"/>
    <x v="0"/>
    <n v="499"/>
    <n v="1299"/>
    <n v="0.62"/>
    <x v="6"/>
    <n v="434"/>
    <n v="563766"/>
    <x v="0"/>
    <x v="0"/>
    <x v="0"/>
    <x v="1"/>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r>
  <r>
    <x v="799"/>
    <s v="ZEBRONICS Zeb-Sound Bomb N1 True Wireless in Ear Earbuds with Mic ENC, Gaming Mode (up to 50ms), up to 18H Playback, BT V5.2, Fidget Case, Voice Assistant, Splash Proof, Type C (Midnight Black)"/>
    <x v="1"/>
    <n v="999"/>
    <n v="4199"/>
    <n v="0.76"/>
    <x v="12"/>
    <n v="1913"/>
    <n v="8032687"/>
    <x v="0"/>
    <x v="0"/>
    <x v="7"/>
    <x v="0"/>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r>
  <r>
    <x v="800"/>
    <s v="Western Digital WD Green SATA 240GB Internal SSD Solid State Drive - SATA 6Gb/s 2.5 inches - WDS240G3G0A"/>
    <x v="0"/>
    <n v="1709"/>
    <n v="4000"/>
    <n v="0.56999999999999995"/>
    <x v="5"/>
    <n v="3029"/>
    <n v="12116000"/>
    <x v="0"/>
    <x v="0"/>
    <x v="3"/>
    <x v="0"/>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r>
  <r>
    <x v="801"/>
    <s v="Classmate Octane Neon- 25 Blue Gel Pens | Smooth Writing Pens| Water-proof Ink For Smudge-free Writing| Preferred By Students For Exam &amp; Class Notes| Study At Home Essential"/>
    <x v="3"/>
    <n v="250"/>
    <n v="250"/>
    <n v="0"/>
    <x v="0"/>
    <n v="2628"/>
    <n v="657000"/>
    <x v="1"/>
    <x v="1"/>
    <x v="8"/>
    <x v="0"/>
    <s v="R199HA6OB5QGOH,R2EXF5TBUFMEKO,R138UM3OBL4EGD,R1GBVQ0ZBHBV86,R26DK1JPO4MUBA,RU7Y6AS0UOPYI,R16N53F8X3IPIE,R2DK49S02V1UFR"/>
    <s v="Good product,Best gel pens,üëçüëçüëç,Decent,Feels cheated,Nice product,Good,Only 20 pens"/>
  </r>
  <r>
    <x v="802"/>
    <s v="Classmate Octane Colour Burst-Multicolour Gel Pens (Pack of 10) | Gold &amp; Silver Glitter Sparkle Pens|10 colour ink shades for art lovers and kids|Fun at home essentials"/>
    <x v="4"/>
    <n v="90"/>
    <n v="100"/>
    <n v="0.1"/>
    <x v="5"/>
    <n v="10718"/>
    <n v="1071800"/>
    <x v="1"/>
    <x v="2"/>
    <x v="8"/>
    <x v="0"/>
    <s v="R1NXQAUJ3LO3OW,R1MWEBTA35BES8,R2OTG33BME1DP2,R2ADKUIQDNC4CS,RXCSU83UL85LG,R1IU2CXD6J2VT9,RXCA5L1FET3BK,R2PXB1JH0VU4MO"/>
    <s v="Very good,WORTH TO BUY.,Writes neat but smells bad,Like ok ok,Nice,üëç,Amajin!,One pen is missing. Silver colour pen is missing"/>
  </r>
  <r>
    <x v="803"/>
    <s v="Tukzer Stylus Pen, iPad Pencil with Palm Rejection Tilt Sensor| 2nd Gen for 2018-2022 iPad 6/7/8/9th Gen; iPad 10.2&quot;, Pro 12.9/11&quot;, Mini 6/5th, Air 5/4/3rd, Precise for Writing/Drawing (3 Spare Tips)"/>
    <x v="1"/>
    <n v="2025"/>
    <n v="5999"/>
    <n v="0.66"/>
    <x v="0"/>
    <n v="6233"/>
    <n v="37391767"/>
    <x v="0"/>
    <x v="0"/>
    <x v="0"/>
    <x v="0"/>
    <s v="R35P4RV0EBJYMG,R2O1Y08F8IMHQ4,R6V7QSZXNVMZ1,REQ2U03TENWZ5,R2PKT81AEN2THV,R9ZTXWWLOMGJA,R1HS0F8PB696H,R2LQX411MJOWYZ"/>
    <s v="Good,Its a good alternative apple pencil,Good,Value for money,Ok,Good performance,perfect fit for AMAZON BASICS (Pencil),Functional for casual use"/>
  </r>
  <r>
    <x v="804"/>
    <s v="Logitech G102 USB Light Sync Gaming Mouse with Customizable RGB Lighting, 6 Programmable Buttons, Gaming Grade Sensor, 8K DPI Tracking, 16.8mn Color, Light Weight - Black"/>
    <x v="0"/>
    <n v="1495"/>
    <n v="1995"/>
    <n v="0.25"/>
    <x v="6"/>
    <n v="10541"/>
    <n v="21029295"/>
    <x v="1"/>
    <x v="0"/>
    <x v="4"/>
    <x v="0"/>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r>
  <r>
    <x v="805"/>
    <s v="Zebronics ZEB-VITA Wireless Bluetooth 10W Portable Bar Speaker With Supporting USB, SD Card, AUX, FM, TWS &amp; Call Function"/>
    <x v="1"/>
    <n v="899"/>
    <n v="1199"/>
    <n v="0.25"/>
    <x v="11"/>
    <n v="10751"/>
    <n v="12890449"/>
    <x v="1"/>
    <x v="0"/>
    <x v="4"/>
    <x v="0"/>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r>
  <r>
    <x v="806"/>
    <s v="Lapster USB 3.0 sata Cable for 2.5 inch SSD and HDD , USB 3.0 to SATA III Hard Driver Adapter , sata to USB Cable-(Blue)"/>
    <x v="0"/>
    <n v="349"/>
    <n v="999"/>
    <n v="0.65"/>
    <x v="2"/>
    <n v="817"/>
    <n v="816183"/>
    <x v="0"/>
    <x v="0"/>
    <x v="0"/>
    <x v="1"/>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r>
  <r>
    <x v="807"/>
    <s v="URBN 10000 mAh Lithium Power Bank UPR10K with 12 Watt Fast Charging, Blue"/>
    <x v="1"/>
    <n v="900"/>
    <n v="2499"/>
    <n v="0.64"/>
    <x v="1"/>
    <n v="36384"/>
    <n v="90923616"/>
    <x v="0"/>
    <x v="0"/>
    <x v="0"/>
    <x v="0"/>
    <s v="R3FQMPLCZV75E,R3CXYW32DE2XCE,R3VMIAJI5S2S9M,R33BXR8IIASQCO,R31X014WG1MEMQ,RNZ3UOYY7B2N0,R28IU0P7UBCRG6,R34GOU1HWA68GA"/>
    <s v="Worth the price,It is good,Not Bad,BATTERY LIFE,It melts the smart watch charger,Very good light weight,Achha laga,Can‚Äôt be repaired"/>
  </r>
  <r>
    <x v="808"/>
    <s v="Qubo Smart Cam 360 from Hero Group | Made in India | 2MP 1080p Full HD | CCTV Wi-Fi Camera | 360 Degree Coverage| Two Way Talk | Mobile App Connectivity | Night Vision | Cloud &amp; SD Card Recording"/>
    <x v="1"/>
    <n v="2490"/>
    <n v="3990"/>
    <n v="0.38"/>
    <x v="3"/>
    <n v="3606"/>
    <n v="14387940"/>
    <x v="1"/>
    <x v="0"/>
    <x v="5"/>
    <x v="0"/>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r>
  <r>
    <x v="809"/>
    <s v="Duracell CR2025 3V Lithium Coin Battery, 5 pcs, 2025 Coin Button Cell Battery, DL2025"/>
    <x v="1"/>
    <n v="116"/>
    <n v="200"/>
    <n v="0.42"/>
    <x v="5"/>
    <n v="357"/>
    <n v="71400"/>
    <x v="1"/>
    <x v="1"/>
    <x v="1"/>
    <x v="1"/>
    <s v="R3P3UORQU1RBUS,R2HBDV18FAU41T,R8K9J0PO0U7SZ,R3DVQHUR48AQ50,R299I3R11BG6DW,RB4G46R1235AZ,R2BTB8CU6EX1ZM,R3BRKYAMSBIRZI"/>
    <s v="Very good,Worth the Buy,Good,manufacturing date is old,Great,Good, but not Great,Genuine product,Cr2025"/>
  </r>
  <r>
    <x v="810"/>
    <s v="Camel Fabrica Acrylic Ultra Color - 15ml each, 10 Shades"/>
    <x v="4"/>
    <n v="200"/>
    <n v="230"/>
    <n v="0.13"/>
    <x v="5"/>
    <n v="10170"/>
    <n v="2339100"/>
    <x v="1"/>
    <x v="1"/>
    <x v="6"/>
    <x v="0"/>
    <s v="RXQTOG0MDLE3A,R1VHBXS1C5UHWA,R2B1K6QHH8HZMB,R1HDUYLE83VR3D,R8R0S99ZI0KQV,R3E4NAR8EOM44W,R3R6G8YFZJEHDX,R2GX99LZCQPVTB"/>
    <s v="Very good product,Good product.,Good quality,Excellent,Good quality,Good,fine,Lovely"/>
  </r>
  <r>
    <x v="811"/>
    <s v="Lenovo GX20L29764 65W Laptop Adapter/Charger with Power Cord for Select Models of Lenovo (Round pin) (Black)"/>
    <x v="0"/>
    <n v="1249"/>
    <n v="2796"/>
    <n v="0.55000000000000004"/>
    <x v="5"/>
    <n v="4598"/>
    <n v="12856008"/>
    <x v="0"/>
    <x v="0"/>
    <x v="3"/>
    <x v="0"/>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r>
  <r>
    <x v="812"/>
    <s v="Hp Wired On Ear Headphones With Mic With 3.5 Mm Drivers, In-Built Noise Cancelling, Foldable And Adjustable For Laptop/Pc/Office/Home/ 1 Year Warranty (B4B09Pa)"/>
    <x v="0"/>
    <n v="649"/>
    <n v="999"/>
    <n v="0.35"/>
    <x v="12"/>
    <n v="7222"/>
    <n v="7214778"/>
    <x v="1"/>
    <x v="0"/>
    <x v="5"/>
    <x v="0"/>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r>
  <r>
    <x v="813"/>
    <s v="Redragon K617 Fizz 60% Wired RGB Gaming Keyboard, 61 Keys Compact Mechanical Keyboard w/White and Grey Color Keycaps, Linear Red Switch, Pro Driver/Software Supported"/>
    <x v="0"/>
    <n v="2649"/>
    <n v="3499"/>
    <n v="0.24"/>
    <x v="6"/>
    <n v="1271"/>
    <n v="4447229"/>
    <x v="1"/>
    <x v="0"/>
    <x v="4"/>
    <x v="0"/>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r>
  <r>
    <x v="814"/>
    <s v="HP GT 53 XL Cartridge Ink"/>
    <x v="0"/>
    <n v="596"/>
    <n v="723"/>
    <n v="0.18"/>
    <x v="5"/>
    <n v="3219"/>
    <n v="2327337"/>
    <x v="1"/>
    <x v="0"/>
    <x v="6"/>
    <x v="0"/>
    <s v="RJW0MA6VZOJLA,R3J2O4XRRJFQ15,RVIOYPQ1ULDAW,R6Y5P0TXY8RZN,RRNZU0RMAOHLI,R2847VR34HZCCM,R2JI2VU4R585F8,R245AZKOPK5DPI"/>
    <s v="Gets the job done üëçüëçüëç,Original product,Good,THe ink is not full to the brim,Original cartridges,Nice,Excellent refill ink - original quality,Low quantity"/>
  </r>
  <r>
    <x v="815"/>
    <s v="Noise ColorFit Ultra Smart Watch with 1.75&quot; HD Display, Aluminium Alloy Body, 60 Sports Modes, Spo2, Lightweight, Stock Market Info, Calls &amp; SMS Reply (Space Blue)"/>
    <x v="1"/>
    <n v="2499"/>
    <n v="5999"/>
    <n v="0.57999999999999996"/>
    <x v="3"/>
    <n v="38879"/>
    <n v="233235121"/>
    <x v="0"/>
    <x v="0"/>
    <x v="3"/>
    <x v="0"/>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r>
  <r>
    <x v="816"/>
    <s v="Zebronics Zeb-JUKEBAR 3900, 80W Multimedia soundbar with subwoofer Supporting Bluetooth, HDMI(ARC), Coaxial Input, AUX, USB &amp; Remote Control (Black)"/>
    <x v="1"/>
    <n v="4999"/>
    <n v="12499"/>
    <n v="0.6"/>
    <x v="0"/>
    <n v="4541"/>
    <n v="56757959"/>
    <x v="0"/>
    <x v="0"/>
    <x v="3"/>
    <x v="0"/>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r>
  <r>
    <x v="817"/>
    <s v="boAt Bassheads 102 Wired in Ear Earphones with Mic (Mint Green)"/>
    <x v="1"/>
    <n v="399"/>
    <n v="1290"/>
    <n v="0.69"/>
    <x v="0"/>
    <n v="76042"/>
    <n v="98094180"/>
    <x v="0"/>
    <x v="0"/>
    <x v="0"/>
    <x v="0"/>
    <s v="R1V27KSTIYDLNO,ROMIRCTILGR1L,RJEZREZBPBIOE,RD6B051DBXTKA,R393QKRRRTUDD,R19F9OZQQEJOMR,R1EQ9Z8CW9646C,R2T9D5WZDBILVX"/>
    <s v="Sound and Bass,It's very nice,Good quality earphones,Best üëç,Super,Good,Good quality at that price,Sounds good and looks good"/>
  </r>
  <r>
    <x v="818"/>
    <s v="Duracell CR2016 3V Lithium Coin Battery, 5 pcs, 2016 Coin Button Cell Battery, DL2016"/>
    <x v="1"/>
    <n v="116"/>
    <n v="200"/>
    <n v="0.42"/>
    <x v="4"/>
    <n v="485"/>
    <n v="97000"/>
    <x v="1"/>
    <x v="1"/>
    <x v="1"/>
    <x v="1"/>
    <s v="RKDNXHI6GT6UZ,R2665SN6A29V01,R2J30R8O3UHZRI,R35EO3S4EWYA5S,R2LI2GPYRBO35C,R1JYP2Y4BB5L6K,R2MQ6PENPS15K6,R4ZVFDLVBQV07"/>
    <s v="Good product üëå,5 bati,Charge seems to be very low.,Good batteries.,working fine with my car remote,Original Duracell,Great,SANTOSH PRASAD"/>
  </r>
  <r>
    <x v="819"/>
    <s v="MI 360¬∞ Home Security Wireless Camera 2K Pro with Bluetooth Gateway BLE 4.2 l Dual Band Wi-fi Connection l 3 Million 1296p| Full Color in Low-Light | AI Human Detection, White"/>
    <x v="1"/>
    <n v="4499"/>
    <n v="5999"/>
    <n v="0.25"/>
    <x v="4"/>
    <n v="44696"/>
    <n v="268131304"/>
    <x v="1"/>
    <x v="0"/>
    <x v="4"/>
    <x v="0"/>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r>
  <r>
    <x v="820"/>
    <s v="ZEBRONICS Zeb-100HB 4 Ports USB Hub for Laptop, PC Computers, Plug &amp; Play, Backward Compatible - Black"/>
    <x v="0"/>
    <n v="330"/>
    <n v="499"/>
    <n v="0.34"/>
    <x v="7"/>
    <n v="8566"/>
    <n v="4274434"/>
    <x v="1"/>
    <x v="1"/>
    <x v="5"/>
    <x v="0"/>
    <s v="RM008Z6AJ6V5D,RKFTTUKO1A54T,R20P3T7U9RKSBG,R1P1QHB04XGZML,R1ST7955NYDAIL,RFZ5R15WZV8SZ,R1X10TKU9WRYCY,R2EVJ2LKLX2AAJ"/>
    <s v="Good,Quality and compatibility are justified the price,Okay product,Zeb 100 4ports,Not used at all,Value for money,Good,Worth full"/>
  </r>
  <r>
    <x v="821"/>
    <s v="Boult Audio Bass Buds Q2 Lightweight Stereo Wired Over Ear Headphones Set with Mic with Deep Bass, Comfortable Ear Cushions, &amp; Long Cord (Black)"/>
    <x v="1"/>
    <n v="649"/>
    <n v="2499"/>
    <n v="0.74"/>
    <x v="2"/>
    <n v="13049"/>
    <n v="32609451"/>
    <x v="0"/>
    <x v="0"/>
    <x v="7"/>
    <x v="0"/>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r>
  <r>
    <x v="822"/>
    <s v="ESR Screen Protector Compatible with iPad Pro 11 Inch (2022/2021/2020/2018) and iPad Air 5/4 (2022/2020, 10.9 Inch), Tempered-Glass Film with Alignment Frame, Scratch Resistant, HD Clarity, 2 Pack"/>
    <x v="0"/>
    <n v="1234"/>
    <n v="1599"/>
    <n v="0.23"/>
    <x v="6"/>
    <n v="16680"/>
    <n v="26671320"/>
    <x v="1"/>
    <x v="0"/>
    <x v="4"/>
    <x v="0"/>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r>
  <r>
    <x v="511"/>
    <s v="boAt Rockerz 400 Bluetooth On Ear Headphones With Mic With Upto 8 Hours Playback &amp; Soft Padded Ear Cushions(Grey/Green)"/>
    <x v="1"/>
    <n v="1399"/>
    <n v="2990"/>
    <n v="0.53"/>
    <x v="3"/>
    <n v="97174"/>
    <n v="290550260"/>
    <x v="0"/>
    <x v="0"/>
    <x v="3"/>
    <x v="0"/>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823"/>
    <s v="Parker Vector Standard Chrome Trim Ball Pen (Ink - Black)"/>
    <x v="3"/>
    <n v="272"/>
    <n v="320"/>
    <n v="0.15"/>
    <x v="1"/>
    <n v="3686"/>
    <n v="1179520"/>
    <x v="1"/>
    <x v="1"/>
    <x v="6"/>
    <x v="0"/>
    <s v="RD6OIJUG0R241,R3EUJ7A6LG8X7V,R1DWGT4USEVGYK,R187KH5XJBPS86,R2XYH31E9NK0GU,RDYNZZPHU7SZK,R2MR0DYZVFN3HA,R3PV91U8ZYN5DU"/>
    <s v="Ok,Like all other ball pens,Regular pen over priced,Nice,It is fine.,Awful blue ink,Nice and my Favorite Pen,Reasonable price"/>
  </r>
  <r>
    <x v="824"/>
    <s v="Silicone Rubber Earbuds Tips, Eartips, Earpads, Earplugs, for Replacement in Earphones and Bluetooth Medium Size (10 Pcs Black)"/>
    <x v="1"/>
    <n v="99"/>
    <n v="999"/>
    <n v="0.9"/>
    <x v="11"/>
    <n v="594"/>
    <n v="593406"/>
    <x v="0"/>
    <x v="0"/>
    <x v="2"/>
    <x v="1"/>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r>
  <r>
    <x v="825"/>
    <s v="Canon PIXMA MG2577s All-in-One Inkjet Colour Printer with 1 Additional Colour Cartridge"/>
    <x v="0"/>
    <n v="3498"/>
    <n v="3875"/>
    <n v="0.1"/>
    <x v="10"/>
    <n v="12185"/>
    <n v="47216875"/>
    <x v="1"/>
    <x v="0"/>
    <x v="8"/>
    <x v="0"/>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r>
  <r>
    <x v="826"/>
    <s v="Samsung 24-inch(60.46cm) FHD Monitor, IPS, 75 Hz, Bezel Less Design, AMD FreeSync, Flicker Free, HDMI, D-sub, (LF24T350FHWXXL, Dark Blue Gray)"/>
    <x v="0"/>
    <n v="10099"/>
    <n v="19110"/>
    <n v="0.47"/>
    <x v="4"/>
    <n v="2623"/>
    <n v="50125530"/>
    <x v="1"/>
    <x v="0"/>
    <x v="1"/>
    <x v="0"/>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r>
  <r>
    <x v="827"/>
    <s v="AirCase Protective Laptop Bag Sleeve fits Upto 14.1&quot; Laptop/ MacBook, Wrinkle Free, Padded, Waterproof Light Neoprene case Cover Pouch, for Men &amp; Women, Black- 6 Months Warranty"/>
    <x v="0"/>
    <n v="449"/>
    <n v="999"/>
    <n v="0.55000000000000004"/>
    <x v="4"/>
    <n v="9701"/>
    <n v="9691299"/>
    <x v="0"/>
    <x v="0"/>
    <x v="3"/>
    <x v="0"/>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r>
  <r>
    <x v="828"/>
    <s v="Faber-Castell Connector Pen Set - Pack of 25 (Assorted)"/>
    <x v="6"/>
    <n v="150"/>
    <n v="150"/>
    <n v="0"/>
    <x v="4"/>
    <n v="15867"/>
    <n v="2380050"/>
    <x v="1"/>
    <x v="2"/>
    <x v="8"/>
    <x v="0"/>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r>
  <r>
    <x v="829"/>
    <s v="Zinq UPS for Router, Mini UPS for 12V WiFi Router Broadband Modem with Upto 4 Hours Power Backup, Upto 2Amp, Works with Existing Adapter, Also Works with Set-top Box, Smart Camera, CCTV (Black)"/>
    <x v="0"/>
    <n v="1199"/>
    <n v="2999"/>
    <n v="0.6"/>
    <x v="3"/>
    <n v="10725"/>
    <n v="32164275"/>
    <x v="0"/>
    <x v="0"/>
    <x v="3"/>
    <x v="0"/>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r>
  <r>
    <x v="830"/>
    <s v="SaleOn‚Ñ¢ Portable Storage Organizer Bag for Earphone USB Cable Power Bank Mobile Charger Digital Gadget Hard Disk, Water Resistance Material - Dark Grey"/>
    <x v="0"/>
    <n v="397"/>
    <n v="899"/>
    <n v="0.56000000000000005"/>
    <x v="1"/>
    <n v="3025"/>
    <n v="2719475"/>
    <x v="0"/>
    <x v="0"/>
    <x v="3"/>
    <x v="0"/>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r>
  <r>
    <x v="831"/>
    <s v="RPM Euro Games Laptop/PC Controller Wired for Windows - 7, 8, 8.1, 10 and XP, Ps3(Upgraded with XYAB Buttons)"/>
    <x v="0"/>
    <n v="699"/>
    <n v="1490"/>
    <n v="0.53"/>
    <x v="1"/>
    <n v="5736"/>
    <n v="8546640"/>
    <x v="0"/>
    <x v="0"/>
    <x v="3"/>
    <x v="0"/>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r>
  <r>
    <x v="832"/>
    <s v="realme Buds Wireless in Ear Bluetooth Earphones with mic, 11.2mm Bass Boost Driver, Magnetic Fast Pair, Fast Charging and 12 Hrs Playtime (Yellow)"/>
    <x v="1"/>
    <n v="1679"/>
    <n v="1999"/>
    <n v="0.16"/>
    <x v="3"/>
    <n v="72563"/>
    <n v="145053437"/>
    <x v="1"/>
    <x v="0"/>
    <x v="6"/>
    <x v="0"/>
    <s v="R1AKJKNRBIBCV4,R2ZG9F0E80XAWQ,R39LC2YR7L3N4E,R2ADNFHJ2J8A7L,R3VV8VK7HOOYQS,RXGEG3BUDZOW0"/>
    <s v="Original review üëçrealme budsüéß,Please Read The Whole Review For All the Details &amp; Decide Yourself...,Good,Ful HIGHHHHHHHHHHHHHHHH BASE,Amazing,Good"/>
  </r>
  <r>
    <x v="833"/>
    <s v="TVARA LCD Writing Tablet, 8.5&quot; Inch Colorful Toddler Doodle Board Drawing Tablet, Erasable Reusable Electronic Drawing Pads, Educational and Learning Tool for 3-6 Years Old Boy and Girls Mix Colors"/>
    <x v="0"/>
    <n v="354"/>
    <n v="1500"/>
    <n v="0.76"/>
    <x v="1"/>
    <n v="1026"/>
    <n v="1539000"/>
    <x v="0"/>
    <x v="0"/>
    <x v="7"/>
    <x v="0"/>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r>
  <r>
    <x v="834"/>
    <s v="Wings Phantom Pro Earphones Gaming Earbuds with LED Battery Indicator, 50ms Low Latency, Bluetooth 5.3, 40 Hours Playtime, MEMs Mic, IPX4 Resist, 12mm Driver, 500mah case, Headphones, (Black TWS)"/>
    <x v="0"/>
    <n v="1199"/>
    <n v="5499"/>
    <n v="0.78"/>
    <x v="11"/>
    <n v="2043"/>
    <n v="11234457"/>
    <x v="0"/>
    <x v="0"/>
    <x v="7"/>
    <x v="0"/>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r>
  <r>
    <x v="835"/>
    <s v="Robustrion [Anti-Scratch] &amp; [Smudge Proof] [S Pen Compatible] Premium Tempered Glass Screen Protector for Samsung Tab S6 Lite 10.4 inch SM-P610/615 [Bubble Free]"/>
    <x v="0"/>
    <n v="379"/>
    <n v="1499"/>
    <n v="0.75"/>
    <x v="0"/>
    <n v="4149"/>
    <n v="6219351"/>
    <x v="0"/>
    <x v="0"/>
    <x v="7"/>
    <x v="0"/>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r>
  <r>
    <x v="836"/>
    <s v="Cablet 2.5 Inch SATA USB 3.0 HDD/SSD Portable External Enclosure for 7mm and 9.5mm, Tool-Free Design, Supports UASP Max 6TB"/>
    <x v="0"/>
    <n v="499"/>
    <n v="775"/>
    <n v="0.36"/>
    <x v="4"/>
    <n v="74"/>
    <n v="57350"/>
    <x v="1"/>
    <x v="0"/>
    <x v="5"/>
    <x v="1"/>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r>
  <r>
    <x v="837"/>
    <s v="SanDisk 1TB Extreme Portable SSD 1050MB/s R, 1000MB/s W,Upto 2 Meter Drop Protection with IP55 Water/dust Resistance, HW Encryption, PC,MAC &amp; TypeC Smartphone Compatible, 5Y Warranty, External SSD"/>
    <x v="0"/>
    <n v="10389"/>
    <n v="32000"/>
    <n v="0.68"/>
    <x v="5"/>
    <n v="41398"/>
    <n v="1324736000"/>
    <x v="0"/>
    <x v="0"/>
    <x v="0"/>
    <x v="0"/>
    <s v="RRJFTC0VXGP9F,R39JQE75EPS5DO,RUZV4DZKBFJGE,R1SBQDN9157ZTO,R1O8LE9DENM39V,R1QGJPE1M4YZKR,R240LL92WXKRRY,R3GECDAI29GH5G"/>
    <s v="Awesome speed,Speed in range 7** MBps to 9** MBps on MBP,Handy and fast,Great !,Simply wow,Overprice,very costaly,Speed is fast but....files get corrupt,Does what ot says!"/>
  </r>
  <r>
    <x v="838"/>
    <s v="ZEBRONICS Zeb-Warrior II 10 watts 2.0 Multimedia Speaker with RGB Lights, USB Powered, AUX Input, Volume Control Pod for PC, Laptops, Desktop"/>
    <x v="0"/>
    <n v="649"/>
    <n v="1300"/>
    <n v="0.5"/>
    <x v="3"/>
    <n v="5195"/>
    <n v="6753500"/>
    <x v="0"/>
    <x v="0"/>
    <x v="1"/>
    <x v="0"/>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r>
  <r>
    <x v="839"/>
    <s v="TP-Link UE300C USB Type-C to RJ45 Gigabit Ethernet Network Adapter/RJ45 LAN Wired Adapter for Ultrabook, Chromebook, Laptop, Desktop, Plug &amp; Play, USB 3.0, Foldable and Portable Design"/>
    <x v="0"/>
    <n v="1199"/>
    <n v="1999"/>
    <n v="0.4"/>
    <x v="6"/>
    <n v="22420"/>
    <n v="44817580"/>
    <x v="1"/>
    <x v="0"/>
    <x v="5"/>
    <x v="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r>
  <r>
    <x v="840"/>
    <s v="Wecool Moonwalk M1 ENC True Wireless in Ear Earbuds with Mic, Titanium Drivers for Rich Bass Experience, 40+ Hours Play Time, Type C Fast Charging, Low Latency, BT 5.3, IPX5, Deep Bass (Black)"/>
    <x v="1"/>
    <n v="889"/>
    <n v="1999"/>
    <n v="0.56000000000000005"/>
    <x v="0"/>
    <n v="2284"/>
    <n v="4565716"/>
    <x v="0"/>
    <x v="0"/>
    <x v="3"/>
    <x v="0"/>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r>
  <r>
    <x v="841"/>
    <s v="HP 330 Wireless Black Keyboard and Mouse Set with Numeric Keypad, 2.4GHz Wireless Connection and 1600 DPI, USB Receiver, LED Indicators , Black(2V9E6AA)"/>
    <x v="0"/>
    <n v="1409"/>
    <n v="2199"/>
    <n v="0.36"/>
    <x v="2"/>
    <n v="427"/>
    <n v="938973"/>
    <x v="1"/>
    <x v="0"/>
    <x v="5"/>
    <x v="1"/>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r>
  <r>
    <x v="842"/>
    <s v="RC PRINT GI 790 Ink Refill for Canon G1000, G1010, G1100, G2000, G2002, G2010, G2012, G2100, G3000, G3010, G3012, G3100, G4000, G4010"/>
    <x v="0"/>
    <n v="549"/>
    <n v="1999"/>
    <n v="0.73"/>
    <x v="4"/>
    <n v="1367"/>
    <n v="2732633"/>
    <x v="0"/>
    <x v="0"/>
    <x v="7"/>
    <x v="0"/>
    <s v="R2LRRBAFN6I6AZ,R1FBE05UZD56IF,R1IRK5NMYFJN5T,R69JBU6LC4NYC,R1ZEDLFB9T6IJU,RN12RA7AP349F,R1OGL3O5NB3GXJ,R3JRPVNGDP2W8A"/>
    <s v="Value for money,Ink,Great,Best in the Market,Value for money,It's Awesome,Very good ink as expected üòä,Very good product"/>
  </r>
  <r>
    <x v="843"/>
    <s v="Redgear Cloak Wired RGB Wired Over Ear Gaming Headphones with Mic for PC"/>
    <x v="0"/>
    <n v="749"/>
    <n v="1799"/>
    <n v="0.57999999999999996"/>
    <x v="1"/>
    <n v="13199"/>
    <n v="23745001"/>
    <x v="0"/>
    <x v="0"/>
    <x v="3"/>
    <x v="0"/>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r>
  <r>
    <x v="844"/>
    <s v="Wayona Type C To Type C 65W/3.25A Nylon Braided Fast Charging Cable Compatible For Laptop, Macbook, Samsung Galaxy M33 M53 M51 S20 Ultra, A71, A53, A51, Ipad Pro 2018 (1M, Grey)"/>
    <x v="0"/>
    <n v="379"/>
    <n v="1099"/>
    <n v="0.66"/>
    <x v="4"/>
    <n v="2806"/>
    <n v="3083794"/>
    <x v="0"/>
    <x v="0"/>
    <x v="0"/>
    <x v="0"/>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r>
  <r>
    <x v="845"/>
    <s v="Amazfit GTS2 Mini (New Version) Smart Watch with Always-on AMOLED Display, Alexa Built-in, SpO2, 14 Days' Battery Life, 68 Sports Modes, GPS, HR, Sleep &amp; Stress Monitoring (Meteor Black)"/>
    <x v="1"/>
    <n v="5998"/>
    <n v="7999"/>
    <n v="0.25"/>
    <x v="0"/>
    <n v="30355"/>
    <n v="242809645"/>
    <x v="1"/>
    <x v="0"/>
    <x v="4"/>
    <x v="0"/>
    <s v="R32FKIYH8C9GMX,RYBDLIADVEHDR,R3QUBDARIE2ZHS,R3V1NU4NDXXV74,R2FJDY45GI3UEC"/>
    <s v="Not a disappointment, but can be better,IT IS NOT A BAD IDEA TO SPEND YOUR MONEY ON THIS SMART WATCH,Nice quality,Display is awsome,Sleep tracking"/>
  </r>
  <r>
    <x v="846"/>
    <s v="Tabelito¬Æ Polyester Foam, Nylon Hybrid laptopss Bag Sleeve Case Cover Pouch for laptopss Apple/Dell/Lenovo/ Asus/ Hp/Samsung/Mi/MacBook/Ultrabook/Thinkpad/Ideapad/Surfacepro (15.6 inches /39.6cm, Blue) laptopsss"/>
    <x v="0"/>
    <n v="299"/>
    <n v="1499"/>
    <n v="0.8"/>
    <x v="0"/>
    <n v="2868"/>
    <n v="4299132"/>
    <x v="0"/>
    <x v="0"/>
    <x v="7"/>
    <x v="0"/>
    <s v="R1EGA4C6RWIIZ3,R2LUR26FVHY2J9,R3EIY77S1ST0FV,R2C5MD2U054FTI,R20BW7AKMPLR7O,R1N81GRGOUWSG0,R27N6D9QGKDDY2,R38PPB7S465YMD"/>
    <s v="Ha,Good product,Expensive,Good for price,This is a nice product !!,best quality,Laptop Cover bag,Unbelievable product in this Price Range"/>
  </r>
  <r>
    <x v="847"/>
    <s v="Robustrion Anti-Scratch &amp; Smudge Proof Tempered Glass Screen Protector for Xiaomi Mi Pad 5 11 inch"/>
    <x v="0"/>
    <n v="379"/>
    <n v="1499"/>
    <n v="0.75"/>
    <x v="3"/>
    <n v="670"/>
    <n v="1004330"/>
    <x v="0"/>
    <x v="0"/>
    <x v="7"/>
    <x v="1"/>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r>
  <r>
    <x v="848"/>
    <s v="Portronics Ruffpad 15 Re-Writable LCD Screen 38.1cm (15-inch) Writing Pad for Drawing, Playing, Handwriting Gifts for Kids &amp; Adults (Grey)"/>
    <x v="3"/>
    <n v="1399"/>
    <n v="2999"/>
    <n v="0.53"/>
    <x v="4"/>
    <n v="3530"/>
    <n v="10586470"/>
    <x v="0"/>
    <x v="0"/>
    <x v="3"/>
    <x v="0"/>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r>
  <r>
    <x v="849"/>
    <s v="DIGITEK¬Æ (DLS-9FT) Lightweight &amp; Portable Aluminum Alloy Light Stand for Ring Light, Reflector, Flash Units, Diffuser, Portrait, Softbox, Studio Lighting &amp; More Ideal for Outdoor &amp; Indoor Shoots"/>
    <x v="1"/>
    <n v="699"/>
    <n v="1299"/>
    <n v="0.46"/>
    <x v="4"/>
    <n v="6183"/>
    <n v="8031717"/>
    <x v="1"/>
    <x v="0"/>
    <x v="1"/>
    <x v="0"/>
    <s v="R1KOODMSYFQFQK,R1WX5RVYVOE2Z8,RU34IVNRBGN2X,R115NGNFV75VQZ,R2IELMO4REP9U3,R2CGUT8QR29GBL,RP30K2QKPN7RL,R2527FDBEJ54SC"/>
    <s v="Good,Good stand in this price,Stability,Product is good quality but it has scratchs on it.,Strong durability,nice product,Fantastic,Best light stand"/>
  </r>
  <r>
    <x v="850"/>
    <s v="Classmate Pulse 1 Subject Notebook - 240mm x 180mm , Soft Cover, 180 Pages, Single Line, Pack of 4"/>
    <x v="3"/>
    <n v="300"/>
    <n v="300"/>
    <n v="0"/>
    <x v="0"/>
    <n v="419"/>
    <n v="125700"/>
    <x v="1"/>
    <x v="1"/>
    <x v="8"/>
    <x v="1"/>
    <s v="R3I568NWPF5187,R19KS9NAHZME09,R384JBLG7VAYNP,R3T6PJ40WKL2M2,R2HOVG7RABKNQ7,R2PVJY6ZKTLSAS,R2PIAZDEUTARUA,R8S61DB3WGBVT"/>
    <s v="Pages size is small but good quality,Okay,Quality,Best,Classmate pulse,Best paper,Good,I loved it..."/>
  </r>
  <r>
    <x v="851"/>
    <s v="Scarters Mouse Pad, Desk Mat Extended for Work from Home/Office/Gaming | Vegan PU Leather | Anti-Skid, Anti-Slip, Reversible Splash-Proof ‚Äì Deskspread ~ Navy Blue &amp; Yellow"/>
    <x v="0"/>
    <n v="999"/>
    <n v="1995"/>
    <n v="0.5"/>
    <x v="6"/>
    <n v="7317"/>
    <n v="14597415"/>
    <x v="0"/>
    <x v="0"/>
    <x v="1"/>
    <x v="0"/>
    <s v="R21X3T7OXJDYF5,RFZ7PECSOYOD0,RCNWHX6JCJZ24,R13B46MR7D4UW6,R2WIO7GRU4X1VE,R15WY8KFOZPEO0,R1GZSDMDXLI6UA,R2GSFMREX0SZF0"/>
    <s v="Nice looking and good finish deskmat,Premium product compared to other desk mats,Nice deal! Go for it,Good desk mat,Feels good,Best mat,Worth every penny,pretty good"/>
  </r>
  <r>
    <x v="852"/>
    <s v="Casio MJ-120D 150 Steps Check and Correct Desktop Calculator with Tax Keys, Black"/>
    <x v="3"/>
    <n v="535"/>
    <n v="535"/>
    <n v="0"/>
    <x v="5"/>
    <n v="4426"/>
    <n v="2367910"/>
    <x v="1"/>
    <x v="0"/>
    <x v="8"/>
    <x v="0"/>
    <s v="R1JB53IQ0AXIHW,RPKOAVSXXPSKU,R3AIW6ZYB8OS8W,R1FANNDP3KWHH8,R2ESITUL5GM8WX,R39Y7SUMSOWEBW,R6EAH6XUMX4SX,RXPO6LV61TV1T"/>
    <s v="Utilitarian,Excellent product,Good features,Good product with reasonable price,Super,Nice one,Average product,Value for money"/>
  </r>
  <r>
    <x v="64"/>
    <s v="Redmi 80 cm (32 inches) Android 11 Series HD Ready Smart LED TV | L32M6-RA/L32M7-RA (Black)"/>
    <x v="1"/>
    <n v="13999"/>
    <n v="24999"/>
    <n v="0.44"/>
    <x v="0"/>
    <n v="45237"/>
    <n v="1130879763"/>
    <x v="1"/>
    <x v="0"/>
    <x v="1"/>
    <x v="0"/>
    <s v="R3CR9H6ABJ4Q4O,R2S5VBYYN51ELA,R1U0718A15KBBU,R9YRKNJ667H1E,RAWMG4UI4CZD3,R877Y6K5MW32G,RC458V57ETXDN,R2VOHT3T6361C5"/>
    <s v="Worth the price,Mi Smart Tv 32&quot; :- 7/10 average.,Worth using since 1.5 years,expect more from mi,Worth for money.,Good product,It‚Äôs good,Go for it without thinking twice."/>
  </r>
  <r>
    <x v="853"/>
    <s v="Gizga Essentials Laptop Bag Sleeve Case Cover Pouch with Handle for 14.1 Inch Laptop for Men &amp; Women, Padded Laptop Compartment, Premium Zipper Closure, Water Repellent Nylon Fabric, Grey"/>
    <x v="0"/>
    <n v="269"/>
    <n v="1099"/>
    <n v="0.76"/>
    <x v="3"/>
    <n v="1092"/>
    <n v="1200108"/>
    <x v="0"/>
    <x v="0"/>
    <x v="7"/>
    <x v="0"/>
    <s v="R306AT7RAPPB4F,R13JZJWRO3P3CG,R14BZPIXU4V009,R2OJGM7XU1KK02,R32XRJ1D68UAD7,R3681SST4J2Y3Q,R12QP5JRRTJNES,R1APJCJMBLJK5J"/>
    <s v="Nice product,Not bad,good sleev,Very Good Product At Rs 290,Good purchase,Ok,Good product,Good"/>
  </r>
  <r>
    <x v="854"/>
    <s v="Parker Vector Camouflage Gift Set - Roller Ball Pen &amp; Parker Logo Keychain (Black Body, Blue Ink), 2 Piece Set"/>
    <x v="3"/>
    <n v="341"/>
    <n v="450"/>
    <n v="0.24"/>
    <x v="4"/>
    <n v="2493"/>
    <n v="1121850"/>
    <x v="1"/>
    <x v="1"/>
    <x v="4"/>
    <x v="0"/>
    <s v="R37OWPWWYU7L3G,R2AQ3J8DYODY55,RA0RPO7G5XXOL,R1FPO08RUBD4EV,RY9JUX3BONIOX,R39E5IAGZK66QW,R28QG0162ONGDW,R1BZN1SP6YIRH2"/>
    <s v="Good,Made for special ones,Good Product,Awesome,Gift given in birthday and other,Good,good,Pen is Best Gift for Everyone."/>
  </r>
  <r>
    <x v="855"/>
    <s v="TP-Link AC1200 Archer A6 Smart WiFi, 5GHz Gigabit Dual Band MU-MIMO Wireless Internet Router, Long Range Coverage by 4 Antennas, Qualcomm Chipset"/>
    <x v="0"/>
    <n v="2499"/>
    <n v="3999"/>
    <n v="0.38"/>
    <x v="5"/>
    <n v="12679"/>
    <n v="50703321"/>
    <x v="1"/>
    <x v="0"/>
    <x v="5"/>
    <x v="0"/>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r>
  <r>
    <x v="856"/>
    <s v="HP Deskjet 2723 AIO Printer, Copy, Scan, WiFi, Bluetooth, USB, Simple Setup Smart App, Ideal for Home."/>
    <x v="0"/>
    <n v="5899"/>
    <n v="7005"/>
    <n v="0.16"/>
    <x v="9"/>
    <n v="4199"/>
    <n v="29413995"/>
    <x v="1"/>
    <x v="0"/>
    <x v="6"/>
    <x v="0"/>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r>
  <r>
    <x v="530"/>
    <s v="Oraimo 18W USB &amp; Type-C Dual Output Super Fast Charger Wall Adapter PE2.0&amp;Quick Charge 3.0 &amp; Power Delivery 3.0 Compatible for iPhone 13/13 Mini/13 Pro Max/12/12 Pro Max, iPad Mini/Pro, Pixel, Galaxy, Airpods Pro"/>
    <x v="1"/>
    <n v="699"/>
    <n v="1199"/>
    <n v="0.42"/>
    <x v="1"/>
    <n v="14403"/>
    <n v="17269197"/>
    <x v="1"/>
    <x v="0"/>
    <x v="1"/>
    <x v="0"/>
    <s v="R1DSLJ58BW45MG,RZF2IS7TK6MF4,RLAJSE9228SAA,RHZFWFPW57PEH,R5V3SEBXEYTV9,R3QW79LOKH6EDA,R15LLZLNGUHHTJ,R2NS5ZCYJFF5KE"/>
    <s v="Good,NICE üëç IN VALUE.PARACASED ON TWO OLY,Working fine,Good product,Good one,Good one,Very good product,Decent product, worth every penny"/>
  </r>
  <r>
    <x v="857"/>
    <s v="Xiaomi Mi 4A Dual_Band Ethernet 1200Mbps Speed Router| 2.4GHz &amp; 5GHz Frequency|128MB RAM | DualCore 4 Thread CPU|4 Omni Directional Antenna|Mi Wi-Fi app-Parental Control &amp; Anti Hacking|Repeater, White"/>
    <x v="0"/>
    <n v="1565"/>
    <n v="2999"/>
    <n v="0.48"/>
    <x v="1"/>
    <n v="11113"/>
    <n v="33327887"/>
    <x v="1"/>
    <x v="0"/>
    <x v="1"/>
    <x v="0"/>
    <s v="R1LQVBM4K06W5S,R2JOL8YUJPQPHV,R4GYZF4RHILFG,R1N31UERSTNV5O,R2MUNSVDTDZEWJ,R1KOFVG8EPNCLM,R2COFUCWX7JY7G,RFCY28Q2RJYLY"/>
    <s v="Awesome,Good,Product is good but Amazon packaging was worst .,Good,Fufills my need,Good,Nies,Cheap and best WiFi 5 gigabit router"/>
  </r>
  <r>
    <x v="858"/>
    <s v="SLOVIC¬Æ Tripod Mount Adapter| Tripod Mobile Holder|Tripod Phone Mount(Made in India)| Smartphone Clip Clipper 360 Degree for Taking Magic Video Shots &amp; Pictures."/>
    <x v="1"/>
    <n v="326"/>
    <n v="799"/>
    <n v="0.59"/>
    <x v="5"/>
    <n v="10773"/>
    <n v="8607627"/>
    <x v="0"/>
    <x v="0"/>
    <x v="3"/>
    <x v="0"/>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r>
  <r>
    <x v="859"/>
    <s v="Orico 2.5&quot;(6.3cm) USB 3.0 HDD Enclosure Case Cover for SATA SSD HDD | SATA SSD HDD Enclosure High Speed USB 3.0 | Tool Free Installation | Black"/>
    <x v="0"/>
    <n v="657"/>
    <n v="999"/>
    <n v="0.34"/>
    <x v="4"/>
    <n v="13944"/>
    <n v="13930056"/>
    <x v="1"/>
    <x v="0"/>
    <x v="5"/>
    <x v="0"/>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r>
  <r>
    <x v="860"/>
    <s v="Logitech G402 Hyperion Fury USB Wired Gaming Mouse, 4,000 DPI, Lightweight, 8 Programmable Buttons, Compatible for PC/Mac - Black"/>
    <x v="0"/>
    <n v="1995"/>
    <n v="2895"/>
    <n v="0.31"/>
    <x v="13"/>
    <n v="10760"/>
    <n v="31150200"/>
    <x v="1"/>
    <x v="0"/>
    <x v="5"/>
    <x v="0"/>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r>
  <r>
    <x v="861"/>
    <s v="Panasonic Eneloop BQ-CC55N Advanced, Smart and Quick Charger for AA &amp; AAA Rechargeable Batteries, White"/>
    <x v="1"/>
    <n v="1500"/>
    <n v="1500"/>
    <n v="0"/>
    <x v="5"/>
    <n v="25996"/>
    <n v="38994000"/>
    <x v="1"/>
    <x v="0"/>
    <x v="8"/>
    <x v="0"/>
    <s v="R1JNM12EEHAKDU,R3D30LR1EYBE2P,R30L9O9HJ5UAK7,R3QZUREJQF2YLA,R3MY5QLMJHTG5E,RBTESL54NFQBN,R3S8IJGRFFCKTT,R14K1I1T1JA1QO"/>
    <s v="Good rechargeable battery,Seems to be good,Nice,Build quality,Good,Met expectations,Good,Good charger"/>
  </r>
  <r>
    <x v="862"/>
    <s v="Logitech K380 Wireless Multi-Device Keyboard for Windows, Apple iOS, Apple TV Android or Chrome, Bluetooth, Compact Space-Saving Design, PC/Mac/Laptop/Smartphone/Tablet (Dark Grey)"/>
    <x v="0"/>
    <n v="2640"/>
    <n v="3195"/>
    <n v="0.17"/>
    <x v="6"/>
    <n v="16146"/>
    <n v="51586470"/>
    <x v="1"/>
    <x v="0"/>
    <x v="6"/>
    <x v="0"/>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r>
  <r>
    <x v="863"/>
    <s v="Canon PIXMA E477 All-in-One Wireless Ink Efficient Colour Printer (White/Blue)"/>
    <x v="0"/>
    <n v="5299"/>
    <n v="6355"/>
    <n v="0.17"/>
    <x v="2"/>
    <n v="8280"/>
    <n v="52619400"/>
    <x v="1"/>
    <x v="0"/>
    <x v="6"/>
    <x v="0"/>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r>
  <r>
    <x v="864"/>
    <s v="Redgear Cosmo 7,1 Usb Gaming Wired Over Ear Headphones With Mic With Virtual Surround Sound,50Mm Driver, Rgb Leds &amp; Remote Control(Black)"/>
    <x v="0"/>
    <n v="1990"/>
    <n v="2999"/>
    <n v="0.34"/>
    <x v="4"/>
    <n v="14237"/>
    <n v="42696763"/>
    <x v="1"/>
    <x v="0"/>
    <x v="5"/>
    <x v="0"/>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r>
  <r>
    <x v="865"/>
    <s v="Belkin Essential Series 4-Socket Surge Protector Universal Socket with 5ft Heavy Duty Cable (Grey)"/>
    <x v="1"/>
    <n v="1289"/>
    <n v="1499"/>
    <n v="0.14000000000000001"/>
    <x v="6"/>
    <n v="20668"/>
    <n v="30981332"/>
    <x v="1"/>
    <x v="0"/>
    <x v="6"/>
    <x v="0"/>
    <s v="R1DQD1BRKH1AIO,R3ESPNPFL2XD8Z,RS64CINVRWLQ7,R38X9EM0L2O5AW,R2DB9HD4SGR8PU,R3CRC3DNW750LR,RKS4KUTPX1X5Z,RF9V415MCUOM1"/>
    <s v="Good product with bad resellers,Works great,Best in Class.,Best quality surge protector,Sturdy and Safe Surge Protector!,Good,Perfect product.,Best quality"/>
  </r>
  <r>
    <x v="866"/>
    <s v="Classmate Long Book - Unruled, 160 Pages, 314 mm x 194 mm - Pack Of 3"/>
    <x v="3"/>
    <n v="165"/>
    <n v="165"/>
    <n v="0"/>
    <x v="6"/>
    <n v="1674"/>
    <n v="276210"/>
    <x v="1"/>
    <x v="2"/>
    <x v="8"/>
    <x v="0"/>
    <s v="R17OSOGCSZ1TU1,R2V3IDY4X5DO07,R10YPJXXLIT9PF,R2NI83SF805SZB,R2O53KW0B4KLDY,R24235I5D6EXHG,R2ATCM75K287E3,R15Z1PSJ93SSWJ"/>
    <s v="Pretty good,I m happy üòägot 3 at 121rs.,Product is good, packaging is worst,Ok,Great product,Smooth pages.,Value for Money,Good"/>
  </r>
  <r>
    <x v="867"/>
    <s v="Artis AR-45W-MG2 45 Watts MG2 Laptop Adapter/Charger Compatible with MB Air 13‚Äù &amp; MB Air 11‚Äù (14.5 V, 3.1 A) Connector: MG2 (T Tip Connector)"/>
    <x v="0"/>
    <n v="1699"/>
    <n v="3499"/>
    <n v="0.51"/>
    <x v="9"/>
    <n v="7689"/>
    <n v="26903811"/>
    <x v="0"/>
    <x v="0"/>
    <x v="3"/>
    <x v="0"/>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r>
  <r>
    <x v="868"/>
    <s v="Imou 360¬∞ 1080P Full HD Security Camera, Human Detection, Motion Tracking, 2-Way Audio, Night Vision, Dome Camera with WiFi &amp; Ethernet Connection, Alexa Google Assistant, Up to 256GB SD Card Support"/>
    <x v="1"/>
    <n v="2299"/>
    <n v="7500"/>
    <n v="0.69"/>
    <x v="3"/>
    <n v="5554"/>
    <n v="41655000"/>
    <x v="0"/>
    <x v="0"/>
    <x v="0"/>
    <x v="0"/>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r>
  <r>
    <x v="869"/>
    <s v="E-COSMOS 5V 1.2W Portable Flexible USB LED Light (Colours May Vary, Small, EC-POF1)"/>
    <x v="0"/>
    <n v="39"/>
    <n v="39"/>
    <n v="0"/>
    <x v="11"/>
    <n v="3344"/>
    <n v="130416"/>
    <x v="1"/>
    <x v="2"/>
    <x v="8"/>
    <x v="0"/>
    <s v="R3163MRJDEJMN7,RSQGCR6V7H766,R39PS8UO1CZS2D,R2G3S1O4BOU5BM,R2OKTDJ57O6M8M,R2Y0AL3630YZ03,R3PUTU32IYSOX0,R1NV8Q97WIK4LE"/>
    <s v="Lighting,TINY &amp; USEFUL.,Fair product,Worth for money, but for my case usb pin got broken after 1 month usage,Good,Small but Handy,Good product,Worth buying"/>
  </r>
  <r>
    <x v="870"/>
    <s v="Xiaomi Pad 5| Qualcomm Snapdragon 860| 120Hz Refresh Rate| 6GB, 128GB| 2.5K+ Display (10.95-inch/27.81cm)|1 Billion Colours| Dolby Vision Atmos| Quad Speakers| Wi-Fi| Gray"/>
    <x v="0"/>
    <n v="26999"/>
    <n v="37999"/>
    <n v="0.28999999999999998"/>
    <x v="13"/>
    <n v="2886"/>
    <n v="109665114"/>
    <x v="1"/>
    <x v="0"/>
    <x v="4"/>
    <x v="0"/>
    <s v="R2BT60BZIDC986,R17KDJGM0QOT3P,R2U9CP6B4FEVBN,RJ29G3M313IFR"/>
    <s v="the only ANDROID tablet that makes sense in the non-sense tab market of India.,An impressive tablet for Android (at last),All good but miner bugs just don't upgrade it to 13.0.6.. New update details given,good tablet"/>
  </r>
  <r>
    <x v="871"/>
    <s v="Sennheiser CX 80S in-Ear Wired Headphones with in-line One-Button Smart Remote with Microphone Black"/>
    <x v="1"/>
    <n v="1490"/>
    <n v="1990"/>
    <n v="0.25"/>
    <x v="3"/>
    <n v="98250"/>
    <n v="195517500"/>
    <x v="1"/>
    <x v="0"/>
    <x v="4"/>
    <x v="0"/>
    <s v="R69FUCBNGBRX1,R8VZ569JVM3CS"/>
    <s v="A Quality Sound-Signature but leaves craving for a decent bass.Quite fragile too.Compared with Senn.HD 202 II &amp; Sony MDR XB50AP.,boAt 225 vs JBL CS100 vs Sennheisers cx180 | DETAILED Comparison after 1 YEAR of USE."/>
  </r>
  <r>
    <x v="872"/>
    <s v="HB Plus Folding Height Adjustable Aluminum Foldable Portable Adjustment Desktop Laptop Holder Riser Stand"/>
    <x v="0"/>
    <n v="398"/>
    <n v="1949"/>
    <n v="0.8"/>
    <x v="1"/>
    <n v="75"/>
    <n v="146175"/>
    <x v="0"/>
    <x v="0"/>
    <x v="7"/>
    <x v="1"/>
    <s v="RLHRP9RFNLBWY,R2C5QG39XNO5MS,R18G29NPVIGLWJ,RX6C2AZO7L6A3,R17FIVZES7T2LX,R2KKPSW7W1WW38,R322DDJFFCLA2H,RHR04GI4R2ULD"/>
    <s v="Good product but one-leg-rubber missing,Stong and sturdy,Good,Height Adjustable,Superb,Value for money,fabulous,A valuable purchase, good one"/>
  </r>
  <r>
    <x v="873"/>
    <s v="HP 65W AC Laptops Charger Adapter 4.5mm for HP Pavilion Black (Without Power Cable)"/>
    <x v="0"/>
    <n v="770"/>
    <n v="1547"/>
    <n v="0.5"/>
    <x v="4"/>
    <n v="2585"/>
    <n v="3998995"/>
    <x v="0"/>
    <x v="0"/>
    <x v="1"/>
    <x v="0"/>
    <s v="R1TJKL76C0W8AT,RI1F2WGK4HN7I,RC05PR7RHAM9E,R1LKX7E6XKVV27,R2FOPD4PXWCP5N,R2URWEN1QK21IU,R37JHQEP9ROA6N,R3DE3ZEHY39HOR"/>
    <s v="Decent product.,Good,Good quality,It is original hp 65w chrger,Right product,100% authentic,Good Quality,Decent"/>
  </r>
  <r>
    <x v="874"/>
    <s v="Tukzer Fully Foldable Tabletop Desktop Tablet Mobile Stand Holder - Angle &amp; Height Adjustable for Desk, Cradle, Dock, Compatible with Smartphones &amp; Tablets (White)"/>
    <x v="1"/>
    <n v="279"/>
    <n v="1299"/>
    <n v="0.79"/>
    <x v="1"/>
    <n v="5072"/>
    <n v="6588528"/>
    <x v="0"/>
    <x v="0"/>
    <x v="7"/>
    <x v="0"/>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r>
  <r>
    <x v="875"/>
    <s v="Gizga Essentials Cable Organiser, Cord Management System for PC, TV, Home Theater, Speaker &amp; Cables, Reusable Cable Organizer for Desk, WFH Accessories, Organizer Tape Roll, Reusable Cable Ties Strap"/>
    <x v="5"/>
    <n v="249"/>
    <n v="599"/>
    <n v="0.57999999999999996"/>
    <x v="6"/>
    <n v="5985"/>
    <n v="3585015"/>
    <x v="0"/>
    <x v="0"/>
    <x v="3"/>
    <x v="0"/>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r>
  <r>
    <x v="876"/>
    <s v="Camel Oil Pastel with Reusable Plastic Box - 50 Shades"/>
    <x v="4"/>
    <n v="230"/>
    <n v="230"/>
    <n v="0"/>
    <x v="6"/>
    <n v="9427"/>
    <n v="2168210"/>
    <x v="1"/>
    <x v="1"/>
    <x v="8"/>
    <x v="0"/>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r>
  <r>
    <x v="877"/>
    <s v="HP M270 Backlit USB Wired Gaming Mouse with 6 Buttons, 4-Speed Customizable 2400 DPI, Ergonomic Design, Breathing LED Lighting, Metal Scroll Wheel, Lightweighted / 3 Years Warranty (7ZZ87AA), Black"/>
    <x v="0"/>
    <n v="599"/>
    <n v="700"/>
    <n v="0.14000000000000001"/>
    <x v="4"/>
    <n v="2301"/>
    <n v="1610700"/>
    <x v="1"/>
    <x v="0"/>
    <x v="6"/>
    <x v="0"/>
    <s v="R1YFWBTKE811UK,R7JA1V7MRECMB,R21GDLJZA5TI9W,R1O4EEFOQBZ0JO,R15B7E5SEJPSZC,R197ZA6SKUG991,R3ND0LPTOXRICR,R2NAFIJTOX2QVU"/>
    <s v="mast mouse hain,Awesome and cheap for gaming mouse,sensitive as I expected,Mouse gaming,Build quality is very worst,awesome design from HP,Best Buy,Perfect üëç"/>
  </r>
  <r>
    <x v="878"/>
    <s v="Foxin FTC 12A / Q2612A Black Laser Toner Cartridge Compatible with Laserjet 1020,M1005,1018,1010,1012,1015,1020 Plus,1022,3015,3020,3030,3050, 3050Z, 3052,3055 (Black)"/>
    <x v="0"/>
    <n v="598"/>
    <n v="1150"/>
    <n v="0.48"/>
    <x v="3"/>
    <n v="2535"/>
    <n v="2915250"/>
    <x v="1"/>
    <x v="0"/>
    <x v="1"/>
    <x v="0"/>
    <s v="R367C8BV6Z0S2R,R9M1ZHBVREOSZ,R1B2QSKDQHE9QB,R1Q0759SBMZ8Q0,R3TSRA5SXC5XJ9,R31U43BO6CMP8K,RICP1UJVB4PBJ,R1T3MQ9K7LNI8D"/>
    <s v="It is value for money,No problem,Nice,Quality,GOOD QUALITY,Nice product,Good,SATISFACTORY"/>
  </r>
  <r>
    <x v="879"/>
    <s v="Robustrion [Anti-Scratch] &amp; [Smudge Proof] [Bubble Free] Premium Tempered Glass Screen Protector Guard for Samsung Galaxy Tab A8 10.5 inch [SM-X200/X205/X207] 2022"/>
    <x v="0"/>
    <n v="399"/>
    <n v="1499"/>
    <n v="0.73"/>
    <x v="1"/>
    <n v="691"/>
    <n v="1035809"/>
    <x v="0"/>
    <x v="0"/>
    <x v="7"/>
    <x v="1"/>
    <s v="R2I07NZ3TO67ZS,R1TFPBGO0PT14P,R7XWY4BKE5UP3,R2O91G56I5D5YG,R2AXSATZZSSY51,R1V45KR4JDINGH,R28IIWM1MJ40FD,R1T583O5CK7Y4T"/>
    <s v="Good,No guide stickers provided,Value for money,Ok,Packaging was best actually great,Alignments are not proper,Screen guard,Good"/>
  </r>
  <r>
    <x v="880"/>
    <s v="PC SQUARE Laptop Tabletop Stand/ Computer Tablet Stand 6 Angles Adjustable Aluminum Ergonomic Foldable Portable Desktop Holder Compatible with MacBook, HP, Dell, Lenovo &amp; All Other Notebook (Silver)"/>
    <x v="0"/>
    <n v="499"/>
    <n v="1299"/>
    <n v="0.62"/>
    <x v="3"/>
    <n v="2740"/>
    <n v="3559260"/>
    <x v="0"/>
    <x v="0"/>
    <x v="0"/>
    <x v="0"/>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r>
  <r>
    <x v="881"/>
    <s v="Lenovo 130 Wireless Compact Mouse, 1K DPI Optical sensor, 2.4GHz Wireless NanoUSB, 10m range, 3button(left,right,scroll) upto 3M left/right clicks, 10 month battery, Ambidextrous, Ergonomic GY51C12380"/>
    <x v="0"/>
    <n v="579"/>
    <n v="1090"/>
    <n v="0.47"/>
    <x v="5"/>
    <n v="3482"/>
    <n v="3795380"/>
    <x v="1"/>
    <x v="0"/>
    <x v="1"/>
    <x v="0"/>
    <s v="R27KFK4I73JLFE,R8V781K3EEXOA,R1MJD5E998G25Q,RNPXYD8APOUDV,R1C5WKDF78NSE7,R1T6TU1EH6B8FD,RATCMF628XERW,R1ICHIF70ULN6O"/>
    <s v="Best product,So good,Nice,Worth it,Used it for more than 3 months. No complaints so far,Working as expected,Battery use more,Overall satisfied"/>
  </r>
  <r>
    <x v="882"/>
    <s v="Pilot Frixion Clicker Roller Pen (Blue), (9000019529)"/>
    <x v="3"/>
    <n v="90"/>
    <n v="100"/>
    <n v="0.1"/>
    <x v="3"/>
    <n v="6199"/>
    <n v="619900"/>
    <x v="1"/>
    <x v="2"/>
    <x v="8"/>
    <x v="0"/>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r>
  <r>
    <x v="883"/>
    <s v="ZEBRONICS Aluminium Alloy Laptop Stand, Compatible with 9-15.6 inch Laptops, 7 Angles Adjustable, Anti Slip Silicon Rubber Pads, Foldable, Velvet Pouch Inside, Zeb-NS2000 (Dark Grey)"/>
    <x v="0"/>
    <n v="899"/>
    <n v="1999"/>
    <n v="0.55000000000000004"/>
    <x v="5"/>
    <n v="1667"/>
    <n v="3332333"/>
    <x v="0"/>
    <x v="0"/>
    <x v="3"/>
    <x v="0"/>
    <s v="R2QMH49QWXWXD5,RZE6PGLAOZVVT,R1PHM7L7T8WXRZ,RL0X3ZRIGX4DE,R1XNTF1614VIVX,R32J5M2PXSRPZ9,R3BK8L5F69OOGH,R2QI0ODM6RBGCL"/>
    <s v="Overall good product,Perfect,Amazing product for Laptop,Good product,Very good, can be better,Good product,Good product,Not worth the money!"/>
  </r>
  <r>
    <x v="884"/>
    <s v="HP K500F Backlit Membrane Wired Gaming Keyboard with Mixed Color Lighting, Metal Panel with Logo Lighting, 26 Anti-Ghosting Keys, and Windows Lock Key / 3 Years Warranty(7ZZ97AA)"/>
    <x v="0"/>
    <n v="1149"/>
    <n v="1800"/>
    <n v="0.36"/>
    <x v="4"/>
    <n v="4723"/>
    <n v="8501400"/>
    <x v="1"/>
    <x v="0"/>
    <x v="5"/>
    <x v="0"/>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r>
  <r>
    <x v="885"/>
    <s v="GIZGA Club-laptop Neoprene Reversible for 15.6-inches Laptop Sleeve - Black-Red"/>
    <x v="0"/>
    <n v="249"/>
    <n v="499"/>
    <n v="0.5"/>
    <x v="0"/>
    <n v="22860"/>
    <n v="11407140"/>
    <x v="0"/>
    <x v="1"/>
    <x v="1"/>
    <x v="0"/>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r>
  <r>
    <x v="886"/>
    <s v="Inventis 5V 1.2W Portable Flexible USB LED Light Lamp (Colors may vary)"/>
    <x v="0"/>
    <n v="39"/>
    <n v="39"/>
    <n v="0"/>
    <x v="9"/>
    <n v="13572"/>
    <n v="529308"/>
    <x v="1"/>
    <x v="2"/>
    <x v="8"/>
    <x v="0"/>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r>
  <r>
    <x v="887"/>
    <s v="TP-Link TL-WA855RE 300 Mbps Wi-Fi Range Extender (White)"/>
    <x v="0"/>
    <n v="1599"/>
    <n v="3599"/>
    <n v="0.56000000000000005"/>
    <x v="0"/>
    <n v="16182"/>
    <n v="58239018"/>
    <x v="0"/>
    <x v="0"/>
    <x v="3"/>
    <x v="0"/>
    <s v="R1UJCPI3A1IO62,R2PYJXSSG9BFTD,R16SXX1OBUEAMB,R4TFLMVQ5UVRJ,R8DMW17GQ6AOQ,R2Z1QU2RURR98B,R1FYTHP32JRK5P,RY5MNH5OG5MSW"/>
    <s v="Good wifi extender,Value for money!,Nice Product,very satisfied,Does the job,The product seems to be decent and good.,Good for home use,Extender is good but no 5G"/>
  </r>
  <r>
    <x v="888"/>
    <s v="boAt Stone 250 Portable Wireless Speaker with 5W RMS Immersive Audio, RGB LEDs, Up to 8HRS Playtime, IPX7 Water Resistance, Multi-Compatibility Modes(Black)"/>
    <x v="1"/>
    <n v="1199"/>
    <n v="3990"/>
    <n v="0.7"/>
    <x v="0"/>
    <n v="2908"/>
    <n v="11602920"/>
    <x v="0"/>
    <x v="0"/>
    <x v="0"/>
    <x v="0"/>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r>
  <r>
    <x v="889"/>
    <s v="Offbeat¬Æ - DASH 2.4GHz Wireless + Bluetooth 5.1 Mouse, Multi-Device Dual Mode Slim Rechargeable Silent Click Buttons Wireless Bluetooth Mouse, 3 Adjustable DPI, Works on 2 devices at the same time with a switch button for Windows/Mac/Android/Ipad/Smart TV"/>
    <x v="0"/>
    <n v="1099"/>
    <n v="1499"/>
    <n v="0.27"/>
    <x v="0"/>
    <n v="2375"/>
    <n v="3560125"/>
    <x v="1"/>
    <x v="0"/>
    <x v="4"/>
    <x v="0"/>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r>
  <r>
    <x v="890"/>
    <s v="Classmate Drawing Book - Unruled, 40 Pages, 210 mm x 297 mm - Pack Of 4"/>
    <x v="3"/>
    <n v="120"/>
    <n v="120"/>
    <n v="0"/>
    <x v="6"/>
    <n v="4951"/>
    <n v="594120"/>
    <x v="1"/>
    <x v="2"/>
    <x v="8"/>
    <x v="0"/>
    <s v="RSVV6T480YK7W,R22DHM4LC4189N,RS51GZQV4URIF,R3KIJ4STUFAA1,R3VBGTOFWPE9OQ,R34NVGOBJPJX6D,R20XKKJEEML1C9,R8EZGLNJWYUI0"/>
    <s v="Good product for beginners,Wonderful,Good,Rate is affordable,Nice will order again,Very good deal,Super,Drawing books"/>
  </r>
  <r>
    <x v="891"/>
    <s v="HP GK320 Wired Full Size RGB Backlight Mechanical Gaming Keyboard, 4 LED Indicators, Mechanical Switches, Double Injection Key Caps, and Windows Lock Key(4QN01AA)"/>
    <x v="0"/>
    <n v="1519"/>
    <n v="3499"/>
    <n v="0.56999999999999995"/>
    <x v="4"/>
    <n v="408"/>
    <n v="1427592"/>
    <x v="0"/>
    <x v="0"/>
    <x v="3"/>
    <x v="1"/>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r>
  <r>
    <x v="892"/>
    <s v="Parker Moments Vector Timecheck Gold Trim Roller Ball Pen (Black)"/>
    <x v="3"/>
    <n v="420"/>
    <n v="420"/>
    <n v="0"/>
    <x v="0"/>
    <n v="1926"/>
    <n v="808920"/>
    <x v="1"/>
    <x v="1"/>
    <x v="8"/>
    <x v="0"/>
    <s v="R2CZ99K13VTGRS,R34J3428JVACPO,R2F41WQEBTUTFF,RD1MU2VG6M6UQ,R1SIJVA8560EVD,R21LU3V1GD14WH,R2F33G5FCPMU0I,R3BJSYU0KEIL4K"/>
    <s v="Nice but few Cons (*that you must read*),Smooth,Nice,Somewhat good.,Its ok,Very nice pen,Nice product,Best parker pen with very cool design"/>
  </r>
  <r>
    <x v="893"/>
    <s v="Camlin Elegante Fountain Pen - Black/Blue/Red"/>
    <x v="3"/>
    <n v="225"/>
    <n v="225"/>
    <n v="0"/>
    <x v="3"/>
    <n v="4798"/>
    <n v="1079550"/>
    <x v="1"/>
    <x v="1"/>
    <x v="8"/>
    <x v="0"/>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r>
  <r>
    <x v="894"/>
    <s v="CARECASE¬Æ Optical Bay 2nd Hard Drive Caddy, 9.5 mm CD/DVD Drive Slot for SSD and HDD"/>
    <x v="0"/>
    <n v="199"/>
    <n v="799"/>
    <n v="0.75"/>
    <x v="3"/>
    <n v="7333"/>
    <n v="5859067"/>
    <x v="0"/>
    <x v="0"/>
    <x v="7"/>
    <x v="0"/>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r>
  <r>
    <x v="895"/>
    <s v="Canon E4570 All-in-One Wi-Fi Ink Efficient Colour Printer with FAX/ADF/Duplex Printing (Black)- Smart Speaker Compatible, Standard"/>
    <x v="0"/>
    <n v="8349"/>
    <n v="9625"/>
    <n v="0.13"/>
    <x v="11"/>
    <n v="3652"/>
    <n v="35150500"/>
    <x v="1"/>
    <x v="0"/>
    <x v="6"/>
    <x v="0"/>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r>
  <r>
    <x v="896"/>
    <s v="Crucial P3 500GB PCIe 3.0 3D NAND NVMe M.2 SSD, up to 3500MB/s - CT500P3SSD8"/>
    <x v="0"/>
    <n v="3307"/>
    <n v="6100"/>
    <n v="0.46"/>
    <x v="4"/>
    <n v="2515"/>
    <n v="15341500"/>
    <x v="1"/>
    <x v="0"/>
    <x v="1"/>
    <x v="0"/>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r>
  <r>
    <x v="897"/>
    <s v="HP v222w 64GB USB 2.0 Pen Drive (Silver)"/>
    <x v="0"/>
    <n v="449"/>
    <n v="1300"/>
    <n v="0.65"/>
    <x v="0"/>
    <n v="4959"/>
    <n v="6446700"/>
    <x v="0"/>
    <x v="0"/>
    <x v="0"/>
    <x v="0"/>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r>
  <r>
    <x v="898"/>
    <s v="Duracell Ultra Alkaline D Battery, 2 Pcs"/>
    <x v="1"/>
    <n v="380"/>
    <n v="400"/>
    <n v="0.05"/>
    <x v="5"/>
    <n v="2111"/>
    <n v="844400"/>
    <x v="1"/>
    <x v="1"/>
    <x v="8"/>
    <x v="0"/>
    <s v="R1RXFMVZ8EKN3Q,R2YX4PL3F59OHC,RUDJ9ISAQDD3B,R308RAFFO7RANL,R2AV85XOQ7KR6O,R1ZFK8N1J8X6BY,R18VD7VF8AEMCV,R35JPXHI3F33IB"/>
    <s v="Battery,Good buy,Bigger than expected,Best Battery for cooking stove,Great batteries,Good,GOOD,Wrong size"/>
  </r>
  <r>
    <x v="899"/>
    <s v="BESTOR¬Æ LCD Writing Tablet/pad 12 inches | Electronic Writing Scribble Board for Kids | Kids Learning Toy | Portable Ruff for LCD Paperless Memo Digital Tablet Notepad E-Writer/Writing/Drawing Pad Home/School/Office (Black)"/>
    <x v="0"/>
    <n v="499"/>
    <n v="1399"/>
    <n v="0.64"/>
    <x v="2"/>
    <n v="1462"/>
    <n v="2045338"/>
    <x v="0"/>
    <x v="0"/>
    <x v="0"/>
    <x v="0"/>
    <s v="RXZ81N4MLYOJV,RSP3LVQQTLFHS,R2UXGNDYUTV459,R28D154XP60HC3,R2JGEMVYSCKSMJ,RTYO6OF7GIUIT,R1VM0YRY453I9F,R380AS2WJQL3HN"/>
    <s v="Kids will love it,Good,Good product üëç,bestor is best,Nice Product for kids,Very costly than others,Good,Most sophisticated product for our mother earth."/>
  </r>
  <r>
    <x v="900"/>
    <s v="Lenovo IdeaPad 3 11th Gen Intel Core i3 15.6&quot; FHD Thin &amp; Light Laptop(8GB/512GB SSD/Windows 11/Office 2021/2Yr Warranty/3months Xbox Game Pass/Platinum Grey/1.7Kg), 81X800LGIN"/>
    <x v="0"/>
    <n v="37247"/>
    <n v="59890"/>
    <n v="0.38"/>
    <x v="1"/>
    <n v="323"/>
    <n v="19344470"/>
    <x v="1"/>
    <x v="0"/>
    <x v="5"/>
    <x v="1"/>
    <s v="R2WGS6Q7F9F4Y5,R1VS2WU12H9Z2C,RMPKJJKZC848Y,R4AMYK7Z8U971,R2RU2H3FY7R8JW,R2BQB4B9QNZ12P,R1B7GP3CDJYWX3,R1XRDM19EARF9P"/>
    <s v="Value for money laptop for normal usage,Works well, no issues,Worth it,RAM upgradability an issue,Value for Money,Kopalli,Excellent product....worth it...,Battery 3 h"/>
  </r>
  <r>
    <x v="901"/>
    <s v="boAt BassHeads 900 On-Ear Wired Headphones with Mic (White)"/>
    <x v="1"/>
    <n v="849"/>
    <n v="2490"/>
    <n v="0.66"/>
    <x v="0"/>
    <n v="91188"/>
    <n v="227058120"/>
    <x v="0"/>
    <x v="0"/>
    <x v="0"/>
    <x v="0"/>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r>
  <r>
    <x v="902"/>
    <s v="Zebronics Astra 10 Portable Wireless BT v5.0 Speaker, 10W RMS Power, 15* Hours Backup, 2.25&quot; Drive Size, up to 6.4&quot; Mobile Holder Support, Carry Handle, USB, mSD, AUX Input and FM Radio with Antenna"/>
    <x v="1"/>
    <n v="799"/>
    <n v="1999"/>
    <n v="0.6"/>
    <x v="7"/>
    <n v="418"/>
    <n v="835582"/>
    <x v="0"/>
    <x v="0"/>
    <x v="3"/>
    <x v="1"/>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r>
  <r>
    <x v="903"/>
    <s v="SWAPKART Portable Flexible Adjustable Eye Protection USB LED Desk Light Table Lamp for Reading, Working on PC, Laptop, Power Bank, Bedroom ( Multicolour )"/>
    <x v="0"/>
    <n v="298"/>
    <n v="999"/>
    <n v="0.7"/>
    <x v="4"/>
    <n v="1552"/>
    <n v="1550448"/>
    <x v="0"/>
    <x v="0"/>
    <x v="0"/>
    <x v="0"/>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r>
  <r>
    <x v="904"/>
    <s v="Infinity (JBL Fuze 100, Wireless Portable Bluetooth Speaker with Mic, Deep Bass, Dual Equalizer, IPX7 Waterproof, Rugged Fabric Design (Black)"/>
    <x v="1"/>
    <n v="1499"/>
    <n v="2999"/>
    <n v="0.5"/>
    <x v="3"/>
    <n v="25262"/>
    <n v="75760738"/>
    <x v="0"/>
    <x v="0"/>
    <x v="1"/>
    <x v="0"/>
    <s v="R2NQLS6I62ASDV,RIT3TAH74G3JM,R3V03S1XKJWJ4F,RTNPJ485GGG0B,R37FLGM56SKQDQ,R3LPNHIQDOG8J9,R13ZLVXBTCNIUC,R1CEC872UPQJTP"/>
    <s v="Good Handy Bluetooth Speaker,Very Nice,Medium,Worth to the money,4.5,Good,Value for money,Value for money is good...."/>
  </r>
  <r>
    <x v="905"/>
    <s v="Pigeon by Stovekraft Amaze Plus Electric Kettle (14289) with Stainless Steel Body, 1.5 litre, used for boiling Water, making tea and coffee, instant noodles, soup etc. 1500 Watt (Silver)"/>
    <x v="4"/>
    <n v="649"/>
    <n v="1245"/>
    <n v="0.48"/>
    <x v="2"/>
    <n v="123365"/>
    <n v="153589425"/>
    <x v="1"/>
    <x v="0"/>
    <x v="1"/>
    <x v="0"/>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r>
  <r>
    <x v="906"/>
    <s v="USHA Quartz Room Heater with Overheating Protection (3002, Ivory, 800 Watts)"/>
    <x v="4"/>
    <n v="1199"/>
    <n v="1695"/>
    <n v="0.28999999999999998"/>
    <x v="9"/>
    <n v="13300"/>
    <n v="22543500"/>
    <x v="1"/>
    <x v="0"/>
    <x v="4"/>
    <x v="0"/>
    <s v="R2PFPVD7QTRJC6,RI7CEYXWJ4WUJ,R26D8KBCMOE84W,R19IYA3EBVQNHL,R28KN014376DH8,R2MRD2AYGLWP61,RXV0W64L9ITU1,R1VBNBY9DR8FJ9"/>
    <s v="Good and affordable room heater,Good for tight spaces,Short shelf life,Niceeee,Very good product,It's good,Heating capacity,Good"/>
  </r>
  <r>
    <x v="907"/>
    <s v="Amazon Brand - Solimo 2000/1000 Watts Room Heater with Adjustable Thermostat (ISI certified, White colour, Ideal for small to medium room/area)"/>
    <x v="4"/>
    <n v="1199"/>
    <n v="2000"/>
    <n v="0.4"/>
    <x v="1"/>
    <n v="18543"/>
    <n v="37086000"/>
    <x v="1"/>
    <x v="0"/>
    <x v="5"/>
    <x v="0"/>
    <s v="R35ER803GJHN21,R28J7FISAIMQI1,R1Y9J4QQ06U3WN,R1Q08JSHK5T03E,RTTCI4WPA20T0,R1PC85VCE15LM6,R3AIUHXWWU3Y64,R2UO2UH9UCUYJ0"/>
    <s v="Compact and easy to you,Good work üëç,Good,Good product,Good product,Lovable and nice product,Nice product,Compact and easy to use. Suitable for a room"/>
  </r>
  <r>
    <x v="908"/>
    <s v="StyleHouse Lint Remover for Woolen Clothes, Electric Lint Remover, Best Lint Shaver for Clothes"/>
    <x v="4"/>
    <n v="455"/>
    <n v="999"/>
    <n v="0.54"/>
    <x v="3"/>
    <n v="3578"/>
    <n v="3574422"/>
    <x v="0"/>
    <x v="0"/>
    <x v="3"/>
    <x v="0"/>
    <s v="R3C4MJ8AHKD85X,R37VBDPMWP0C2Q,RW0LXEHCN4GNH,R15XRU3CK9QJH5,R3249U1QZNGT1F,R2YWR1DW9SZNN2,R3LUVGT7CIHP3C,R71B6O4PJPF1A"/>
    <s v="Good Product,Nice product,Good product,Good,I made my sweaters look like brand new.,Nice product,Perfect to clean lints easily,Good Product"/>
  </r>
  <r>
    <x v="909"/>
    <s v="beatXP Kitchen Scale Multipurpose Portable Electronic Digital Weighing Scale | Weight Machine With Back light LCD Display | White |10 kg | 2 Year Warranty |"/>
    <x v="4"/>
    <n v="199"/>
    <n v="1999"/>
    <n v="0.9"/>
    <x v="7"/>
    <n v="2031"/>
    <n v="4059969"/>
    <x v="0"/>
    <x v="0"/>
    <x v="2"/>
    <x v="0"/>
    <s v="R3RYMJ2WU0SE6K,R227GDWBCUSPRB,R286TLT09XAP0T,RIM7DE0ZQWVZC,R25KRHUD4YX0FP,R213I1AK7MT44H,R7MF48JTCLE3I,R35SELFZYYMUZP"/>
    <s v="Value for money and accurate,Nice,Very reasonable price, product was nice,Good,Nice product.. Value for spending,Light weight,Super,JUST WOW ü§©ü•≥"/>
  </r>
  <r>
    <x v="910"/>
    <s v="Glun Multipurpose Portable Electronic Digital Weighing Scale Weight Machine (10 Kg - with Back Light)"/>
    <x v="4"/>
    <n v="293"/>
    <n v="499"/>
    <n v="0.41"/>
    <x v="2"/>
    <n v="44994"/>
    <n v="22452006"/>
    <x v="1"/>
    <x v="1"/>
    <x v="1"/>
    <x v="0"/>
    <s v="R2EGEMPWBI2FRM,RVKAO44KF8EF2,RI96NGZIWTIRY,R3P7QO38TZ591S,R1S48QX02VP0F8,RHPAZK9629WGB,R2FCIF9RYZF42Z,R1PDWR0TBE0Y7C"/>
    <s v="If it had charching support.,Worth product,Cost effective,Good,Good for the price,Accurate,You can use it for everyday purposes,Good"/>
  </r>
  <r>
    <x v="911"/>
    <s v="Pigeon Polypropylene Mini Handy and Compact Chopper with 3 Blades for Effortlessly Chopping Vegetables and Fruits for Your Kitchen (12420, Green, 400 ml)"/>
    <x v="4"/>
    <n v="199"/>
    <n v="495"/>
    <n v="0.6"/>
    <x v="3"/>
    <n v="270563"/>
    <n v="133928685"/>
    <x v="0"/>
    <x v="1"/>
    <x v="3"/>
    <x v="0"/>
    <s v="R284SZGRNQQXYS,R3O2GOW05S3YSF,R28FXK3KNQP51T,R10HDAKYPSY8DY,RRHPL4BMSGAYI,R36VHNVQVB9LZQ,RM8OH7G4FEYF2,R281F6NM4QUQ2K"/>
    <s v="Nice chopper,Small easy use n clean,Not good,Good,Good,Probably the best purchase for my mom!,String issues,Good product."/>
  </r>
  <r>
    <x v="912"/>
    <s v="Prestige 1.5 Litre Kettle 1500-watts, Red"/>
    <x v="4"/>
    <n v="749"/>
    <n v="1245"/>
    <n v="0.4"/>
    <x v="2"/>
    <n v="31783"/>
    <n v="39569835"/>
    <x v="1"/>
    <x v="0"/>
    <x v="5"/>
    <x v="0"/>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r>
  <r>
    <x v="913"/>
    <s v="Bajaj RHX-2 800-Watt Room Heater (White)"/>
    <x v="4"/>
    <n v="1399"/>
    <n v="1549"/>
    <n v="0.1"/>
    <x v="2"/>
    <n v="2602"/>
    <n v="4030498"/>
    <x v="1"/>
    <x v="0"/>
    <x v="8"/>
    <x v="0"/>
    <s v="R2556DFD2ZXACT,RT20S82LT3HZF,R5PBZ2AGECCNG,R1XSSAS2EQFOVQ,R2HJ4MWS6TL6WQ,RVBQL14APCWFY,R2WCBDYBF6XI7R,R9MK42KRU62FP"/>
    <s v="Quality is fine,Good,Minimum electricity maximum heat.,Light weight portable and easy to operate,Nice product,Don't buy it,Value for Money,It's average product"/>
  </r>
  <r>
    <x v="914"/>
    <s v="Prestige Electric Kettle PKOSS - 1500watts, Steel (1.5Ltr), Black"/>
    <x v="4"/>
    <n v="749"/>
    <n v="1445"/>
    <n v="0.48"/>
    <x v="2"/>
    <n v="63350"/>
    <n v="91540750"/>
    <x v="1"/>
    <x v="0"/>
    <x v="1"/>
    <x v="0"/>
    <s v="R2HZ5T2XT2798Y,R28I6WAWTMIYM4,R3EU822EF5KFY,RAKJKLDU074QU,RS7UBBKWLI55Z,R27KBQUHQTGHED,R3F2RL6ZJQTR56,RZF02EKCFFWGK"/>
    <s v="Very nice,Good product,Packaging,Good , quick hot water suite,Good product,A plus kettle,It‚Äôs ok,Good product üëçüèº"/>
  </r>
  <r>
    <x v="915"/>
    <s v="Pigeon by Stovekraft Cruise 1800 watt Induction Cooktop (Black)"/>
    <x v="4"/>
    <n v="1699"/>
    <n v="3193"/>
    <n v="0.47"/>
    <x v="11"/>
    <n v="54032"/>
    <n v="172524176"/>
    <x v="1"/>
    <x v="0"/>
    <x v="1"/>
    <x v="0"/>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r>
  <r>
    <x v="916"/>
    <s v="Prestige PKGSS 1.7L 1500W Electric Kettle (Stainless Steel)"/>
    <x v="4"/>
    <n v="1043"/>
    <n v="1345"/>
    <n v="0.22"/>
    <x v="11"/>
    <n v="15592"/>
    <n v="20971240"/>
    <x v="1"/>
    <x v="0"/>
    <x v="4"/>
    <x v="0"/>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r>
  <r>
    <x v="917"/>
    <s v="SHOPTOSHOP Electric Lint Remover, Best Lint Shaver for Clothes,Lint Remover for Woolen Clothes ,Lint Remover for Sweaters"/>
    <x v="4"/>
    <n v="499"/>
    <n v="999"/>
    <n v="0.5"/>
    <x v="3"/>
    <n v="4859"/>
    <n v="4854141"/>
    <x v="0"/>
    <x v="0"/>
    <x v="1"/>
    <x v="0"/>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r>
  <r>
    <x v="918"/>
    <s v="Orpat OEH-1260 2000-Watt Fan Heater (Grey)"/>
    <x v="4"/>
    <n v="1464"/>
    <n v="1650"/>
    <n v="0.11"/>
    <x v="3"/>
    <n v="14120"/>
    <n v="23298000"/>
    <x v="1"/>
    <x v="0"/>
    <x v="6"/>
    <x v="0"/>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r>
  <r>
    <x v="919"/>
    <s v="PRO365 Indo Mocktails/Coffee Foamer/Cappuccino/Lemonade/Milk Frother (6 Months Warranty)"/>
    <x v="4"/>
    <n v="249"/>
    <n v="499"/>
    <n v="0.5"/>
    <x v="8"/>
    <n v="8427"/>
    <n v="4205073"/>
    <x v="0"/>
    <x v="1"/>
    <x v="1"/>
    <x v="0"/>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r>
  <r>
    <x v="920"/>
    <s v="Bajaj DX-6 1000W Dry Iron with Advance Soleplate and Anti-bacterial German Coating Technology, White"/>
    <x v="4"/>
    <n v="625"/>
    <n v="1400"/>
    <n v="0.55000000000000004"/>
    <x v="0"/>
    <n v="23316"/>
    <n v="32642400"/>
    <x v="0"/>
    <x v="0"/>
    <x v="3"/>
    <x v="0"/>
    <s v="RN09522VLQZIP,RCXEZXWETXG3,R3NJ39MOXXHP2D,R350NLPEFNPHPG,R1P56R44Z4N1H6,R3PQCDKA1JZC5J,RF5IPHWYF1726,R1ABBZP8P5GKQD"/>
    <s v="Worth the money..,Good product,This is Good,Super product,Good product,Average product but value for money,For daily use,Heat temprature very slow"/>
  </r>
  <r>
    <x v="921"/>
    <s v="Croma 500W Mixer Grinder with 3 Stainless Steel Leak-proof Jars, 3 speed &amp; Pulse function, 2 years warranty (CRAK4184, White &amp; Purple)"/>
    <x v="4"/>
    <n v="1290"/>
    <n v="2500"/>
    <n v="0.48"/>
    <x v="1"/>
    <n v="6530"/>
    <n v="16325000"/>
    <x v="1"/>
    <x v="0"/>
    <x v="1"/>
    <x v="0"/>
    <s v="R1SSAFQAM97XHV,R131W5582A5499,RDE1ESVYI4CAI,R2RN8NCKNI5DZ4,RRQ95R1ZRK9NS,R3PJ930B4YQATF,R2V2HJSJQBW2CM,R1C7QRPXGO6AI3"/>
    <s v="Best products,Ok,Short Nd sweet product,Good,About warranty card,Good,Good üëç,It's affordable but cheap quality"/>
  </r>
  <r>
    <x v="922"/>
    <s v="Havells Instanio 3-Litre Instant Geyser (White/Blue)"/>
    <x v="4"/>
    <n v="3600"/>
    <n v="6190"/>
    <n v="0.42"/>
    <x v="4"/>
    <n v="11924"/>
    <n v="73809560"/>
    <x v="1"/>
    <x v="0"/>
    <x v="1"/>
    <x v="0"/>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r>
  <r>
    <x v="923"/>
    <s v="Morphy Richards OFR Room Heater, 09 Fin 2000 Watts Oil Filled Room Heater , ISI Approved (OFR 9 Grey)"/>
    <x v="4"/>
    <n v="6549"/>
    <n v="13999"/>
    <n v="0.53"/>
    <x v="1"/>
    <n v="2961"/>
    <n v="41451039"/>
    <x v="0"/>
    <x v="0"/>
    <x v="3"/>
    <x v="0"/>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r>
  <r>
    <x v="924"/>
    <s v="Havells Aqua Plus 1.2 litre Double Wall Kettle / 304 Stainless Steel Inner Body / Cool touch outer body / Wider mouth/ 2 Year warranty (Black, 1500 Watt)"/>
    <x v="4"/>
    <n v="1625"/>
    <n v="2995"/>
    <n v="0.46"/>
    <x v="6"/>
    <n v="23484"/>
    <n v="70334580"/>
    <x v="1"/>
    <x v="0"/>
    <x v="1"/>
    <x v="0"/>
    <s v="R28QM0P3RHPNCA,R2C7MCJCGZE9XH,RBX2T333MBFDW,RGOII6UHDBYOT,RDVZX2VNEXWBJ,RIIJNBY14TAEF,RNHUBO94L9NVZ,R2E1X7DV8KUF1D"/>
    <s v="Good product,Good Product,Very easy to use but my mom wanted a transparent one,Very good product,4 on 5,overall good,Nice,Elegant &amp; Sturdy!"/>
  </r>
  <r>
    <x v="925"/>
    <s v="Bajaj Splendora 3 Litre 3KW IWH Instant Water Heater (Geyser), White"/>
    <x v="4"/>
    <n v="2599"/>
    <n v="5890"/>
    <n v="0.56000000000000005"/>
    <x v="3"/>
    <n v="21783"/>
    <n v="128301870"/>
    <x v="0"/>
    <x v="0"/>
    <x v="3"/>
    <x v="0"/>
    <s v="R3C9QHHIKL25X,R2GR5HNF37OK9H,R2D3UNSYPKZPEU,RWC90IUA5DUMH,RB3V1I84PKVH4,R12D2U23M2187O,R2TJFFSM0TFRTM,R22G5J4Q8W0QFW"/>
    <s v="Received used product requested replacement,Good product,Tiny bomb,Very nice,works well, but its a really small tank,Very good,Value for more,Instantly"/>
  </r>
  <r>
    <x v="926"/>
    <s v="KENT 16052 Elegant Electric Glass Kettle 1.8L 2000 W | Blue LED Illumination | Borosilicate Glass Body | Boil Drying Protection | Used as Boiler | Milk | Tea | Water &amp; Soup | 1 Year Warranty"/>
    <x v="4"/>
    <n v="1199"/>
    <n v="2000"/>
    <n v="0.4"/>
    <x v="1"/>
    <n v="14030"/>
    <n v="28060000"/>
    <x v="1"/>
    <x v="0"/>
    <x v="5"/>
    <x v="0"/>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r>
  <r>
    <x v="927"/>
    <s v="Bajaj New Shakti Neo 15L Vertical Storage Water Heater (Geyser 15 litres) 4 Star BEE Rated Heater For Water Heating with Titanium Armour, Swirl Flow Technology, Glasslined Tank (White), 1 Yr Warranty"/>
    <x v="4"/>
    <n v="5499"/>
    <n v="13150"/>
    <n v="0.57999999999999996"/>
    <x v="0"/>
    <n v="6398"/>
    <n v="84133700"/>
    <x v="0"/>
    <x v="0"/>
    <x v="3"/>
    <x v="0"/>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r>
  <r>
    <x v="928"/>
    <s v="Lifelong LLMG23 Power Pro 500-Watt Mixer Grinder with 3 Jars (Liquidizing, Wet Grinding and Chutney Jar), Stainless Steel blades, 1 Year Warranty (Black)"/>
    <x v="4"/>
    <n v="1299"/>
    <n v="3500"/>
    <n v="0.63"/>
    <x v="11"/>
    <n v="44050"/>
    <n v="154175000"/>
    <x v="0"/>
    <x v="0"/>
    <x v="0"/>
    <x v="0"/>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r>
  <r>
    <x v="929"/>
    <s v="Bajaj Majesty DX-11 1000W Dry Iron with Advance Soleplate and Anti-bacterial German Coating Technology, White and Blue"/>
    <x v="4"/>
    <n v="599"/>
    <n v="785"/>
    <n v="0.24"/>
    <x v="0"/>
    <n v="24247"/>
    <n v="19033895"/>
    <x v="1"/>
    <x v="0"/>
    <x v="4"/>
    <x v="0"/>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r>
  <r>
    <x v="930"/>
    <s v="Bajaj Rex 500W Mixer Grinder with Nutri-Pro Feature, 3 Jars, White"/>
    <x v="4"/>
    <n v="1999"/>
    <n v="3210"/>
    <n v="0.38"/>
    <x v="0"/>
    <n v="41349"/>
    <n v="132730290"/>
    <x v="1"/>
    <x v="0"/>
    <x v="5"/>
    <x v="0"/>
    <s v="R143O8SM7QE4W5,RQBZ31QLH40O,R3KZC4ST0RAK64,R2PVFA4RIQ1WL1,R2XIVM74HXUSEW,R1C7Q0M8AFXEVH,R3A13PH3SRI7XM,RX58FZYTDEIBU"/>
    <s v="Just go for it.üëçüèª,3 PIN Plug should be there,Mixer is good as well as jar is good.But packing is very bad.,Too much noise,Good quality product......,Good,Nc,Useful"/>
  </r>
  <r>
    <x v="931"/>
    <s v="Lifelong LLEK15 Electric Kettle 1.5L with Stainless Steel Body, Easy and Fast Boiling of Water for Instant Noodles, Soup, Tea etc. (1 Year Warranty, Silver)"/>
    <x v="4"/>
    <n v="549"/>
    <n v="1000"/>
    <n v="0.45"/>
    <x v="9"/>
    <n v="1074"/>
    <n v="1074000"/>
    <x v="1"/>
    <x v="0"/>
    <x v="1"/>
    <x v="0"/>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r>
  <r>
    <x v="932"/>
    <s v="Lifelong LLQH922 Regalia 800 W (ISI Certified) Quartz Room Heater with 2 Power settings, Overheating Protection, 2 Rod Heater (1 Year Warranty, White)"/>
    <x v="4"/>
    <n v="999"/>
    <n v="2000"/>
    <n v="0.5"/>
    <x v="11"/>
    <n v="1163"/>
    <n v="2326000"/>
    <x v="0"/>
    <x v="0"/>
    <x v="1"/>
    <x v="0"/>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r>
  <r>
    <x v="933"/>
    <s v="R B Nova Lint/Fabric Shaver for Cloths, Lint Remover for Woolen Sweaters, Blankets, Jackets/Burr Remover Pill Remover from Carpets, Pack of 1"/>
    <x v="4"/>
    <n v="398"/>
    <n v="1999"/>
    <n v="0.8"/>
    <x v="3"/>
    <n v="257"/>
    <n v="513743"/>
    <x v="0"/>
    <x v="0"/>
    <x v="7"/>
    <x v="1"/>
    <s v="R27SHBAT3K3F1R,R3EMA46KP56OXK,R2D7V4YKNKCXD4,R3UHV5AN1DF5H3,RV77H2T0BJN4V,R3O7GL8KXFAPBF,R2HXBI1ECJPV3J,R2QICML7QBXEC0"/>
    <s v="The Best Purchase,Very useful product,Good products,Very handy to remove lint,Good product,Good product,Good,It's worth it."/>
  </r>
  <r>
    <x v="934"/>
    <s v="Bajaj Immersion Rod Water Heater 1500 Watts, Silver"/>
    <x v="4"/>
    <n v="539"/>
    <n v="720"/>
    <n v="0.25"/>
    <x v="3"/>
    <n v="36017"/>
    <n v="25932240"/>
    <x v="1"/>
    <x v="0"/>
    <x v="4"/>
    <x v="0"/>
    <s v="RRXL16HKP2N8T,R393T7L96T42QM,R1AKC2C4ZC3TTS,R2HZAE8933X17E,R3R9U30Y3LL03Z,R3MQR2IAST1ABB,R1HZ9B0WMCF7N2,RKFAA9SRDAAR0"/>
    <s v="Warranty,Plug is not supporting,Good product,Great,Product is good,You can go for it but...... Read review,Fabulous,Good"/>
  </r>
  <r>
    <x v="935"/>
    <s v="INALSA Electric Kettle 1.5 Litre with Stainless Steel Body - Absa|Auto Shut Off &amp; Boil Dry Protection Safety Features| Cordless Base &amp; Cord Winder|Hot Water Kettle |Water Heater Jug"/>
    <x v="4"/>
    <n v="699"/>
    <n v="1595"/>
    <n v="0.56000000000000005"/>
    <x v="3"/>
    <n v="8090"/>
    <n v="12903550"/>
    <x v="0"/>
    <x v="0"/>
    <x v="3"/>
    <x v="0"/>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r>
  <r>
    <x v="936"/>
    <s v="Prestige PIC 20 1600 Watt Induction Cooktop with Push button (Black)"/>
    <x v="4"/>
    <n v="2148"/>
    <n v="3645"/>
    <n v="0.41"/>
    <x v="3"/>
    <n v="31388"/>
    <n v="114409260"/>
    <x v="1"/>
    <x v="0"/>
    <x v="1"/>
    <x v="0"/>
    <s v="R14ACX2RTXLHYX,R3J3Q72YY1P7V8,RARQJ27WIF1OJ,R2TPR12UVBF64N,R22Y8NE6V63V9O,R1VZ6UI5AM70RB,R30OIQ72ROOPO7,R25BAU2IP6DAPW"/>
    <s v="Good product in this range,Value for money,Nice,Nice one,Superb easy to use,Everything is great only issue is durability,Fabulous,The Cable is small"/>
  </r>
  <r>
    <x v="937"/>
    <s v="Pigeon Healthifry Digital Air Fryer, 360¬∞ High Speed Air Circulation Technology 1200 W with Non-Stick 4.2 L Basket - Green"/>
    <x v="4"/>
    <n v="3599"/>
    <n v="7950"/>
    <n v="0.55000000000000004"/>
    <x v="0"/>
    <n v="136"/>
    <n v="1081200"/>
    <x v="0"/>
    <x v="0"/>
    <x v="3"/>
    <x v="1"/>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r>
  <r>
    <x v="938"/>
    <s v="PrettyKrafts Laundry Basket for clothes with Lid &amp; Handles, Toys Organiser, 75 Ltr Black &amp; Grey"/>
    <x v="4"/>
    <n v="351"/>
    <n v="999"/>
    <n v="0.65"/>
    <x v="1"/>
    <n v="5380"/>
    <n v="5374620"/>
    <x v="0"/>
    <x v="0"/>
    <x v="0"/>
    <x v="0"/>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r>
  <r>
    <x v="939"/>
    <s v="Philips GC1905 1440-Watt Steam Iron with Spray (Blue)"/>
    <x v="4"/>
    <n v="1614"/>
    <n v="1745"/>
    <n v="0.08"/>
    <x v="4"/>
    <n v="37974"/>
    <n v="66264630"/>
    <x v="1"/>
    <x v="0"/>
    <x v="8"/>
    <x v="0"/>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r>
  <r>
    <x v="940"/>
    <s v="Havells Immersion HB15 1500 Watt (White Blue)"/>
    <x v="4"/>
    <n v="719"/>
    <n v="1295"/>
    <n v="0.44"/>
    <x v="0"/>
    <n v="17218"/>
    <n v="22297310"/>
    <x v="1"/>
    <x v="0"/>
    <x v="1"/>
    <x v="0"/>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r>
  <r>
    <x v="941"/>
    <s v="AGARO LR2007 Lint Remover, Rechargeable, for Woolen Sweaters, Blankets, Jackets, Burr Remover, Pill Remover From Carpets, Curtains"/>
    <x v="4"/>
    <n v="678"/>
    <n v="1499"/>
    <n v="0.55000000000000004"/>
    <x v="0"/>
    <n v="900"/>
    <n v="1349100"/>
    <x v="0"/>
    <x v="0"/>
    <x v="3"/>
    <x v="1"/>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r>
  <r>
    <x v="942"/>
    <s v="Pigeon 1.5 litre Hot Kettle and Stainless Steel Water Bottle Combo used for boiling Water, Making Tea and Coffee, Instant Noodles, Soup, 1500 Watt with Auto Shut- off Feature - (Silver)"/>
    <x v="4"/>
    <n v="809"/>
    <n v="1545"/>
    <n v="0.48"/>
    <x v="7"/>
    <n v="976"/>
    <n v="1507920"/>
    <x v="1"/>
    <x v="0"/>
    <x v="1"/>
    <x v="1"/>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r>
  <r>
    <x v="943"/>
    <s v="NutriPro Juicer Mixer Grinder - Smoothie Maker - 500 Watts (3 Jars 2 Blades)"/>
    <x v="4"/>
    <n v="1969"/>
    <n v="5000"/>
    <n v="0.61"/>
    <x v="3"/>
    <n v="4927"/>
    <n v="24635000"/>
    <x v="0"/>
    <x v="0"/>
    <x v="0"/>
    <x v="0"/>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r>
  <r>
    <x v="944"/>
    <s v="Philips GC026/30 Fabric Shaver, Lint Remover for Woolen Sweaters, Blankets, Jackets/Burr Remover Pill Remover from Carpets, Curtains (White)"/>
    <x v="4"/>
    <n v="1490"/>
    <n v="1695"/>
    <n v="0.12"/>
    <x v="5"/>
    <n v="3543"/>
    <n v="6005385"/>
    <x v="1"/>
    <x v="0"/>
    <x v="6"/>
    <x v="0"/>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r>
  <r>
    <x v="945"/>
    <s v="Havells Cista Room Heater, White, 2000 Watts"/>
    <x v="4"/>
    <n v="2499"/>
    <n v="3945"/>
    <n v="0.37"/>
    <x v="11"/>
    <n v="2732"/>
    <n v="10777740"/>
    <x v="1"/>
    <x v="0"/>
    <x v="5"/>
    <x v="0"/>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r>
  <r>
    <x v="946"/>
    <s v="AGARO Regal 800 Watts Handheld Vacuum Cleaner, Lightweight &amp; Durable Body, Small/Mini Size ( Black)"/>
    <x v="4"/>
    <n v="1665"/>
    <n v="2099"/>
    <n v="0.21"/>
    <x v="1"/>
    <n v="14368"/>
    <n v="30158432"/>
    <x v="1"/>
    <x v="0"/>
    <x v="4"/>
    <x v="0"/>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r>
  <r>
    <x v="947"/>
    <s v="Philips Viva Collection HD4928/01 2100-Watt Induction Cooktop with Feather Touch Sensor and Crystal Glass Plate (Black)"/>
    <x v="4"/>
    <n v="3229"/>
    <n v="5295"/>
    <n v="0.39"/>
    <x v="0"/>
    <n v="39724"/>
    <n v="210338580"/>
    <x v="1"/>
    <x v="0"/>
    <x v="5"/>
    <x v="0"/>
    <s v="R20RA7F53RKEWU,RX5JXI5MY648T,R1P43OQ1EQ8EIT,R18PMGZTANNTV7,R1UZ4DMD2H0S1H,R1I1N1NYQ2TMVX,R3CZD69S9SFWJT,R3IRM4HQ0TXTJB"/>
    <s v="Product as describe,Good product,Good product but price high.,I miss my gas stove.... Induction sucks :(,Great value,No1,‡§§‡•á‡§≤ ‡§ó‡§∞‡•ç‡§Æ ‡§ï‡§∞‡§®‡•á ‡§Æ‡•á‡§Ç ‡§™‡§∞‡•á‡§∂‡§æ‡§®‡•Ä,Good"/>
  </r>
  <r>
    <x v="948"/>
    <s v="Pigeon By Stovekraft ABS Plastic Acer Plus Induction Cooktop 1800 Watts With Feather Touch Control - Black"/>
    <x v="4"/>
    <n v="1799"/>
    <n v="3595"/>
    <n v="0.5"/>
    <x v="11"/>
    <n v="9791"/>
    <n v="35198645"/>
    <x v="0"/>
    <x v="0"/>
    <x v="1"/>
    <x v="0"/>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r>
  <r>
    <x v="949"/>
    <s v="AGARO Esteem Multi Kettle 1.2 Litre, 600W with 3 Heating Modes &amp; Rapid Boil Technology"/>
    <x v="4"/>
    <n v="1260"/>
    <n v="1699"/>
    <n v="0.26"/>
    <x v="0"/>
    <n v="2891"/>
    <n v="4911809"/>
    <x v="1"/>
    <x v="0"/>
    <x v="4"/>
    <x v="0"/>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r>
  <r>
    <x v="950"/>
    <s v="Bajaj Minor 1000 Watts Radiant Room Heater (Steel, ISI Approved)"/>
    <x v="4"/>
    <n v="749"/>
    <n v="1129"/>
    <n v="0.34"/>
    <x v="1"/>
    <n v="2446"/>
    <n v="2761534"/>
    <x v="1"/>
    <x v="0"/>
    <x v="5"/>
    <x v="0"/>
    <s v="R2Z21OHZH69ASO,R3SYP2PI42JEC,R2YFP1LKOMNN5J,R33NMVBM2NHVRJ,RQCGOLYO4S7UF,R3NI7GYUBF68Y7,R2XGVVTMBU4PQP,RC2P508NWBM5I"/>
    <s v="Poor packaging,Nice products,Good,Spr,Worth to money,Heating is little less,Good for heating a single room.,Acha hai"/>
  </r>
  <r>
    <x v="951"/>
    <s v="Butterfly Jet Elite Mixer Grinder, 750W, 4 Jars (Grey)"/>
    <x v="4"/>
    <n v="3499"/>
    <n v="5795"/>
    <n v="0.4"/>
    <x v="2"/>
    <n v="25340"/>
    <n v="146845300"/>
    <x v="1"/>
    <x v="0"/>
    <x v="5"/>
    <x v="0"/>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r>
  <r>
    <x v="952"/>
    <s v="SOFLIN Egg Boiler Electric Automatic Off 7 Egg Poacher for Steaming, Cooking, Boiling and Frying (400 Watts, Blue)"/>
    <x v="4"/>
    <n v="379"/>
    <n v="999"/>
    <n v="0.62"/>
    <x v="4"/>
    <n v="3096"/>
    <n v="3092904"/>
    <x v="0"/>
    <x v="0"/>
    <x v="0"/>
    <x v="0"/>
    <s v="RA7Q9QDG5JCPA,R22K8FW0YEB5RU,R2BVDAB2VQXQ5K,R9MSI1TDK6AI7,RU2SGN0UVZU6E,ROIO5NPQ0WAKA,R3M83FVS6RZHFI,R3QMLOKIJFMZ4P"/>
    <s v="Egg boiler,Time efficient..easy to use,Good to use,Value for money,Very good product,Achha hai egg boil achhe hote hai,Best in Business,as the price product is good"/>
  </r>
  <r>
    <x v="953"/>
    <s v="Lifelong LLQH925 Dyno Quartz Heater 2 Power settings Tip Over Cut-off Switch 800 Watt Silent operation Power Indicator 2 Rod Room Heater (1 Year Warranty, Grey)"/>
    <x v="4"/>
    <n v="1099"/>
    <n v="2400"/>
    <n v="0.54"/>
    <x v="11"/>
    <n v="4"/>
    <n v="9600"/>
    <x v="0"/>
    <x v="0"/>
    <x v="3"/>
    <x v="1"/>
    <s v="R32KN5G7FW7ZJ9,RGFPF1FPU9POV,R166LGSC344H4W"/>
    <s v="Compact and effective,Very handy and useful product,Not satisfied"/>
  </r>
  <r>
    <x v="954"/>
    <s v="Amazon Basics 1500 W Electric Kettle (Stainless Steel Body, 1.5 L)"/>
    <x v="4"/>
    <n v="749"/>
    <n v="1299"/>
    <n v="0.42"/>
    <x v="1"/>
    <n v="119"/>
    <n v="154581"/>
    <x v="1"/>
    <x v="0"/>
    <x v="1"/>
    <x v="1"/>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r>
  <r>
    <x v="955"/>
    <s v="Prestige Sandwich Maker PGMFD 01, Black"/>
    <x v="4"/>
    <n v="1299"/>
    <n v="1299"/>
    <n v="0"/>
    <x v="0"/>
    <n v="40106"/>
    <n v="52097694"/>
    <x v="1"/>
    <x v="0"/>
    <x v="8"/>
    <x v="0"/>
    <s v="R3B1NJNBALUM2H,R1EFUHICJGU63W,R3HFY8AWPFLRNT,R3LVLRY6NMIF7B,R2Y0A81BUR7EDN,R33DUUU55Z1BOA,R32UYDCW4OGWK2,R1XBU0BS4M545R"/>
    <s v="Very useful!,Good one for the price,Temperature,temparature controll is needed,Good product but price is too be very high,Quality of material,Best,Good product"/>
  </r>
  <r>
    <x v="956"/>
    <s v="Orient Electric Fabrijoy DIFJ10BP 1000-Watt Dry Iron, Non-Stick (White and Blue)"/>
    <x v="4"/>
    <n v="549"/>
    <n v="1090"/>
    <n v="0.5"/>
    <x v="0"/>
    <n v="13029"/>
    <n v="14201610"/>
    <x v="0"/>
    <x v="0"/>
    <x v="1"/>
    <x v="0"/>
    <s v="R3K3UN3YSLI8K9,RE7V0E8WMQXEZ,R1G9EQA21P73JD,R3HUUS03G360Q3,R36NLGQ9NGSPCE,R1KB6EXTCM1C1H,R2YGR0FZXDNLXL,R1X3FG1SX99UKT"/>
    <s v="Worthy,Love this product,Good,Good,It can be used for two years,üëç,Best in this price, will serve the purpose you bought it for.,Good choice in budget Range"/>
  </r>
  <r>
    <x v="957"/>
    <s v="Lifelong LLFH921 Regalia 2000 W Fan Heater, 3 Air Settings, Room Heater with Overheating Protection, 1 Year Warranty ( White, (ISI Certified, Ideal for small to medium room/area)"/>
    <x v="4"/>
    <n v="899"/>
    <n v="2000"/>
    <n v="0.55000000000000004"/>
    <x v="9"/>
    <n v="291"/>
    <n v="582000"/>
    <x v="0"/>
    <x v="0"/>
    <x v="3"/>
    <x v="1"/>
    <s v="R2GKWK7SWXRZHR,R3ME9LEM264R7O,R2B4QC6Z8AM7H1,RZLN7G4GGELUS,R26JLYEZYUE691,R2ZHISR958ZRRA,R2GXFJHTKM6SQ5,R29Z3ZW915UAB9"/>
    <s v="For medium sized room,Best product,For bed only,not for full room,Damage,Its okay,Does the job,Not Good , Power cord  very short,Not satisfied"/>
  </r>
  <r>
    <x v="958"/>
    <s v="Philips GC181 Heavy Weight 1000-Watt Dry Iron, Pack of 1"/>
    <x v="4"/>
    <n v="1321"/>
    <n v="1545"/>
    <n v="0.14000000000000001"/>
    <x v="4"/>
    <n v="15453"/>
    <n v="23874885"/>
    <x v="1"/>
    <x v="0"/>
    <x v="6"/>
    <x v="0"/>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r>
  <r>
    <x v="959"/>
    <s v="Bulfyss USB Rechargeable Lint Remover Fabric Shaver Pet Hair Remover, Effectively and Quickly Remove Fuzz for Clothes, Sweater, Couch, Sofa, Blanket, Curtain, Wool, Cashmere (Grey, 1 Year Warranty)"/>
    <x v="4"/>
    <n v="1099"/>
    <n v="1999"/>
    <n v="0.45"/>
    <x v="1"/>
    <n v="604"/>
    <n v="1207396"/>
    <x v="1"/>
    <x v="0"/>
    <x v="1"/>
    <x v="1"/>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r>
  <r>
    <x v="960"/>
    <s v="Bajaj DX-7 1000W Dry Iron with Advance Soleplate and Anti-bacterial German Coating Technology, White"/>
    <x v="4"/>
    <n v="775"/>
    <n v="875"/>
    <n v="0.11"/>
    <x v="0"/>
    <n v="46647"/>
    <n v="40816125"/>
    <x v="1"/>
    <x v="0"/>
    <x v="6"/>
    <x v="0"/>
    <s v="R3CBVBYG86OTNE,R1ORPCJXGPUPVE,R37U89LOKROQXX,R2T042UGY7VP5N,R2Z4FJ0M105SGA,R22ODR0WD8IETY,RB0722F22JJV4,R2QCWTQIE87QBV"/>
    <s v="Nice iron box. Temperature control can be better.,Product quality,Very nice product,Great Product,It is gud for normal use...,Okk,It's good,Nice product"/>
  </r>
  <r>
    <x v="961"/>
    <s v="Bajaj New Shakti Neo 25L Vertical Storage Water Heater (Geyser 25 Litres) 4 Star BEE Rated Heater For Water Heating with Titanium Armour, Swirl Flow Technology, Glasslined Tank(White), 1 Yr Warranty"/>
    <x v="4"/>
    <n v="6299"/>
    <n v="15270"/>
    <n v="0.59"/>
    <x v="3"/>
    <n v="3233"/>
    <n v="49367910"/>
    <x v="0"/>
    <x v="0"/>
    <x v="3"/>
    <x v="0"/>
    <s v="RHFP87WF4XV8F,R518SEQWS6UN3,R2SSQY5IJHOMR9,R18ORA3QQMPD6D,R47L546EDBNEC,R2FMLW4ZS4UMFX,R3SVFIOXQ99SOJ,R2QHH7W2X55NO9"/>
    <s v="‡§™‡•à‡§∏‡§æ ‡§µ‡§∏‡•Ç‡§≤,Nice,Not a good dilvery by bajaj,Almost gud product but takes time for getting hot water,Uuummhh,Good product,Overall average to good product.,Good"/>
  </r>
  <r>
    <x v="962"/>
    <s v="PHILIPS Handheld Garment Steamer STH3000/20 - Compact &amp; Foldable, Convenient Vertical Steaming, 1000 Watt Quick Heat Up, up to 20g/min, Kills 99.9%* Bacteria (Reno Blue), Small"/>
    <x v="4"/>
    <n v="3190"/>
    <n v="4195"/>
    <n v="0.24"/>
    <x v="1"/>
    <n v="1282"/>
    <n v="5377990"/>
    <x v="1"/>
    <x v="0"/>
    <x v="4"/>
    <x v="0"/>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r>
  <r>
    <x v="963"/>
    <s v="Room Heater Warmer Wall-Outlet 400 Watts Electric Handy Room Heater (Room Heaters Home for Bedroom, Reading Books, Work, bathrooms, Rooms, Offices, Home Offices,2022"/>
    <x v="4"/>
    <n v="799"/>
    <n v="1989"/>
    <n v="0.6"/>
    <x v="4"/>
    <n v="70"/>
    <n v="139230"/>
    <x v="0"/>
    <x v="0"/>
    <x v="3"/>
    <x v="1"/>
    <s v="RZO6XGE3P1DX,R3RCHNNZ1GVHBL,R32VH8C2WKSPBO,RHPUY1L6EN7BY,RIVPXD585WKHV,RJBJT7A32QWPV,R1E92T2MFYX7MK,R2K5O9IMJOXBEX"/>
    <s v="Good for small rooms,Better,Good quality,Nice product,Good product,Potable room heater,Room heater is useful,Good Heater"/>
  </r>
  <r>
    <x v="964"/>
    <s v="Wonderchef Nutri-blend Mixer, Grinder &amp; Blender | Powerful 400W 22000 RPM motor | Stainless steel Blades | 2 unbreakable jars | 2 Years warranty | Online recipe book by Chef Sanjeev Kapoor | Black"/>
    <x v="4"/>
    <n v="2699"/>
    <n v="5000"/>
    <n v="0.46"/>
    <x v="1"/>
    <n v="26164"/>
    <n v="130820000"/>
    <x v="1"/>
    <x v="0"/>
    <x v="1"/>
    <x v="0"/>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r>
  <r>
    <x v="965"/>
    <s v="USHA Armor AR1100WB 1100 W Dry Iron with Black Weilburger Soleplate (Purple)"/>
    <x v="4"/>
    <n v="599"/>
    <n v="990"/>
    <n v="0.39"/>
    <x v="2"/>
    <n v="16166"/>
    <n v="16004340"/>
    <x v="1"/>
    <x v="0"/>
    <x v="5"/>
    <x v="0"/>
    <s v="R3DHTSOB1MY0F8,R26JO5R53V41U4,R101VJD80D1Z15,RWULGXZ2D26AB,R2K0DC0RJV28S5,R3ONAP5KD4Q7QH,R6GTVCFXBWOXH,R13MW2BGCZLD8H"/>
    <s v="A travel companion,Small and thin wire,Good product product thanks usha.,Nice,Good,Good buy,Ok product.,VfM"/>
  </r>
  <r>
    <x v="966"/>
    <s v="Butterfly EKN 1.5-Litre Electric Kettle (Silver with Black)"/>
    <x v="4"/>
    <n v="749"/>
    <n v="1111"/>
    <n v="0.33"/>
    <x v="0"/>
    <n v="35693"/>
    <n v="39654923"/>
    <x v="1"/>
    <x v="0"/>
    <x v="5"/>
    <x v="0"/>
    <s v="RVAAWJ5HR7RIW,R721PFMOZ1ZA7,R2HWABS4MOVI9G,R186LHMB2LEVGF,R171FM8L9EECPR,R10ZCCIEHFV5NF,R1YCURS5X1FQES,R28EUGRAUN436B"/>
    <s v="good,Nice product,Worth for money,Good product,Very good,Does what is needed to do,Good product,Nice kettle in 699 rs"/>
  </r>
  <r>
    <x v="967"/>
    <s v="Crompton Arno Neo 15-L 5 Star Rated Storage Water Heater (Geyser) with Advanced 3 Level Safety (Grey)"/>
    <x v="4"/>
    <n v="6199"/>
    <n v="10400"/>
    <n v="0.4"/>
    <x v="3"/>
    <n v="14391"/>
    <n v="149666400"/>
    <x v="1"/>
    <x v="0"/>
    <x v="5"/>
    <x v="0"/>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r>
  <r>
    <x v="968"/>
    <s v="Borosil Chef Delite BCH20DBB21 300-Watt Chopper (Black)"/>
    <x v="4"/>
    <n v="1819"/>
    <n v="2490"/>
    <n v="0.27"/>
    <x v="5"/>
    <n v="7946"/>
    <n v="19785540"/>
    <x v="1"/>
    <x v="0"/>
    <x v="4"/>
    <x v="0"/>
    <s v="ROFN3NUPDY258,RIN8HIN341K9M,R3EEILWVIR596A,R212U2C7WSD2JX,R3WKLPJAQHGX0,R2KTBHHUQRW3CA,R3HHOGWJYSJSB3,R3C57OMUNT7LU5"/>
    <s v="Good product,I haven't received my warranty bill inside,Whisking attachment not received,Awesome,Great Product! Go for it!!!,Nice,Good product .,Must have for every kitchen"/>
  </r>
  <r>
    <x v="969"/>
    <s v="KENT 16055 Amaze Cool Touch Electric Kettle 1.8 L 1500 W | Plastic Outer &amp; Stainless Steel Inside body | Auto shut off Over heating protection | Multipurpose hot water Kettle | 1 Year Warranty"/>
    <x v="4"/>
    <n v="1199"/>
    <n v="1900"/>
    <n v="0.37"/>
    <x v="1"/>
    <n v="1765"/>
    <n v="3353500"/>
    <x v="1"/>
    <x v="0"/>
    <x v="5"/>
    <x v="0"/>
    <s v="R1J9OKSG2W4I8B,RNUAYGA4DMRC3,R2KEXCUZDLX4JM,R1JA8CJ88GCQBW,R3QZ5MNLOXLYOJ,RWVKTGUMXNHW6,R23Z4SCVPIU17S,R31840VH3LEY09"/>
    <s v="Easy to operate and rich look,Good,Very good product,Kent electric kettle,Nice,Electric Wire is too short..It should be expanded...,Better products,Worth it"/>
  </r>
  <r>
    <x v="970"/>
    <s v="Prestige IRIS Plus 750 watt mixer grinder"/>
    <x v="4"/>
    <n v="3249"/>
    <n v="6295"/>
    <n v="0.48"/>
    <x v="11"/>
    <n v="14062"/>
    <n v="88520290"/>
    <x v="1"/>
    <x v="0"/>
    <x v="1"/>
    <x v="0"/>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r>
  <r>
    <x v="971"/>
    <s v="Simxen Egg Boiler Electric Automatic Off 7 Egg Poacher for Steaming, Cooking Also Boiling and Frying 400 W (Blue, Pink)"/>
    <x v="4"/>
    <n v="349"/>
    <n v="999"/>
    <n v="0.65"/>
    <x v="1"/>
    <n v="15646"/>
    <n v="15630354"/>
    <x v="0"/>
    <x v="0"/>
    <x v="0"/>
    <x v="0"/>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r>
  <r>
    <x v="972"/>
    <s v="Amazon Basics 2000/1000 Watt Room Heater with Adjustable Thermostat (ISI certified, White color, Ideal for small to medium room/area)"/>
    <x v="4"/>
    <n v="1049"/>
    <n v="1699"/>
    <n v="0.38"/>
    <x v="19"/>
    <n v="111"/>
    <n v="188589"/>
    <x v="1"/>
    <x v="0"/>
    <x v="5"/>
    <x v="1"/>
    <s v="R3VGVVQLQT97ML,R1Y56E8635Y7QD,RT5YXKE0NNQ8F,R2GEEMC0X545J5,R3KWBNS9ODP471,R3JEC32DYAIG6W,R1VD5AUGPRPO7H,R17S3I8NWLC4F1"/>
    <s v="It's good üëç,Good...,Good Product,Satisfied,Good for small room,Unsure,Not bad,Don't bye it...."/>
  </r>
  <r>
    <x v="973"/>
    <s v="HealthSense Weight Machine for Kitchen, Kitchen Food Weighing Scale for Health, Fitness, Home Baking &amp; Cooking with Hanging Design, Touch Button, Tare Function &amp; 1 Year Warranty ‚Äì Chef-Mate KS 40"/>
    <x v="4"/>
    <n v="799"/>
    <n v="1500"/>
    <n v="0.47"/>
    <x v="4"/>
    <n v="9695"/>
    <n v="14542500"/>
    <x v="1"/>
    <x v="0"/>
    <x v="1"/>
    <x v="0"/>
    <s v="R2Q0HVU9HQYNAO,R1OZZ5G1ZCM0EO,R1919QG9AN4GQK,R2VN0XDC0OW8L0,R1SEP4WEGNE51N,R2ZWFXXHXYUE8T,R1BRBMJQSQ0DYE,R1RPBTYBT8DYMT"/>
    <s v="Nice,Good Quality,Good product,Product is good but some issues with it,Good,Good product.,Good and easy to use,Good one"/>
  </r>
  <r>
    <x v="974"/>
    <s v="Bajaj New Shakti Neo 10L Vertical Storage Water Heater (Geyser 10 Litres) 4 Star BEE Rated Heater For Water Heating with Titanium Armour, Swirl Flow Technology, Glasslined Tank(White), 1 Yr Warranty"/>
    <x v="4"/>
    <n v="4999"/>
    <n v="9650"/>
    <n v="0.48"/>
    <x v="0"/>
    <n v="1772"/>
    <n v="17099800"/>
    <x v="1"/>
    <x v="0"/>
    <x v="1"/>
    <x v="0"/>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r>
  <r>
    <x v="975"/>
    <s v="Bosch Pro 1000W Mixer Grinder MGM8842MIN - Black"/>
    <x v="4"/>
    <n v="6999"/>
    <n v="10590"/>
    <n v="0.34"/>
    <x v="5"/>
    <n v="11499"/>
    <n v="121774410"/>
    <x v="1"/>
    <x v="0"/>
    <x v="5"/>
    <x v="0"/>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r>
  <r>
    <x v="976"/>
    <s v="Bulfyss Stainless Steel Digital Kitchen Weighing Scale &amp; Food Weight Machine for Diet, Nutrition, Health, Fitness, Baking &amp; Cooking (5Kgs, Stainless Steel, 2 Years Warranty)"/>
    <x v="4"/>
    <n v="799"/>
    <n v="1999"/>
    <n v="0.6"/>
    <x v="3"/>
    <n v="2162"/>
    <n v="4321838"/>
    <x v="0"/>
    <x v="0"/>
    <x v="3"/>
    <x v="0"/>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r>
  <r>
    <x v="977"/>
    <s v="VR 18 Pcs - 3 Different Size Plastic Food Snack Bag Pouch Clip Sealer Large, Medium, Small Plastic Snack Seal Sealing Bag Clips Vacuum Sealer (Set of 18, Multi-Color) (Multicolor)"/>
    <x v="4"/>
    <n v="89"/>
    <n v="89"/>
    <n v="0"/>
    <x v="0"/>
    <n v="19621"/>
    <n v="1746269"/>
    <x v="1"/>
    <x v="2"/>
    <x v="8"/>
    <x v="0"/>
    <s v="R37CHVALZ1PLJG,R2DLNWVOG65T2N,R1OXPNJF31B34Y,R1VVNP7FCJG1NN,R2JI9O83E5RUI,R2TNDYT4SMKKMQ,R34BRCDN96SCK5,R32BKKKHT3F1P3"/>
    <s v="Very nice,Works as it should,Not the best but value for money,Value for money,Useful product,Good Kitchen Product,Good,Good"/>
  </r>
  <r>
    <x v="978"/>
    <s v="Orient Electric Apex-FX 1200mm Ultra High Speed 400 RPM Ceiling Fan (Brown)"/>
    <x v="4"/>
    <n v="1400"/>
    <n v="2485"/>
    <n v="0.44"/>
    <x v="3"/>
    <n v="19998"/>
    <n v="49695030"/>
    <x v="1"/>
    <x v="0"/>
    <x v="1"/>
    <x v="0"/>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r>
  <r>
    <x v="979"/>
    <s v="PrettyKrafts Folding Laundry Basket for Clothes with Lid &amp; Handle, Toys Organiser, 75 Litre, (Pack of 1), Mushroom Print"/>
    <x v="4"/>
    <n v="355"/>
    <n v="899"/>
    <n v="0.61"/>
    <x v="3"/>
    <n v="1051"/>
    <n v="944849"/>
    <x v="0"/>
    <x v="0"/>
    <x v="0"/>
    <x v="0"/>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r>
  <r>
    <x v="980"/>
    <s v="Bajaj Majesty RX11 2000 Watts Heat Convector Room Heater (White, ISI Approved)"/>
    <x v="4"/>
    <n v="2169"/>
    <n v="3279"/>
    <n v="0.34"/>
    <x v="3"/>
    <n v="1716"/>
    <n v="5626764"/>
    <x v="1"/>
    <x v="0"/>
    <x v="5"/>
    <x v="0"/>
    <s v="R3A1SIG9EP9AZE,R1L38OH40ISFFV,R2GOHLBL7K97JD,RL2BJ2CXUV5RX,RI4AALZTE7G17,R3M6UUHPBSVWBJ,RS9M0L1XRI2AT,R1IHK1MJBO1L8X"/>
    <s v="Useful on winter / cold deasons,Socket required,nice,GOOD QUALITY,Handy,Handy and easy  to use,Liked it,Good"/>
  </r>
  <r>
    <x v="981"/>
    <s v="Eureka Forbes Trendy Zip 1000 Watts powerful suction vacuum cleaner with resuable dust bag &amp; 5 accessories,1 year warrantycompact,light weight &amp; easy to use (Black)"/>
    <x v="4"/>
    <n v="2799"/>
    <n v="3799"/>
    <n v="0.26"/>
    <x v="2"/>
    <n v="32931"/>
    <n v="125104869"/>
    <x v="1"/>
    <x v="0"/>
    <x v="4"/>
    <x v="0"/>
    <s v="R3DIC1PKBZ9GQG,RWMXE334TZ0PH,R39LOZ2XWCT0YP,R3VHQRRATDBKW3,RX4PUH3NZTZHT,R2VQDV7DN7CU5W,R14X4SYV6YO5SV,RAXXIP39FK2ZL"/>
    <s v="Decent product,Handy and easy to use,Good product,Dustbag,Review,Good product with budget price,Nice and compact product for office use.,Very good product"/>
  </r>
  <r>
    <x v="982"/>
    <s v="Pigeon by Stovekraft Quartz Electric Kettle (14299) 1.7 Litre with Stainless Steel Body, used for boiling Water, making tea and coffee, instant noodles, soup etc. 1500 Watt (Silver)"/>
    <x v="4"/>
    <n v="899"/>
    <n v="1249"/>
    <n v="0.28000000000000003"/>
    <x v="2"/>
    <n v="17424"/>
    <n v="21762576"/>
    <x v="1"/>
    <x v="0"/>
    <x v="4"/>
    <x v="0"/>
    <s v="R2YO9JLN30A1KG,R6ZS6BQ48ID7H,RS0V18ODCDQYA,R4DZTYE4O453G,R3039214P7QOXS,RJC9WVXKSYT99,RC8319TSKZZXN,R2C00975BDT0FR"/>
    <s v="Nice product,Need to improve length of cord,Water hot only few minutes.,Good product,Problem with the kettle.,Very good product üëç,Good performance,Good product"/>
  </r>
  <r>
    <x v="983"/>
    <s v="Maharaja Whiteline Lava Neo 1200-Watts Halogen Heater (White and Red)"/>
    <x v="4"/>
    <n v="2499"/>
    <n v="5000"/>
    <n v="0.5"/>
    <x v="11"/>
    <n v="1889"/>
    <n v="9445000"/>
    <x v="0"/>
    <x v="0"/>
    <x v="1"/>
    <x v="0"/>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r>
  <r>
    <x v="984"/>
    <s v="Crompton Gracee 5-L Instant Water Heater (Geyser)"/>
    <x v="4"/>
    <n v="3599"/>
    <n v="7299"/>
    <n v="0.51"/>
    <x v="1"/>
    <n v="10324"/>
    <n v="75354876"/>
    <x v="0"/>
    <x v="0"/>
    <x v="3"/>
    <x v="0"/>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r>
  <r>
    <x v="985"/>
    <s v="Bajaj DX-2 600W Dry Iron with Advance Soleplate and Anti-bacterial German Coating Technology, Black"/>
    <x v="4"/>
    <n v="499"/>
    <n v="625"/>
    <n v="0.2"/>
    <x v="0"/>
    <n v="5355"/>
    <n v="3346875"/>
    <x v="1"/>
    <x v="0"/>
    <x v="6"/>
    <x v="0"/>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r>
  <r>
    <x v="986"/>
    <s v="Bajaj Waterproof 1500 Watts Immersion Rod Heater"/>
    <x v="4"/>
    <n v="653"/>
    <n v="1020"/>
    <n v="0.36"/>
    <x v="3"/>
    <n v="3366"/>
    <n v="3433320"/>
    <x v="1"/>
    <x v="0"/>
    <x v="5"/>
    <x v="0"/>
    <s v="R2J2IOT0TNI4A3,R1QZAKLANOSUFY,R14AS7M62D2KQM,R2BFUZH6EQZAEL,R2ZKYL29SIG5A3,R2OFJVIMAW1O90,R2XY66AR8RK3HZ,R1EAHDQFHPDQUT"/>
    <s v="Highly time consumption.....,Slowly,It's good.,The cord length is ok, but the jack point is different,Useful product,Good Product,Good,good"/>
  </r>
  <r>
    <x v="987"/>
    <s v="AGARO Supreme High Pressure Washer, 1800 Watts, 120 Bars, 6.5L/Min Flow Rate, 8 Meters Outlet Hose, Portable, for Car,Bike and Home Cleaning Purpose, Black and Orange"/>
    <x v="4"/>
    <n v="4789"/>
    <n v="8990"/>
    <n v="0.47"/>
    <x v="4"/>
    <n v="1017"/>
    <n v="9142830"/>
    <x v="1"/>
    <x v="0"/>
    <x v="1"/>
    <x v="0"/>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r>
  <r>
    <x v="988"/>
    <s v="Bajaj Deluxe 2000 Watts Halogen Room Heater (Steel, ISI Approved), Multicolor"/>
    <x v="4"/>
    <n v="1409"/>
    <n v="1639"/>
    <n v="0.14000000000000001"/>
    <x v="7"/>
    <n v="787"/>
    <n v="1289893"/>
    <x v="1"/>
    <x v="0"/>
    <x v="6"/>
    <x v="1"/>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r>
  <r>
    <x v="989"/>
    <s v="Orpat HHB-100E WOB 250-Watt Hand Blender (White)"/>
    <x v="4"/>
    <n v="753"/>
    <n v="899"/>
    <n v="0.16"/>
    <x v="0"/>
    <n v="18462"/>
    <n v="16597338"/>
    <x v="1"/>
    <x v="0"/>
    <x v="6"/>
    <x v="0"/>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r>
  <r>
    <x v="990"/>
    <s v="GILTON Egg Boiler Electric Automatic Off 7 Egg Poacher for Steaming, Cooking Also Boiling and Frying, Multi Color"/>
    <x v="4"/>
    <n v="353"/>
    <n v="1199"/>
    <n v="0.71"/>
    <x v="4"/>
    <n v="629"/>
    <n v="754171"/>
    <x v="0"/>
    <x v="0"/>
    <x v="7"/>
    <x v="1"/>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r>
  <r>
    <x v="991"/>
    <s v="HealthSense Chef-Mate KS 33 Digital Kitchen Weighing Scale &amp; Food Weight Machine for Health, Fitness, Home Baking &amp; Cooking with Free Bowl, 1 Year Warranty &amp; Batteries Included"/>
    <x v="4"/>
    <n v="1099"/>
    <n v="1899"/>
    <n v="0.42"/>
    <x v="4"/>
    <n v="15276"/>
    <n v="29009124"/>
    <x v="1"/>
    <x v="0"/>
    <x v="1"/>
    <x v="0"/>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r>
  <r>
    <x v="992"/>
    <s v="PHILIPS Digital Air Fryer HD9252/90 with Touch Panel, uses up to 90% less fat, 7 Pre-set Menu, 1400W, 4.1 Liter, with Rapid Air Technology (Black), Large"/>
    <x v="4"/>
    <n v="8799"/>
    <n v="11595"/>
    <n v="0.24"/>
    <x v="5"/>
    <n v="2981"/>
    <n v="34564695"/>
    <x v="1"/>
    <x v="0"/>
    <x v="4"/>
    <x v="0"/>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r>
  <r>
    <x v="993"/>
    <s v="Milton Go Electro 2.0 Stainless Steel Electric Kettle, 1 Piece, 2 Litres, Silver | Power Indicator | 1500 Watts | Auto Cut-off | Detachable 360 Degree Connector | Boiler for Water"/>
    <x v="4"/>
    <n v="1345"/>
    <n v="1750"/>
    <n v="0.23"/>
    <x v="11"/>
    <n v="2466"/>
    <n v="4315500"/>
    <x v="1"/>
    <x v="0"/>
    <x v="4"/>
    <x v="0"/>
    <s v="R2WPRTHSHZCDS5,R2W0ORTQOGIIZF,RIBJBDPVX394D,R3933GDKAVC9EN,R29MO5VSDLP6NL,R3IE847XT3SPSB,R188KHDVSCEEY0,R1KYNNIQ0JW7C8"/>
    <s v="Good at this budget,Good product,Cord length,Cord length is too short,Product is good,Power cable is too short !!!,Value for money üí∞,Short wire"/>
  </r>
  <r>
    <x v="994"/>
    <s v="Philips Daily Collection HD2582/00 830-Watt 2-Slice Pop-up Toaster (White)"/>
    <x v="4"/>
    <n v="2095"/>
    <n v="2095"/>
    <n v="0"/>
    <x v="6"/>
    <n v="7949"/>
    <n v="16653155"/>
    <x v="1"/>
    <x v="0"/>
    <x v="8"/>
    <x v="0"/>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r>
  <r>
    <x v="995"/>
    <s v="Crompton Insta Comfy 800 Watt Room Heater with 2 Heat Settings(Grey Blue)"/>
    <x v="4"/>
    <n v="1498"/>
    <n v="2300"/>
    <n v="0.35"/>
    <x v="11"/>
    <n v="95"/>
    <n v="218500"/>
    <x v="1"/>
    <x v="0"/>
    <x v="5"/>
    <x v="1"/>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r>
  <r>
    <x v="996"/>
    <s v="USHA Heat Convector 812 T 2000-Watt with Instant Heating Feature (Black)"/>
    <x v="4"/>
    <n v="2199"/>
    <n v="2990"/>
    <n v="0.26"/>
    <x v="11"/>
    <n v="1558"/>
    <n v="4658420"/>
    <x v="1"/>
    <x v="0"/>
    <x v="4"/>
    <x v="0"/>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r>
  <r>
    <x v="997"/>
    <s v="Philips HL7756/00 Mixer Grinder, 750W, 3 Jars (Black)"/>
    <x v="4"/>
    <n v="3699"/>
    <n v="4295"/>
    <n v="0.14000000000000001"/>
    <x v="3"/>
    <n v="26543"/>
    <n v="114002185"/>
    <x v="1"/>
    <x v="0"/>
    <x v="6"/>
    <x v="0"/>
    <s v="R33ZSGGVAEU2PL,R2UWRSENOS2J8R,RB3KGEQP8LOJ1,R2GAN84BM7PMBE,RVQ4ZTYZQXEP5,R1TUZAFJG24UKV,RHHZ7GL342YDW,R1JZ7EB8RY3DOO"/>
    <s v="It is a dependable mixer one can buy without any hesitation,Good kitchen addition,It does not have light indicater,Nil,Noise is too much,Nice deal.,Nice product,üòí"/>
  </r>
  <r>
    <x v="998"/>
    <s v="Kuber Industries Waterproof Round Non Wovan Laundry Bag/Hamper|Metalic Printed With Handles|Foldable Bin &amp; 45 Liter Capicity|Size 37 x 37 x 49, Pack of 1 (Beige &amp; Brown)-KUBMART11450"/>
    <x v="4"/>
    <n v="177"/>
    <n v="199"/>
    <n v="0.11"/>
    <x v="3"/>
    <n v="3688"/>
    <n v="733912"/>
    <x v="1"/>
    <x v="2"/>
    <x v="6"/>
    <x v="0"/>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r>
  <r>
    <x v="999"/>
    <s v="Lifelong LLMG93 500 Watt Duos Mixer Grinder, 2 Stainless Steel Jar (Liquidizing and Chutney Jar)| ABS Body, Stainless Steel Blades, 3 Speed Options with Whip (1 Year Warranty, Black)"/>
    <x v="4"/>
    <n v="1149"/>
    <n v="2499"/>
    <n v="0.54"/>
    <x v="11"/>
    <n v="4383"/>
    <n v="10953117"/>
    <x v="0"/>
    <x v="0"/>
    <x v="3"/>
    <x v="0"/>
    <s v="R3LQ2TPKG42KG8,R1MWKBSQIK2J04,RWB0U0JJ3NG4J,R3PKUJGSWS6X6T,R2UVD7MDXJ06D6,R5JWWU7OUVRAK,R24PULBZDL0QM1,R1NZ6RZXK2W0S7"/>
    <s v="Good one.....i liked it,Very rare noise,Very easy to use,Good Product,Nice product,Good one, but heating problem,Nice product,Nice product"/>
  </r>
  <r>
    <x v="1000"/>
    <s v="IKEA Frother for Milk"/>
    <x v="4"/>
    <n v="244"/>
    <n v="499"/>
    <n v="0.51"/>
    <x v="8"/>
    <n v="478"/>
    <n v="238522"/>
    <x v="0"/>
    <x v="1"/>
    <x v="3"/>
    <x v="1"/>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r>
  <r>
    <x v="1001"/>
    <s v="Crompton Insta Comfort Heater 2000 Watts Heat Convector with Adjustable Thermostats, Hybrid Cyan, Standard (‚ÄéACGRH- INSTACOMFORT)"/>
    <x v="4"/>
    <n v="1959"/>
    <n v="2400"/>
    <n v="0.18"/>
    <x v="1"/>
    <n v="237"/>
    <n v="568800"/>
    <x v="1"/>
    <x v="0"/>
    <x v="6"/>
    <x v="1"/>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r>
  <r>
    <x v="1002"/>
    <s v="Lint Remover Woolen Clothes Lint Extractor Battery Lint Removing Machine Bhur Remover"/>
    <x v="4"/>
    <n v="319"/>
    <n v="749"/>
    <n v="0.56999999999999995"/>
    <x v="13"/>
    <n v="124"/>
    <n v="92876"/>
    <x v="0"/>
    <x v="0"/>
    <x v="3"/>
    <x v="1"/>
    <s v="R1XULCDQK9G8I7,RHPQ553ZWQIME,RNQB4SFH4DX7B,RMGGBMIVVTPJU,RDJVGMEMJEEZM,R11I303S1BQCT9,R1H7KY4OIM4XC3,R13OEY5VD2OOR7"/>
    <s v="good,Overall good product but got stop inbetween there is some gap for long term use.,Perfect,Useful,Must buy,Overall nice product,Good product,Amazing product"/>
  </r>
  <r>
    <x v="1003"/>
    <s v="Pigeon Kessel Multipurpose Kettle (12173) 1.2 litres with Stainless Steel Body, used for boiling Water and milk, Tea, Coffee, Oats, Noodles, Soup etc. 600 Watt (Black &amp; Silver)"/>
    <x v="4"/>
    <n v="1499"/>
    <n v="1775"/>
    <n v="0.16"/>
    <x v="2"/>
    <n v="14667"/>
    <n v="26033925"/>
    <x v="1"/>
    <x v="0"/>
    <x v="6"/>
    <x v="0"/>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r>
  <r>
    <x v="1004"/>
    <s v="C (DEVICE) Lint Remover for Woolen Clothes, Electric Lint Remover, Best Lint Shaver for Clothes Pack of 1"/>
    <x v="4"/>
    <n v="469"/>
    <n v="1599"/>
    <n v="0.71"/>
    <x v="7"/>
    <n v="6"/>
    <n v="9594"/>
    <x v="0"/>
    <x v="0"/>
    <x v="7"/>
    <x v="1"/>
    <s v="R5GIMGF2NA526,R2XWYU5AL9FITX"/>
    <s v="Amazing results,Bestest product ever"/>
  </r>
  <r>
    <x v="1005"/>
    <s v="Pigeon by Stovekraft 2 Slice Auto Pop up Toaster. A Smart Bread Toaster for Your Home (750 Watt) (black)"/>
    <x v="4"/>
    <n v="1099"/>
    <n v="1795"/>
    <n v="0.39"/>
    <x v="0"/>
    <n v="4244"/>
    <n v="7617980"/>
    <x v="1"/>
    <x v="0"/>
    <x v="5"/>
    <x v="0"/>
    <s v="RPHKXENT6881N,R14GIM1TQZM2WS,R22GCXSWUPXZ37,R1BODEGMFJ7WTL,R2NHEH4AZSRE24,R1WO9OM8O2713U,RS2T771TLOD14,R32DSGGUO0K1G0"/>
    <s v="Good one,Nice,Wrong information provided by pigeon,Good product.,Best in class for this price,Best in this budget,Good product,Nice product"/>
  </r>
  <r>
    <x v="1006"/>
    <s v="Bajaj OFR Room Heater, 13 Fin 2900 Watts Oil Filled Room Heater with 400W PTC Ceramic Fan Heater, ISI Approved (Majesty 13F Plus Black)"/>
    <x v="4"/>
    <n v="9590"/>
    <n v="15999"/>
    <n v="0.4"/>
    <x v="3"/>
    <n v="1017"/>
    <n v="16270983"/>
    <x v="1"/>
    <x v="0"/>
    <x v="5"/>
    <x v="0"/>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r>
  <r>
    <x v="1007"/>
    <s v="Luminous Vento Deluxe 150 mm Exhaust Fan for Kitchen, Bathroom with Strong Air Suction, Rust Proof Body and Dust Protection Shutters (2-Year Warranty, White)"/>
    <x v="4"/>
    <n v="999"/>
    <n v="1490"/>
    <n v="0.33"/>
    <x v="3"/>
    <n v="12999"/>
    <n v="19368510"/>
    <x v="1"/>
    <x v="0"/>
    <x v="5"/>
    <x v="0"/>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r>
  <r>
    <x v="1008"/>
    <s v="Wipro Vesta 1.8 litre Cool touch electric Kettle with Auto cut off | Double Layer outer body | Triple Protection - Dry Boil, Steam &amp; Over Heat |Stainless Steel Inner Body | (Black, 1500 Watt)"/>
    <x v="4"/>
    <n v="1299"/>
    <n v="1999"/>
    <n v="0.35"/>
    <x v="11"/>
    <n v="311"/>
    <n v="621689"/>
    <x v="1"/>
    <x v="0"/>
    <x v="5"/>
    <x v="1"/>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r>
  <r>
    <x v="1009"/>
    <s v="Kitchen Mart Stainless Steel South Indian Filter Coffee Drip Maker, Madras Kappi, Drip Decotion Maker160ml (2 Cup)"/>
    <x v="4"/>
    <n v="292"/>
    <n v="499"/>
    <n v="0.41"/>
    <x v="3"/>
    <n v="4238"/>
    <n v="2114762"/>
    <x v="1"/>
    <x v="1"/>
    <x v="1"/>
    <x v="0"/>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r>
  <r>
    <x v="1010"/>
    <s v="Ikea 903.391.72 Polypropylene Plastic Solid Bevara Sealing Clip (Multicolour) - 30 Pack, Adjustable"/>
    <x v="4"/>
    <n v="160"/>
    <n v="299"/>
    <n v="0.46"/>
    <x v="13"/>
    <n v="2781"/>
    <n v="831519"/>
    <x v="1"/>
    <x v="1"/>
    <x v="1"/>
    <x v="0"/>
    <s v="R1NAAWWJ35RMQR,R3S2CEY1ZBAKJJ,R38NYOW9S7HMO0,R3HDEMCCETO0EJ,R2NU3DH06WH2AY,R2Y5029I4S9DKF,RSJC3VP7IBJJY,R2IBCZ7N2I5JI4"/>
    <s v="It is Okay.,Amazing product and fast shipping,Sturdy,Good, its Useful.,most useful products for every kitchen,value for money,Good Quality Product,Good clips"/>
  </r>
  <r>
    <x v="1011"/>
    <s v="HUL Pureit Germkill kit for Classic 23 L water purifier - 1500 L Capacity"/>
    <x v="4"/>
    <n v="600"/>
    <n v="600"/>
    <n v="0"/>
    <x v="3"/>
    <n v="10907"/>
    <n v="6544200"/>
    <x v="1"/>
    <x v="0"/>
    <x v="8"/>
    <x v="0"/>
    <s v="R3E4HUJ56AF24X,R3SEMQ02KZ7NN5,R3JNI0V7L0UEHY,R1PDJF9WLDOJZS,R3O35YTLY12KW4,R2U39FEDPQZCPN,R3R825GTA0F2EB,R3IAO81DOA9DOK"/>
    <s v="Wrong battery,It's working,Good,Ordinary product,Good,Poor packing not expected from a reputed brand like HULüò£üò£üò£,Water purifier,upset with product not good"/>
  </r>
  <r>
    <x v="1012"/>
    <s v="HUL Pureit Germkill kit for Classic 23 L water purifier - 3000 L Capacity"/>
    <x v="4"/>
    <n v="1130"/>
    <n v="1130"/>
    <n v="0"/>
    <x v="0"/>
    <n v="13250"/>
    <n v="14972500"/>
    <x v="1"/>
    <x v="0"/>
    <x v="8"/>
    <x v="0"/>
    <s v="R2KI2IDJL2BY7K,R1KYGT5PRP2IEC,R2HEJVRW7X3SPT,R2VESGVS16ALQY,R32M7U7Z9W2OU1,R1MRHN8DMJZGJY,R17V0HLP8F6QN1,R3NCHTJEG96BIG"/>
    <s v="Good product,Nice product up to the mark,Good one,Excellent,Water purifier,Good,Super,Good it helping us"/>
  </r>
  <r>
    <x v="1013"/>
    <s v="Prestige Iris 750 Watt Mixer Grinder with 3 Stainless Steel Jar + 1 Juicer Jar (White and Blue)"/>
    <x v="4"/>
    <n v="3249"/>
    <n v="6295"/>
    <n v="0.48"/>
    <x v="2"/>
    <n v="43070"/>
    <n v="271125650"/>
    <x v="1"/>
    <x v="0"/>
    <x v="1"/>
    <x v="0"/>
    <s v="R4FRMNYYMSIBC,R3L7S5SH36JCUJ,R1YN1N7YNW7AIJ,RF6JADMLOSANJ,R14CIKGGK258KG,R3E1LOFVZINEMG,R3J7G7NK5FW8U9,R13DVAUMRLLEK8"/>
    <s v="Juicer is not effective,Ok good,Products quality very  good,Coupler stopped working within 2 months of buying,It is good,Good to buy,Good,Weight less"/>
  </r>
  <r>
    <x v="1014"/>
    <s v="Preethi Blue Leaf Diamond MG-214 mixer grinder 750 watt (Blue/White), 3 jars &amp; Flexi Lid, FBT motor with 2yr Guarantee &amp; Lifelong Free Service"/>
    <x v="4"/>
    <n v="3599"/>
    <n v="9455"/>
    <n v="0.62"/>
    <x v="3"/>
    <n v="11828"/>
    <n v="111833740"/>
    <x v="0"/>
    <x v="0"/>
    <x v="0"/>
    <x v="0"/>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r>
  <r>
    <x v="1015"/>
    <s v="Themisto 350 Watts Egg Boiler-Blue"/>
    <x v="4"/>
    <n v="368"/>
    <n v="699"/>
    <n v="0.47"/>
    <x v="3"/>
    <n v="1240"/>
    <n v="866760"/>
    <x v="1"/>
    <x v="0"/>
    <x v="1"/>
    <x v="0"/>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r>
  <r>
    <x v="1016"/>
    <s v="Butterfly Smart Mixer Grinder, 750W, 4 Jars (Grey)"/>
    <x v="4"/>
    <n v="3199"/>
    <n v="4999"/>
    <n v="0.36"/>
    <x v="1"/>
    <n v="20869"/>
    <n v="104324131"/>
    <x v="1"/>
    <x v="0"/>
    <x v="5"/>
    <x v="0"/>
    <s v="R2PD0ZPWRGTUJG,RTS3Q7O97I2P7,R1ZXJ9R8WX5DF7,R3GFYL52VNNQE6,RYQLHSHBY786Z,R1DO6BQM7OB7KF,R3V94LO1BMB55D,R11Q826IS7DFMG"/>
    <s v="5 star,LED light is not there.,Nice look,Better,Nice,Worthy product,Nice product,Noice very high improve that first priority"/>
  </r>
  <r>
    <x v="1017"/>
    <s v="KENT Smart Multi Cooker Cum Kettle 1.2 Liter 800 Watts, Electric Cooker with Steamer &amp; Boiler for Idlis, Instant Noodles, Momos, Eggs, &amp; Steam Vegetables, Inner Stainless Steel &amp; Cool Touch Outer Body"/>
    <x v="4"/>
    <n v="1599"/>
    <n v="2900"/>
    <n v="0.45"/>
    <x v="7"/>
    <n v="441"/>
    <n v="1278900"/>
    <x v="1"/>
    <x v="0"/>
    <x v="1"/>
    <x v="1"/>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r>
  <r>
    <x v="1018"/>
    <s v="InstaCuppa Portable Blender for Smoothie, Milk Shakes, Crushing Ice and Juices, USB Rechargeable Personal Blender Machine for Kitchen with 2000 mAh Rechargeable Battery, 150 Watt Motor, 400 ML"/>
    <x v="4"/>
    <n v="1999"/>
    <n v="2499"/>
    <n v="0.2"/>
    <x v="3"/>
    <n v="1034"/>
    <n v="2583966"/>
    <x v="1"/>
    <x v="0"/>
    <x v="6"/>
    <x v="0"/>
    <s v="R2DCP4Q11B1C32,R355OON0DQZ7G1,R3G1G06J7O6ZO7,R37AW7ZXTQ47JI,R2HA5H3EQB936G,RIEIASWD1PQYW,RRCUB6J7H9WK8,RKC66BZO3QSXE"/>
    <s v="Great for smoothies and shakes,Very good products,Very nice portable and easy to wash blender,Good product,Great build quality,Good,This  item made my day,Good product"/>
  </r>
  <r>
    <x v="1019"/>
    <s v="USHA EI 1602 1000 W Lightweight Dry Iron with Non-Stick Soleplate (Multi-colour)"/>
    <x v="4"/>
    <n v="616"/>
    <n v="1190"/>
    <n v="0.48"/>
    <x v="3"/>
    <n v="37126"/>
    <n v="44179940"/>
    <x v="1"/>
    <x v="0"/>
    <x v="1"/>
    <x v="0"/>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r>
  <r>
    <x v="1020"/>
    <s v="KENT 16044 Hand Blender Stainless Steel 400 W | Variable Speed Control | Easy to Clean and Store | Low Noise Operation"/>
    <x v="4"/>
    <n v="1499"/>
    <n v="2100"/>
    <n v="0.28999999999999998"/>
    <x v="3"/>
    <n v="6355"/>
    <n v="13345500"/>
    <x v="1"/>
    <x v="0"/>
    <x v="4"/>
    <x v="0"/>
    <s v="R1S4Y5TIEL5G8R,R1SGD2AC3S8KEG,R3JP8FW93ND491,R3HWDXEJX098MC,R3FCWGOVQZII60,RCQ75ERMBZMJ5,R1PYXQO11OT86M,R2R1QS9VQ64ZCO"/>
    <s v="Good product,Working fine,Best hand blender,Good product,Nice product,Good Product,Nice gadget for simple use.,Defected product recieved have put it on replacement"/>
  </r>
  <r>
    <x v="1021"/>
    <s v="White Feather Portable Heat Sealer Mini Sealing Machine for Food Storage Vacuum Bag, Chip, Plastic, Snack Bags, Package Home Closer Storage Tool (Multicolor) Random Colour"/>
    <x v="4"/>
    <n v="199"/>
    <n v="499"/>
    <n v="0.6"/>
    <x v="8"/>
    <n v="12"/>
    <n v="5988"/>
    <x v="0"/>
    <x v="1"/>
    <x v="3"/>
    <x v="1"/>
    <s v="R34X4JUGZSMYZ3,R2TB24I6XAJI0Z,R3RXQPQONGB1ZD,R22SRYSCQLD82X,R21QE5K1YSVD6,R16HPFUZ08GGKB"/>
    <s v="Very useful product and value for money,Not working,Don't buy,Valuable product,Not working useless product,Return"/>
  </r>
  <r>
    <x v="1022"/>
    <s v="Crompton IHL 152 1500-Watt Immersion Water Heater with Copper Heating Element (Black)"/>
    <x v="4"/>
    <n v="610"/>
    <n v="825"/>
    <n v="0.26"/>
    <x v="3"/>
    <n v="13165"/>
    <n v="10861125"/>
    <x v="1"/>
    <x v="0"/>
    <x v="4"/>
    <x v="0"/>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r>
  <r>
    <x v="1023"/>
    <s v="InstaCuppa Rechargeable Mini Electric Chopper - Stainless Steel Blades, One Touch Operation, for Mincing Garlic, Ginger, Onion, Vegetable, Meat, Nuts, (White, 250 ML, Pack of 1, 45 Watts)"/>
    <x v="4"/>
    <n v="999"/>
    <n v="1499"/>
    <n v="0.33"/>
    <x v="3"/>
    <n v="1646"/>
    <n v="2467354"/>
    <x v="1"/>
    <x v="0"/>
    <x v="5"/>
    <x v="0"/>
    <s v="RUF8L2BWE5FXM,RO31NNHWLOQF4,RBSI4Y0V4BQ0A,R10UVB3K1LK8T6,RBPZ3TL6JUGB7,R2TVC6SLRPOAJU,R4UCVBMFQCOB2,ROWPNMWIGNJ78"/>
    <s v="Cute n handy product for small family ‚ò∫Ô∏è,Good for small items,Easy to work with,Good product.....,Very good product,Compact for travel,very good,Ok"/>
  </r>
  <r>
    <x v="1024"/>
    <s v="Philips PowerPro FC9352/01 Compact Bagless Vacuum Cleaner (Blue)"/>
    <x v="4"/>
    <n v="8999"/>
    <n v="9995"/>
    <n v="0.1"/>
    <x v="5"/>
    <n v="17994"/>
    <n v="179850030"/>
    <x v="1"/>
    <x v="0"/>
    <x v="8"/>
    <x v="0"/>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r>
  <r>
    <x v="1025"/>
    <s v="SAIELLIN Electric Lint Remover for Clothes Fabric Shaver Lint Shaver for Woolen Clothes Blanket Jackets Stainless Steel Blades, Clothes and Furniture Lint Roller for Fabrics Portable Lint Shavers (White Orange)"/>
    <x v="4"/>
    <n v="453"/>
    <n v="999"/>
    <n v="0.55000000000000004"/>
    <x v="4"/>
    <n v="610"/>
    <n v="609390"/>
    <x v="0"/>
    <x v="0"/>
    <x v="3"/>
    <x v="1"/>
    <s v="R2CZP30I91CUT0,RXZL00UV67477,R6ZMVE3VFMOTC,R2I6TTT5KYXNTV,R2GN5SX03J3GX6,R2GOTOGR1W1XL9,R2U3WOI0TIDIEB,R35L3DFIR2VJXK"/>
    <s v="Good one,It‚Äôs effective,Amazing product for lint removal,Must for every household,Best use,Amazing product,Good product and easy to use,Easy to use"/>
  </r>
  <r>
    <x v="1026"/>
    <s v="Cookwell Bullet Mixer Grinder (5 Jars, 3 Blades, Silver)"/>
    <x v="4"/>
    <n v="2464"/>
    <n v="6000"/>
    <n v="0.59"/>
    <x v="3"/>
    <n v="8866"/>
    <n v="53196000"/>
    <x v="0"/>
    <x v="0"/>
    <x v="3"/>
    <x v="0"/>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r>
  <r>
    <x v="1027"/>
    <s v="Prestige PRWO 1.8-2 700-Watts Delight Electric Rice Cooker with 2 Aluminium Cooking Pans - 1.8 Liters, White"/>
    <x v="4"/>
    <n v="2719"/>
    <n v="3945"/>
    <n v="0.31"/>
    <x v="7"/>
    <n v="13406"/>
    <n v="52886670"/>
    <x v="1"/>
    <x v="0"/>
    <x v="5"/>
    <x v="0"/>
    <s v="RK2SK2T9306PY,R1NOMIUDTGHCGD,RW21FMMFE7BFI,RHNPI4ITBJ1DZ,R1KTIYVU8CINBK,R2RSJBZJN8UU71,R7UCJZNVINTCF,R3EAXIJ37NBEG7"/>
    <s v="Totally simple and good product,Good,Normal,Rice cooker is good,Excellent product,Gud product,Power,Good product"/>
  </r>
  <r>
    <x v="1028"/>
    <s v="Swiffer Instant Electric Water Heater Faucet Tap Home-Kitchen Instantaneous Water Heater Tank less for Tap, LED Electric Head Water Heaters Tail Gallon Comfort(3000W) ((Pack of 1))"/>
    <x v="4"/>
    <n v="1439"/>
    <n v="1999"/>
    <n v="0.28000000000000003"/>
    <x v="20"/>
    <n v="53803"/>
    <n v="107552197"/>
    <x v="1"/>
    <x v="0"/>
    <x v="4"/>
    <x v="0"/>
    <s v="R2WHW4PEF14WOD,R2DCCZWUGI0O0K,R1FA1HH6VL1RAL"/>
    <s v="Best Product,It‚Äôs expansive but it works well upto 800sqft area,Great product"/>
  </r>
  <r>
    <x v="1029"/>
    <s v="InstaCuppa Portable Blender for Smoothie, Milk Shakes, Crushing Ice and Juices, USB Rechargeable Personal Blender Machine for Kitchen with 4000 mAh Rechargeable Battery, 230 Watt Motor, 500 ML"/>
    <x v="4"/>
    <n v="2799"/>
    <n v="3499"/>
    <n v="0.2"/>
    <x v="6"/>
    <n v="546"/>
    <n v="1910454"/>
    <x v="1"/>
    <x v="0"/>
    <x v="6"/>
    <x v="1"/>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r>
  <r>
    <x v="1030"/>
    <s v="Lifelong LLWH106 Flash 3 Litres Instant Water Heater for Home Use, 8 Bar Pressure,Power On/Off Indicator and Advanced Safety, (3000W, ISI Certified, 2 Years Warranty)"/>
    <x v="4"/>
    <n v="2088"/>
    <n v="5550"/>
    <n v="0.62"/>
    <x v="1"/>
    <n v="5292"/>
    <n v="29370600"/>
    <x v="0"/>
    <x v="0"/>
    <x v="0"/>
    <x v="0"/>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r>
  <r>
    <x v="1031"/>
    <s v="Hindware Atlantic Compacto 3 Litre Instant water heater with Stainless Steel Tank, Robust Construction, Pressure Relief Valve And I-thermostat Feature (White And Grey)"/>
    <x v="4"/>
    <n v="2399"/>
    <n v="4590"/>
    <n v="0.48"/>
    <x v="3"/>
    <n v="444"/>
    <n v="2037960"/>
    <x v="1"/>
    <x v="0"/>
    <x v="1"/>
    <x v="1"/>
    <s v="R3DYK05V939SQQ,R3KM8XQNWHJ7SW,R1SJ4CTWGTJ76Q,R2U2FM7CGUNYST,R315NLYKTWFJX2,R2D852O0DSZ1EG,R1QTNL2ADP427,R30ZEL9WYE5DVP"/>
    <s v="Good heater, and delivery and installation was easy,Good but comes without Plug,Nice,Bestbest,Good,Good product,Ok,Good"/>
  </r>
  <r>
    <x v="1032"/>
    <s v="ATOM Selves-MH 200 GM Digital Pocket Scale"/>
    <x v="4"/>
    <n v="308"/>
    <n v="499"/>
    <n v="0.38"/>
    <x v="2"/>
    <n v="4584"/>
    <n v="2287416"/>
    <x v="1"/>
    <x v="1"/>
    <x v="5"/>
    <x v="0"/>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r>
  <r>
    <x v="1033"/>
    <s v="Crompton InstaBliss 3-L Instant Water Heater (Geyser) with Advanced 4 Level Safety"/>
    <x v="4"/>
    <n v="2599"/>
    <n v="4400"/>
    <n v="0.41"/>
    <x v="3"/>
    <n v="14947"/>
    <n v="65766800"/>
    <x v="1"/>
    <x v="0"/>
    <x v="1"/>
    <x v="0"/>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r>
  <r>
    <x v="1034"/>
    <s v="Croma 1100 W Dry Iron with Weilburger Dual Soleplate Coating (CRSHAH702SIR11, White)"/>
    <x v="4"/>
    <n v="479"/>
    <n v="1000"/>
    <n v="0.52"/>
    <x v="0"/>
    <n v="1559"/>
    <n v="1559000"/>
    <x v="0"/>
    <x v="0"/>
    <x v="3"/>
    <x v="0"/>
    <s v="RTBI29BIALOQ4,R2Q29R8EM2KDMM,R2OD88UTINAZSL,R32MZ6ODLN2H45,R21CNC8OVM396T,RUHJ2QE6OWH81,R2S56ZTRZ86VN0,R2G6SFWPU9FYII"/>
    <s v="Nice,Nice buy,Good,Very nice,Good üòä,Value for money,Good,Get heat very fast but cold very fast"/>
  </r>
  <r>
    <x v="1035"/>
    <s v="Lint Roller with 40 Paper Sheets, 22 x 5 cm (Grey)"/>
    <x v="4"/>
    <n v="245"/>
    <n v="299"/>
    <n v="0.18"/>
    <x v="3"/>
    <n v="1660"/>
    <n v="496340"/>
    <x v="1"/>
    <x v="1"/>
    <x v="6"/>
    <x v="0"/>
    <s v="R2KZ25NB09PATY,R1XF8C95D03EEC,R1GVL4PLXBCL2L,R2ZE7W8O3H9N0D,R3G7TLZ13MZLMX,R2K04Z11HTJYRK,R2FWJPPT7MVMW0,R3LFL6Y72YQGDZ"/>
    <s v="Nice product,Removes the lightest of lint,Very good,Product is good but price is high,very very god product,Super,Good...,Amazing product"/>
  </r>
  <r>
    <x v="1036"/>
    <s v="Portable Lint Remover Pet Fur Remover Clothes Fuzz Remover Pet Hairball Quick Epilator Shaver Removing Dust Pet Hair from Clothing Furniture Perfect for Clothing,Furniture,Couch,Carpet (Standard)"/>
    <x v="4"/>
    <n v="179"/>
    <n v="799"/>
    <n v="0.78"/>
    <x v="12"/>
    <n v="132"/>
    <n v="105468"/>
    <x v="0"/>
    <x v="0"/>
    <x v="7"/>
    <x v="1"/>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r>
  <r>
    <x v="1037"/>
    <s v="atomberg Renesa 1200mm BLDC Motor with Remote 3 Blade Energy Saving Ceiling Fan (Matt Black)"/>
    <x v="4"/>
    <n v="3569"/>
    <n v="5190"/>
    <n v="0.31"/>
    <x v="4"/>
    <n v="28629"/>
    <n v="148584510"/>
    <x v="1"/>
    <x v="0"/>
    <x v="5"/>
    <x v="0"/>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r>
  <r>
    <x v="1038"/>
    <s v="Pigeon by Stovekraft Amaze Plus Electric Kettle (14313) with Stainless Steel Body, 1.8 litre, used for boiling Water, making tea and coffee, instant noodles, soup etc. 1500 Watt (Silver)"/>
    <x v="4"/>
    <n v="699"/>
    <n v="1345"/>
    <n v="0.48"/>
    <x v="2"/>
    <n v="8446"/>
    <n v="11359870"/>
    <x v="1"/>
    <x v="0"/>
    <x v="1"/>
    <x v="0"/>
    <s v="R2US7Y06YM7OHR,R2OAKOAGTGVUTN,R3DVFQGVFX84XI,R1WAPDS97JZKIA,R1ESX1X8D1NBKP,R2AUA7VTJ8T109,R2UBSM7L5I24EO,R1G0Q0UJ7FBXGP"/>
    <s v="Useful,Not value for money,‡§ï‡•Ä‡§Æ‡§§ ‡§ï‡•á ‡§π‡§ø‡§∏‡§æ‡§¨ ‡§∏‡•á ‡§¨‡•á‡§π‡§§‡§∞ ‡§µ‡§∏‡•ç‡§§‡•Å ‡§π‡•à,Good product,Average,Very Good,After sell service,Good"/>
  </r>
  <r>
    <x v="1039"/>
    <s v="Usha CookJoy (CJ1600WPC) 1600 Watt Induction cooktop (Black)"/>
    <x v="4"/>
    <n v="2089"/>
    <n v="4000"/>
    <n v="0.48"/>
    <x v="0"/>
    <n v="11199"/>
    <n v="44796000"/>
    <x v="1"/>
    <x v="0"/>
    <x v="1"/>
    <x v="0"/>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r>
  <r>
    <x v="1040"/>
    <s v="Reffair AX30 [MAX] Portable Air Purifier for Car, Home &amp; Office | Smart Ionizer Function | H13 Grade True HEPA Filter [Internationally Tested] Aromabuds Fragrance Option - Black"/>
    <x v="7"/>
    <n v="2339"/>
    <n v="4000"/>
    <n v="0.42"/>
    <x v="11"/>
    <n v="1118"/>
    <n v="4472000"/>
    <x v="1"/>
    <x v="0"/>
    <x v="1"/>
    <x v="0"/>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r>
  <r>
    <x v="1041"/>
    <s v="!!1000 Watt/2000-Watt Room Heater!! Fan Heater!!Pure White!!HN-2500!!Made in India!!"/>
    <x v="4"/>
    <n v="784"/>
    <n v="1599"/>
    <n v="0.51"/>
    <x v="6"/>
    <n v="11"/>
    <n v="17589"/>
    <x v="0"/>
    <x v="0"/>
    <x v="3"/>
    <x v="1"/>
    <s v="R2SBOJRVH87Z3A,R2JZAP6U9T86EI,R2FUR9B0B9PHCM,R31RUINAE4JQ9V,R1L8EBC22RKCG5"/>
    <s v="üëç,Good quality product and value for money. Recommend for buy,Average product,Good product at good price,Smelling like sumting smoking"/>
  </r>
  <r>
    <x v="1042"/>
    <s v="Eureka Forbes Wet &amp; Dry Ultimo 1400 Watts Multipurpose Vacuum Cleaner,Power Suction &amp; Blower with 20 litres Tank Capacity,6 Accessories,1 Year Warranty,Compact,Light Weight &amp; Easy to use (Red)"/>
    <x v="4"/>
    <n v="5499"/>
    <n v="9999"/>
    <n v="0.45"/>
    <x v="11"/>
    <n v="4353"/>
    <n v="43525647"/>
    <x v="1"/>
    <x v="0"/>
    <x v="1"/>
    <x v="0"/>
    <s v="R2IPVSKOO0624U,R358NA83FQL4AE,R2J3IJ37A0TYAL,R114CSTYEOW1ID,R1OFIM5CH5R92R,R26HJA1WW7OTY7,R1LTHOMTCR3MDP,R2U47H32CGIZL5"/>
    <s v="Nice product,Value For Money and Easy to use,Good but creates noise,Average product,Good product,The product is good and easy to use,Good,Good Product"/>
  </r>
  <r>
    <x v="1043"/>
    <s v="Activa Heat-Max 2000 Watts Room Heater (White color ) with ABS body"/>
    <x v="4"/>
    <n v="899"/>
    <n v="1990"/>
    <n v="0.55000000000000004"/>
    <x v="3"/>
    <n v="185"/>
    <n v="368150"/>
    <x v="0"/>
    <x v="0"/>
    <x v="3"/>
    <x v="1"/>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r>
  <r>
    <x v="1044"/>
    <s v="PHILIPS HL1655/00 Hand Blender, White Jar 250W"/>
    <x v="4"/>
    <n v="1695"/>
    <n v="1695"/>
    <n v="0"/>
    <x v="0"/>
    <n v="14290"/>
    <n v="24221550"/>
    <x v="1"/>
    <x v="0"/>
    <x v="8"/>
    <x v="0"/>
    <s v="R1D9RWNUO50OL2,R3UBUQT5L25WJV,R41I3GR7DNRBK,R3JJ8CIALK6GJI,R2B50JTABPD6LS,R248KORTE9C15N,R26RTMICLY2WE5,R1DZ4NVSGNARIJ"/>
    <s v="Heats up after less time of usage.,Its is fine,Excellent product,You can go for it.,Worth of money n stylish look,Good,HIGH SPEED VERY GOOD WORKING,Nice product"/>
  </r>
  <r>
    <x v="1045"/>
    <s v="Bajaj DX-2 600W Dry Iron with Advance Soleplate and Anti-Bacterial German Coating Technology, Grey"/>
    <x v="4"/>
    <n v="499"/>
    <n v="940"/>
    <n v="0.47"/>
    <x v="3"/>
    <n v="3036"/>
    <n v="2853840"/>
    <x v="1"/>
    <x v="0"/>
    <x v="1"/>
    <x v="0"/>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r>
  <r>
    <x v="1046"/>
    <s v="V-Guard Zio Instant Water Geyser | 3 Litre | 3000 W Heating | White-Blue | | 2 Year Warranty"/>
    <x v="4"/>
    <n v="2699"/>
    <n v="4700"/>
    <n v="0.43"/>
    <x v="0"/>
    <n v="1296"/>
    <n v="6091200"/>
    <x v="1"/>
    <x v="0"/>
    <x v="1"/>
    <x v="0"/>
    <s v="R1LI60GXHA0P4R,R3B6HW9V910CZO,RLHRRVTR54DUP,R28T406GWSUMTK,R1JKFY2MLYJM5Z,R27FGZ9C2NRC3J,R3CVRZ2P93GWFR,R21YSBO429830L"/>
    <s v="Goodüëå,Good built quality,Quality Product under 3000,good price,Nice product,Good product,Exlent‚ù§,Outlet is very slow"/>
  </r>
  <r>
    <x v="1047"/>
    <s v="Homeistic Applience‚Ñ¢ Instant Electric Water Heater Faucet Tap For Kitchen And Bathroom Sink Digital Water Heating Tap with Shower Head ABS Body- Shock Proof (Pack Of 1. White)"/>
    <x v="4"/>
    <n v="1448"/>
    <n v="2999"/>
    <n v="0.52"/>
    <x v="6"/>
    <n v="19"/>
    <n v="56981"/>
    <x v="0"/>
    <x v="0"/>
    <x v="3"/>
    <x v="1"/>
    <s v="RXW65D85E5PT7,R26KGH1T4JLVKC,R3M3ZC7HMK17L,R26H1DURWI8AZR,R3JH5EEXSYW5G6,R35C9T5EDL0MJG,R2RSK1JGLBTS0C,R1WSD60MD51CKK"/>
    <s v="Good product,Very Useful in winter,Good product,Good product must buy.,Best for kitchen,Apperance,Best productüòö,Good working"/>
  </r>
  <r>
    <x v="1048"/>
    <s v="Kitchenwell 18Pc Plastic Food Snack Bag Pouch Clip Sealer for Keeping Food Fresh for Home, Kitchen, Camping Snack Seal Sealing Bag Clips (Multi-Color) | (Pack of 18)|"/>
    <x v="4"/>
    <n v="79"/>
    <n v="79"/>
    <n v="0"/>
    <x v="1"/>
    <n v="97"/>
    <n v="7663"/>
    <x v="1"/>
    <x v="2"/>
    <x v="8"/>
    <x v="1"/>
    <s v="R2YLDT44YPDA2G,R39360RU5VF8V5,R17JJCUW7LT3JK,R2XRDEM927X3FR,R337QVI8OQCWBB,R2Z2ZTUR54RPC9,R3P4FG9657U0PS,RMKT12XVNLW9K"/>
    <s v="Good clips.,Second quality,Value for money.,Not bad,Good,Worth the price,Worth purchasing,Average"/>
  </r>
  <r>
    <x v="1049"/>
    <s v="Havells Instanio 10 Litre Storage Water Heater with Flexi Pipe and Free installation (White Blue)"/>
    <x v="4"/>
    <n v="6990"/>
    <n v="14290"/>
    <n v="0.51"/>
    <x v="5"/>
    <n v="1771"/>
    <n v="25307590"/>
    <x v="0"/>
    <x v="0"/>
    <x v="3"/>
    <x v="0"/>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r>
  <r>
    <x v="1050"/>
    <s v="Prestige PIC 16.0+ 1900W Induction Cooktop with Soft Touch Push Buttons (Black)"/>
    <x v="4"/>
    <n v="2698"/>
    <n v="3945"/>
    <n v="0.32"/>
    <x v="1"/>
    <n v="15034"/>
    <n v="59309130"/>
    <x v="1"/>
    <x v="0"/>
    <x v="5"/>
    <x v="0"/>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r>
  <r>
    <x v="1051"/>
    <s v="AGARO 33398 Rapid 1000-Watt, 10-Litre Wet &amp; Dry Vacuum Cleaner, with Blower Function (Red &amp; Black)"/>
    <x v="4"/>
    <n v="3199"/>
    <n v="5999"/>
    <n v="0.47"/>
    <x v="1"/>
    <n v="3242"/>
    <n v="19448758"/>
    <x v="1"/>
    <x v="0"/>
    <x v="1"/>
    <x v="0"/>
    <s v="R3JP9GW6RDG7YF,R2WZQXQJGPUSL9,R3SDM4NN6LFSL,R1MPD1Z1RVWED5,R2DFHZQ2DIC252,R3VXTRX34YFXJ9,R1LCIITYYC3DTG,R16NO3UIEZYUMI"/>
    <s v="Nice product,cleaning,Performance is okay for this cost,Serve the purpose,Value of money,Some damage in inside the product,It's good,Good"/>
  </r>
  <r>
    <x v="1052"/>
    <s v="KENT 16026 Electric Kettle Stainless Steel 1.8 L | 1500W | Superfast Boiling | Auto Shut-Off | Boil Dry Protection | 360¬∞ Rotating Base | Water Level Indicator"/>
    <x v="4"/>
    <n v="1199"/>
    <n v="1950"/>
    <n v="0.39"/>
    <x v="2"/>
    <n v="2832"/>
    <n v="5522400"/>
    <x v="1"/>
    <x v="0"/>
    <x v="5"/>
    <x v="0"/>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r>
  <r>
    <x v="1053"/>
    <s v="SKYTONE Stainless Steel Electric Meat Grinders with Bowl 700W Heavy for Kitchen Food Chopper, Meat, Vegetables, Onion , Garlic Slicer Dicer, Fruit &amp; Nuts Blender (2L, 700 Watts)"/>
    <x v="4"/>
    <n v="1414"/>
    <n v="2799"/>
    <n v="0.49"/>
    <x v="1"/>
    <n v="1498"/>
    <n v="4192902"/>
    <x v="1"/>
    <x v="0"/>
    <x v="1"/>
    <x v="0"/>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r>
  <r>
    <x v="1054"/>
    <s v="KENT 16088 Vogue Electric Kettle 1.8 Litre 1500 W | Stainless Steel body | Auto shut off over heating protection | 1 Year Warranty"/>
    <x v="4"/>
    <n v="999"/>
    <n v="1950"/>
    <n v="0.49"/>
    <x v="11"/>
    <n v="305"/>
    <n v="594750"/>
    <x v="1"/>
    <x v="0"/>
    <x v="1"/>
    <x v="1"/>
    <s v="R18T6LNT4V3WIK,R3J5KJWXWZ9BTL,R27KT7RSJUJ9WK,R24X9LMOOX690Y,RUN0V9GG0NY3K,R898UMT5A5N06,R3EGALHA5I1H5M,RHNR43R07U1HL"/>
    <s v="Need to improve the outlook.,Scratch on product and noisy one,Excellent Product,good,Fabulous,Good item.,Very bad experience,Best market price"/>
  </r>
  <r>
    <x v="1055"/>
    <s v="Eureka Forbes Supervac 1600 Watts Powerful Suction,bagless Vacuum Cleaner with cyclonic Technology,7 Accessories,1 Year Warranty,Compact,Lightweight &amp; Easy to use (Red)"/>
    <x v="4"/>
    <n v="5999"/>
    <n v="9999"/>
    <n v="0.4"/>
    <x v="0"/>
    <n v="1191"/>
    <n v="11908809"/>
    <x v="1"/>
    <x v="0"/>
    <x v="5"/>
    <x v="0"/>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r>
  <r>
    <x v="1056"/>
    <s v="Mi Air Purifier 3 with True HEPA Filter, removes air pollutants, smoke, odor, bacteria &amp; viruses with 99.97% efficiency, coverage area up to 484 sq. ft., Wi-Fi &amp; Voice control - Alexa/GA (white)"/>
    <x v="4"/>
    <n v="9970"/>
    <n v="12999"/>
    <n v="0.23"/>
    <x v="4"/>
    <n v="4049"/>
    <n v="52632951"/>
    <x v="1"/>
    <x v="0"/>
    <x v="4"/>
    <x v="0"/>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r>
  <r>
    <x v="1057"/>
    <s v="Tata Swach Bulb 6000-Litre Cartridge, 1 Piece, White, Hollow Fiber Membrane"/>
    <x v="4"/>
    <n v="698"/>
    <n v="699"/>
    <n v="0"/>
    <x v="0"/>
    <n v="3160"/>
    <n v="2208840"/>
    <x v="1"/>
    <x v="0"/>
    <x v="8"/>
    <x v="0"/>
    <s v="R3EJ8Q3TMPSQR3,R1LN1C5CM8PCGA,R3KY2YEIO4VRG3,R3VPNPIBWBPUB1,R2MIYHSE2VT4HJ,R2GSMFZARPURF8,RLEOSHQWOXO2M,R24AZS90ZJ7KRC"/>
    <s v="Good,FITTING,Sealing of the product is faulty,5 Star ‚≠ê,Best,Easy to install,Nice,Best filter"/>
  </r>
  <r>
    <x v="1058"/>
    <s v="Havells Ambrose 1200mm Ceiling Fan (Gold Mist Wood)"/>
    <x v="4"/>
    <n v="2199"/>
    <n v="3190"/>
    <n v="0.31"/>
    <x v="4"/>
    <n v="9650"/>
    <n v="30783500"/>
    <x v="1"/>
    <x v="0"/>
    <x v="5"/>
    <x v="0"/>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r>
  <r>
    <x v="1059"/>
    <s v="PrettyKrafts Laundry Bag / Basket for Dirty Clothes, Folding Round Laundry Bag,Set of 2, Black Wave"/>
    <x v="4"/>
    <n v="320"/>
    <n v="799"/>
    <n v="0.6"/>
    <x v="0"/>
    <n v="3846"/>
    <n v="3072954"/>
    <x v="0"/>
    <x v="0"/>
    <x v="3"/>
    <x v="0"/>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r>
  <r>
    <x v="1060"/>
    <s v="FABWARE Lint Remover for Clothes - Sticky Lint Roller for Clothes, Furniture, Wool, Coat, Car Seats, Carpet, Fabric, Dust Cleaner, Pet Hair Remover with 1 Handle &amp; 1 Refill Total 60 Sheets &amp; 1 Cover"/>
    <x v="4"/>
    <n v="298"/>
    <n v="499"/>
    <n v="0.4"/>
    <x v="5"/>
    <n v="290"/>
    <n v="144710"/>
    <x v="1"/>
    <x v="1"/>
    <x v="5"/>
    <x v="1"/>
    <s v="R3CXWGXJIO3QD4,R317WT80E3F4I2,R2TEW122AFHO0N,R2L87VHBYI2A1V,R2NO3GT7CX9TX1,R1H7XDUE2AFTOJ,RW5LMN5G0IGL3,R38ZOGEKGSJBCV"/>
    <s v="Nice product, a must have,It works like magic üí´üí´,Useful and beneficial,Good,Good and useful,Easy to use,Go for it,Easy to use but expensive"/>
  </r>
  <r>
    <x v="1061"/>
    <s v="Brayden Fito Atom Rechargeable Smoothie Blender with 2000 mAh Battery and 3.7V Motor with 400ml Tritan Jar (Blue)"/>
    <x v="4"/>
    <n v="1199"/>
    <n v="1499"/>
    <n v="0.2"/>
    <x v="11"/>
    <n v="2206"/>
    <n v="3306794"/>
    <x v="1"/>
    <x v="0"/>
    <x v="6"/>
    <x v="0"/>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r>
  <r>
    <x v="1062"/>
    <s v="Bajaj Frore 1200 mm Ceiling Fan (Brown)"/>
    <x v="4"/>
    <n v="1399"/>
    <n v="2660"/>
    <n v="0.47"/>
    <x v="3"/>
    <n v="9349"/>
    <n v="24868340"/>
    <x v="1"/>
    <x v="0"/>
    <x v="1"/>
    <x v="0"/>
    <s v="R15AE2SXC1IIK3,RQHVUM93NUCOU,R2DX0NQ3S7KOQ4,R14DYCKOFGZ3G4,R3Q6AZSWSPY4RH,R3JJWGTD07H7HX,R1CHWJNGGBUZD6,RK96X31K91U0O"/>
    <s v="üí•,Considering the price range, it‚Äôs a good one,Worthy,Good products,Good,Good as brand,Ok Product,Value for money,"/>
  </r>
  <r>
    <x v="1063"/>
    <s v="Venus Digital Kitchen Weighing Scale &amp; Food Weight Machine for Health, Fitness, Home Baking &amp; Cooking Scale, 2 Year Warranty &amp; Battery Included (Weighing Scale Without Bowl) Capacity 10 Kg, 1 Gm"/>
    <x v="4"/>
    <n v="599"/>
    <n v="2799"/>
    <n v="0.79"/>
    <x v="2"/>
    <n v="578"/>
    <n v="1617822"/>
    <x v="0"/>
    <x v="0"/>
    <x v="7"/>
    <x v="1"/>
    <s v="R4B8YJ4015C8C,R2XKAK7JRBGM2C,RJ6E5TLJP5Z7S,R21Y12O2T0TTRL,R1A5CC17IZ91M2,R1BO82C1MOQXP,R2I0URMKJL9FJX,R3V5CR48TYWKVC"/>
    <s v="Easy to use. Does its job..,Easy to carry now,Doing the job right,Good product initially,Good product for kitchen use,Great item user friendly,Good enough,Good quality"/>
  </r>
  <r>
    <x v="1064"/>
    <s v="Bajaj ATX 4 750-Watt Pop-up Toaster (White)"/>
    <x v="4"/>
    <n v="1499"/>
    <n v="1499"/>
    <n v="0"/>
    <x v="4"/>
    <n v="9331"/>
    <n v="13987169"/>
    <x v="1"/>
    <x v="0"/>
    <x v="8"/>
    <x v="0"/>
    <s v="R1HBS1IAS9P3EK,R3B3INPXIQLFGO,R3U26KEWXGCBX2,R2MHLMK5VBQRD,R35MGIOUQQHXWK,RO3LTHQ4OZR1F,R35ZZ86LVZLBDC,R3KVONT5CWWQ1V"/>
    <s v="Value to buy,Best quality,Nothing,It's Good,Perfect for making toasts,Great product.,Working fine as expected,Excellent"/>
  </r>
  <r>
    <x v="1065"/>
    <s v="Coway Professional Air Purifier for Home, Longest Filter Life 8500 Hrs, Green True HEPA Filter, Traps 99.99% Virus &amp; PM 0.1 Particles, Warranty 7 Years (AirMega 150 (AP-1019C))"/>
    <x v="4"/>
    <n v="14400"/>
    <n v="59900"/>
    <n v="0.76"/>
    <x v="5"/>
    <n v="3837"/>
    <n v="229836300"/>
    <x v="0"/>
    <x v="0"/>
    <x v="7"/>
    <x v="0"/>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r>
  <r>
    <x v="1066"/>
    <s v="KENT Gold Optima Gravity Water Purifier (11016) | UF Technology Based | Non-Electric &amp; Chemical Free | Counter Top | 10L Storage | White"/>
    <x v="4"/>
    <n v="1699"/>
    <n v="1900"/>
    <n v="0.11"/>
    <x v="9"/>
    <n v="11456"/>
    <n v="21766400"/>
    <x v="1"/>
    <x v="0"/>
    <x v="6"/>
    <x v="0"/>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r>
  <r>
    <x v="1067"/>
    <s v="HOMEPACK 750W Radiant Room Home Office Heaters For Winter"/>
    <x v="4"/>
    <n v="649"/>
    <n v="999"/>
    <n v="0.35"/>
    <x v="11"/>
    <n v="49"/>
    <n v="48951"/>
    <x v="1"/>
    <x v="0"/>
    <x v="5"/>
    <x v="1"/>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r>
  <r>
    <x v="1068"/>
    <s v="Bajaj Rex 750W Mixer Grinder with Nutri Pro Feature, 4 Jars, White"/>
    <x v="4"/>
    <n v="3249"/>
    <n v="6375"/>
    <n v="0.49"/>
    <x v="1"/>
    <n v="4978"/>
    <n v="31734750"/>
    <x v="1"/>
    <x v="0"/>
    <x v="1"/>
    <x v="0"/>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r>
  <r>
    <x v="1069"/>
    <s v="Heart Home Waterproof Round Non Wovan Laundry Bag/Hamper|Metalic Printed With Handles|Foldable Bin &amp; 45 Liter Capicity|Size 37 x 37 x 49, Pack of 1 (Grey &amp; Black)-HEARTXY11447"/>
    <x v="4"/>
    <n v="199"/>
    <n v="499"/>
    <n v="0.6"/>
    <x v="3"/>
    <n v="1996"/>
    <n v="996004"/>
    <x v="0"/>
    <x v="1"/>
    <x v="3"/>
    <x v="0"/>
    <s v="R1JIP74022FMDC,R31SG7WHIC9NCU,R3A3PKTJCGIGIL,RNS7CWZGDI8R0,R11GZVOGK994MO,R38Y84L9CYB7F8,R63Y7I2Q7B0RH,RWBU98UIH3EG4"/>
    <s v="Value for money,Nice product,Good,Product is dirty,Very usefull but small size.,Attractive!!,Best product,Superb comfort"/>
  </r>
  <r>
    <x v="1070"/>
    <s v="MILTON Smart Egg Boiler 360-Watts (Transparent and Silver Grey), Boil Up to 7 Eggs"/>
    <x v="4"/>
    <n v="1099"/>
    <n v="1899"/>
    <n v="0.42"/>
    <x v="4"/>
    <n v="1811"/>
    <n v="3439089"/>
    <x v="1"/>
    <x v="0"/>
    <x v="1"/>
    <x v="0"/>
    <s v="R1SPFVN2778DYH,R2GUT54B310MIN,R2WBP8YTLS3OPJ,R10U91ZIGVUEQI,R3OLO46FXE0Y7M,R16UMFRRYVRO2D,R36C315MIJHD4N,R150MFQR8MGSDT"/>
    <s v="Nice good,Easy to use,Good , however little costly,Good one,Its good.,Excellent egg boiler.,Product is so good bat the cabale length is short,Must buy"/>
  </r>
  <r>
    <x v="1071"/>
    <s v="iBELL SEK15L Premium 1.5 Litre Stainless Steel Electric Kettle,1500W Auto Cut-Off Feature,Silver with Black"/>
    <x v="4"/>
    <n v="664"/>
    <n v="1490"/>
    <n v="0.55000000000000004"/>
    <x v="1"/>
    <n v="2198"/>
    <n v="3275020"/>
    <x v="0"/>
    <x v="0"/>
    <x v="3"/>
    <x v="0"/>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r>
  <r>
    <x v="1072"/>
    <s v="Tosaa T2STSR Sandwich Gas Toaster Regular (Black)"/>
    <x v="4"/>
    <n v="260"/>
    <n v="350"/>
    <n v="0.26"/>
    <x v="2"/>
    <n v="13127"/>
    <n v="4594450"/>
    <x v="1"/>
    <x v="1"/>
    <x v="4"/>
    <x v="0"/>
    <s v="R1CKI4SPAMK1GB,R2FIM2IXDA4XI9,R1UTSUUY3RC5VJ,R1LJCG64HWSE2H,R1RQCLLYGGFIZ,R2VEEENKBTSZM7,R5DI7U9X7CQ6L,R34PTECLSNQ92Q"/>
    <s v="Value for money,Just worth it ....,verry usefull product,Not bad,Value for money,Decent product,Good product, but the quality is not so good, easily breakable,Good"/>
  </r>
  <r>
    <x v="1073"/>
    <s v="V-Guard Divino 5 Star Rated 15 Litre Storage Water Heater (Geyser) with Advanced Safety Features, White"/>
    <x v="4"/>
    <n v="6499"/>
    <n v="8500"/>
    <n v="0.24"/>
    <x v="5"/>
    <n v="5865"/>
    <n v="49852500"/>
    <x v="1"/>
    <x v="0"/>
    <x v="4"/>
    <x v="0"/>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r>
  <r>
    <x v="1074"/>
    <s v="Akiara¬Æ - Makes life easy Mini Sewing Machine with Table Set | Tailoring Machine | Hand Sewing Machine with extension table, foot pedal, adapter"/>
    <x v="4"/>
    <n v="1484"/>
    <n v="2499"/>
    <n v="0.41"/>
    <x v="7"/>
    <n v="1067"/>
    <n v="2666433"/>
    <x v="1"/>
    <x v="0"/>
    <x v="1"/>
    <x v="0"/>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r>
  <r>
    <x v="1075"/>
    <s v="Usha Steam Pro SI 3713, 1300 W Steam Iron, Powerful steam Output up to 18 g/min, Non-Stick Soleplate (White &amp; Blue)"/>
    <x v="4"/>
    <n v="999"/>
    <n v="1560"/>
    <n v="0.36"/>
    <x v="9"/>
    <n v="4881"/>
    <n v="7614360"/>
    <x v="1"/>
    <x v="0"/>
    <x v="5"/>
    <x v="0"/>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r>
  <r>
    <x v="1076"/>
    <s v="Wonderchef Nutri-blend Complete Kitchen Machine | 22000 RPM Mixer Grinder, Blender, Chopper, Juicer | 400W Powerful motor | SS Blades | 4 Unbreakable Jars | 2 Years Warranty | Online Recipe Book By Chef Sanjeev Kapoor | Black"/>
    <x v="4"/>
    <n v="3299"/>
    <n v="6500"/>
    <n v="0.49"/>
    <x v="7"/>
    <n v="11217"/>
    <n v="72910500"/>
    <x v="1"/>
    <x v="0"/>
    <x v="1"/>
    <x v="0"/>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r>
  <r>
    <x v="1077"/>
    <s v="WIDEWINGS Electric Handheld Milk Wand Mixer Frother for Latte Coffee Hot Milk, Milk Frother for Coffee, Egg Beater, Hand Blender, Coffee Beater with Stand"/>
    <x v="4"/>
    <n v="259"/>
    <n v="999"/>
    <n v="0.74"/>
    <x v="1"/>
    <n v="43"/>
    <n v="42957"/>
    <x v="0"/>
    <x v="0"/>
    <x v="7"/>
    <x v="1"/>
    <s v="R35KB9ZGJU69DM,R2WAUSC1WTJAI1,R3602Y24JS49JI,R1TBI06WZKGIRG,R20MFO7K9BOV48,R3V4ZRTE667XFW,R1YAJKA5XF1GJY,R24VC2SIKJTTCC"/>
    <s v="Nice frother,Nice product I like this product,Best,Very low power and quality,Good quality,Waste of money,Awesome,Satisfied purchase"/>
  </r>
  <r>
    <x v="1078"/>
    <s v="Morphy Richards Icon Superb 750W Mixer Grinder, 4 Jars, Silver and Black"/>
    <x v="4"/>
    <n v="3249"/>
    <n v="7795"/>
    <n v="0.57999999999999996"/>
    <x v="0"/>
    <n v="4664"/>
    <n v="36355880"/>
    <x v="0"/>
    <x v="0"/>
    <x v="3"/>
    <x v="0"/>
    <s v="RICLGKGN5RFBD,RQV7WIBD0GS06,R25UI50GV8IC8H,R2LFQN3J98VK9K,R1ATYWNQEP9IRU,R1OKGK70LYSD46,R2LV882ASO4EJM,R1J8XIRST0HDN6"/>
    <s v="Superb,Quite efficient,Go for it,Very nice,Noisy but works good.,Powerful grinding,Satisfied for the time being.,Solid purchase"/>
  </r>
  <r>
    <x v="1079"/>
    <s v="Philips Handheld Garment Steamer GC360/30 - Vertical &amp; Horizontal Steaming, 1200 Watt, up to 22g/min"/>
    <x v="4"/>
    <n v="4280"/>
    <n v="5995"/>
    <n v="0.28999999999999998"/>
    <x v="11"/>
    <n v="2112"/>
    <n v="12661440"/>
    <x v="1"/>
    <x v="0"/>
    <x v="4"/>
    <x v="0"/>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r>
  <r>
    <x v="1080"/>
    <s v="Vedini Transparent Empty Refillable Reusable Fine Mist Spray Bottle for Perfume, Travel with DIY Sticker Set ( 100ml, Pack of 4)"/>
    <x v="4"/>
    <n v="189"/>
    <n v="299"/>
    <n v="0.37"/>
    <x v="0"/>
    <n v="2737"/>
    <n v="818363"/>
    <x v="1"/>
    <x v="1"/>
    <x v="5"/>
    <x v="0"/>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r>
  <r>
    <x v="1081"/>
    <s v="Crompton Sea Sapphira 1200 mm Ultra High Speed 3 Blade Ceiling Fan (Lustre Brown, Pack of 1)"/>
    <x v="4"/>
    <n v="1449"/>
    <n v="2349"/>
    <n v="0.38"/>
    <x v="2"/>
    <n v="9019"/>
    <n v="21185631"/>
    <x v="1"/>
    <x v="0"/>
    <x v="5"/>
    <x v="0"/>
    <s v="R19X0TLJFOL8RV,R3H2XBOSPH6NZR,R187CEHOWSXVIR,R3D78DM0715YW3,R1ZTUD2LMQZ1O0,R2HMMLCLTHHYZ9,R3ETS7YB3Q999V,R8L7UK03RGGA"/>
    <s v="little bit good,Not Bad,sleek,good,Good product,Nice fan,Simple but effective,‡§Ö‡§≠‡•Ä ‡§Ø‡•Ç‡§ú ‡§ï‡§∞‡§§‡•á ‡§π‡•Å‡§è ‡§ú‡§° ‡§ü‡§æ‡§á‡§Æ ‡§®‡§π‡•Ä‡§Ç ‡§π‡•Å‡§Ü ‡§π‡•à"/>
  </r>
  <r>
    <x v="1082"/>
    <s v="Kuber Industries Waterproof Canvas Laundry Bag/Hamper|Metalic Printed With Handles|Foldable Bin &amp; 45 Liter Capicity|Size 37 x 37 x 46, Pack of 1 (Brown)"/>
    <x v="4"/>
    <n v="199"/>
    <n v="499"/>
    <n v="0.6"/>
    <x v="1"/>
    <n v="10234"/>
    <n v="5106766"/>
    <x v="0"/>
    <x v="1"/>
    <x v="3"/>
    <x v="0"/>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r>
  <r>
    <x v="1083"/>
    <s v="JM SELLER 180 W 2021 Edition Electric Beater High Speed Hand Mixer Egg Beater for Cake Making and Whipping Cream with 7 Speed Control (White) with Free Spatula and Oil Brush"/>
    <x v="4"/>
    <n v="474"/>
    <n v="1299"/>
    <n v="0.64"/>
    <x v="3"/>
    <n v="550"/>
    <n v="714450"/>
    <x v="0"/>
    <x v="0"/>
    <x v="0"/>
    <x v="1"/>
    <s v="R3OF7DKU80WNEX,R2D3JX3CMCDYQ7,R2NDSGQUOW1UFI,R39U97UD4PTKP0,R1R7Q9BYUN7EJM,R7PB9YYX02O1S,R407TEVC3CYBY,R1TQ2SCBEDK1NZ"/>
    <s v="Tools,Good product,Small yet powerful,Pretty good for the price,Good quality,More than price worthy,MUST BUY IT,Great product!"/>
  </r>
  <r>
    <x v="1084"/>
    <s v="Oratech Coffee Frother electric, milk frother electric, coffee beater, cappuccino maker, Coffee Foamer, Mocktail Mixer, Coffee Foam Maker, coffee whisker electric, Froth Maker, coffee stirrers electric, coffee frothers, Coffee Blender, (6 Month Warranty) (Multicolour)"/>
    <x v="4"/>
    <n v="279"/>
    <n v="499"/>
    <n v="0.44"/>
    <x v="20"/>
    <n v="28"/>
    <n v="13972"/>
    <x v="1"/>
    <x v="1"/>
    <x v="1"/>
    <x v="1"/>
    <s v="R3907SDNN9VR5Y,R1NNMXA39722T8,RXQNT49DKJ26S,R22MNVNS4IIKG3,R2CQDP0G85P8C0,RMJZ65KLW040B,R2M6EZZQ3RC4AX,RLWCOK6XMDAGC"/>
    <s v="Oratech Best Coffee Frother,Great,My review about Oratech Coffee Frother for milk,Good product,Easy to use üëç,Good product,best product,Easy to use"/>
  </r>
  <r>
    <x v="1085"/>
    <s v="Havells Glaze 74W Pearl Ivory Gold Ceiling Fan, Sweep: 1200 Mm"/>
    <x v="4"/>
    <n v="1999"/>
    <n v="4775"/>
    <n v="0.57999999999999996"/>
    <x v="0"/>
    <n v="1353"/>
    <n v="6460575"/>
    <x v="0"/>
    <x v="0"/>
    <x v="3"/>
    <x v="0"/>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r>
  <r>
    <x v="1086"/>
    <s v="Pick Ur Needs¬Æ Lint Remover for Clothes High Range Rechargeable Lint Shaver for All Types of Clothes, Fabrics, Blanket with 1 Extra Blade Multicolor (Rechargeable)"/>
    <x v="4"/>
    <n v="799"/>
    <n v="1230"/>
    <n v="0.35"/>
    <x v="3"/>
    <n v="2138"/>
    <n v="2629740"/>
    <x v="1"/>
    <x v="0"/>
    <x v="5"/>
    <x v="0"/>
    <s v="R1S5MM420VK5O,R256KIA5SVIYEY,R1G3NQY6VPZ0W2,R27PE0BR7AFI5K,R30IFO0Q1K73E9,R2AVU3XTD27ZHS,R2VKAANDZUB2TJ,R6GQW6RKQ9MK5"/>
    <s v="Worth the money,It‚Äôs goog,Nice &amp; Easy to use product,Not good,Wonder Product!,Good product,Right product at right price,Value for money"/>
  </r>
  <r>
    <x v="1087"/>
    <s v="Rico Japanese Technology Rechargeable Wireless Electric Chopper with Replacement Warranty - Stainless Steel Blades, One Touch Operation, 10 Seconds Chopping, Mincing Vegetable, Meat - 250 ML, 30 Watts"/>
    <x v="4"/>
    <n v="949"/>
    <n v="1999"/>
    <n v="0.53"/>
    <x v="1"/>
    <n v="1679"/>
    <n v="3356321"/>
    <x v="0"/>
    <x v="0"/>
    <x v="3"/>
    <x v="0"/>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r>
  <r>
    <x v="1088"/>
    <s v="Butterfly Smart Wet Grinder, 2L (White) with Coconut Scrapper Attachment, Output - 150 W, Input 260 W"/>
    <x v="4"/>
    <n v="3657.66"/>
    <n v="5156"/>
    <n v="0.28999999999999998"/>
    <x v="2"/>
    <n v="12837"/>
    <n v="66187572"/>
    <x v="1"/>
    <x v="0"/>
    <x v="4"/>
    <x v="0"/>
    <s v="R1TKOA0N93W0AF,RZSQX768Q8BRO,R38TTOMI01SZ0M,R2LTDUDDQF0HE0,R3DNOKYB0YB2DZ,R1FGO0SSUJD2TV,R35S3OO2N2ZEAK,R34JI2S82934EL"/>
    <s v="Good,Good product,Good,Good one from a renowned brand!!,Working fine..,Excellent to go for this Product,Product super,Nice product üëç"/>
  </r>
  <r>
    <x v="1089"/>
    <s v="AGARO Marvel 9 Liters Oven Toaster Griller, Cake Baking OTG (Black)"/>
    <x v="4"/>
    <n v="1699"/>
    <n v="1999"/>
    <n v="0.15"/>
    <x v="3"/>
    <n v="8873"/>
    <n v="17737127"/>
    <x v="1"/>
    <x v="0"/>
    <x v="6"/>
    <x v="0"/>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r>
  <r>
    <x v="1090"/>
    <s v="Philips GC1920/28 1440-Watt Non-Stick Soleplate Steam Iron"/>
    <x v="4"/>
    <n v="1849"/>
    <n v="2095"/>
    <n v="0.12"/>
    <x v="4"/>
    <n v="7681"/>
    <n v="16091695"/>
    <x v="1"/>
    <x v="0"/>
    <x v="6"/>
    <x v="0"/>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r>
  <r>
    <x v="1091"/>
    <s v="Havells OFR 13 Wave Fin with PTC Fan Heater 2900 Watts (Black)"/>
    <x v="4"/>
    <n v="12499"/>
    <n v="19825"/>
    <n v="0.37"/>
    <x v="3"/>
    <n v="322"/>
    <n v="6383650"/>
    <x v="1"/>
    <x v="0"/>
    <x v="5"/>
    <x v="1"/>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r>
  <r>
    <x v="1092"/>
    <s v="Bajaj DHX-9 1000W Heavy Weight Dry Iron with Advance Soleplate and Anti-Bacterial German Coating Technology, Ivory"/>
    <x v="4"/>
    <n v="1099"/>
    <n v="1920"/>
    <n v="0.43"/>
    <x v="0"/>
    <n v="9772"/>
    <n v="18762240"/>
    <x v="1"/>
    <x v="0"/>
    <x v="1"/>
    <x v="0"/>
    <s v="R2QBFLBABR9GF,R3IJW3DL5R0M17,RTLJ2SFPAH8LU,R2RYJL2TSW8T52,RC81G65D5P4SW,R3J5PW39AP2MFD,R21CUQNQ5BSFGH,R1XBT0HSF7NCKJ"/>
    <s v="Good one,Punchuality,Good product,Good quality,‡∞™‡∞∞‡±ç‡∞µ‡∞æ‡∞≤‡±á‡∞¶‡±Å,perfect for use,Good,üëç"/>
  </r>
  <r>
    <x v="1093"/>
    <s v="Aquasure From Aquaguard Amaze RO+UV+MTDS,7L storage water purifier,suitable for borewell,tanker,municipal water (Grey) from Eureka Forbes"/>
    <x v="4"/>
    <n v="8199"/>
    <n v="16000"/>
    <n v="0.49"/>
    <x v="2"/>
    <n v="18497"/>
    <n v="295952000"/>
    <x v="1"/>
    <x v="0"/>
    <x v="1"/>
    <x v="0"/>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r>
  <r>
    <x v="1094"/>
    <s v="ROYAL STEP Portable Electric USB Juice Maker Juicer Bottle Blender Grinder Mixer,6 Blades Rechargeable Bottle with (MULTII) (MULTI COLOUR 6 BLED JUICER MIXER)"/>
    <x v="4"/>
    <n v="499"/>
    <n v="2199"/>
    <n v="0.77"/>
    <x v="7"/>
    <n v="53"/>
    <n v="116547"/>
    <x v="0"/>
    <x v="0"/>
    <x v="7"/>
    <x v="1"/>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r>
  <r>
    <x v="1095"/>
    <s v="KENT 16068 Zoom Vacuum Cleaner for Home and Car 130 W | Cordless, Hoseless, Rechargeable HEPA Filters Vacuum Cleaner with Cyclonic Technology | Bagless Design and Multi Nozzle Operation | Blue"/>
    <x v="4"/>
    <n v="6999"/>
    <n v="14999"/>
    <n v="0.53"/>
    <x v="3"/>
    <n v="1728"/>
    <n v="25918272"/>
    <x v="0"/>
    <x v="0"/>
    <x v="3"/>
    <x v="0"/>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r>
  <r>
    <x v="1096"/>
    <s v="ENEM Sealing Machine | 12 Inch (300 mm) | 1 Year Warranty | Full Customer Support | Beep Sound Function | Plastic Packing Machine | Plastic Bag Sealing Machine | Heat Sealer Machine | Plastic Sealing Machine | Blue | Made in India"/>
    <x v="4"/>
    <n v="1595"/>
    <n v="1799"/>
    <n v="0.11"/>
    <x v="1"/>
    <n v="2877"/>
    <n v="5175723"/>
    <x v="1"/>
    <x v="0"/>
    <x v="6"/>
    <x v="0"/>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r>
  <r>
    <x v="1097"/>
    <s v="Wipro Vesta 1200 Watt GD203 Heavyweight Automatic Dry Iron| Quick Heat Up| Anti bacterial German Weilburger Double Coated Black Soleplate |2 Years Warranty"/>
    <x v="4"/>
    <n v="1049"/>
    <n v="1950"/>
    <n v="0.46"/>
    <x v="11"/>
    <n v="250"/>
    <n v="487500"/>
    <x v="1"/>
    <x v="0"/>
    <x v="1"/>
    <x v="1"/>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r>
  <r>
    <x v="1098"/>
    <s v="Inalsa Electric Kettle Prism Inox - 1350 W with LED Illumination &amp; Boro-Silicate Body, 1.8 L Capacity along with Cordless Base, 2 Year Warranty (Black)"/>
    <x v="4"/>
    <n v="1182"/>
    <n v="2995"/>
    <n v="0.61"/>
    <x v="0"/>
    <n v="5178"/>
    <n v="15508110"/>
    <x v="0"/>
    <x v="0"/>
    <x v="0"/>
    <x v="0"/>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r>
  <r>
    <x v="1099"/>
    <s v="VRPRIME Lint Roller Lint Remover for Clothes, Pet | 360 Sheets Reusable Sticky Easy-Tear Sheet Brush for Clothes, Furniture, Carpet, Dog Fur, Sweater, Dust &amp; Dirt (4 Rolls - 90 Sheet Each Roll)"/>
    <x v="4"/>
    <n v="499"/>
    <n v="999"/>
    <n v="0.5"/>
    <x v="13"/>
    <n v="79"/>
    <n v="78921"/>
    <x v="0"/>
    <x v="0"/>
    <x v="1"/>
    <x v="1"/>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r>
  <r>
    <x v="1100"/>
    <s v="Philips AC1215/20 Air purifier, removes 99.97% airborne pollutants, 4-stage filtration with True HEPA filter (white)"/>
    <x v="4"/>
    <n v="8799"/>
    <n v="11995"/>
    <n v="0.27"/>
    <x v="3"/>
    <n v="4157"/>
    <n v="49863215"/>
    <x v="1"/>
    <x v="0"/>
    <x v="4"/>
    <x v="0"/>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r>
  <r>
    <x v="1101"/>
    <s v="Eopora PTC Ceramic Fast Heating Room Heater for Bedroom, 1500/1000 Watts Room Heater for Home, Electric Heater, Electric Fan Heater for Home Office Bedroom (White)"/>
    <x v="4"/>
    <n v="1529"/>
    <n v="2999"/>
    <n v="0.49"/>
    <x v="8"/>
    <n v="29"/>
    <n v="86971"/>
    <x v="1"/>
    <x v="0"/>
    <x v="1"/>
    <x v="1"/>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r>
  <r>
    <x v="1102"/>
    <s v="Usha Goliath GO1200WG Heavy Weight 1200-Watt Dry Iron, 1.8 Kg(Red)"/>
    <x v="4"/>
    <n v="1199"/>
    <n v="1690"/>
    <n v="0.28999999999999998"/>
    <x v="0"/>
    <n v="4580"/>
    <n v="7740200"/>
    <x v="1"/>
    <x v="0"/>
    <x v="4"/>
    <x v="0"/>
    <s v="R293AKJY0KAYU2,R1CKLC9EOIW0CO,R1SFNUH4BC29Q4,R23FF4AI11EGQG,R2ITLBT3D3QIFF,RZ2TK6IVJL936,R1ZCONBNFKG8ZC,R1OJUIJC0SV7DS"/>
    <s v="Nice,Heavy weight and good product.,Value for money,Looks good one but returned,I like it and good product,Super build quality,Nothing,Best iron box"/>
  </r>
  <r>
    <x v="1103"/>
    <s v="Wipro Vesta Electric Egg Boiler, 360 Watts, 3 Boiling Modes, Stainless Steel Body and Heating Plate, Boils up to 7 Eggs at a time, Automatic Shut Down, White, Standard (VB021070)"/>
    <x v="4"/>
    <n v="1052"/>
    <n v="1790"/>
    <n v="0.41"/>
    <x v="4"/>
    <n v="1404"/>
    <n v="2513160"/>
    <x v="1"/>
    <x v="0"/>
    <x v="1"/>
    <x v="0"/>
    <s v="RCZZ3OE0HNTMR,RKY1OFMHN5A3D,R143FGMXO612N1,R37QUY4LLQBPG3,R2D85FE1SVH9R7,R1JEMHPSAGZKDW,RS2R19WDEHUNL,R1UW9TNRNUY15B"/>
    <s v="Very easy and handy to use,Good to have for boiled eggs.,Superb,Effortless,Wanderful,Good,Not good,Can consider for purchase"/>
  </r>
  <r>
    <x v="1104"/>
    <s v="Philips Viva Collection HR1832/00 1.5-Litre400-Watt Juicer (Ink Black)"/>
    <x v="4"/>
    <n v="6499"/>
    <n v="8995"/>
    <n v="0.28000000000000003"/>
    <x v="4"/>
    <n v="2810"/>
    <n v="25275950"/>
    <x v="1"/>
    <x v="0"/>
    <x v="4"/>
    <x v="0"/>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r>
  <r>
    <x v="1105"/>
    <s v="Kitchenwell Multipurpose Portable Electronic Digital Weighing Scale Weight Machine | Weight Machine | 10 Kg"/>
    <x v="4"/>
    <n v="239"/>
    <n v="239"/>
    <n v="0"/>
    <x v="4"/>
    <n v="7"/>
    <n v="1673"/>
    <x v="1"/>
    <x v="1"/>
    <x v="8"/>
    <x v="1"/>
    <s v="R1UQOSA7I0B6CT,R1JP6NH8K5NZU5,R2I5H53LBQO3LU,R2GHLGUZHUPKYI,R2LGD1DSKBGHES,R2TZD3HUFR98EF"/>
    <s v="Good quality scale but I got defective piece,Nice product....,Product is very good üëç,About product,Must buy,Great device for kitchen"/>
  </r>
  <r>
    <x v="1106"/>
    <s v="FIGMENT Handheld Milk Frother Rechargeable, 3-Speed Electric Frother for Coffee with 2 Whisks and Coffee Decoration Tool, Coffee Frother Mixer, CRESCENT ENTERPRISES VRW0.50BK (A1)"/>
    <x v="4"/>
    <n v="699"/>
    <n v="1599"/>
    <n v="0.56000000000000005"/>
    <x v="17"/>
    <n v="1729"/>
    <n v="2764671"/>
    <x v="0"/>
    <x v="0"/>
    <x v="3"/>
    <x v="0"/>
    <s v="R1YXOQ6ZZI33LZ,R17FVMZGPYPOYZ,R23NCERA0R891T,R2UV8DYD8AD2EH,R3C4W7ZA3D6KJV,R1N02TVQHTIFVX"/>
    <s v="Nice product,Not as effective as claimed, just an average product..,Good Product,bribing people for 5 star rating,Most worst machine i have ever seen,Just wow"/>
  </r>
  <r>
    <x v="1107"/>
    <s v="Balzano High Speed Nutri Blender/Mixer/Smoothie Maker - 500 Watt - Silver, 2 Jar"/>
    <x v="4"/>
    <n v="2599"/>
    <n v="4290"/>
    <n v="0.39"/>
    <x v="5"/>
    <n v="2116"/>
    <n v="9077640"/>
    <x v="1"/>
    <x v="0"/>
    <x v="5"/>
    <x v="0"/>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r>
  <r>
    <x v="1108"/>
    <s v="Swiss Military VC03 Wireless Car Vacuum Cleaner | Wireless Vacuum Cleaner for Home, Car, Living Room | Wireless Vacuum Cleaner Dust Collection/Lighting Car Pet Hair Vacuum with Powerful Motor"/>
    <x v="4"/>
    <n v="1547"/>
    <n v="2890"/>
    <n v="0.46"/>
    <x v="2"/>
    <n v="463"/>
    <n v="1338070"/>
    <x v="1"/>
    <x v="0"/>
    <x v="1"/>
    <x v="1"/>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r>
  <r>
    <x v="1109"/>
    <s v="Zuvexa USB Rechargeable Electric Foam Maker - Handheld Milk Wand Mixer Frother for Hot Milk, Hand Blender Coffee, Egg Beater (Black)"/>
    <x v="4"/>
    <n v="499"/>
    <n v="1299"/>
    <n v="0.62"/>
    <x v="17"/>
    <n v="54"/>
    <n v="70146"/>
    <x v="0"/>
    <x v="0"/>
    <x v="0"/>
    <x v="1"/>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r>
  <r>
    <x v="1110"/>
    <s v="Usha IH2415 1500-Watt Immersion Heater (Silver)"/>
    <x v="4"/>
    <n v="510"/>
    <n v="640"/>
    <n v="0.2"/>
    <x v="3"/>
    <n v="7229"/>
    <n v="4626560"/>
    <x v="1"/>
    <x v="0"/>
    <x v="6"/>
    <x v="0"/>
    <s v="R2QFJ90TFMGE4S,R35KQ2BQ7TKJS8,RBD5L7F8BAR71,R1ZYMEO92ST8E2,R1DLFFF7N1G9JT,RYJAAGZ3I6ERK,R33ND5PEC4ILD9,R2N2T71KGYJX0"/>
    <s v="Good water heater,Good quality,Good products,Good,Good,Good product,Good product,Brand value"/>
  </r>
  <r>
    <x v="1111"/>
    <s v="ACTIVA Instant 3 LTR 3 KVA SPECIAL Anti Rust Coated Tank Geyser with Full ABS Body with 5 Year Warranty Premium (White)"/>
    <x v="4"/>
    <n v="1899"/>
    <n v="3790"/>
    <n v="0.5"/>
    <x v="11"/>
    <n v="3842"/>
    <n v="14561180"/>
    <x v="0"/>
    <x v="0"/>
    <x v="1"/>
    <x v="0"/>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r>
  <r>
    <x v="1112"/>
    <s v="Havells Instanio 1-Litre 3KW Instant Water Heater (Geyser), White Blue"/>
    <x v="4"/>
    <n v="2599"/>
    <n v="4560"/>
    <n v="0.43"/>
    <x v="5"/>
    <n v="646"/>
    <n v="2945760"/>
    <x v="1"/>
    <x v="0"/>
    <x v="1"/>
    <x v="1"/>
    <s v="RGW48SIV6YSO8,R3UPD9POT3K5MD,RRT9OUXNV4IJU,R3JP8EI4SKB6TT,R36P6ISAFGCWW9,R1M33EDRD5XY8P,R19ILBYMSDBQAC,R2GS46H4UYEI4U"/>
    <s v="Good product,Excellent product,Good pruduct as of now.. üëç,Best product,Happy with the product,Compact product,Must buy item.,Havell‚Äôs Instant Geyser"/>
  </r>
  <r>
    <x v="1113"/>
    <s v="Lifelong 2-in1 Egg Boiler and Poacher 500-Watt (Transparent and Silver Grey), Boil 8 eggs, Poach 4 eggs, Easy to clean| 3 Boiling Modes, Stainless Steel Body and Heating Plate, Automatic Turn-Off"/>
    <x v="4"/>
    <n v="1199"/>
    <n v="3500"/>
    <n v="0.66"/>
    <x v="4"/>
    <n v="1802"/>
    <n v="6307000"/>
    <x v="0"/>
    <x v="0"/>
    <x v="0"/>
    <x v="0"/>
    <s v="R1V0UIG80MWSGS,RZNM6HFXBWRJW,R1D9GBPIVP6Z8M,RL8HUBRTJ3LLL,R39RGFCIUFXU4H,R3S475ZLFA6K5C,R3RBBXW4E5LKWH,R1PZJRA2K6Y7HE"/>
    <s v="Easy to use, works really well.,Good experience so far,Good,Handy product,Looks great..,convenient and efficient to use,Time saving and effective.,Good"/>
  </r>
  <r>
    <x v="1114"/>
    <s v="INDIAS¬Æ‚Ñ¢ Electro-Instant Water Geyser A.B.S. Body Shock Proof Can be Used in Bathroom, Kitchen, wash Area, Hotels, Hospital etc."/>
    <x v="4"/>
    <n v="999"/>
    <n v="2600"/>
    <n v="0.62"/>
    <x v="10"/>
    <n v="252"/>
    <n v="655200"/>
    <x v="0"/>
    <x v="0"/>
    <x v="0"/>
    <x v="1"/>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r>
  <r>
    <x v="1115"/>
    <s v="AmazonBasics Induction Cooktop 1600 Watt (Black)"/>
    <x v="4"/>
    <n v="1999"/>
    <n v="3300"/>
    <n v="0.39"/>
    <x v="0"/>
    <n v="780"/>
    <n v="2574000"/>
    <x v="1"/>
    <x v="0"/>
    <x v="5"/>
    <x v="1"/>
    <s v="R2PK3LURGV7XMK,R17NQ1RVQ187WB,RBRUS2N936FP7,R32Z3826SCWBZC,R3N8TTZEOCVIC9,R397WT8ZINS4R3,R38K7QGV2GYAXT,RL5X2D0KMAID9"/>
    <s v="So far so good,Good,Good quality product,Fully satisfied.,Product Is Nice ,And Easy To Use,poor longevity,A good induction cook top,Good."/>
  </r>
  <r>
    <x v="1116"/>
    <s v="Sui Generis Electric Handheld Milk Wand Mixer Frother for Latte Coffee Hot Milk, Milk Frother, Electric Coffee Beater, Egg Beater, Latte Maker, Mini Hand Blender Cappuccino Maker (Multicolor)"/>
    <x v="4"/>
    <n v="210"/>
    <n v="699"/>
    <n v="0.7"/>
    <x v="7"/>
    <n v="74"/>
    <n v="51726"/>
    <x v="0"/>
    <x v="0"/>
    <x v="0"/>
    <x v="1"/>
    <s v="R3V76M88BH6XO4,R11F7S14S5Z1DR,R2K6M2964OJY62,RZQSRHICMZS4I,R3QJ8DYTSW3N7V,R6223NK3BQ0MR,R1Y2FUQ6U2C4TT,R3DARIZBJ8DE4P"/>
    <s v="A little weak but over all good,Value for money!,Not working,Nyc product,Good,Average quality product,Very good product,Affordable"/>
  </r>
  <r>
    <x v="1117"/>
    <s v="Philips Air Purifier Ac2887/20,Vitashield Intelligent Purification,Long Hepa Filter Life Upto 17000 Hours,Removes 99.9% Airborne Viruses &amp; Bacteria,99.97% Airborne Pollutants,Ideal For Master Bedroom"/>
    <x v="4"/>
    <n v="14499"/>
    <n v="23559"/>
    <n v="0.38"/>
    <x v="4"/>
    <n v="2026"/>
    <n v="47730534"/>
    <x v="1"/>
    <x v="0"/>
    <x v="5"/>
    <x v="0"/>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r>
  <r>
    <x v="1118"/>
    <s v="Esquire Laundry Basket Brown, 50 Ltr Capacity(Plastic)"/>
    <x v="4"/>
    <n v="950"/>
    <n v="1599"/>
    <n v="0.41"/>
    <x v="4"/>
    <n v="5911"/>
    <n v="9451689"/>
    <x v="1"/>
    <x v="0"/>
    <x v="1"/>
    <x v="0"/>
    <s v="R35LX6CSWTNYSC,R1CUUHI7XOHG6J,R1GBNN50EN0PFS,R3NOMC4L51HI68,R1YMZK0C9NM9TJ,R17GMX3E73L0PD,R3T6DF21D1TVYC,R37MXBYQP6B9UG"/>
    <s v="I would have given it 5 stars.. but..,Quality product,Good product,Good,Good capacity but looks a bit cheap,Medium size,Affordable,Basket is good, problem is with the lid."/>
  </r>
  <r>
    <x v="1119"/>
    <s v="PHILIPS Air Fryer HD9200/90, uses up to 90% less fat, 1400W, 4.1 Liter, with Rapid Air Technology (Black), Large"/>
    <x v="4"/>
    <n v="7199"/>
    <n v="9995"/>
    <n v="0.28000000000000003"/>
    <x v="5"/>
    <n v="1964"/>
    <n v="19630180"/>
    <x v="1"/>
    <x v="0"/>
    <x v="4"/>
    <x v="0"/>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r>
  <r>
    <x v="1120"/>
    <s v="Havells Bero Quartz Heater Black 800w 2 Heat Settings 2 Year Product Warranty"/>
    <x v="4"/>
    <n v="2439"/>
    <n v="2545"/>
    <n v="0.04"/>
    <x v="3"/>
    <n v="25"/>
    <n v="63625"/>
    <x v="1"/>
    <x v="0"/>
    <x v="8"/>
    <x v="1"/>
    <s v="R2TWO1XR7BGSHO,R1683BA4KIYFUI,R2BTLKVDN71QOW"/>
    <s v="Good product and budget price,I purchased this product from shop for Rs 1650 including everything so why to buy from Amazon,Worst product"/>
  </r>
  <r>
    <x v="1121"/>
    <s v="Philips EasyTouch Plus Standing Garment Steamer GC523/60 - 1600 Watt, 5 Steam Settings, Up to 32 g/min steam, with Double Pole"/>
    <x v="4"/>
    <n v="7799"/>
    <n v="8995"/>
    <n v="0.13"/>
    <x v="1"/>
    <n v="3160"/>
    <n v="28424200"/>
    <x v="1"/>
    <x v="0"/>
    <x v="6"/>
    <x v="0"/>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r>
  <r>
    <x v="1122"/>
    <s v="Brayden Chopro, Electric Vegetable Chopper for Kitchen with 500 ML Capacity, 400 Watts Copper Motor and 4 Bi-Level SS Blades (Black)"/>
    <x v="4"/>
    <n v="1599"/>
    <n v="1999"/>
    <n v="0.2"/>
    <x v="5"/>
    <n v="1558"/>
    <n v="3114442"/>
    <x v="1"/>
    <x v="0"/>
    <x v="6"/>
    <x v="0"/>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r>
  <r>
    <x v="1123"/>
    <s v="Wonderchef Nutri-blend Mixer, Grinder &amp; Blender | Powerful 400W 22000 RPM motor | Stainless steel Blades | 3 unbreakable jars | 2 Years warranty | Online recipe book by Chef Sanjeev Kapoor | Black"/>
    <x v="4"/>
    <n v="2899"/>
    <n v="5500"/>
    <n v="0.47"/>
    <x v="11"/>
    <n v="8958"/>
    <n v="49269000"/>
    <x v="1"/>
    <x v="0"/>
    <x v="1"/>
    <x v="0"/>
    <s v="R3INNJUH4JO9LK,R15QDC1Z7MA197,R1XO3PU241VKRL,RYERQXE72BWDZ,R1JHTSAJC61WZ3,R3P0PRTL84LY6I,R2Z85B5IROTGYA,R2EH4DVWTBAL9C"/>
    <s v="Handy and consumes so less space unlike other mixer grinder,THIRD CLASS PRODUCT,Not satisfactory,It is a wonderful  product,Super,n,Handy,One jar not working"/>
  </r>
  <r>
    <x v="1124"/>
    <s v="Usha Janome Dream Stitch Automatic Zig-Zag Electric Sewing Machine with 14 Stitch Function (White and Blue) with Free Sewing KIT Worth RS 500"/>
    <x v="4"/>
    <n v="9799"/>
    <n v="12150"/>
    <n v="0.19"/>
    <x v="4"/>
    <n v="13251"/>
    <n v="160999650"/>
    <x v="1"/>
    <x v="0"/>
    <x v="6"/>
    <x v="0"/>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r>
  <r>
    <x v="1125"/>
    <s v="Black+Decker Handheld Portable Garment Steamer 1500 Watts with Anti Calc (Violet)"/>
    <x v="4"/>
    <n v="3299"/>
    <n v="4995"/>
    <n v="0.34"/>
    <x v="11"/>
    <n v="1393"/>
    <n v="6958035"/>
    <x v="1"/>
    <x v="0"/>
    <x v="5"/>
    <x v="0"/>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r>
  <r>
    <x v="1126"/>
    <s v="Personal Size Blender, Portable Blender, Battery Powered USB Blender, with Four Blades, Mini Blender Travel Bottle for Juice, Shakes, and Smoothies (Pink)"/>
    <x v="4"/>
    <n v="669"/>
    <n v="1499"/>
    <n v="0.55000000000000004"/>
    <x v="21"/>
    <n v="13"/>
    <n v="19487"/>
    <x v="0"/>
    <x v="0"/>
    <x v="3"/>
    <x v="1"/>
    <s v="R1WJ8T3U9P42IU,RM9RH8FX9U95D,R31M8UXT7NLOMY,R18Q7M2R00EW68,R11NHZQ8OKA9U0"/>
    <s v="Nice product i recommend to buy,Do not buy!! Defective product,Wast of money,Very very bad portable,Waste of money its not working properly"/>
  </r>
  <r>
    <x v="1127"/>
    <s v="Sujata Powermatic Plus 900 Watts Juicer Mixer Grinder"/>
    <x v="4"/>
    <n v="5890"/>
    <n v="7506"/>
    <n v="0.22"/>
    <x v="6"/>
    <n v="7241"/>
    <n v="54350946"/>
    <x v="1"/>
    <x v="0"/>
    <x v="4"/>
    <x v="0"/>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r>
  <r>
    <x v="1128"/>
    <s v="Sure From Aquaguard Delight NXT RO+UV+UF+Taste Adjuster(MTDS),6L water purifier,8 stages purification,Suitable for borewell,tanker,municipal water(Black) from Eureka Forbes"/>
    <x v="4"/>
    <n v="9199"/>
    <n v="18000"/>
    <n v="0.49"/>
    <x v="1"/>
    <n v="16020"/>
    <n v="288360000"/>
    <x v="1"/>
    <x v="0"/>
    <x v="1"/>
    <x v="0"/>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r>
  <r>
    <x v="1129"/>
    <s v="PrettyKrafts Laundry Basket for clothes with Lid &amp; Handles, Toys Organiser, 75 Ltr Grey"/>
    <x v="4"/>
    <n v="351"/>
    <n v="1099"/>
    <n v="0.68"/>
    <x v="7"/>
    <n v="1470"/>
    <n v="1615530"/>
    <x v="0"/>
    <x v="0"/>
    <x v="0"/>
    <x v="0"/>
    <s v="R1O4RWDUJDLH8G,R3BHQM50VHKHN1,RZZBLKLCKMBIO,R33B3888A0I1MF,R27C7F23ZUFG99,R3J5SC94G7LHOG,R31TAZ4NSJ9QJU,R2OO48A4CJ6ZWL"/>
    <s v="does it's job,Good,Chala bagundhe,Bottom is very thin woven and they provided carton for bottom,Good thing...,Not bad,Nice product,Good"/>
  </r>
  <r>
    <x v="1130"/>
    <s v="Dr Trust Electronic Kitchen Digital Scale Weighing Machine (Blue)"/>
    <x v="8"/>
    <n v="899"/>
    <n v="1900"/>
    <n v="0.53"/>
    <x v="1"/>
    <n v="3663"/>
    <n v="6959700"/>
    <x v="0"/>
    <x v="0"/>
    <x v="3"/>
    <x v="0"/>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r>
  <r>
    <x v="1131"/>
    <s v="Tesora - Inspired by you Large Premium Electric Kettle 1.8L, Stainless Steel Inner Body - Auto Power Cut, Boil Dry Protection &amp; Cool Touch Double Wall, Portable | 1500 Watts |1 Year Warranty | (White)"/>
    <x v="4"/>
    <n v="1349"/>
    <n v="1850"/>
    <n v="0.27"/>
    <x v="5"/>
    <n v="638"/>
    <n v="1180300"/>
    <x v="1"/>
    <x v="0"/>
    <x v="4"/>
    <x v="1"/>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r>
  <r>
    <x v="1132"/>
    <s v="AGARO Ace 1600 Watts, 21.5 kPa Suction Power, 21 litres Wet &amp; Dry Stainless Steel Vacuum Cleaner with Blower Function and Washable Dust Bag"/>
    <x v="4"/>
    <n v="6236"/>
    <n v="9999"/>
    <n v="0.38"/>
    <x v="3"/>
    <n v="3552"/>
    <n v="35516448"/>
    <x v="1"/>
    <x v="0"/>
    <x v="5"/>
    <x v="0"/>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r>
  <r>
    <x v="1133"/>
    <s v="INALSA Hand Blender 1000 Watt with Chopper, Whisker, 600 ml Multipurpose Jar|Variable Speed And Turbo Speed Function |100% Copper Motor |Low Noise |ANTI-SPLASH TECHNOLOGY|2 Year Warranty"/>
    <x v="4"/>
    <n v="2742"/>
    <n v="3995"/>
    <n v="0.31"/>
    <x v="5"/>
    <n v="11148"/>
    <n v="44536260"/>
    <x v="1"/>
    <x v="0"/>
    <x v="5"/>
    <x v="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r>
  <r>
    <x v="1134"/>
    <s v="akiara - Makes life easy Electric Handy Sewing/Stitch Handheld Cordless Portable White Sewing Machine for Home Tailoring, Hand Machine | Mini Silai | White Hand Machine with Adapter"/>
    <x v="4"/>
    <n v="721"/>
    <n v="1499"/>
    <n v="0.52"/>
    <x v="19"/>
    <n v="2449"/>
    <n v="3671051"/>
    <x v="0"/>
    <x v="0"/>
    <x v="3"/>
    <x v="0"/>
    <s v="RYO77QIQ3J77O,RTT5VLIVBXJ9G,RDVYDNR6YE0P9,R2N4W7YVIYXMD4,R1DZ7H2MK3UDMT,R23LLGX9FMWWT3,R39UMH72QKWB0W,R67UM0U4KH8C0"/>
    <s v="Easy to keep and use,Good for quick fixes,Average product,It's a good Machine,Ok,Make it some more easier,Not so easy,It was a perfect tool for beginners"/>
  </r>
  <r>
    <x v="1135"/>
    <s v="Philips EasySpeed Plus Steam Iron GC2145/20-2200W, Quick Heat Up with up to 30 g/min steam, 110 g steam Boost, Scratch Resistant Ceramic Soleplate, Vertical steam &amp; Drip-Stop"/>
    <x v="4"/>
    <n v="2903"/>
    <n v="3295"/>
    <n v="0.12"/>
    <x v="4"/>
    <n v="2299"/>
    <n v="7575205"/>
    <x v="1"/>
    <x v="0"/>
    <x v="6"/>
    <x v="0"/>
    <s v="RK56D57RLGNG7,R3SZTBONWK6EEB,RW0XZ8GFEVSHT,R1ONWKUQ97UR0Z,R31QLHY7PDUZ58,R3PN59YSGTFQA4,R313IF9FNSCCXG,RGABQNB8MCJIV"/>
    <s v="Steam irom,Good,Value for money,Amazing productüòÅüòÅ,Very nice product.,Good product,Good product,It comes with 16Amps Plug"/>
  </r>
  <r>
    <x v="1136"/>
    <s v="INALSA Electric Chopper Bullet- 400 Watts with 100% Pure Copper Motor| Chop, Mince, Puree, Dice | Twin Blade Technology| 900 ml Capacity| One Touch Operation, 1.30mtr Long Power Cord (Black/Silver)"/>
    <x v="4"/>
    <n v="1656"/>
    <n v="2695"/>
    <n v="0.39"/>
    <x v="5"/>
    <n v="6027"/>
    <n v="16242765"/>
    <x v="1"/>
    <x v="0"/>
    <x v="5"/>
    <x v="0"/>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r>
  <r>
    <x v="1137"/>
    <s v="Borosil Electric Egg Boiler, 8 Egg Capacity, For Hard, Soft, Medium Boiled Eggs, Steamed Vegetables, Transparent Lid, Stainless Steel Exterior (500 Watts)"/>
    <x v="4"/>
    <n v="1399"/>
    <n v="2290"/>
    <n v="0.39"/>
    <x v="5"/>
    <n v="461"/>
    <n v="1055690"/>
    <x v="1"/>
    <x v="0"/>
    <x v="5"/>
    <x v="1"/>
    <s v="R2UIJV14OIMCZV,R1458J40NJSVIT,RXW8PLIUVJ2OE,R9A1OF3EW7MGN,R28WD8ETADFIKR,R1PELVV3KOBO73,R3P3AYLYQSCIHC,R218TWEQR99LCG"/>
    <s v="Over all good,Good product, but power switch,Good product,Quality product by Borosil!,Awesome üëå,Easy to use,Excellent,Its a very user friendly product."/>
  </r>
  <r>
    <x v="1138"/>
    <s v="Wipro Vesta Grill 1000 Watt Sandwich Maker |Dual function-SW Maker&amp;Griller|Non stick Coat -BPA&amp;PTFE Free |Auto Temp Cut-off| Height Control -180·∂ø&amp;105·∂ø |2 year warranty|SS Finish|Standard size"/>
    <x v="4"/>
    <n v="2079"/>
    <n v="3099"/>
    <n v="0.33"/>
    <x v="3"/>
    <n v="282"/>
    <n v="873918"/>
    <x v="1"/>
    <x v="0"/>
    <x v="5"/>
    <x v="1"/>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r>
  <r>
    <x v="1139"/>
    <s v="Rico IRPRO 1500 Watt Japanese Technology Electric Water Heater Immersion Rod Shockproof Protection &amp; Stainless Steel Heating Element for Instant Heating| ISI Certified 1 Year Replacement Warranty"/>
    <x v="4"/>
    <n v="999"/>
    <n v="1075"/>
    <n v="7.0000000000000007E-2"/>
    <x v="3"/>
    <n v="9275"/>
    <n v="9970625"/>
    <x v="1"/>
    <x v="0"/>
    <x v="8"/>
    <x v="0"/>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r>
  <r>
    <x v="1140"/>
    <s v="Eureka Forbes Active Clean 700 Watts Powerful Suction &amp; Blower Vacuum Cleaner with Washable HEPA Filter &amp; 6 Accessories,1 Year Warranty,Compact,Light Weight &amp; Easy to use (Red &amp; Black)"/>
    <x v="4"/>
    <n v="3179"/>
    <n v="6999"/>
    <n v="0.55000000000000004"/>
    <x v="1"/>
    <n v="743"/>
    <n v="5200257"/>
    <x v="0"/>
    <x v="0"/>
    <x v="3"/>
    <x v="1"/>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r>
  <r>
    <x v="1141"/>
    <s v="CSI INTERNATIONAL¬Æ Instant Water Geyser, Water Heater, Portable Water Heater, Geyser Made of First Class ABS Plastic 3KW (White)"/>
    <x v="4"/>
    <n v="1049"/>
    <n v="2499"/>
    <n v="0.57999999999999996"/>
    <x v="9"/>
    <n v="328"/>
    <n v="819672"/>
    <x v="0"/>
    <x v="0"/>
    <x v="3"/>
    <x v="1"/>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r>
  <r>
    <x v="1142"/>
    <s v="Hindware Atlantic Xceed 5L 3kW Instant Water Heater with Copper Heating Element and High Grade Stainless Steel Tank"/>
    <x v="4"/>
    <n v="3599"/>
    <n v="7290"/>
    <n v="0.51"/>
    <x v="2"/>
    <n v="942"/>
    <n v="6867180"/>
    <x v="0"/>
    <x v="0"/>
    <x v="3"/>
    <x v="1"/>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r>
  <r>
    <x v="1143"/>
    <s v="Morphy Richards New Europa 800-Watt Espresso and Cappuccino 4-Cup Coffee Maker (Black)"/>
    <x v="4"/>
    <n v="4799"/>
    <n v="5795"/>
    <n v="0.17"/>
    <x v="2"/>
    <n v="3815"/>
    <n v="22107925"/>
    <x v="1"/>
    <x v="0"/>
    <x v="6"/>
    <x v="0"/>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r>
  <r>
    <x v="1144"/>
    <s v="Lifelong Power - Pro 500 Watt 3 Jar Mixer Grinder with 3 Speed Control and 1100 Watt Dry Non-Stick soleplate Iron Super Combo (White and Grey, 1 Year Warranty)"/>
    <x v="4"/>
    <n v="1699"/>
    <n v="3398"/>
    <n v="0.5"/>
    <x v="11"/>
    <n v="7988"/>
    <n v="27143224"/>
    <x v="0"/>
    <x v="0"/>
    <x v="1"/>
    <x v="0"/>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r>
  <r>
    <x v="1145"/>
    <s v="iBELL Castor CTEK15L Premium 1.5 Litre Stainless Steel Electric Kettle,1500W Auto Cut-Off Feature,Silver"/>
    <x v="4"/>
    <n v="664"/>
    <n v="1490"/>
    <n v="0.55000000000000004"/>
    <x v="3"/>
    <n v="925"/>
    <n v="1378250"/>
    <x v="0"/>
    <x v="0"/>
    <x v="3"/>
    <x v="1"/>
    <s v="R1785DO8M4HFFD,R348X4GTO6PQU9,R1VCNIW9SC311F,R2D84AXLIIYENV,R1CW2N7FWCQ2E9,R8KYBGAM1VF8Y,R33F0EVLTMR7Q0,R3P48DOOF0CDJ8"/>
    <s v="It‚Äôs a good product in this price.,Nice product,It's very good,Good for use,Velue for money product,Good product,Value for money purchase,It is worthy"/>
  </r>
  <r>
    <x v="1146"/>
    <s v="BAJAJ PYGMY MINI 110 MM 10 W HIGH SPEED OPERATION, USB CHARGING, MULTI-CLIP FUNCTION PERSONAL FAN"/>
    <x v="4"/>
    <n v="948"/>
    <n v="1620"/>
    <n v="0.41"/>
    <x v="3"/>
    <n v="4370"/>
    <n v="7079400"/>
    <x v="1"/>
    <x v="0"/>
    <x v="1"/>
    <x v="0"/>
    <s v="R1QPP4497NVNZ0,R3TCP13OGSIO0A,R537ORAZ3D691,R1FR1SGYIKT2UT,R2BGMFCU9XSZIO,R29PA6GTSHBZT5,R2F2GEQ7YAXRSD,R3FJPTSYA7QLDQ"/>
    <s v="Replaced the first one.,It is very good product,Go for it,Nice Product,Simple and supper,Compact and Premium look product,Tiny but good,Best buy ever"/>
  </r>
  <r>
    <x v="1147"/>
    <s v="Crompton InstaGlide 1000-Watts Dry Iron with American Heritage Coating, Pack of 1 Iron"/>
    <x v="4"/>
    <n v="850"/>
    <n v="1000"/>
    <n v="0.15"/>
    <x v="3"/>
    <n v="7619"/>
    <n v="7619000"/>
    <x v="1"/>
    <x v="0"/>
    <x v="6"/>
    <x v="0"/>
    <s v="R1YXTYLLFSDN6F,R2IU9VU91K2RIN,R13T54P444JQ2A,R2PQUB36L5O64N,R1KII9H1CWAA05,R22699HYNGFQ3F,R3VW949SRSI8DG,R33VXW5FCRM538"/>
    <s v="Good,Very lightweight and good looking,good,So far so good,Nice üëç,Average,I think is this 1000 watts? Produce 750 watts.....,Good"/>
  </r>
  <r>
    <x v="1148"/>
    <s v="Prestige Clean Home Water Purifier Cartridge"/>
    <x v="4"/>
    <n v="600"/>
    <n v="640"/>
    <n v="0.06"/>
    <x v="11"/>
    <n v="2593"/>
    <n v="1659520"/>
    <x v="1"/>
    <x v="0"/>
    <x v="8"/>
    <x v="0"/>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r>
  <r>
    <x v="1149"/>
    <s v="Morphy Richards Aristo 2000 Watts PTC Room Heater (White)"/>
    <x v="4"/>
    <n v="3711"/>
    <n v="4495"/>
    <n v="0.17"/>
    <x v="4"/>
    <n v="356"/>
    <n v="1600220"/>
    <x v="1"/>
    <x v="0"/>
    <x v="6"/>
    <x v="1"/>
    <s v="R1RIXV8K7LNZPG,RV401DJ0XBW51,RXUB8YDK5V29B,R39J7BNAZRV82W,R19LI8LD47VTRC,R2MH08WHCZODCE,R3FSG9EKSAV3RH,RLS3Q3GQ6V9X5"/>
    <s v="Sleek , Silent and Effective,Good product,100 % satisfied and recommended....,Bad product. Fan makes lot of noise,Its good with a flaw,Overall best.,Number 1,works decently."/>
  </r>
  <r>
    <x v="1150"/>
    <s v="Gadgetronics Digital Kitchen Weighing Scale &amp; Food Weight Machine for Health, Fitness, Home Baking &amp; Cooking (10 KGs,1 Year Warranty &amp; Batteries Included)"/>
    <x v="4"/>
    <n v="799"/>
    <n v="2999"/>
    <n v="0.73"/>
    <x v="6"/>
    <n v="63"/>
    <n v="188937"/>
    <x v="0"/>
    <x v="0"/>
    <x v="7"/>
    <x v="1"/>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r>
  <r>
    <x v="1151"/>
    <s v="HUL Pureit Germkill kit for Advanced 23 L water purifier - 3000 L Capacity, Sand, Multicolour"/>
    <x v="4"/>
    <n v="980"/>
    <n v="980"/>
    <n v="0"/>
    <x v="0"/>
    <n v="4740"/>
    <n v="4645200"/>
    <x v="1"/>
    <x v="0"/>
    <x v="8"/>
    <x v="0"/>
    <s v="R2ED9VEPT3A38F,R2TW58C4LDA0HB,R2FV708D23KCXU,R1ASXINH1OT6DR,R3E1ULB5JMK8M8,R5HEJW9MXSBSN,R1JLHUKHV02599,R3QWATH0CEY9UB"/>
    <s v="It's very nice,Got the correct one, asked,Good product,Very good item,Awesome,Good,ok,Delivered on time"/>
  </r>
  <r>
    <x v="1152"/>
    <s v="Tom &amp; Jerry Folding Laundry Basket for Clothes with Lid &amp; Handle, Toys Organiser, 75 Litre, Green"/>
    <x v="4"/>
    <n v="351"/>
    <n v="899"/>
    <n v="0.61"/>
    <x v="2"/>
    <n v="296"/>
    <n v="266104"/>
    <x v="0"/>
    <x v="0"/>
    <x v="0"/>
    <x v="1"/>
    <s v="R2OA6WLUYP9I0P,R2HMQ0VOKWQ62Y,R2HSP5VBSX6NB1,R5R3XSEYG901F,R127MA65JNSOWI,RYSCU07717MB5,REWASLCJXLZ0P,R3LMQYP4S3TZ1D"/>
    <s v="Good,Product is good bt smell like hell.,Amazing,Good Bag ‚ò∫Ô∏è,Good quality and quick delivery,Worth money,Good and big bag,Good product"/>
  </r>
  <r>
    <x v="1153"/>
    <s v="Ikea Little Loved Corner PRODUKT Milk-frother, Coffee/Tea Frother, Handheld Milk Wand Mixer Frother, Black"/>
    <x v="4"/>
    <n v="229"/>
    <n v="499"/>
    <n v="0.54"/>
    <x v="12"/>
    <n v="185"/>
    <n v="92315"/>
    <x v="0"/>
    <x v="1"/>
    <x v="3"/>
    <x v="1"/>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r>
  <r>
    <x v="1154"/>
    <s v="Philips EasySpeed Plus Steam Iron GC2147/30-2400W, Quick Heat up with up to 30 g/min steam, 150g steam Boost, Scratch Resistant Ceramic Soleplate, Vertical steam, Drip-Stop"/>
    <x v="4"/>
    <n v="3349"/>
    <n v="3995"/>
    <n v="0.16"/>
    <x v="4"/>
    <n v="1954"/>
    <n v="7806230"/>
    <x v="1"/>
    <x v="0"/>
    <x v="6"/>
    <x v="0"/>
    <s v="RYDPEWV9WC0PU,R3L51B7RDHW16V,R100Y29EI0KGW9,R31K3QIMP4B1CU,RR7DW11JUGVUX,R2CUG4B7G56O7U,R2XR0OPWFJK2OG,R1SOHNFLA9IKXL"/>
    <s v="Go for it,Good steam iron,Plage big size,Good Product and worth Buying,Nice,Easy to use,Good,Going good so far"/>
  </r>
  <r>
    <x v="1155"/>
    <s v="Bajaj New Shakti Neo Plus 15 Litre 4 Star Rated Storage Water Heater (Geyser) with Multiple Safety System, White"/>
    <x v="4"/>
    <n v="5499"/>
    <n v="11500"/>
    <n v="0.52"/>
    <x v="2"/>
    <n v="959"/>
    <n v="11028500"/>
    <x v="0"/>
    <x v="0"/>
    <x v="3"/>
    <x v="1"/>
    <s v="R23G8LLBD9D4H3,R2SU25E3ZH4JEH,RCOH95A6KJB8J,RR11J9T0OGAT7,R3HMJ84LRX3RFE,R1PA4J2DPWMUX4,R1ULQ43S9KU1K1,R2T4O0DRQL3QIP"/>
    <s v="Ok,A good water heater,Easy to use inverter,Good product,Screw missing,Nice,Gd product from amazon,Good purchase but costly installation"/>
  </r>
  <r>
    <x v="1156"/>
    <s v="House of Quirk Reusable Sticky Picker Cleaner Easy-Tear Sheets Travel Pet Hair Lint Rollers Brush (10cm Sheet, Set of 3 Rolls, 180 Sheets, 60 Sheets Each roll Lint Roller Remover, Multicolour)"/>
    <x v="4"/>
    <n v="299"/>
    <n v="499"/>
    <n v="0.4"/>
    <x v="2"/>
    <n v="1015"/>
    <n v="506485"/>
    <x v="1"/>
    <x v="1"/>
    <x v="5"/>
    <x v="0"/>
    <s v="R2XK30UZ0P7UXJ,R3NQKJO364XETX,R1CYYHWHYX2NX1,R3KATRBZJYOAFW,R1GZC1U1UELK8E,RNQ8FWEZB09XX,RYW158D6ZC85D,RHI3BSTRUG006"/>
    <s v="Good to use,Really good in this price,Lint roller,Adhesive could have been better,I like this,Low effectiveness,Good for those who have pets!,Useful product"/>
  </r>
  <r>
    <x v="1157"/>
    <s v="Allin Exporters J66 Ultrasonic Humidifier Cool Mist Air Purifier for Dryness, Cold &amp; Cough Large Capacity for Room, Baby, Plants, Bedroom (2.4 L) (1 Year Warranty)"/>
    <x v="4"/>
    <n v="2249"/>
    <n v="3550"/>
    <n v="0.37"/>
    <x v="1"/>
    <n v="3973"/>
    <n v="14104150"/>
    <x v="1"/>
    <x v="0"/>
    <x v="5"/>
    <x v="0"/>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r>
  <r>
    <x v="1158"/>
    <s v="Multifunctional 2 in 1 Electric Egg Boiling Steamer Egg Frying Pan Egg Boiler Electric Automatic Off with Egg Boiler Machine Non-Stick Electric Egg Frying Pan-Tiger Woods (Multy)"/>
    <x v="4"/>
    <n v="699"/>
    <n v="1599"/>
    <n v="0.56000000000000005"/>
    <x v="17"/>
    <n v="2300"/>
    <n v="3677700"/>
    <x v="0"/>
    <x v="0"/>
    <x v="3"/>
    <x v="0"/>
    <s v="R2DHTJGY77MOP0,R36IXNHZC037AW,R3GPHUMRV75VWK,R2DO6A5Z7D5XSI,R15XQF7WAO4JPS,R2I9R8AJ9WCXXC,R1Q6IO5RWUTRT8,RF5Y8BO9PDVBD"/>
    <s v="Amazing! Value for money!,Very easy to use,2 in 1,Good product,Easy to clean,Good product to buy and use,Easy to operate that is simple process,Worth"/>
  </r>
  <r>
    <x v="1159"/>
    <s v="Maharaja Whiteline Nano Carbon Neo, 500 Watts Room Heater (Black, White), Standard (5200100986)"/>
    <x v="4"/>
    <n v="1235"/>
    <n v="1499"/>
    <n v="0.18"/>
    <x v="3"/>
    <n v="203"/>
    <n v="304297"/>
    <x v="1"/>
    <x v="0"/>
    <x v="6"/>
    <x v="1"/>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r>
  <r>
    <x v="1160"/>
    <s v="KENT Electric Chopper-B for Kitchen 250 Watt | Chop, Mince, Puree, Whisk, 400 ml Capacity | Stainless Steel Double Chopping Blades | Transparent Chopping Bowl | Anti-Skid | One Touch Operation | Black"/>
    <x v="4"/>
    <n v="1349"/>
    <n v="2999"/>
    <n v="0.55000000000000004"/>
    <x v="11"/>
    <n v="441"/>
    <n v="1322559"/>
    <x v="0"/>
    <x v="0"/>
    <x v="3"/>
    <x v="1"/>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r>
  <r>
    <x v="1161"/>
    <s v="Crompton Amica 15-L 5 Star Rated Storage Water Heater (Geyser) with Free Installation (White)"/>
    <x v="4"/>
    <n v="6800"/>
    <n v="11500"/>
    <n v="0.41"/>
    <x v="3"/>
    <n v="10308"/>
    <n v="118542000"/>
    <x v="1"/>
    <x v="0"/>
    <x v="1"/>
    <x v="0"/>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r>
  <r>
    <x v="1162"/>
    <s v="Eureka Forbes car Vac 100 Watts Powerful Suction Vacuum Cleaner with Washable HEPA Filter, 3 Accessories,Compact,Light Weight &amp; Easy to use (Black and Red)"/>
    <x v="4"/>
    <n v="2099"/>
    <n v="2499"/>
    <n v="0.16"/>
    <x v="22"/>
    <n v="992"/>
    <n v="2479008"/>
    <x v="1"/>
    <x v="0"/>
    <x v="6"/>
    <x v="1"/>
    <s v="R2KKTKM4M9RDVJ,R1O692MZOBTE79,R2WRSEWL56SOS4,R3VZRQJOKCBSH4,R2QI4626ASSCIT,R1TFFJ5ON6ATEO,R14JK9VQCXXEKU,R1V4J4B7RXHG8T"/>
    <s v="Decent product,doesn't pick up sand,Ok ok,Must Buy,Good one for basic use with normal suction power,Super,First review,Perfect product for my car"/>
  </r>
  <r>
    <x v="1163"/>
    <s v="KENT 16025 Sandwich Grill 700W | Non-Toxic Ceramic Coating | Automatic Temperature Cut-off with LED Indicator | Adjustable Height Control, Metallic Silver, Standard"/>
    <x v="4"/>
    <n v="1699"/>
    <n v="1975"/>
    <n v="0.14000000000000001"/>
    <x v="3"/>
    <n v="4716"/>
    <n v="9314100"/>
    <x v="1"/>
    <x v="0"/>
    <x v="6"/>
    <x v="0"/>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r>
  <r>
    <x v="1164"/>
    <s v="Candes Gloster All in One Silent Blower Fan Room Heater Ideal for Small and Medium Area, 2000 Watts (White)"/>
    <x v="4"/>
    <n v="1069"/>
    <n v="1699"/>
    <n v="0.37"/>
    <x v="2"/>
    <n v="313"/>
    <n v="531787"/>
    <x v="1"/>
    <x v="0"/>
    <x v="5"/>
    <x v="1"/>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r>
  <r>
    <x v="1165"/>
    <s v="Inalsa Electric Fan Heater Hotty - 2000 Watts Variable Temperature Control Cool/Warm/Hot Air Selector | Over Heat Protection | ISI Certification, White"/>
    <x v="4"/>
    <n v="1349"/>
    <n v="2495"/>
    <n v="0.46"/>
    <x v="11"/>
    <n v="166"/>
    <n v="414170"/>
    <x v="1"/>
    <x v="0"/>
    <x v="1"/>
    <x v="1"/>
    <s v="R1QHY0304RCZS6,RV3GIBR7FUXWH,R3M83QIXOQMO9J,R227LWX8C4MTYQ,R1B938V5HN71BQ,R2K9QFBTB6FYEF,R2K0ND1WP31RYH,R35YG940TYIGK5"/>
    <s v="Worth Buying,Very good,Good and sturdy room heater with compact design.,Inalsa Hotty Heater,Good for winter,Don't buy it go for Amazon brand,Package,Decent"/>
  </r>
  <r>
    <x v="1166"/>
    <s v="Havells Zella Flap Auto Immersion Rod 1500 Watts"/>
    <x v="4"/>
    <n v="1499"/>
    <n v="3500"/>
    <n v="0.56999999999999995"/>
    <x v="3"/>
    <n v="303"/>
    <n v="1060500"/>
    <x v="0"/>
    <x v="0"/>
    <x v="3"/>
    <x v="1"/>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r>
  <r>
    <x v="1167"/>
    <s v="iBELL SM1301 3-in-1 Sandwich Maker with Detachable Plates for Toast / Waffle / Grill , 750 Watt (Black)"/>
    <x v="4"/>
    <n v="2092"/>
    <n v="4600"/>
    <n v="0.55000000000000004"/>
    <x v="4"/>
    <n v="562"/>
    <n v="2585200"/>
    <x v="0"/>
    <x v="0"/>
    <x v="3"/>
    <x v="1"/>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r>
  <r>
    <x v="1168"/>
    <s v="Inalsa Vacuum Cleaner Wet and Dry Micro WD10 with 3in1 Multifunction Wet/Dry/Blowing| 14KPA Suction and Impact Resistant Polymer Tank,(Yellow/Black)"/>
    <x v="4"/>
    <n v="3859"/>
    <n v="10295"/>
    <n v="0.63"/>
    <x v="2"/>
    <n v="8095"/>
    <n v="83338025"/>
    <x v="0"/>
    <x v="0"/>
    <x v="0"/>
    <x v="0"/>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r>
  <r>
    <x v="1169"/>
    <s v="MR. BRAND Portable USB Juicer Electric USB Juice Maker Mixer Bottle Blender Grinder Mixer,6 Blades Rechargeable Bottle with (Multi color) (MULTI MIXER 6 BLED)"/>
    <x v="4"/>
    <n v="499"/>
    <n v="2199"/>
    <n v="0.77"/>
    <x v="18"/>
    <n v="109"/>
    <n v="239691"/>
    <x v="0"/>
    <x v="0"/>
    <x v="7"/>
    <x v="1"/>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r>
  <r>
    <x v="1170"/>
    <s v="Crompton Hill Briz Deco 1200mm (48 inch) High Speed Designer Ceiling Fan (Smoked Brown)"/>
    <x v="4"/>
    <n v="1804"/>
    <n v="2380"/>
    <n v="0.24"/>
    <x v="1"/>
    <n v="15382"/>
    <n v="36609160"/>
    <x v="1"/>
    <x v="0"/>
    <x v="4"/>
    <x v="0"/>
    <s v="R4F2HUXYO2V7U,R26UCI4JLBHQQA,RQH9Q1TBCSHWW,RLNUKMIVTZF3D,R3L9VSEBHFY0CO,R3RD12MBAHBOGJ,R3JX5CDKU775U,R1UOXH0VDEH21G"/>
    <s v="Good Fan for this Price,Good fan with high speed,A decent product for the price.,Good,Good in price,Very happy with Amazon,Good,Good"/>
  </r>
  <r>
    <x v="1171"/>
    <s v="Sujata Powermatic Plus, Juicer Mixer Grinder with Chutney Jar, 900 Watts, 3 Jars (White)"/>
    <x v="4"/>
    <n v="6525"/>
    <n v="8820"/>
    <n v="0.26"/>
    <x v="6"/>
    <n v="5137"/>
    <n v="45308340"/>
    <x v="1"/>
    <x v="0"/>
    <x v="4"/>
    <x v="0"/>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r>
  <r>
    <x v="1172"/>
    <s v="Aquadpure Copper + Mineral RO+UV+UF 10 to 12 Liter RO + UV + TDS ADJUSTER Water Purifier with Copper Charge Technology black &amp; copper Best For Home and Office (Made In India)"/>
    <x v="4"/>
    <n v="4999"/>
    <n v="24999"/>
    <n v="0.8"/>
    <x v="13"/>
    <n v="124"/>
    <n v="3099876"/>
    <x v="0"/>
    <x v="0"/>
    <x v="7"/>
    <x v="1"/>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r>
  <r>
    <x v="1173"/>
    <s v="Amazon Basics 650 Watt Drip Coffee Maker with Borosilicate Carafe"/>
    <x v="4"/>
    <n v="1189"/>
    <n v="2400"/>
    <n v="0.5"/>
    <x v="3"/>
    <n v="618"/>
    <n v="1483200"/>
    <x v="0"/>
    <x v="0"/>
    <x v="1"/>
    <x v="1"/>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r>
  <r>
    <x v="1174"/>
    <s v="Crompton Insta Delight Fan Circulator Room Heater with 3 Heat Settings (Slate Grey &amp; Black, 2000 Watt)"/>
    <x v="4"/>
    <n v="2590"/>
    <n v="4200"/>
    <n v="0.38"/>
    <x v="3"/>
    <n v="63"/>
    <n v="264600"/>
    <x v="1"/>
    <x v="0"/>
    <x v="5"/>
    <x v="1"/>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r>
  <r>
    <x v="1175"/>
    <s v="!!HANEUL!!1000 Watt/2000-Watt Room Heater!! Fan Heater!!Pure White!!HN-2500!!Made in India!!Thermoset!!"/>
    <x v="4"/>
    <n v="899"/>
    <n v="1599"/>
    <n v="0.44"/>
    <x v="10"/>
    <n v="15"/>
    <n v="23985"/>
    <x v="1"/>
    <x v="0"/>
    <x v="1"/>
    <x v="1"/>
    <s v="RRZOYTJL6LAHO,R3L2TDS1XKX1T7,R2RGIFD5MNW5ES,RWMH1CZ8YZVA1,R4ES2CY3SDLGW,R1Z3JXTI330QGA,RVC3N6LRSJBX6,RAA5Z4UFLIC05"/>
    <s v="It's working perfect,Excellent üëçü§† piece,Value for money,Very good product,Good product,Good Quality üëå,Late delivery 12 days,Totally money West"/>
  </r>
  <r>
    <x v="1176"/>
    <s v="Melbon VM-905 2000-Watt Room Heater (ISI Certified, White Color) Ideal Electric Fan Heater for Small to Medium Room/Area (Plastic Body)"/>
    <x v="4"/>
    <n v="998"/>
    <n v="2999"/>
    <n v="0.67"/>
    <x v="13"/>
    <n v="9"/>
    <n v="26991"/>
    <x v="0"/>
    <x v="0"/>
    <x v="0"/>
    <x v="1"/>
    <s v="R2REMFEEN6UKBC,R29TQDV31QHMAP,RSC1YPIBXFW9B,R3M0C49RRYPXKN,R1P7N12X78US49,R17PHQ7LHY70GL,R1E8B0LMBUZ21K"/>
    <s v="It's good,Happy to purchase,Product is really good.,It was excellent,Very Good Product,Heater,The final finish product is not  elegant."/>
  </r>
  <r>
    <x v="1177"/>
    <s v="Cello Eliza Plastic Laundry Bag/Basket, 50 litres, Light Grey"/>
    <x v="4"/>
    <n v="998.06"/>
    <n v="1282"/>
    <n v="0.22"/>
    <x v="0"/>
    <n v="7274"/>
    <n v="9325268"/>
    <x v="1"/>
    <x v="0"/>
    <x v="4"/>
    <x v="0"/>
    <s v="R3ORPP4CPI5V9S,R2M6DE07UL43TF,R37BE8EXG1TX8H,R31M0VY9OTJB9I,R2ZQ1L37VEHS9C,R2BKJHDM07WI0G,R357SWC6WSG1AM,R2H4OG72VGEPXR"/>
    <s v="Nice product,Ok,The lid could be more sturdier. Very thin plastic.,Not very good,Fine,Excellent product,Quality,Very good quality product,can store a week laundary"/>
  </r>
  <r>
    <x v="1178"/>
    <s v="ACTIVA 1200 MM HIGH SPEED 390 RPM BEE APPROVED 5 STAR RATED APSRA CEILING FAN BROWN 2 Years Warranty"/>
    <x v="4"/>
    <n v="1099"/>
    <n v="1990"/>
    <n v="0.45"/>
    <x v="2"/>
    <n v="5911"/>
    <n v="11762890"/>
    <x v="1"/>
    <x v="0"/>
    <x v="1"/>
    <x v="0"/>
    <s v="R1SWHPJDUW2G3M,R2RFQJDQF5BT8,RPGTYXQGC3TXI,R3TFGARGJENEPY,ROG4D0YGDQMH,R3HAW9CAE08DZ5,R1LA2HMRSTZGUS,R2NOWT8O685BUW"/>
    <s v="Decently priced fan,Power saving fan low super qwality,Nice one, go for it,Fan rod was missing,Overall good fan at this price,Good,Love it .. nice product,Okay"/>
  </r>
  <r>
    <x v="1179"/>
    <s v="Shakti Technology S5 High Pressure Car Washer Machine 1900 Watts and Pressure 125 Bar with 10 Meter Hose Pipe"/>
    <x v="4"/>
    <n v="5999"/>
    <n v="9999"/>
    <n v="0.4"/>
    <x v="0"/>
    <n v="170"/>
    <n v="1699830"/>
    <x v="1"/>
    <x v="0"/>
    <x v="5"/>
    <x v="1"/>
    <s v="RWSKUEMV0AS0P,R2YZOJVWTFMYAH,R17E9QT7OVVJVX,R3KPQIECAK271I,R2UJ9SFJ6B6U93,R1670TIBLR378H,R14R0I9YVONH86,R1FIR49JO1CT41"/>
    <s v="It is very good,Good product,Just go for it,Good product,Value For Money.,Good product easy to use,Pressure is very good but mtr shows 115bar,Nice Product."/>
  </r>
  <r>
    <x v="1180"/>
    <s v="AMERICAN MICRONIC- Imported Wet &amp; Dry Vacuum Cleaner, 21 Litre Stainless Steel with Blower &amp; HEPA filter, 1600 Watts 100% Copper Motor 28 KPa suction with washable reusable dust bag (Red/Black/Steel)-AMI-VCD21-1600WDx"/>
    <x v="4"/>
    <n v="8886"/>
    <n v="11850"/>
    <n v="0.25"/>
    <x v="0"/>
    <n v="3065"/>
    <n v="36320250"/>
    <x v="1"/>
    <x v="0"/>
    <x v="4"/>
    <x v="0"/>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r>
  <r>
    <x v="1181"/>
    <s v="Demokrazy New Nova Lint Cum Fuzz Remover for All Woolens Sweaters, Blankets, Jackets Remover Pill Remover from Carpets, Curtains (Pack of 1)"/>
    <x v="4"/>
    <n v="475"/>
    <n v="999"/>
    <n v="0.52"/>
    <x v="3"/>
    <n v="1021"/>
    <n v="1019979"/>
    <x v="0"/>
    <x v="0"/>
    <x v="3"/>
    <x v="0"/>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r>
  <r>
    <x v="1182"/>
    <s v="Instant Pot Air Fryer, Vortex 2QT, Touch Control Panel, 360¬∞ EvenCrisp‚Ñ¢ Technology, Uses 95 % less Oil, 4-in-1 Appliance: Air Fry, Roast, Bake, Reheat (Vortex 1.97Litre, Black)"/>
    <x v="4"/>
    <n v="4995"/>
    <n v="20049"/>
    <n v="0.75"/>
    <x v="20"/>
    <n v="3964"/>
    <n v="79474236"/>
    <x v="0"/>
    <x v="0"/>
    <x v="7"/>
    <x v="0"/>
    <s v="R2FHIBV8JE4CTB,R315K0BCU0KVKO,RD129PA7KQQOR,R3BTQPGZLTN48E,RH0STL2LKD7N5,RVNS9SRGUWUT3,R25CXUY1Y74QGF,R1SIGI0M0INPVB"/>
    <s v="Loved it,Good product,Good product,It's easy to use.,Fine product,Awesome Product,Nice product &amp; user friendly,Correct size and easy to use."/>
  </r>
  <r>
    <x v="1183"/>
    <s v="HUL Pureit Eco Water Saver Mineral RO+UV+MF AS wall mounted/Counter top Black 10L Water Purifier"/>
    <x v="4"/>
    <n v="13999"/>
    <n v="24850"/>
    <n v="0.44"/>
    <x v="5"/>
    <n v="8948"/>
    <n v="222357800"/>
    <x v="1"/>
    <x v="0"/>
    <x v="1"/>
    <x v="0"/>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r>
  <r>
    <x v="1184"/>
    <s v="Livpure Glo Star RO+UV+UF+Mineraliser - 7 L Storage Tank, 15 LPH Water Purifier for Home, Black"/>
    <x v="4"/>
    <n v="8499"/>
    <n v="16490"/>
    <n v="0.48"/>
    <x v="4"/>
    <n v="97"/>
    <n v="1599530"/>
    <x v="1"/>
    <x v="0"/>
    <x v="1"/>
    <x v="1"/>
    <s v="R2ZPWCXL5SRL4K,RZQBPVMZ63GKC,R3PZ9M9NRLFCBK,R2VMQ0VVXS5IEG,R2C46FNV1C79UY,R3BAG45K66JWS0,R2L5BXFZ44VH08,R1DNIFUE8H5EEW"/>
    <s v="Livpure water filter reviews,Good product,overall good product, works great,Livepure Water purifier,Excellent.,Amazing product,Superb performance,Very good"/>
  </r>
  <r>
    <x v="1185"/>
    <s v="Philips Hi113 1000-Watt Plastic Body Ptfe Coating Dry Iron, Pack of 1"/>
    <x v="4"/>
    <n v="949"/>
    <n v="975"/>
    <n v="0.03"/>
    <x v="4"/>
    <n v="7223"/>
    <n v="7042425"/>
    <x v="1"/>
    <x v="0"/>
    <x v="8"/>
    <x v="0"/>
    <s v="RUQ8WLFE1FRJ2,R3INJM16FB1HRU,R2SK87JCLEZXU5,R2ETO1K77ZMSKV,R2H68423RYLXB,R1WFAYRPS9QE0I,R3G4YE2Z67KWF,R10VUNRCJ444H"/>
    <s v="Good,Good product,Heating is less,Good and quality product.,Excellent product,Very good,Easy to use, better in performance,Superb Project ü•∞"/>
  </r>
  <r>
    <x v="1186"/>
    <s v="Kuber Industries Round Non Woven Fabric Foldable Laundry Basket|Toy Storage Basket|Cloth Storage Basket With Handles| Capicity 45 Ltr (Grey &amp; Black)-KUBMART11446"/>
    <x v="4"/>
    <n v="395"/>
    <n v="499"/>
    <n v="0.21"/>
    <x v="1"/>
    <n v="330"/>
    <n v="164670"/>
    <x v="1"/>
    <x v="1"/>
    <x v="4"/>
    <x v="1"/>
    <s v="R1STWXMMXCIH5R,R2NMOFESF8XUH0,R1ZCZPBQQ9KJK5,R1ENHRHV4PYK80,R3JYYAE7E8XMB7,R23AXNSZOR242M,RS4EISO2SVH41,R19H4V5VDOUHHC"/>
    <s v="Kids toys,Value for money, good product in this range,Can go for this one,Good,Nice,Ok,Ok,Durable and bigger than my expectations"/>
  </r>
  <r>
    <x v="1187"/>
    <s v="Preethi MGA-502 0.4-Litre Grind and Store Jar (White), stainless steel, Set of 1"/>
    <x v="4"/>
    <n v="635"/>
    <n v="635"/>
    <n v="0"/>
    <x v="4"/>
    <n v="4570"/>
    <n v="2901950"/>
    <x v="1"/>
    <x v="0"/>
    <x v="8"/>
    <x v="0"/>
    <s v="RN9VBZPCHG67H,RSK3T9GASN96L,RPWBSG3KWA82A,RWGY8K9HNDNRU,R3L1XUQPJ929C7,R2XKLKC7UXH808,RM4IBEHSZRD8V,RAZEY6CB0C851"/>
    <s v="Good,Goos product which you can trust,Good,Cost effective,Good,Ok,Very good product,Quality"/>
  </r>
  <r>
    <x v="1188"/>
    <s v="Usha Aurora 1000 W Dry Iron with Innovative Tail Light Indicator, Weilburger Soleplate (White &amp; Grey)"/>
    <x v="4"/>
    <n v="717"/>
    <n v="1390"/>
    <n v="0.48"/>
    <x v="1"/>
    <n v="4867"/>
    <n v="6765130"/>
    <x v="1"/>
    <x v="0"/>
    <x v="1"/>
    <x v="0"/>
    <s v="R2T2IQ3NPMSEPC,R1RYD1G1L822TU,R3JBMU1NFJ68VJ,R2WSQQANOVVMW7,R3OIOOP7OOI9B,RXH86NNRUTTSM,R263I1US66YJWE,R1278X0YFW7IYM"/>
    <s v="Not so good,Good,Best best from market.,Very good iron,V Good,Light weight value for money,Really good iron at this price,Overall good."/>
  </r>
  <r>
    <x v="1189"/>
    <s v="ECOVACS DEEBOT N8 2-in-1 Robotic Vacuum Cleaner, 2022 New Launch, Most Powerful Suction, Covers 2000+ Sq. Ft in One Charge, Advanced dToF Technology with OZMO Mopping (DEEBOT N8) - White"/>
    <x v="4"/>
    <n v="27900"/>
    <n v="59900"/>
    <n v="0.53"/>
    <x v="5"/>
    <n v="5298"/>
    <n v="317350200"/>
    <x v="0"/>
    <x v="0"/>
    <x v="3"/>
    <x v="0"/>
    <s v="R1BD0HURZRIGKV,RKQY8Y6U3Y4BT"/>
    <s v="A perfect balance of price and performance,Great Suction and above average mopping | Good Buy"/>
  </r>
  <r>
    <x v="1190"/>
    <s v="Kent Gold, Optima, Gold+ Spare Kit"/>
    <x v="4"/>
    <n v="649"/>
    <n v="670"/>
    <n v="0.03"/>
    <x v="3"/>
    <n v="7786"/>
    <n v="5216620"/>
    <x v="1"/>
    <x v="0"/>
    <x v="8"/>
    <x v="0"/>
    <s v="R3K3LMO7VBZ15E,RIMQ7KGAFAY45,R1KDTPUO1RHWGT,RNJPU360H19UG,RRC1X279O3BYB,R3TS5E690D6AFF,R3S2E5C2I6JD1P,R1JSM9LLIPIPIE"/>
    <s v="Good quality, plz add 1 syringe with this kit,Original product,Genuine product,very good product,nice,good product,Good product no issues,‡≤â‡≤§‡≥ç‡≤§‡≤Æ"/>
  </r>
  <r>
    <x v="1191"/>
    <s v="AVNISH Tap Water Purifier Filter Faucet 6 Layer Carbon Activated Dust Chlorine Remover Water Softener for Drinking Cartridge Alkaline Taps for Kitchen Sink Bathroom Wash Basin (6-Layer Filtration)"/>
    <x v="4"/>
    <n v="193"/>
    <n v="399"/>
    <n v="0.52"/>
    <x v="9"/>
    <n v="37"/>
    <n v="14763"/>
    <x v="0"/>
    <x v="1"/>
    <x v="3"/>
    <x v="1"/>
    <s v="R2JQPA2EQ0WL1U,R3U349CN4O5SC6,R1J878MPQE23PD,R2R9RFXWTHCR3,R2X9MHLA6MM34,RHA2MO1Y7A64J,R19QO4H7S5AZSB,R2GYKQI0LU6PCG"/>
    <s v="Filter not effective,The best water purifier,Worth for money,Best water purifier,Sheer waste of money,Fits well for kitchen faucet,Lousy product,Waste of money"/>
  </r>
  <r>
    <x v="1192"/>
    <s v="Khaitan ORFin Fan heater for Home and kitchen-K0 2215"/>
    <x v="4"/>
    <n v="1299"/>
    <n v="2495"/>
    <n v="0.48"/>
    <x v="23"/>
    <n v="2"/>
    <n v="4990"/>
    <x v="1"/>
    <x v="0"/>
    <x v="1"/>
    <x v="1"/>
    <s v="R1OO2ED6615EX1,RR4S5JTJMCPA5"/>
    <s v="Bad quality,Amazing product.."/>
  </r>
  <r>
    <x v="1193"/>
    <s v="USHA RapidMix 500-Watt Copper Motor Mixer Grinder with 3 Jars and 5 Years Warranty(Sea Green/White)"/>
    <x v="4"/>
    <n v="2449"/>
    <n v="3390"/>
    <n v="0.28000000000000003"/>
    <x v="1"/>
    <n v="5206"/>
    <n v="17648340"/>
    <x v="1"/>
    <x v="0"/>
    <x v="4"/>
    <x v="0"/>
    <s v="R2MUOQFFMUBSEX,R2TTPMZXY7I60N,R3J2S0BEM61SOV,RNGB4OZTF3NE9,RPWGHZZ206ZUQ,R215KMCB5Y5BKK,R2XVLVMLVK698V,R3MMCNIWBVZHMH"/>
    <s v="Good,Superb,Nice mixer,Value for money üí∞,Good product,His desine,Nice,Nice"/>
  </r>
  <r>
    <x v="1194"/>
    <s v="CSI INTERNATIONAL¬Æ Instant Water Geyser, Water Heater, Portable Water Heater, Geyser Made of First Class ABS Plastic 3KW (Red)"/>
    <x v="4"/>
    <n v="1049"/>
    <n v="2499"/>
    <n v="0.57999999999999996"/>
    <x v="7"/>
    <n v="638"/>
    <n v="1594362"/>
    <x v="0"/>
    <x v="0"/>
    <x v="3"/>
    <x v="1"/>
    <s v="RWIX4QGK0HB47,R2U607V82KC6LR,R34XJ1XQ2W72IB,R1IGS6R7QZHIL3,R24GH90H9QAC3X,R2CGSX3HLMIJZL,R1N6Y6SLVTC950,R2HZOPWZKCIJXD"/>
    <s v="Nice products,Compact,Items is not good because it's tap is not good for output,Good,Good Product,Not suitable,I liked good product,So nuc"/>
  </r>
  <r>
    <x v="1195"/>
    <s v="Havells Gatik Neo 400mm Pedestal Fan (Aqua Blue)"/>
    <x v="4"/>
    <n v="2399"/>
    <n v="4200"/>
    <n v="0.43"/>
    <x v="11"/>
    <n v="397"/>
    <n v="1667400"/>
    <x v="1"/>
    <x v="0"/>
    <x v="1"/>
    <x v="1"/>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r>
  <r>
    <x v="1196"/>
    <s v="INALSA Upright Vacuum Cleaner, 2-in-1,Handheld &amp; Stick for Home &amp; Office Use,800W- with 16KPA Strong Suction &amp; HEPA Filtration|0.8L Dust Tank|Includes Multiple Accessories,(Grey/Black)"/>
    <x v="4"/>
    <n v="2286"/>
    <n v="4495"/>
    <n v="0.49"/>
    <x v="2"/>
    <n v="326"/>
    <n v="1465370"/>
    <x v="1"/>
    <x v="0"/>
    <x v="1"/>
    <x v="1"/>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r>
  <r>
    <x v="1197"/>
    <s v="ROYAL STEP - AMAZON'S BRAND - Portable Electric USB Juice Maker Juicer Bottle Blender Grinder Mixer,4 Blades Rechargeable Bottle with (Multi color) (MULTI)"/>
    <x v="4"/>
    <n v="499"/>
    <n v="2199"/>
    <n v="0.77"/>
    <x v="19"/>
    <n v="3527"/>
    <n v="7755873"/>
    <x v="0"/>
    <x v="0"/>
    <x v="7"/>
    <x v="0"/>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r>
  <r>
    <x v="1198"/>
    <s v="Nirdambhay Mini Bag Sealer, 2 in 1 Heat Sealer and Cutter Handheld Sealing Machine Portable Bag Resealer Sealer for Plastic Bags Food Storage Snack Fresh Bag Sealer (Including 2 AA Battery)"/>
    <x v="4"/>
    <n v="429"/>
    <n v="999"/>
    <n v="0.56999999999999995"/>
    <x v="16"/>
    <n v="617"/>
    <n v="616383"/>
    <x v="0"/>
    <x v="0"/>
    <x v="3"/>
    <x v="1"/>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r>
  <r>
    <x v="1199"/>
    <s v="Cello Non-Stick Aluminium Sandwich Gas Toaster(Black)"/>
    <x v="4"/>
    <n v="299"/>
    <n v="595"/>
    <n v="0.5"/>
    <x v="1"/>
    <n v="314"/>
    <n v="186830"/>
    <x v="0"/>
    <x v="0"/>
    <x v="1"/>
    <x v="1"/>
    <s v="R2P5LLM3NUTV98,R2T24WJDYF97OT,R1H22LPZ4C01LF,R2Q0K2ZG4X5GOR,RMKFA51N2GL3C,R25ABQM4CM6CPA,R1JXDDZO9EMZD4,R1IBNDHUOM6FD6"/>
    <s v="Very good product,Good,Good,Good product,Not a quality product.,good,Not value for money,Great purchase."/>
  </r>
  <r>
    <x v="1200"/>
    <s v="Proven¬Æ Copper + Mineral RO+UV+UF 10 to 12 Liter RO + UV + TDS ADJUSTER Water Purifier with Copper Charge Technology black &amp; copper Best For Home and Office (Made In India)"/>
    <x v="4"/>
    <n v="5395"/>
    <n v="19990"/>
    <n v="0.73"/>
    <x v="5"/>
    <n v="535"/>
    <n v="10694650"/>
    <x v="0"/>
    <x v="0"/>
    <x v="7"/>
    <x v="1"/>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r>
  <r>
    <x v="1201"/>
    <s v="Morphy Richards Daisy 1000W Dry Iron with American Heritage Non-Stick Coated Soleplate, White"/>
    <x v="4"/>
    <n v="559"/>
    <n v="1010"/>
    <n v="0.45"/>
    <x v="3"/>
    <n v="17325"/>
    <n v="17498250"/>
    <x v="1"/>
    <x v="0"/>
    <x v="1"/>
    <x v="0"/>
    <s v="RNEAQQCZW4BQR,R3QX33JL1X0RQ2,R190BAYCEPAT8R,R1CCAJOU1DMY14,R2KPPV8ZRKYJYF,R2N5CX7I9OROMB,RN0DQOQT1HQTW,R6EYGLUKXGGAH"/>
    <s v="Good health product.,The best dry iron I have owned in last decade!,Value for money,Good,Bang on budget,Bad,light weight,Good for home use"/>
  </r>
  <r>
    <x v="1202"/>
    <s v="Wipro Vesta 1200 Watt GD201 Lightweight Automatic Dry Iron| Quick Heat Up| Stylish &amp; Sleek |Anti bacterial German Weilburger Double Coated Soleplate |2 Years Warranty"/>
    <x v="4"/>
    <n v="660"/>
    <n v="1100"/>
    <n v="0.4"/>
    <x v="9"/>
    <n v="91"/>
    <n v="100100"/>
    <x v="1"/>
    <x v="0"/>
    <x v="5"/>
    <x v="1"/>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r>
  <r>
    <x v="1203"/>
    <s v="Zuvexa Egg Boiler Poacher Automatic Off Steaming, Cooking, Boiling Double Layer 14 Egg Boiler (Multicolor)‚Ä¶"/>
    <x v="4"/>
    <n v="419"/>
    <n v="999"/>
    <n v="0.57999999999999996"/>
    <x v="5"/>
    <n v="227"/>
    <n v="226773"/>
    <x v="0"/>
    <x v="0"/>
    <x v="3"/>
    <x v="1"/>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r>
  <r>
    <x v="1204"/>
    <s v="AO Smith HSE-VAS-X-015 Storage 15 Litre Vertical Water Heater (Geyser) White 4 Star"/>
    <x v="4"/>
    <n v="7349"/>
    <n v="10900"/>
    <n v="0.33"/>
    <x v="0"/>
    <n v="11957"/>
    <n v="130331300"/>
    <x v="1"/>
    <x v="0"/>
    <x v="5"/>
    <x v="0"/>
    <s v="R1YVS42PE19S0D,R3DONAXVXXHGDY,R6PIB7C4JS214,R1IUZ4ZBSB7KQ2,R2LJBGGLXY8MMO,R2LXCMNDSZ18EC,RTNR1AFNBXK4C,R14X6K190U5P2"/>
    <s v="Nice Gyser,Good child I am say,Great product in this budget,Good product,Good,Amazing Machine highly recommend,Good product,Working Great"/>
  </r>
  <r>
    <x v="1205"/>
    <s v="Havells Festiva 1200mm Dust Resistant Ceiling Fan (Gold Mist)"/>
    <x v="4"/>
    <n v="2899"/>
    <n v="4005"/>
    <n v="0.28000000000000003"/>
    <x v="4"/>
    <n v="7140"/>
    <n v="28595700"/>
    <x v="1"/>
    <x v="0"/>
    <x v="4"/>
    <x v="0"/>
    <s v="R3W8PELKPQYYI,R3AV7SRJJGTMF2,R4A9Q67LKCDN3,R3AV2JB3F2MMO3,RI4BBDQRBX3QS,R2N9AER7WVBMQU,RHZ7QGZ3QY95Q,R36IMPCVTWBT4A"/>
    <s v="Packaging and look wise it is awesome üëç,Perfect fan,Good product,Good looking bit heavy,Nice product,Good,Good fan,Looks classy"/>
  </r>
  <r>
    <x v="1206"/>
    <s v="INALSA Vaccum Cleaner Handheld 800W High Powerful Motor- Dura Clean with HEPA Filtration &amp; Strong Powerful 16KPA Suction| Lightweight, Compact &amp; Durable Body|Includes Multiple Accessories,(Grey/Black)"/>
    <x v="4"/>
    <n v="1799"/>
    <n v="3295"/>
    <n v="0.45"/>
    <x v="11"/>
    <n v="687"/>
    <n v="2263665"/>
    <x v="1"/>
    <x v="0"/>
    <x v="1"/>
    <x v="1"/>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r>
  <r>
    <x v="1207"/>
    <s v="iBELL SM1515NEW Sandwich Maker with Floating Hinges, 1000Watt, Panini / Grill / Toast (Black)"/>
    <x v="4"/>
    <n v="1474"/>
    <n v="4650"/>
    <n v="0.68"/>
    <x v="3"/>
    <n v="1045"/>
    <n v="4859250"/>
    <x v="0"/>
    <x v="0"/>
    <x v="0"/>
    <x v="0"/>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r>
  <r>
    <x v="1208"/>
    <s v="Aquaguard Aura RO+UV+UF+Taste Adjuster(MTDS) with Active Copper &amp; Zinc 7L water purifier,8 stages of purification,suitable for borewell,tanker,municipal water(Black) from Eureka Forbes"/>
    <x v="4"/>
    <n v="15999"/>
    <n v="24500"/>
    <n v="0.35"/>
    <x v="1"/>
    <n v="11206"/>
    <n v="274547000"/>
    <x v="1"/>
    <x v="0"/>
    <x v="5"/>
    <x v="0"/>
    <s v="RU0EQUWAQWSU6,R2R99SCVYQYHPL,R7O3R0R2OR9EZ,R1EO91IQFDEPU8,RMYWUK6J83TM9,R3GV3HMKR68771,R3MB7ZUKQPAQ1C,R1QKEORLV97GNT"/>
    <s v="Usable,Good,Awesome,Satisfied,Purifier,Beware to buy it from online,Very Good Quaility,Easy to install"/>
  </r>
  <r>
    <x v="1209"/>
    <s v="Havells Instanio 3-Litre 4.5KW Instant Water Heater (Geyser), White Blue"/>
    <x v="4"/>
    <n v="3645"/>
    <n v="6070"/>
    <n v="0.4"/>
    <x v="0"/>
    <n v="561"/>
    <n v="3405270"/>
    <x v="1"/>
    <x v="0"/>
    <x v="5"/>
    <x v="1"/>
    <s v="R3TCEP7588ZBZ,R2I5P8LAU0IX8X,R19Q8ONLFVVDNG,RTAB1NOENZ16O,R2088N9Y90R4IZ,R3R8TSL66Y6E6F,R29WIAZC4ETAX2,R2J8KC6I69DKED"/>
    <s v="Serves unlimited hot water instantly,Very good,Go for it,Instant heating,Just go for it.,Best for instant heat water,Amazing products,Instant got water, quite literally"/>
  </r>
  <r>
    <x v="1210"/>
    <s v="Milk Frother, Immersion Blender Cordlesss Foam Maker USB Rechargeable Small Mixer Handheld with 2 Stainless WhisksÔºåWisker for Stirring 3-Speed Adjustable Mini Frother for Cappuccino Latte Coffee Egg"/>
    <x v="4"/>
    <n v="375"/>
    <n v="999"/>
    <n v="0.62"/>
    <x v="9"/>
    <n v="1988"/>
    <n v="1986012"/>
    <x v="0"/>
    <x v="0"/>
    <x v="0"/>
    <x v="0"/>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r>
  <r>
    <x v="1211"/>
    <s v="Panasonic SR-WA22H (E) Automatic Rice Cooker, Apple Green, 2.2 Liters"/>
    <x v="4"/>
    <n v="2976"/>
    <n v="3945"/>
    <n v="0.25"/>
    <x v="0"/>
    <n v="3740"/>
    <n v="14754300"/>
    <x v="1"/>
    <x v="0"/>
    <x v="4"/>
    <x v="0"/>
    <s v="R1OMQV5UFU8OAK,R1ZKAUAWGCN68M,R372LY89QNU1WS,RSZSH0XP6FHXL,R1QBFW8U0VSW9,RCX3IHOVKD69A,R3PESF4URSOFRC,R15SV1BX6S6PS9"/>
    <s v="Good,Adequate and efficient are the most apt words.,Good product,Single rice bowl,Good,Gift of god,Nice,Looks elegant"/>
  </r>
  <r>
    <x v="1212"/>
    <s v="InstaCuppa Milk Frother for Coffee - Handheld Battery-Operated Electric Milk and Coffee Frother, Stainless Steel Whisk and Stand, Portable Foam Maker for Coffee, Cappuccino, Lattes, and Egg Beaters"/>
    <x v="4"/>
    <n v="1099"/>
    <n v="1499"/>
    <n v="0.27"/>
    <x v="3"/>
    <n v="4401"/>
    <n v="6597099"/>
    <x v="1"/>
    <x v="0"/>
    <x v="4"/>
    <x v="0"/>
    <s v="RKV8CMWS5JH6D,R1QIQ59JU5UE4V,R2L12WCBQ4OCVC,R1UF72K40NHBF1,R9J5VXGXQDEI5,RDU15S26VUSDV,R3JYUNYTYNOS5E,R281VFJGSFWPSV"/>
    <s v="It's okay,A must have for coffee lovers,Perfect product for making a perfect cup of coffee.,Stopped working after minimal usage,Great Product,Amazing!,Awsome,Good"/>
  </r>
  <r>
    <x v="1213"/>
    <s v="Goodscity Garment Steamer for Clothes, Steam Iron Press - Vertical &amp; Horizontal Steaming up to 22g/min, 1200 Watt, 230 ml Water tank &amp; 30 sec Fast Heating (GC 111)"/>
    <x v="4"/>
    <n v="2575"/>
    <n v="6700"/>
    <n v="0.62"/>
    <x v="0"/>
    <n v="611"/>
    <n v="4093700"/>
    <x v="0"/>
    <x v="0"/>
    <x v="0"/>
    <x v="1"/>
    <s v="R28OJFR9T45794,R1Q7JAGLTGSLIR,R17RCVE0E6A6XA,R280FE6OS8V8I4,RMC53XMIQL6LY,R1TL181OM5ZWSJ,RL6IWO0F5BP3F,R2VCXQVEFYZWR8"/>
    <s v="Useful Product,Good product,Good,Most cutest color travel iron,Good quality product.,Great quality garment steamer,Superb,Superb supportive good for garment!"/>
  </r>
  <r>
    <x v="1214"/>
    <s v="Solidaire 550-Watt Mixer Grinder with 3 Jars (Black) (SLD-550-B)"/>
    <x v="4"/>
    <n v="1649"/>
    <n v="2800"/>
    <n v="0.41"/>
    <x v="2"/>
    <n v="2162"/>
    <n v="6053600"/>
    <x v="1"/>
    <x v="0"/>
    <x v="1"/>
    <x v="0"/>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r>
  <r>
    <x v="1215"/>
    <s v="Amazon Basics 300 W Hand Blender with Stainless Steel Stem for Hot/Cold Blending and In-Built Cord Hook, ISI-Marked, Black"/>
    <x v="4"/>
    <n v="799"/>
    <n v="1699"/>
    <n v="0.53"/>
    <x v="1"/>
    <n v="97"/>
    <n v="164803"/>
    <x v="0"/>
    <x v="0"/>
    <x v="3"/>
    <x v="1"/>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r>
  <r>
    <x v="1216"/>
    <s v="Orpat HHB-100E 250-Watt Hand Blender (White)"/>
    <x v="4"/>
    <n v="765"/>
    <n v="970"/>
    <n v="0.21"/>
    <x v="0"/>
    <n v="6055"/>
    <n v="5873350"/>
    <x v="1"/>
    <x v="0"/>
    <x v="4"/>
    <x v="0"/>
    <s v="R3R9NQXE7ERW69,R31DY4L4738GNN,R3347MGIFGCWJS,R263YLUZGHS5XD,R1ETYQQ9DO5CT3,R2D2D3D80JZBY3,RB0Q5W9URO8ZE,R3SYQPLCIXHS1E"/>
    <s v="Better than I expected!,Good,Good product,Great durability and original products,Very Nice !,Good product,Good,Good product"/>
  </r>
  <r>
    <x v="1217"/>
    <s v="HealthSense Rechargeable Lint Remover for Clothes | Fuzz and Fur Remover | Electric Fabric Shaver, Trimmer for Clothes, Carpet, Sofa, Sweaters, Curtains | One-Year Warranty Included - New-Feel LR350"/>
    <x v="4"/>
    <n v="999"/>
    <n v="1500"/>
    <n v="0.33"/>
    <x v="0"/>
    <n v="386"/>
    <n v="579000"/>
    <x v="1"/>
    <x v="0"/>
    <x v="5"/>
    <x v="1"/>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r>
  <r>
    <x v="1218"/>
    <s v="AGARO Classic Portable Yogurt Maker, 1.2L Capacity, Electric, Automatic, Grey and White, Medium (33603)"/>
    <x v="4"/>
    <n v="587"/>
    <n v="1295"/>
    <n v="0.55000000000000004"/>
    <x v="3"/>
    <n v="557"/>
    <n v="721315"/>
    <x v="0"/>
    <x v="0"/>
    <x v="3"/>
    <x v="1"/>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r>
  <r>
    <x v="1219"/>
    <s v="AGARO Imperial 240-Watt Slow Juicer with Cold Press Technology"/>
    <x v="4"/>
    <n v="12609"/>
    <n v="23999"/>
    <n v="0.47"/>
    <x v="5"/>
    <n v="2288"/>
    <n v="54909712"/>
    <x v="1"/>
    <x v="0"/>
    <x v="1"/>
    <x v="0"/>
    <s v="R3URL5J0TF2CFR,R37JPC46NZUYM4,R1OQKLY9Q4GY95,R32GL6C68NHZHW,RROVBM9HC5VHW,RYKSWQWZ75CWA,R1DIINFPSDUN2C,R2YE4LXQQUWF7F"/>
    <s v="Overall Nice Product,Must buy product,Product is good to use.,Tasty and Healthy juice,Good,Good product,material,Just got it"/>
  </r>
  <r>
    <x v="1220"/>
    <s v="Wipro Smartlife Super Deluxe Dry Iron- 1000W"/>
    <x v="4"/>
    <n v="699"/>
    <n v="850"/>
    <n v="0.18"/>
    <x v="3"/>
    <n v="1106"/>
    <n v="940100"/>
    <x v="1"/>
    <x v="0"/>
    <x v="6"/>
    <x v="0"/>
    <s v="R1ZMYNJKIPID9R,R21HYR2IZWHCTU,RF3YHF01ASGWA,R10AUP1PXSZ48T,R2BF4IQECR3SFS,R1QSF7UGCDTRKX,R3DE0HC1JNBC6C,RLPLHEPRNO61J"/>
    <s v="it s very nice and easy to use,Good quality...go and purchase,Good,Good quality,Good product üëç,Good,Value for money @600,Good"/>
  </r>
  <r>
    <x v="1221"/>
    <s v="AmazonBasics Cylinder Bagless Vacuum Cleaner with Power Suction, Low Sound, High Energy Efficiency and 2 Years Warranty (1.5L, Black)"/>
    <x v="4"/>
    <n v="3799"/>
    <n v="6000"/>
    <n v="0.37"/>
    <x v="0"/>
    <n v="11935"/>
    <n v="71610000"/>
    <x v="1"/>
    <x v="0"/>
    <x v="5"/>
    <x v="0"/>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r>
  <r>
    <x v="1222"/>
    <s v="Crompton IHL 251 1500-Watt Immersion Water Heater with Copper Heating Element and IP 68 Protection"/>
    <x v="4"/>
    <n v="640"/>
    <n v="1020"/>
    <n v="0.37"/>
    <x v="3"/>
    <n v="5059"/>
    <n v="5160180"/>
    <x v="1"/>
    <x v="0"/>
    <x v="5"/>
    <x v="0"/>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r>
  <r>
    <x v="1223"/>
    <s v="SaiEllin Room Heater For Home 2000 Watts Room Heater For Bedroom | ISI Approved With 1 Year Warranty | For 250 Sq. Feet Blower Heater &amp; Room Heaters Home For Winters"/>
    <x v="4"/>
    <n v="979"/>
    <n v="1999"/>
    <n v="0.51"/>
    <x v="2"/>
    <n v="157"/>
    <n v="313843"/>
    <x v="0"/>
    <x v="0"/>
    <x v="3"/>
    <x v="1"/>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r>
  <r>
    <x v="1224"/>
    <s v="Bajaj Majesty Duetto Gas 6 Ltr Vertical Water Heater ( LPG), White"/>
    <x v="4"/>
    <n v="5365"/>
    <n v="7445"/>
    <n v="0.28000000000000003"/>
    <x v="2"/>
    <n v="3584"/>
    <n v="26682880"/>
    <x v="1"/>
    <x v="0"/>
    <x v="4"/>
    <x v="0"/>
    <s v="R3573XWMBZ88LW,RYNFBD6U8G0VG,R2NLFJL73LNWXM,R1DOYFCE2U82WE,ROTYDHVA4QC9L,R314WOWD2JI7BC,RFMW7AV5SCYI4,R17OEBPM77XXFS"/>
    <s v="Yet to know the performance,Good,Hamara bajaj...,Battery isue,Good but PNG model is Made In China,Value for money,Expansive,Service and Installation"/>
  </r>
  <r>
    <x v="1225"/>
    <s v="Black + Decker BD BXIR2201IN 2200-Watt Cord &amp; Cordless Steam Iron (Green)"/>
    <x v="4"/>
    <n v="3199"/>
    <n v="3500"/>
    <n v="0.09"/>
    <x v="0"/>
    <n v="1899"/>
    <n v="6646500"/>
    <x v="1"/>
    <x v="0"/>
    <x v="8"/>
    <x v="0"/>
    <s v="RDXQHIOFK1PKR,R3SVTCGHMIRBEU,R1IZIEXJ4GIYSS,RDUMYFY75NN95,R2GX29CH20R2HN,R246JQ5OCCXV4C,R3OUB0HZCUEZBL,R2ZYHN8QERPN3K"/>
    <s v="No entanglement,Iron with freedom,Good Iron,Steam iron!,It‚Äôs wireless,Good,Wonderful,Light weight and very adjustable to ur family needs"/>
  </r>
  <r>
    <x v="1226"/>
    <s v="Inalsa Hand Blender| Hand Mixer|Beater - Easy Mix, Powerful 250 Watt Motor | Variable 7 Speed Control | 1 Year Warranty | (White/Red)"/>
    <x v="4"/>
    <n v="979"/>
    <n v="1395"/>
    <n v="0.3"/>
    <x v="0"/>
    <n v="15252"/>
    <n v="21276540"/>
    <x v="1"/>
    <x v="0"/>
    <x v="4"/>
    <x v="0"/>
    <s v="RKYJMDLBEO56M,R376767ZF0GAG9,R34R6IMCCGAV5E,R2JQ1CZWIUOSXX,R30SGGX9LU3IEW,RPP3YL70C1J1I,R2Y8Z95B7LQZHR,RERXVOZZDMCMH"/>
    <s v="Good,Decent,Ok,Good product,Nice,Good product,Not good as per price,small &amp; elegant hand mixer"/>
  </r>
  <r>
    <x v="1227"/>
    <s v="Longway Blaze 2 Rod Quartz Room Heater (White, Gray, 800 watts)"/>
    <x v="4"/>
    <n v="929"/>
    <n v="2199"/>
    <n v="0.57999999999999996"/>
    <x v="7"/>
    <n v="4"/>
    <n v="8796"/>
    <x v="0"/>
    <x v="0"/>
    <x v="3"/>
    <x v="1"/>
    <s v="R34GHCVBN6M7BX,R3OA62LXAITW86,R3YGN1PYLTA95"/>
    <s v="Ok product,Worth buying product,Must buyyyyy"/>
  </r>
  <r>
    <x v="1228"/>
    <s v="Prestige PWG 07 Wet Grinder, 2L (Multicolor) with Coconut Scraper and Atta Kneader Attachments, 200 Watt"/>
    <x v="4"/>
    <n v="3710"/>
    <n v="4330"/>
    <n v="0.14000000000000001"/>
    <x v="7"/>
    <n v="1662"/>
    <n v="7196460"/>
    <x v="1"/>
    <x v="0"/>
    <x v="6"/>
    <x v="0"/>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r>
  <r>
    <x v="1229"/>
    <s v="Pigeon Zest Mixer Grinder 3 Speed Control 750 Watt Powerful Copper Motor with 3 Stainless Steel Jars for Dry Grinding, Wet Grinding and Making Chutney and 3 Polycarbonate lids - Blue"/>
    <x v="4"/>
    <n v="2033"/>
    <n v="4295"/>
    <n v="0.53"/>
    <x v="10"/>
    <n v="422"/>
    <n v="1812490"/>
    <x v="0"/>
    <x v="0"/>
    <x v="3"/>
    <x v="1"/>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r>
  <r>
    <x v="1230"/>
    <s v="Borosil Volcano 13 Fin Oil Filled Radiator Room Heater, 2900 W, Black"/>
    <x v="4"/>
    <n v="9495"/>
    <n v="18990"/>
    <n v="0.5"/>
    <x v="0"/>
    <n v="79"/>
    <n v="1500210"/>
    <x v="0"/>
    <x v="0"/>
    <x v="1"/>
    <x v="1"/>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r>
  <r>
    <x v="1231"/>
    <s v="Crompton Solarium Qube 15-L 5 Star Rated Storage Water Heater (Geyser) with Free Installation and Connection Pipes (White and Black)"/>
    <x v="4"/>
    <n v="7799"/>
    <n v="12500"/>
    <n v="0.38"/>
    <x v="1"/>
    <n v="5160"/>
    <n v="64500000"/>
    <x v="1"/>
    <x v="0"/>
    <x v="5"/>
    <x v="0"/>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r>
  <r>
    <x v="1232"/>
    <s v="Singer Aroma 1.8 Liter Electric Kettle High Grade Stainless Steel with Cool and Touch Body and Cordless Base, 1500 watts, Auto Shut Off with Dry Boiling (Silver/Black)"/>
    <x v="4"/>
    <n v="949"/>
    <n v="2385"/>
    <n v="0.6"/>
    <x v="3"/>
    <n v="2311"/>
    <n v="5511735"/>
    <x v="0"/>
    <x v="0"/>
    <x v="3"/>
    <x v="0"/>
    <s v="R2HOIOV2PZY6Y0,R16YJN41HAWT0T,R3V1KGX1M84MDL,R1MJS2XFJ5XTYU,R1QPQWXB4IZHD9,ROZB42OM5ZUZC,R17BVAUSS4GAE9,R2O4T61G3PT1SL"/>
    <s v="Useful item,OVERALL NOT VERY BAD,Good quality,For the price ok.,GOOD PRODUCT,Review,Good quality,Short cord and narrow mouth."/>
  </r>
  <r>
    <x v="1233"/>
    <s v="Orient Electric Aura Neo Instant 3L Water Heater (Geyser), 5-level Safety Shield, Stainless Steel Tank (White &amp; Turquoise)"/>
    <x v="4"/>
    <n v="2790"/>
    <n v="4890"/>
    <n v="0.43"/>
    <x v="2"/>
    <n v="588"/>
    <n v="2875320"/>
    <x v="1"/>
    <x v="0"/>
    <x v="1"/>
    <x v="1"/>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r>
  <r>
    <x v="1234"/>
    <s v="Crompton Brio 1000-Watts Dry Iron with Weilburger Coating (Sky Blue and White)"/>
    <x v="4"/>
    <n v="645"/>
    <n v="1100"/>
    <n v="0.41"/>
    <x v="1"/>
    <n v="3271"/>
    <n v="3598100"/>
    <x v="1"/>
    <x v="0"/>
    <x v="1"/>
    <x v="0"/>
    <s v="R29AV9WKFL78NP,RWFBNIYQTMW4A,R11CTFK86N4XV0,R2KD2NV6SEZGHN,R3DPGVFQ8PV47O,RBQ1DML3XWOLI,R1JRJHAW9JYVQ5,R3Q5M78JBLPTF5"/>
    <s v="Good,Easy to handling ..satisfied,Good,Good,Quality product,Good Product,Nice,Hanske taka product"/>
  </r>
  <r>
    <x v="1235"/>
    <s v="Butterfly Hero Mixer Grinder, 500W, 3 Jars (Grey)"/>
    <x v="4"/>
    <n v="2237.81"/>
    <n v="3899"/>
    <n v="0.43"/>
    <x v="2"/>
    <n v="11004"/>
    <n v="42904596"/>
    <x v="1"/>
    <x v="0"/>
    <x v="1"/>
    <x v="0"/>
    <s v="R1OW9TWGTIS29M,R2X2WOP22DNGDV,R2M132CK318U3F,R3SCT96D2225LJ,R368748X71CS6N,R2986V8U04JEIG,R167KSSEHI9SV,R2UI7KAL0FX21X"/>
    <s v="Good quality,Super üëå,Worth for the money but the knob is slippery,Good product,Good quality,Nothing,Worthy product,Good"/>
  </r>
  <r>
    <x v="1236"/>
    <s v="Racold Eterno Pro 25L Vertical 5 Star Storage Water Heater (Geyser) with free Standard Installation and free Installation Pipes"/>
    <x v="4"/>
    <n v="8699"/>
    <n v="16899"/>
    <n v="0.49"/>
    <x v="0"/>
    <n v="3195"/>
    <n v="53992305"/>
    <x v="1"/>
    <x v="0"/>
    <x v="1"/>
    <x v="0"/>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r>
  <r>
    <x v="1237"/>
    <s v="LG 1.5 Ton 5 Star AI DUAL Inverter Split AC (Copper, Super Convertible 6-in-1 Cooling, HD Filter with Anti-Virus Protection, 2022 Model, PS-Q19YNZE, White)"/>
    <x v="4"/>
    <n v="42990"/>
    <n v="75990"/>
    <n v="0.43"/>
    <x v="4"/>
    <n v="3231"/>
    <n v="245523690"/>
    <x v="1"/>
    <x v="0"/>
    <x v="1"/>
    <x v="0"/>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r>
  <r>
    <x v="1238"/>
    <s v="Eureka Forbes Aquasure Amrit Twin Cartridge (Pack of 2), White"/>
    <x v="4"/>
    <n v="825"/>
    <n v="825"/>
    <n v="0"/>
    <x v="1"/>
    <n v="3246"/>
    <n v="2677950"/>
    <x v="1"/>
    <x v="0"/>
    <x v="8"/>
    <x v="0"/>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r>
  <r>
    <x v="1239"/>
    <s v="Green Tales Heat Seal Mini Food Sealer-Impulse Machine for Sealing Plastic Bags Packaging"/>
    <x v="4"/>
    <n v="161"/>
    <n v="300"/>
    <n v="0.46"/>
    <x v="24"/>
    <n v="24"/>
    <n v="7200"/>
    <x v="1"/>
    <x v="1"/>
    <x v="1"/>
    <x v="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r>
  <r>
    <x v="1240"/>
    <s v="SaleOn Instant Coal Heater 500W Charcoal Burner Electric Stove Hot Plate - Mix Colors - Pack of 1 - Only Charcoal Heater"/>
    <x v="4"/>
    <n v="697"/>
    <n v="1499"/>
    <n v="0.54"/>
    <x v="11"/>
    <n v="144"/>
    <n v="215856"/>
    <x v="0"/>
    <x v="0"/>
    <x v="3"/>
    <x v="1"/>
    <s v="R8P1LH1QES7X5,R3P0F39HVQX1F2,R1F4WX53SB8ZKQ,RU9DOPO6AYDMQ,R8GI3QXXT6HDE,R14LR72Y74A8AE,R146T7C5DJS2HC,RAZSYIJNF6OTY"/>
    <s v="Works well enough,Overall good,Performance,Good For Tea , Coffee and Hot water Only...,Yes it's only coal heater,Na,Very good item..,Good buy"/>
  </r>
  <r>
    <x v="1241"/>
    <s v="Sujata Chutney Steel Jar, 400 ml, (White), Stainless Steel"/>
    <x v="4"/>
    <n v="688"/>
    <n v="747"/>
    <n v="0.08"/>
    <x v="6"/>
    <n v="2280"/>
    <n v="1703160"/>
    <x v="1"/>
    <x v="0"/>
    <x v="8"/>
    <x v="0"/>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r>
  <r>
    <x v="1242"/>
    <s v="KHAITAN AVAANTE KA-2013 1200 Watt 3-Rod Halogen Heater (1200 Watts, Grey)"/>
    <x v="4"/>
    <n v="2199"/>
    <n v="3999"/>
    <n v="0.45"/>
    <x v="12"/>
    <n v="340"/>
    <n v="1359660"/>
    <x v="1"/>
    <x v="0"/>
    <x v="1"/>
    <x v="1"/>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r>
  <r>
    <x v="1243"/>
    <s v="Kenstar 2400 Watts 9 Fins Oil Filled Radiator with PTC Fan Heater (BLACK GOLD)"/>
    <x v="4"/>
    <n v="6850"/>
    <n v="11990"/>
    <n v="0.43"/>
    <x v="2"/>
    <n v="144"/>
    <n v="1726560"/>
    <x v="1"/>
    <x v="0"/>
    <x v="1"/>
    <x v="1"/>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r>
  <r>
    <x v="1244"/>
    <s v="NEXOMS Instant Heating Water Tap Wall Mounted with 3 Pin Indian Plug (16Amp)"/>
    <x v="4"/>
    <n v="2699"/>
    <n v="3799"/>
    <n v="0.28999999999999998"/>
    <x v="1"/>
    <n v="727"/>
    <n v="2761873"/>
    <x v="1"/>
    <x v="0"/>
    <x v="4"/>
    <x v="1"/>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r>
  <r>
    <x v="1245"/>
    <s v="JIALTO Mini Waffle Maker 4 Inch- 350 Watts: Stainless Steel Non-Stick Electric Iron Machine for Individual Belgian Waffles, Pan Cakes, Paninis or Other Snacks - Aqua blue"/>
    <x v="4"/>
    <n v="899"/>
    <n v="1999"/>
    <n v="0.55000000000000004"/>
    <x v="1"/>
    <n v="832"/>
    <n v="1663168"/>
    <x v="0"/>
    <x v="0"/>
    <x v="3"/>
    <x v="1"/>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r>
  <r>
    <x v="1246"/>
    <s v="Candes BlowHot All in One Silent Blower Fan Room Heater (ABS Body, White, Brown) 2000 Watts"/>
    <x v="4"/>
    <n v="1090"/>
    <n v="2999"/>
    <n v="0.64"/>
    <x v="12"/>
    <n v="57"/>
    <n v="170943"/>
    <x v="0"/>
    <x v="0"/>
    <x v="0"/>
    <x v="1"/>
    <s v="RNDYBQHMT47QL,R279Z47TD2BTW0,R1KIQPBI7LXLZY,R18R9LYERVQDHJ,R1ESPXIP4APAI5,R1O99FX1SFVXWL,R2WZLXK8360X7Y"/>
    <s v="Best performance, Best in such that cost..,Nice,Not good,Nise product best use into winter ‚ùÑÔ∏è‚ùÑÔ∏è,Deamig,Durability,The air blow output is good"/>
  </r>
  <r>
    <x v="1247"/>
    <s v="Ionix Jewellery Scale | Weight Scale | Digital Weight Machine | weight machine for gold | Electronic weighing machines for Jewellery 0.01G to 200G Small Weight Machine for Shop - Silver"/>
    <x v="4"/>
    <n v="295"/>
    <n v="599"/>
    <n v="0.51"/>
    <x v="1"/>
    <n v="1644"/>
    <n v="984756"/>
    <x v="0"/>
    <x v="0"/>
    <x v="3"/>
    <x v="0"/>
    <s v="R34GKFJOAIA0ZM,R21T7HG6Q62LKN,R2UXMZPMNM3JGP,R3FRIGI0KXGVOD,R1ZNM3HOV64QED,R21SPI0C2CAAWN,R1HSU2YSMNNHKF,RYX7V566YA4IQ"/>
    <s v="Good product üëç,Perfect for all the stoners out there.,Good product,Nice,This is a nice and helpful product. .,Easy to use,Good,Easy to use machine"/>
  </r>
  <r>
    <x v="1248"/>
    <s v="Kitchen Kit Electric Kettle, 1.8L Stainless Steel Tea Kettle, Fast Boil Water Warmer with Auto Shut Off and Boil Dry Protection Tech"/>
    <x v="4"/>
    <n v="479"/>
    <n v="1999"/>
    <n v="0.76"/>
    <x v="10"/>
    <n v="1066"/>
    <n v="2130934"/>
    <x v="0"/>
    <x v="0"/>
    <x v="7"/>
    <x v="0"/>
    <s v="RR0XZNLNGQQUU,ROZ7GLYC4255J,R39BNXWIK6E894,RO5MNH2EETV7Y,RQESDHNQG4JEE,R1ARLE60GL6DTT,R39SJDQ1BMFLRZ,R74664PDS2LKO"/>
    <s v="Ok,Very good product,Broken item riceved,Everything is good but the wire length is too small,ok,Nice,So far so good,Average used"/>
  </r>
  <r>
    <x v="1249"/>
    <s v="Racold Pronto Pro 3Litres 3KW Vertical Instant Water Heater (Geyser)"/>
    <x v="4"/>
    <n v="2949"/>
    <n v="4849"/>
    <n v="0.39"/>
    <x v="0"/>
    <n v="7968"/>
    <n v="38636832"/>
    <x v="1"/>
    <x v="0"/>
    <x v="5"/>
    <x v="0"/>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r>
  <r>
    <x v="1250"/>
    <s v="ESN 999 Supreme Quality 1500W Immersion Water Heater Rod (Black)"/>
    <x v="4"/>
    <n v="335"/>
    <n v="510"/>
    <n v="0.34"/>
    <x v="11"/>
    <n v="3195"/>
    <n v="1629450"/>
    <x v="1"/>
    <x v="0"/>
    <x v="5"/>
    <x v="0"/>
    <s v="R205BUIEOZSB27,R3KAOEMO5MHN5A,R1DD7V7FUTYL3H,R5IQN4CBEDBAH,R1H10C8T2140MN,R1GE3ZFKDOX0KC,R3VTBRIS9BCUR4,R3EH023Z1ERZZB"/>
    <s v="Poor product,Not working Properly,Average,Nice items,Cord is not enough long,Good,Goog,Everything is fine except cord length"/>
  </r>
  <r>
    <x v="1251"/>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0.41"/>
    <x v="3"/>
    <n v="1456"/>
    <n v="726544"/>
    <x v="1"/>
    <x v="1"/>
    <x v="1"/>
    <x v="0"/>
    <s v="R1TTVJ336C14LC,R327QF3X1RB0MK,R2HRVWXBERG050,R30OSVBH5LSPGK,RLX900TDISJGG,RG1W93HZ0LNQX,R86A6O666WPGN,R1DHC6KSI9M5AM"/>
    <s v="Okay Okay kind of product,Good quality though bit expensive,Easy to use,Quality is good,Good quality product,Just Okay,Very thin steel.,Super"/>
  </r>
  <r>
    <x v="1252"/>
    <s v="Saiyam Stainless Steel Espresso Maker Stovetop Coffee Percolator Italian Coffee Maker Moka Pot (4 Cup - 200 ml, Silver)"/>
    <x v="4"/>
    <n v="599"/>
    <n v="1299"/>
    <n v="0.54"/>
    <x v="0"/>
    <n v="590"/>
    <n v="766410"/>
    <x v="0"/>
    <x v="0"/>
    <x v="3"/>
    <x v="1"/>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r>
  <r>
    <x v="1253"/>
    <s v="KONVIO NEER 10 Inch Spun Filter (PP SPUN) Cartridge Compatible for 10 Inch Pre-Filter Housing of Water Purifier | Pack of 4 Spun"/>
    <x v="4"/>
    <n v="499"/>
    <n v="999"/>
    <n v="0.5"/>
    <x v="4"/>
    <n v="1436"/>
    <n v="1434564"/>
    <x v="0"/>
    <x v="0"/>
    <x v="1"/>
    <x v="0"/>
    <s v="R1IW3BMCWR5WKN,R21W2URYUFT12Q,R24L6D938JXIVA,R3W2R17WXI3T8,R2P109ABFQR9L1,R18GKO5TQO1PXL,R79MJI0BFQHB3,R2YBSTEQSU2URL"/>
    <s v="üëç,Good product,nice product,Satisfied,Value of money,Good filter,Excellent product,Overall this is a good product."/>
  </r>
  <r>
    <x v="1254"/>
    <s v="Havells Glydo 1000 watt Dry Iron With American Heritage Non Stick Sole Plate, Aerodynamic Design, Easy Grip Temperature Knob &amp; 2 years Warranty. (Charcoal Blue)"/>
    <x v="4"/>
    <n v="849"/>
    <n v="1190"/>
    <n v="0.28999999999999998"/>
    <x v="0"/>
    <n v="4184"/>
    <n v="4978960"/>
    <x v="1"/>
    <x v="0"/>
    <x v="4"/>
    <x v="0"/>
    <s v="R2MQ8OBLUYQBDI,R2RLW3M6VML3F7,R1JVBADF2L2AG5,R2YP2T8VIP3UG2,R14ZZJQPCODG9I,R1K7B181E6KQQ3,R21KENPQN42DEW,R1OKF4SQ0N13U2"/>
    <s v="Nice iron . Heating earlist,Value for money,Nice product,‡§∏‡•Å‡§™‡§∞,Good,Superb,Excellent product by Havells,Good"/>
  </r>
  <r>
    <x v="1255"/>
    <s v="Raffles Premium Stainless Steel South Indian Coffee Filter/Drip Coffee Maker, 2-3 Cups, 150 ml"/>
    <x v="4"/>
    <n v="249"/>
    <n v="400"/>
    <n v="0.38"/>
    <x v="3"/>
    <n v="693"/>
    <n v="277200"/>
    <x v="1"/>
    <x v="1"/>
    <x v="5"/>
    <x v="1"/>
    <s v="R1HD4L4O8FYBVJ,R1DSP7AK9O1EG0,R3F6O9LJWF9UGP,R1WGQ33LIJEOSH,R3NQC64D2P7Q16,R1H44VOQWJQYKK,RVLTVX5PB83WB,R372RHOH38PJ9W"/>
    <s v="Meets expectation,Good product,High quality product,Worth the spend!,Great product,A decent filter coffee maker.,Good product for an average user.,High quality"/>
  </r>
  <r>
    <x v="1256"/>
    <s v="IONIX Activated Carbon Faucet Water Filters Universal Interface Home Kitchen Faucet Tap Water | Tap filter Multilayer | Clean Purifier Filter Cartridge Five Layer Water Filter-Pack of 1"/>
    <x v="4"/>
    <n v="185"/>
    <n v="599"/>
    <n v="0.69"/>
    <x v="2"/>
    <n v="1306"/>
    <n v="782294"/>
    <x v="0"/>
    <x v="0"/>
    <x v="0"/>
    <x v="0"/>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r>
  <r>
    <x v="1257"/>
    <s v="KNYUC MART Mini Electric Handy Room Heater Compact Plug-in, The Wall Outlet 400 Watts, Handy Air Warmer Blower Adjustable Timer Digital Display"/>
    <x v="4"/>
    <n v="778"/>
    <n v="999"/>
    <n v="0.22"/>
    <x v="8"/>
    <n v="8"/>
    <n v="7992"/>
    <x v="1"/>
    <x v="0"/>
    <x v="4"/>
    <x v="1"/>
    <s v="R2NR09K7JPREX9,R1BVHMQAEEK6Q0,R3JLTEYMK907F2,RXAU989TJMDX6,R2OBL8DBUTV157"/>
    <s v="Quality Product,The Packing is very poor so theswitch has gone inside the heater I cannot use iy,Very good üòä,Easy to use, comfortable, value for money, temperature control,Effective And creative product"/>
  </r>
  <r>
    <x v="1258"/>
    <s v="INKULTURE Stainless_Steel Measuring Cups &amp; Spoon Combo for Dry or Liquid/Kitchen Gadgets for Cooking &amp; Baking Cakes/Measuring Cup Set Combo with Handles (Set of 4 Cups &amp; 4 Spoons)"/>
    <x v="4"/>
    <n v="279"/>
    <n v="699"/>
    <n v="0.6"/>
    <x v="4"/>
    <n v="2326"/>
    <n v="1625874"/>
    <x v="0"/>
    <x v="0"/>
    <x v="3"/>
    <x v="0"/>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r>
  <r>
    <x v="1259"/>
    <s v="Macmillan Aquafresh 5 Micron PS-05 10&quot; in PP Spun Filter Candle Set for All Type RO Water Purifier 10 inch (4)"/>
    <x v="4"/>
    <n v="215"/>
    <n v="1499"/>
    <n v="0.86"/>
    <x v="2"/>
    <n v="1004"/>
    <n v="1504996"/>
    <x v="0"/>
    <x v="0"/>
    <x v="2"/>
    <x v="0"/>
    <s v="R2FG5ZQ7455JA9,R3E79I7H5JT248,R27NGUPGDT5O90,R2GIXW3HN4LKA4,R12ESRILVR6D2C,R1TJWF170RZB5I,R3K70V1SGG8WZ6,RA1RQZLLULLS"/>
    <s v="RO filter candle,Good product and fit perfectly,Thermacol product,Excellent product,Quality is good, I always buy this,Not suitable for Pureit Advance,Good,Nice"/>
  </r>
  <r>
    <x v="1260"/>
    <s v="Havells D'zire 1000 watt Dry Iron With American Heritage Sole Plate, Aerodynamic Design, Easy Grip Temperature Knob &amp; 2 years Warranty. (Mint)"/>
    <x v="4"/>
    <n v="889"/>
    <n v="1295"/>
    <n v="0.31"/>
    <x v="4"/>
    <n v="6400"/>
    <n v="8288000"/>
    <x v="1"/>
    <x v="0"/>
    <x v="5"/>
    <x v="0"/>
    <s v="R127S7ET7LEPPH,RDFTXU0U50TS,R1DU2WDA81XR8N,RBS3MOLNUR0IS,R2GAKVFK8VGD8L,R2G24JXNCEDY5G,R15Y41S549H84B,R1GY383SEEC577"/>
    <s v="Nice product,Nice iron,Wonderful product,Best product üëç,Good electric iron,As expected,Acch iron hai ap order kar sakte hai,GOOD"/>
  </r>
  <r>
    <x v="1261"/>
    <s v="TE‚Ñ¢ Instant Electric Heating Hot and Cold Water Geyser Tap Water with Digital Display (White)"/>
    <x v="4"/>
    <n v="1449"/>
    <n v="4999"/>
    <n v="0.71"/>
    <x v="9"/>
    <n v="63"/>
    <n v="314937"/>
    <x v="0"/>
    <x v="0"/>
    <x v="7"/>
    <x v="1"/>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r>
  <r>
    <x v="1262"/>
    <s v="ZIGMA WinoteK WinoteK Sun Instant Water Geyser, Water Heater, Portable Water Heater, Geysers Made of First Class ABS Plastic, automatic Reset Model, AE10-3 W (Yellow)"/>
    <x v="4"/>
    <n v="1190"/>
    <n v="2550"/>
    <n v="0.53"/>
    <x v="11"/>
    <n v="1181"/>
    <n v="3011550"/>
    <x v="0"/>
    <x v="0"/>
    <x v="3"/>
    <x v="0"/>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r>
  <r>
    <x v="1263"/>
    <s v="KENT 11054 Alkaline Water Filter Pitcher 3.5 L | Chemical-Free Water with Balanced pH Levels 8.0 to 9.5 | Solves Acidity Issue | Equipped with Carbon and Sediment Filter - Grey"/>
    <x v="4"/>
    <n v="1799"/>
    <n v="1950"/>
    <n v="0.08"/>
    <x v="2"/>
    <n v="1888"/>
    <n v="3681600"/>
    <x v="1"/>
    <x v="0"/>
    <x v="8"/>
    <x v="0"/>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r>
  <r>
    <x v="1264"/>
    <s v="Sujata Dynamix DX Mixer Grinder, 900W, 3 Jars (White)"/>
    <x v="4"/>
    <n v="6120"/>
    <n v="8478"/>
    <n v="0.28000000000000003"/>
    <x v="13"/>
    <n v="6550"/>
    <n v="55530900"/>
    <x v="1"/>
    <x v="0"/>
    <x v="4"/>
    <x v="0"/>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r>
  <r>
    <x v="1265"/>
    <s v="Lifelong LLMG74 750 Watt Mixer Grinder with 3 Jars (White and Grey)"/>
    <x v="4"/>
    <n v="1799"/>
    <n v="3299"/>
    <n v="0.45"/>
    <x v="11"/>
    <n v="1846"/>
    <n v="6089954"/>
    <x v="1"/>
    <x v="0"/>
    <x v="1"/>
    <x v="0"/>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r>
  <r>
    <x v="1266"/>
    <s v="TTK Prestige Limited Orion Mixer Grinder 500 Watts, 3 Jars (1200ml, 1000ml, 500ml) (Red)"/>
    <x v="4"/>
    <n v="2199"/>
    <n v="3895"/>
    <n v="0.44"/>
    <x v="2"/>
    <n v="1085"/>
    <n v="4226075"/>
    <x v="1"/>
    <x v="0"/>
    <x v="1"/>
    <x v="0"/>
    <s v="R1KN9SD017A7RE,R3CEOM0J1JBDOT,R1AEDQ9CAI6XXW,R2XIO0KMHIEO1F,RFVSFZCU692EX,R3A5RFPX4FKUDV,R3M6T8MOF5GD27,R19Y9YVBF318KF"/>
    <s v="Good product, Value of money,Basic and Good,Good product for the price range,Best for family of 3,Value for money,Nice,Best,Nice"/>
  </r>
  <r>
    <x v="1267"/>
    <s v="AGARO Regal Electric Rice Cooker, 3L Ceramic Inner Bowl, Cooks Up to 600 Gms Raw Rice, SS Steamer, Preset Cooking Functions, Preset Timer, Keep Warm Function, LED Display, Black"/>
    <x v="4"/>
    <n v="3685"/>
    <n v="5495"/>
    <n v="0.33"/>
    <x v="3"/>
    <n v="290"/>
    <n v="1593550"/>
    <x v="1"/>
    <x v="0"/>
    <x v="5"/>
    <x v="1"/>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r>
  <r>
    <x v="1268"/>
    <s v="VAPJA¬Æ Portable Mini Juicer Cup Blender USB Rechargeable with 4 Blades for Shakes and Smoothies Fruits Vegetables Juice Maker Grinder Mixer Strong Cutting Bottle Sports Travel Outdoors Gym (BOTTLE)"/>
    <x v="4"/>
    <n v="649"/>
    <n v="999"/>
    <n v="0.35"/>
    <x v="9"/>
    <n v="4"/>
    <n v="3996"/>
    <x v="1"/>
    <x v="0"/>
    <x v="5"/>
    <x v="1"/>
    <s v="R27XB7WNFY9NJ3,R24HCMD10NT57S"/>
    <s v="As smooth as it can and as fast as possible,Wrost product"/>
  </r>
  <r>
    <x v="1269"/>
    <s v="Philips HD6975/00 25 Litre Digital Oven Toaster Grill, Grey, 25 liter"/>
    <x v="4"/>
    <n v="8599"/>
    <n v="8995"/>
    <n v="0.04"/>
    <x v="5"/>
    <n v="9734"/>
    <n v="87557330"/>
    <x v="1"/>
    <x v="0"/>
    <x v="8"/>
    <x v="0"/>
    <s v="R2QOX3VCM8T6PV,RPYQIR3334L89,R2IRKJDUONHPDR,R1R7YLZ1PZNMYX,R2KZ1KIWHCSP7U,R5ZTYD2K563IC,R327DMIJNSD3TN,R3EQVJIFUGXWDC"/>
    <s v="Love it,Very good product quality,Awesome product,Phillips OTG,it has the maximum temperature of 230 last .,Looks Good, Easy and smart working,Good product,Good quality"/>
  </r>
  <r>
    <x v="1270"/>
    <s v="Usha EI 3710 Heavy Weight 1000-Watt Dry Iron with Golden American Heritage Soleplate, 1.75 Kg(White)"/>
    <x v="4"/>
    <n v="1110"/>
    <n v="1599"/>
    <n v="0.31"/>
    <x v="4"/>
    <n v="4022"/>
    <n v="6431178"/>
    <x v="1"/>
    <x v="0"/>
    <x v="5"/>
    <x v="0"/>
    <s v="R13VHF78WR3N1Z,R342QNGEZ7OI7F,R2ZL6XILY5JIM6,R19THHR4XUW2L5,R2Q8B6C09UY2KT,RS9KLTRCAL9W0,R1Z1D54NCQ2XXA,R3OGYQ4D7SLX6"/>
    <s v="It doesn't heat up,Value fir money,Ok,satisfied,Nice pic,Best iron so far,look,Ironbox stopped working after 4 months  of purchase"/>
  </r>
  <r>
    <x v="1271"/>
    <s v="Campfire Spring Chef Prolix Instant Portable Water Heater Geyser 1Ltr. for Use Home Stainless Steel Baking Rack | Restaurant | Office | Labs | Clinics | Saloon | with Installation Kit (With MCB)"/>
    <x v="4"/>
    <n v="1499"/>
    <n v="3500"/>
    <n v="0.56999999999999995"/>
    <x v="17"/>
    <n v="2591"/>
    <n v="9068500"/>
    <x v="0"/>
    <x v="0"/>
    <x v="3"/>
    <x v="0"/>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r>
  <r>
    <x v="1272"/>
    <s v="Themisto TH-WS20 Digital Kitchen Weighing Scale Stainless Steel (5Kg)"/>
    <x v="4"/>
    <n v="759"/>
    <n v="1999"/>
    <n v="0.62"/>
    <x v="4"/>
    <n v="532"/>
    <n v="1063468"/>
    <x v="0"/>
    <x v="0"/>
    <x v="0"/>
    <x v="1"/>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r>
  <r>
    <x v="1273"/>
    <s v="FYA Handheld Vacuum Cleaner Cordless, Wireless Hand Vacuum&amp;Air Blower 2-in-1, Mini Portable Car Vacuum Cleaner with Powerful Suction, USB Rechargeable Vacuum for Pet Hair, Home and Car"/>
    <x v="4"/>
    <n v="2669"/>
    <n v="3199"/>
    <n v="0.17"/>
    <x v="2"/>
    <n v="260"/>
    <n v="831740"/>
    <x v="1"/>
    <x v="0"/>
    <x v="6"/>
    <x v="1"/>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r>
  <r>
    <x v="1274"/>
    <s v="Lifelong LLSM120G Sandwich Griller , Classic Pro 750 W Sandwich Maker with 4 Slice Non-Stick Fixed Plates for Sandwiches at Home with 1 Year Warranty (Black)"/>
    <x v="4"/>
    <n v="929"/>
    <n v="1300"/>
    <n v="0.28999999999999998"/>
    <x v="2"/>
    <n v="1672"/>
    <n v="2173600"/>
    <x v="1"/>
    <x v="0"/>
    <x v="4"/>
    <x v="0"/>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r>
  <r>
    <x v="1275"/>
    <s v="Kuber Industries Nylon Mesh Laundry Basket|Sturdy Material &amp; Durable Handles|Netted Lightweight Laundry Bag, Size 36 x 36 x 58, Capicity 30 Ltr (Pink)"/>
    <x v="4"/>
    <n v="199"/>
    <n v="399"/>
    <n v="0.5"/>
    <x v="7"/>
    <n v="7945"/>
    <n v="3170055"/>
    <x v="0"/>
    <x v="1"/>
    <x v="1"/>
    <x v="0"/>
    <s v="RYPL17AT0RDI1,RQOF3LTV1XO6K,R169DI8KX4KIS0,R1T86QSHNGWS2,R3Q7KHGMYL8KPE,R22FND348KV4I0,R1IQL0D1Z5I492,R3PEJ703N4DY56"/>
    <s v="Unsatisfied,Too small for home use.,Nic,Nice item,.,Good,Material is not good.,Overall product is good, but one of it is damaged"/>
  </r>
  <r>
    <x v="1276"/>
    <s v="Bulfyss Plastic Sticky Lint Roller Hair Remover Cleaner Set of 5 Rolls 150 Sheets, 30 Sheets Each roll Lint Roller Remover for Clothes, Furniture, Carpet, Dog Fur, Sweater, Dust &amp; Dirt"/>
    <x v="4"/>
    <n v="279"/>
    <n v="599"/>
    <n v="0.53"/>
    <x v="12"/>
    <n v="1367"/>
    <n v="818833"/>
    <x v="0"/>
    <x v="0"/>
    <x v="3"/>
    <x v="0"/>
    <s v="R2T39I2ZEKM9PL,R1ZBMWBRCRX6M1,R14ROZ9SPSVA1C,R1DM63YLI499R0,R35NUHSRXCQ4I6,R1Q3L7BERE4C6,R1334GMRXCJFLO,R1ZN9HBT8L7C6Z"/>
    <s v="This is a good product,Not upto the expectation,Not recommended for buying.,Very delicate product,Worth a buy,Good product,Just fine buy,Good stickiness but bad handle"/>
  </r>
  <r>
    <x v="1277"/>
    <s v="T TOPLINE 180 W Electric Hand Mixer,Hand Blender , Egg Beater, Cake maker , Beater Cream Mix, Food Blender, Beater for Whipping Cream Beater for Cake With 7 -Speed with spatula and oil brush"/>
    <x v="4"/>
    <n v="549"/>
    <n v="999"/>
    <n v="0.45"/>
    <x v="1"/>
    <n v="1313"/>
    <n v="1311687"/>
    <x v="1"/>
    <x v="0"/>
    <x v="1"/>
    <x v="0"/>
    <s v="R17R471IR13JMO,R13T7I5DKQIXSA,R9YYIK65OU16I,R1FB9GYR8LJQBN,R2W5WP4N12ADZW,R12UGEM1FH0OC6,R171KJ25LHOUKY,R22VVPUG7BPY0Z"/>
    <s v="‡§¨‡§¢‡§ø‡§Ø‡§æ ‡§π‡•à‡•§‡§µ‡§ú‡§® ‡§ï‡§Æ ‡§π‡•ã‡§®‡•á ‡§ï‡•Ä ‡§µ‡§ú‡§π ‡§∏‡•á ‡§ú‡§æ‡§¶‡§æ ‡§¶‡•á‡§∞ ‡§§‡§ï ‡§ö‡§≤‡§æ ‡§∏‡§ï‡§§‡•á ‡§π‡•à‡•§,Nice product and easy to use,Heating issues,Bakwas,Nice,Good product,Good product,Good product"/>
  </r>
  <r>
    <x v="1278"/>
    <s v="Empty Mist Trigger Plastic Spray Bottle for Multi use 200ml Pack of 2"/>
    <x v="4"/>
    <n v="85"/>
    <n v="199"/>
    <n v="0.56999999999999995"/>
    <x v="3"/>
    <n v="212"/>
    <n v="42188"/>
    <x v="0"/>
    <x v="2"/>
    <x v="3"/>
    <x v="1"/>
    <s v="RI4YLH4V4IERV,R2THKSNJBC1AYW,R17K7CV4XKY9NU,RZHKJKK72JDBZ,R3GR6V9CYLXCTA,R2GO7U6SPLE8AJ,R2DJXMAU9UMPGI,R2FIRLO44T48YT"/>
    <s v="Not satisfied,Nice,Low quality,Amazing product,Best in its category,Very good sprayer,Good,Not sturdy"/>
  </r>
  <r>
    <x v="1279"/>
    <s v="LONAXA Mini Travel Rechargeable Fruit Juicer - USB Electric Fruit &amp; Vegetable Juice Blender/Grinder for Home and Office Use (Multicolor)‚Ä¶"/>
    <x v="4"/>
    <n v="499"/>
    <n v="1299"/>
    <n v="0.62"/>
    <x v="2"/>
    <n v="65"/>
    <n v="84435"/>
    <x v="0"/>
    <x v="0"/>
    <x v="0"/>
    <x v="1"/>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r>
  <r>
    <x v="1280"/>
    <s v="SUJATA Powermatic Plus, Juicer Mixer Grinder, 900 Watts, 2 Jars (White)"/>
    <x v="4"/>
    <n v="5865"/>
    <n v="7776"/>
    <n v="0.25"/>
    <x v="5"/>
    <n v="2737"/>
    <n v="21282912"/>
    <x v="1"/>
    <x v="0"/>
    <x v="4"/>
    <x v="0"/>
    <s v="R1B2ONGGAFTI9D,R1R2O42N4O1S1A,R13I84OJ7E8OJA,RA9R916JUUZ4K,R16HBPHELGF3G,R3C70FWNMP46X2,R2UM0LYKW0KF6N,R1N337GWNU3IOM"/>
    <s v="Good,Power and performance,Very useful and powerful juicer,Best quality,WORLD CLASS JUCER MIXER GRINDER,Industrial grade,A better product,Good Juicer"/>
  </r>
  <r>
    <x v="1281"/>
    <s v="AGARO Royal Double Layered Kettle, 1.5 Litres, Double Layered Cool Touch , Dry Boiling Protection, Black"/>
    <x v="4"/>
    <n v="1260"/>
    <n v="2299"/>
    <n v="0.45"/>
    <x v="4"/>
    <n v="55"/>
    <n v="126445"/>
    <x v="1"/>
    <x v="0"/>
    <x v="1"/>
    <x v="1"/>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r>
  <r>
    <x v="1282"/>
    <s v="Cafe JEI French Press Coffee and Tea Maker 600ml with 4 Level Filtration System, Heat Resistant Borosilicate Glass (Black, 600ml)"/>
    <x v="4"/>
    <n v="1099"/>
    <n v="1500"/>
    <n v="0.27"/>
    <x v="6"/>
    <n v="1065"/>
    <n v="1597500"/>
    <x v="1"/>
    <x v="0"/>
    <x v="4"/>
    <x v="0"/>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r>
  <r>
    <x v="1283"/>
    <s v="Borosil Prime Grill Sandwich Maker (Grey)"/>
    <x v="4"/>
    <n v="1928"/>
    <n v="2590"/>
    <n v="0.26"/>
    <x v="1"/>
    <n v="2377"/>
    <n v="6156430"/>
    <x v="1"/>
    <x v="0"/>
    <x v="4"/>
    <x v="0"/>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r>
  <r>
    <x v="1284"/>
    <s v="Candes 10 Litre Perfecto 5 Star Rated Automatic Instant Storage Electric Water Heater with Special Metal Body Anti Rust Coating With Installation Kit, 2KW Geyser (Ivory)"/>
    <x v="4"/>
    <n v="3249"/>
    <n v="6299"/>
    <n v="0.48"/>
    <x v="2"/>
    <n v="2569"/>
    <n v="16182131"/>
    <x v="1"/>
    <x v="0"/>
    <x v="1"/>
    <x v="0"/>
    <s v="R1XLQ3KU8NRG4P,RGVJ5KUUNIU77,R3FD9YGKRHM8LY,R2UNQBX57IZ6IJ,R18R5BIYTIVOX3,R16IEFUYCP8OE0,R2M04XPGQM0UGX,RYGVFM9ORV4JJ"/>
    <s v="Small size is not good,It's a nice product,Gd product for this range,Value for money,Good to Buy,Nice product,Adding review after 2 months of use,Good"/>
  </r>
  <r>
    <x v="1285"/>
    <s v="Prestige PSMFB 800 Watt Sandwich Toaster with Fixed Plates, Black"/>
    <x v="4"/>
    <n v="1199"/>
    <n v="1795"/>
    <n v="0.33"/>
    <x v="0"/>
    <n v="5967"/>
    <n v="10710765"/>
    <x v="1"/>
    <x v="0"/>
    <x v="5"/>
    <x v="0"/>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r>
  <r>
    <x v="1286"/>
    <s v="iBELL MPK120L Premium Stainless Steel Multi Purpose Kettle/Cooker with Inner Pot 1.2 Litre (Silver)"/>
    <x v="4"/>
    <n v="1456"/>
    <n v="3190"/>
    <n v="0.54"/>
    <x v="3"/>
    <n v="1776"/>
    <n v="5665440"/>
    <x v="0"/>
    <x v="0"/>
    <x v="3"/>
    <x v="0"/>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r>
  <r>
    <x v="1287"/>
    <s v="Maharaja Whiteline Odacio Plus 550-Watt Juicer Mixer Grinder with 3 Jars (Black/Silver)"/>
    <x v="4"/>
    <n v="3349"/>
    <n v="4799"/>
    <n v="0.3"/>
    <x v="7"/>
    <n v="4200"/>
    <n v="20155800"/>
    <x v="1"/>
    <x v="0"/>
    <x v="4"/>
    <x v="0"/>
    <s v="RGC8KIMM1CE9L,R16X8MLVQ82IY8,R2Q9RZ8N8CWTJU,R1LEUKJKGS4LB3,RHI91TJRIR95F,R2VC88TGIJ2M4Q,RSVPGFXI871XS,R22R9U3IN4DIN1"/>
    <s v="Not bad,Noice,Quality not as expected,Item is good, but,Not bad,Nice product, product plastic and desine have an issued,easy to use,Superb one"/>
  </r>
  <r>
    <x v="1288"/>
    <s v="Shakti Technology S3 High Pressure Car Washer Machine 1800 Watts and Pressure 120 Bar for Cleaning Car, Bike &amp; Home"/>
    <x v="4"/>
    <n v="4899"/>
    <n v="8999"/>
    <n v="0.46"/>
    <x v="3"/>
    <n v="297"/>
    <n v="2672703"/>
    <x v="1"/>
    <x v="0"/>
    <x v="1"/>
    <x v="1"/>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r>
  <r>
    <x v="1289"/>
    <s v="Cello Quick Boil Popular Electric Kettle 1 Litre 1200 Watts | Stainless Steel body | Boiler for Water, Silver"/>
    <x v="4"/>
    <n v="1199"/>
    <n v="1899"/>
    <n v="0.37"/>
    <x v="0"/>
    <n v="3858"/>
    <n v="7326342"/>
    <x v="1"/>
    <x v="0"/>
    <x v="5"/>
    <x v="0"/>
    <s v="RYTDQJJGF8IM0,R2XI10VMIMTZIC,RQ3MM50LGXL1Z,R1LP3M16YU1CM,R3TEYFY6989IR4,R24KWB99TGKC9M,R2SCV76D1JUV6L,RUCGD37GEB0KN"/>
    <s v="Ok ok,Good one. Worth puechase,Average,Nice Product,Good product,Working perfectly, cord is small,Good,Has Thin plastic lid, which is not easy to clean"/>
  </r>
  <r>
    <x v="1290"/>
    <s v="AGARO Glory Cool Mist Ultrasonic Humidifier, 4.5Litres, For Large Area, Room, Home, Office, Adjustable Mist Output, Ceramic Ball Filter, Ultra Quiet, 360¬∞ Rotatable Nozzle, Auto Shut Off, Grey"/>
    <x v="4"/>
    <n v="3290"/>
    <n v="5799"/>
    <n v="0.43"/>
    <x v="4"/>
    <n v="168"/>
    <n v="974232"/>
    <x v="1"/>
    <x v="0"/>
    <x v="1"/>
    <x v="1"/>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r>
  <r>
    <x v="1291"/>
    <s v="Wolpin 1 Lint Roller with 60 Sheets Remove Clothes Lint Dog Hair Dust (19 x 13 cm) Orange"/>
    <x v="4"/>
    <n v="179"/>
    <n v="799"/>
    <n v="0.78"/>
    <x v="9"/>
    <n v="101"/>
    <n v="80699"/>
    <x v="0"/>
    <x v="0"/>
    <x v="7"/>
    <x v="1"/>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r>
  <r>
    <x v="1292"/>
    <s v="Abode Kitchen Essential Measuring Cup &amp; Spoon for Spices | for Cooking and Baking Cake | Multipurpose Tablespoon Cups with Ring Holder | (Black)"/>
    <x v="4"/>
    <n v="149"/>
    <n v="300"/>
    <n v="0.5"/>
    <x v="3"/>
    <n v="4074"/>
    <n v="1222200"/>
    <x v="0"/>
    <x v="1"/>
    <x v="1"/>
    <x v="0"/>
    <s v="R2WRYLQ71K8KZS,R2ILB8NGFLKSM1,R1979FXJSU8GAN,R2Q6SATG4MFI5J,R3D8ZZR5A7F41R,R1OUF0QLKOUA1Z,R2BM7P8CHR65XC,R188GMUPS02IZE"/>
    <s v="Value for money.,Good product,Good Purchase,It‚Äôs Nice,Material made of plastic,Broke in first use,Good quality,Low cost"/>
  </r>
  <r>
    <x v="1293"/>
    <s v="Sujata Supermix, Mixer Grinder, 900 Watts, 3 Jars (White)"/>
    <x v="4"/>
    <n v="5490"/>
    <n v="7200"/>
    <n v="0.24"/>
    <x v="6"/>
    <n v="1408"/>
    <n v="10137600"/>
    <x v="1"/>
    <x v="0"/>
    <x v="4"/>
    <x v="0"/>
    <s v="R1CZUTGXQ7ZX2T,R2D6O5GY374HUI,R3MEVKMG43JO84,R2FKWWTI7HS55I,R34CIRAX73RLH1,R2SE99RILYNSN9,R33H1PAT91Y88G,R1L2Q95DMEF1SY"/>
    <s v="Nani's choice is still valid,Good,Value for money,Amazing,It looks great and Awesome.,Best product,Awesome üëå,Good working"/>
  </r>
  <r>
    <x v="1294"/>
    <s v="CARDEX Digital Kitchen Weighing Machine Multipurpose Electronic Weight Scale With Back Lite LCD Display for Measuring Food, Cake, Vegetable, Fruit (KITCHEN SCALE)"/>
    <x v="4"/>
    <n v="379"/>
    <n v="389"/>
    <n v="0.03"/>
    <x v="0"/>
    <n v="3739"/>
    <n v="1454471"/>
    <x v="1"/>
    <x v="1"/>
    <x v="8"/>
    <x v="0"/>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r>
  <r>
    <x v="1295"/>
    <s v="V-Guard Zenora RO+UF+MB Water Purifier | Suitable for water with TDS up to 2000 ppm | 8 Stage Purification with World-class RO Membrane and Advanced UF Membrane | Free PAN India Installation &amp; 1-Year Comprehensive Warranty | 7 Litre, Black"/>
    <x v="4"/>
    <n v="8699"/>
    <n v="13049"/>
    <n v="0.33"/>
    <x v="4"/>
    <n v="5891"/>
    <n v="76871659"/>
    <x v="1"/>
    <x v="0"/>
    <x v="5"/>
    <x v="0"/>
    <s v="RGLM8T8GTSTYH,R30QSC12YCL842,R2HBGO0MHSNQ7B,R1GDKJE36JWPX7,R1P99UNR6WTZP4,R3NSZO31F0V6QS,R3CEN8FE65WD8V,R3NULWNYG5BD4E"/>
    <s v="Easy installation,Product is good,Easy installation process,Good,Its going to be 6 months now, working great üëç,Nice product,nice,V guard water purifier"/>
  </r>
  <r>
    <x v="1296"/>
    <s v="Bajaj Rex DLX 750 W 4 Jars Mixer Grinder, White and Blue"/>
    <x v="4"/>
    <n v="3041.67"/>
    <n v="5999"/>
    <n v="0.49"/>
    <x v="1"/>
    <n v="777"/>
    <n v="4661223"/>
    <x v="1"/>
    <x v="0"/>
    <x v="1"/>
    <x v="1"/>
    <s v="R3JBAT4PI4PLO0,R3PJIYCNWQ8Y2L,RWBQ359RY77PV,R1JDR1FHLPPOX7,RAA54PH39YEPK,RCMMD8QLTRHS3,RPVSPK4695JRQ,R3BYL6OMCFQ6H4"/>
    <s v="Good product,Best product,not that much good,Best product,A good mixer grinder,Looks good,It‚Äôs a good product‚Ä¶not bad at all,Go to it"/>
  </r>
  <r>
    <x v="1297"/>
    <s v="KENT 16051 Hand Blender 300 W | 5 Variable Speed Control | Multiple Beaters &amp; Dough Hooks | Turbo Function"/>
    <x v="4"/>
    <n v="1745"/>
    <n v="2400"/>
    <n v="0.27"/>
    <x v="0"/>
    <n v="14160"/>
    <n v="33984000"/>
    <x v="1"/>
    <x v="0"/>
    <x v="4"/>
    <x v="0"/>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r>
  <r>
    <x v="1298"/>
    <s v="Prestige PIC 15.0+ 1900-Watt Induction Cooktop (Black)"/>
    <x v="4"/>
    <n v="3180"/>
    <n v="5295"/>
    <n v="0.4"/>
    <x v="0"/>
    <n v="6919"/>
    <n v="36636105"/>
    <x v="1"/>
    <x v="0"/>
    <x v="5"/>
    <x v="0"/>
    <s v="R2QMIAMI841PRB,R13ESBS8Z3WZG0,RZ8HXGE2HU1O,R39QVJ5S4G6J9F,R31OSHB7AMO3J0,RA1YZBDD2GHLO,RQKLAO0RN02HA,R2XRY2ODIQ1YAA"/>
    <s v="Bad servisec,a bit costly,Favourite,Thankyou amazon for brand product which I received in good condition,Good product,Good,Prestage induction,Till now going good"/>
  </r>
  <r>
    <x v="1299"/>
    <s v="Aqua d pure Active Copper 12-L RO+UV Water Filter Purifier for Home, Kitchen Fully Automatic UF+TDS Controller"/>
    <x v="4"/>
    <n v="4999"/>
    <n v="24999"/>
    <n v="0.8"/>
    <x v="6"/>
    <n v="287"/>
    <n v="7174713"/>
    <x v="0"/>
    <x v="0"/>
    <x v="7"/>
    <x v="1"/>
    <s v="R3PB7I71NCM2LX,R3GDZTWTAD4D5O,R1VOJ065EWW8BS,RHL803DXBI13J,R3SSR4ROJ92G30,R3DL0H9U8GEQNJ,RCKKIEW0YW52N,R3PCVDWZGC3I2B"/>
    <s v="Good,Value for money,Good,Under 500 tds, it gets the job done.,Installation was delayed,Nice product,Worst product,NIce"/>
  </r>
  <r>
    <x v="1300"/>
    <s v="PrettyKrafts Laundry Square Shape Basket Bag/Foldable/Multipurpose/Carry Handles/Slanting Lid for Home, Cloth Storage,(Single) Jute Grey"/>
    <x v="4"/>
    <n v="390"/>
    <n v="799"/>
    <n v="0.51"/>
    <x v="11"/>
    <n v="287"/>
    <n v="229313"/>
    <x v="0"/>
    <x v="0"/>
    <x v="3"/>
    <x v="1"/>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r>
  <r>
    <x v="1301"/>
    <s v="Libra Roti Maker Electric Automatic | chapati Maker Electric Automatic | roti Maker Machine with 900 Watts for Making Roti/Chapati/Parathas - Stainless Steel"/>
    <x v="4"/>
    <n v="1999"/>
    <n v="2999"/>
    <n v="0.33"/>
    <x v="5"/>
    <n v="388"/>
    <n v="1163612"/>
    <x v="1"/>
    <x v="0"/>
    <x v="5"/>
    <x v="1"/>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r>
  <r>
    <x v="1302"/>
    <s v="Glen 3 in 1 Electric Multi Cooker - Steam, Cook &amp; Egg Boiler with 350 W (SA 3035MC) - 350 Watts"/>
    <x v="4"/>
    <n v="1624"/>
    <n v="2495"/>
    <n v="0.35"/>
    <x v="3"/>
    <n v="827"/>
    <n v="2063365"/>
    <x v="1"/>
    <x v="0"/>
    <x v="5"/>
    <x v="1"/>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r>
  <r>
    <x v="1303"/>
    <s v="Dynore Stainless Steel Set of 4 Measuring Cup and 4 Measuring Spoon"/>
    <x v="4"/>
    <n v="184"/>
    <n v="450"/>
    <n v="0.59"/>
    <x v="0"/>
    <n v="4971"/>
    <n v="2236950"/>
    <x v="0"/>
    <x v="1"/>
    <x v="3"/>
    <x v="0"/>
    <s v="R2NSLKFF9N8OO1,R3PPFDE9PF1D66,R3T8UTHQS6VMTK,R3IPQ2YEN9J842,R1LAN9221WZNQC,R3KG6USWG4FNQI,RN4ZPVL2G6BXG,R3F2DEWHYVNK10"/>
    <s v="Good enough,Nice Choice,Best price and best quality. Just go for it.,Value for money,Steel is good.,Good,Worthy product,Good"/>
  </r>
  <r>
    <x v="1304"/>
    <s v="Lint Remover For Clothes With 1 Year Warranty Fabric Shaver Lint Shaver for Woolen Clothes Blanket Jackets Stainless Steel Blades,Bedding, Clothes and Furniture Best Remover for Fabrics Portable Lint Shavers (White Orange)"/>
    <x v="4"/>
    <n v="445"/>
    <n v="999"/>
    <n v="0.55000000000000004"/>
    <x v="4"/>
    <n v="229"/>
    <n v="228771"/>
    <x v="0"/>
    <x v="0"/>
    <x v="3"/>
    <x v="1"/>
    <s v="R26RPJGPU2YT4M,R3QTAOTV6O9TGA,R2376RVNIQR2EU,R1KC6358QHQUG6,R1P61XNPIFGZLF,R1PD5KYOWDRSRF,R30SUJFMTAMCL2,R2ITYTNUV06OJE"/>
    <s v="Lint remover,So nice but takes longer then expected,Perfect,Works as promised,Very useful product,easy to use,Amazing product,Value for money"/>
  </r>
  <r>
    <x v="1305"/>
    <s v="Monitor AC Stand/Heavy Duty Air Conditioner Outdoor Unit Mounting Bracket"/>
    <x v="4"/>
    <n v="699"/>
    <n v="1690"/>
    <n v="0.59"/>
    <x v="3"/>
    <n v="3524"/>
    <n v="5955560"/>
    <x v="0"/>
    <x v="0"/>
    <x v="3"/>
    <x v="0"/>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r>
  <r>
    <x v="1306"/>
    <s v="iBELL Induction Cooktop, 2000W with Auto Shut Off and Overheat Protection, BIS Certified, Black"/>
    <x v="4"/>
    <n v="1601"/>
    <n v="3890"/>
    <n v="0.59"/>
    <x v="0"/>
    <n v="156"/>
    <n v="606840"/>
    <x v="0"/>
    <x v="0"/>
    <x v="3"/>
    <x v="1"/>
    <s v="R3UZ9QELD4SGH9,R26LJ3T0R1C2OW,R10OPU90E2KOS8,R368PRLFS9U4NM,R2DG70LW5AVK2U,RX8N5J1JQM4W5,R2L5GQ8S1BOJX8,R3GVWLF89Q0HCU"/>
    <s v="It is nice ..and user-friendly,Really great product,Nice and easy to use,Good for light usage,Overall a valuable product in this range.,Good,Nice product,Nice product"/>
  </r>
  <r>
    <x v="1307"/>
    <s v="KENT POWP-Sediment Filter 10'' Thread WCAP"/>
    <x v="4"/>
    <n v="231"/>
    <n v="260"/>
    <n v="0.11"/>
    <x v="3"/>
    <n v="490"/>
    <n v="127400"/>
    <x v="1"/>
    <x v="1"/>
    <x v="6"/>
    <x v="1"/>
    <s v="R2MP3ZHMZJIHPO,RMTBPDSRHUOO0,R1ZJ2RU3C1TION,R3H5OE1VNUKGEV,R17IUC88WS63E5,R1NWPQN902104,R3QSZKBK7BXCOP,RRJES0SUCXLVP"/>
    <s v="Good product,Delivery at door step,Price is greater than printed price.,Original spare part,Original product,Sediment filter,Good,Authentic product"/>
  </r>
  <r>
    <x v="1308"/>
    <s v="LACOPINE Mini Pocket Size Lint Roller (White)"/>
    <x v="4"/>
    <n v="369"/>
    <n v="599"/>
    <n v="0.38"/>
    <x v="2"/>
    <n v="82"/>
    <n v="49118"/>
    <x v="1"/>
    <x v="0"/>
    <x v="5"/>
    <x v="1"/>
    <s v="R3OSR4OYTNNMCV,RPOYK3GUC98ZU,R27D0SFEZ5LMSP,R2AQW90XQ58J8X,R2E1CJLY710609,R3RQYH6EH78GZM,R3KQSMQH0W45XR,R1OD2KDJ4RH6QE"/>
    <s v="Great Product!!,Good product,Adhesion,Amazing product, value for money,Works just the way it is advertised,Good One !,Easy to use,Poor quality"/>
  </r>
  <r>
    <x v="1309"/>
    <s v="iBELL SEK170BM Premium Electric Kettle, 1.7 Litre, Stainless Steel with Coating,1500W Auto Cut-Off, Silver with Black"/>
    <x v="4"/>
    <n v="809"/>
    <n v="1950"/>
    <n v="0.59"/>
    <x v="2"/>
    <n v="710"/>
    <n v="1384500"/>
    <x v="0"/>
    <x v="0"/>
    <x v="3"/>
    <x v="1"/>
    <s v="R1OQ97JT4BL5EI,R3RR2895R9O2DS,R2462S5LXK8PF8,RMJH8X11LNM88,R3QVXCO0WYM84N,R3H120Q4D5UPZ5,R2QR3OKR575Z8H,R210Y022QTMB31"/>
    <s v="Good product,The product is amazing,Super product üëç,Tuta dhakkn,Good product at reasonable price,Time saving,Best product,Product look goods and easy to handle."/>
  </r>
  <r>
    <x v="1310"/>
    <s v="Activa Easy Mix Nutri Mixer Grinder 500 Watt | Long Lasting Shock Proof ABS Body | Heavy Duty Motor With Nano - Grinding Technology"/>
    <x v="4"/>
    <n v="1199"/>
    <n v="2990"/>
    <n v="0.6"/>
    <x v="11"/>
    <n v="133"/>
    <n v="397670"/>
    <x v="0"/>
    <x v="0"/>
    <x v="3"/>
    <x v="1"/>
    <s v="R9G633VF65R7,R1QYOV6VB55XDP,R10DO46U5X7BFU,R1LRIP1E8ZWQHM,R2FZMTECL2LFIB,R3L17NRMB2AJKW,RKAF5JOIWID2G,R28BGB7K15JUSW"/>
    <s v="Goodüëç,A nice product in budget price üëå,Not good,A good product .,Good Product,Good,Jar was leaking even after replacing the product,Good"/>
  </r>
  <r>
    <x v="1311"/>
    <s v="Sujata Dynamix, Mixer Grinder, 900 Watts, 3 Jars (White)"/>
    <x v="4"/>
    <n v="6120"/>
    <n v="8073"/>
    <n v="0.24"/>
    <x v="13"/>
    <n v="2751"/>
    <n v="22208823"/>
    <x v="1"/>
    <x v="0"/>
    <x v="4"/>
    <x v="0"/>
    <s v="R1LBKT3YDVVW86,R2PNLSWFYW5QEF,R2I6NKZE7JWNY6,R2OFZC94RLNDG3,R1XIUI1I006DHG,RI07TDJ2DO7ID,RYFM2V5BULJFL,R29WQI1TRENQIZ"/>
    <s v="Good product,Quality is great but chuteney jar is not working well,Good,Superb,Very good item,Super purchase,Superb üëç,Sujata hi lena."/>
  </r>
  <r>
    <x v="1312"/>
    <s v="Wipro Vesta 1380W Cordless Steam Iron Quick heat up with 20gm/ min Steam Burst, Scratch resistant Ceramic soleplate ,Vertical and Horizontal Ironing, Steam burst of upto .8g/ shot"/>
    <x v="4"/>
    <n v="1799"/>
    <n v="2599"/>
    <n v="0.31"/>
    <x v="9"/>
    <n v="771"/>
    <n v="2003829"/>
    <x v="1"/>
    <x v="0"/>
    <x v="5"/>
    <x v="1"/>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r>
  <r>
    <x v="1313"/>
    <s v="Mi Robot Vacuum-Mop P, Best-in-class Laser Navigation in 10-20K INR price band, Intelligent mapping, Robotic Floor Cleaner with 2 in 1 Mopping and Vacuum, App Control (WiFi, Alexa,GA), Strong suction"/>
    <x v="4"/>
    <n v="18999"/>
    <n v="29999"/>
    <n v="0.37"/>
    <x v="3"/>
    <n v="2536"/>
    <n v="76077464"/>
    <x v="1"/>
    <x v="0"/>
    <x v="5"/>
    <x v="0"/>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r>
  <r>
    <x v="1314"/>
    <s v="Havells Ventil Air DX 200mm Exhaust Fan (White)"/>
    <x v="4"/>
    <n v="1999"/>
    <n v="2360"/>
    <n v="0.15"/>
    <x v="0"/>
    <n v="7801"/>
    <n v="18410360"/>
    <x v="1"/>
    <x v="0"/>
    <x v="6"/>
    <x v="0"/>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r>
  <r>
    <x v="1315"/>
    <s v="AGARO Royal Stand 1000W Mixer with 5L SS Bowl and 8 Speed Setting, Includes Whisking Cone, Mixing Beater &amp; Dough Hook, and Splash Guard, 2 Years Warranty, (Black), Medium (33554)"/>
    <x v="4"/>
    <n v="5999"/>
    <n v="11495"/>
    <n v="0.48"/>
    <x v="4"/>
    <n v="534"/>
    <n v="6138330"/>
    <x v="1"/>
    <x v="0"/>
    <x v="1"/>
    <x v="1"/>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r>
  <r>
    <x v="1316"/>
    <s v="Crompton Highspeed Markle Prime 1200 mm (48 inch) Anti-Dust Ceiling Fan with Energy Efficient 55W Motor (Burgundy)"/>
    <x v="4"/>
    <n v="2599"/>
    <n v="4780"/>
    <n v="0.46"/>
    <x v="2"/>
    <n v="898"/>
    <n v="4292440"/>
    <x v="1"/>
    <x v="0"/>
    <x v="1"/>
    <x v="1"/>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r>
  <r>
    <x v="1317"/>
    <s v="Lifelong LLWM105 750-Watt Belgian Waffle Maker for Home| Makes 2 Square Shape Waffles| Non-stick Plates| Easy to Use¬†with Indicator Lights (1 Year Warranty, Black)"/>
    <x v="4"/>
    <n v="1199"/>
    <n v="2400"/>
    <n v="0.5"/>
    <x v="2"/>
    <n v="1202"/>
    <n v="2884800"/>
    <x v="0"/>
    <x v="0"/>
    <x v="1"/>
    <x v="0"/>
    <s v="R20SPV6WPX1ZU1,RXRM37GL3SHHH,R1LU6AOHGKF97O,R15V75C4M038Q1,R1Q4Q235B1LFNX,R38UQB68VZ4SUY,R2YTO8AY71C7JE,R35LRIA95CG65D"/>
    <s v="First time product user,Too short to use,Good product,Easy to use,Cost effective,Nice!!,Not great,Perfect Waffles #Waffledüëçüèª"/>
  </r>
  <r>
    <x v="1318"/>
    <s v="Kuber Industries Waterproof Round Laundry Bag/Hamper|Polka Dots Print Print with Handles|Foldable Bin &amp; 45 Liter Capicity|Size 37 x 37 x 49, Pack of 1(Black &amp; White)- CTKTC044992"/>
    <x v="4"/>
    <n v="219"/>
    <n v="249"/>
    <n v="0.12"/>
    <x v="1"/>
    <n v="1108"/>
    <n v="275892"/>
    <x v="1"/>
    <x v="1"/>
    <x v="6"/>
    <x v="0"/>
    <s v="R3E5WJVPAKKEF1,R35VC2K2S2FQGC,R1AIDBLOPDFHFK,R1GQXAGB604WC1,RORXQ24THT5LS,R240THZS4YWK4R,R31H48RDL3O4K9,R3B3A9EA9DKDXN"/>
    <s v="Worth Buying,Utility product,Good one,Average,Super,It‚Äôs ok,Good quality and worth the money,Not so durable and sturdy"/>
  </r>
  <r>
    <x v="1319"/>
    <s v="Portable, Handy Compact Plug-in Portable Digital Electric Heater Fan Wall-Outlet Handy Air Warmer Blower Adjustable Timer Digital Display Heater for Home/Office/Camper (Black, 400 Watts)"/>
    <x v="4"/>
    <n v="799"/>
    <n v="1199"/>
    <n v="0.33"/>
    <x v="5"/>
    <n v="17"/>
    <n v="20383"/>
    <x v="1"/>
    <x v="0"/>
    <x v="5"/>
    <x v="1"/>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r>
  <r>
    <x v="1320"/>
    <s v="Karcher WD3 EU Wet and Dry Vacuum Cleaner, 1000 Watts Powerful Suction, 17 L Capacity, Blower Function, Easy Filter Removal for Home and Garden Cleaning¬† (Yellow/Black)"/>
    <x v="4"/>
    <n v="6199"/>
    <n v="10999"/>
    <n v="0.44"/>
    <x v="0"/>
    <n v="10429"/>
    <n v="114708571"/>
    <x v="1"/>
    <x v="0"/>
    <x v="1"/>
    <x v="0"/>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r>
  <r>
    <x v="1321"/>
    <s v="INALSA Air Fryer Digital 4L Nutri Fry - 1400W with Smart AirCrisp Technology| 8-Preset Menu, Touch Control &amp; Digital Display|Variable Temperature &amp; Timer Control|Free Recipe book|2 Yr Warranty (Black)"/>
    <x v="4"/>
    <n v="6790"/>
    <n v="10995"/>
    <n v="0.38"/>
    <x v="6"/>
    <n v="3192"/>
    <n v="35096040"/>
    <x v="1"/>
    <x v="0"/>
    <x v="5"/>
    <x v="0"/>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r>
  <r>
    <x v="1322"/>
    <s v="AmazonBasics High Speed 55 Watt Oscillating Pedestal Fan, 400mm Sweep Length, White (Without Remote)"/>
    <x v="4"/>
    <n v="1982.84"/>
    <n v="3300"/>
    <n v="0.4"/>
    <x v="3"/>
    <n v="5873"/>
    <n v="19380900"/>
    <x v="1"/>
    <x v="0"/>
    <x v="5"/>
    <x v="0"/>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r>
  <r>
    <x v="1323"/>
    <s v="Eco Crystal J 5 inch Cartridge (Pack of 2)"/>
    <x v="4"/>
    <n v="199"/>
    <n v="400"/>
    <n v="0.5"/>
    <x v="3"/>
    <n v="1379"/>
    <n v="551600"/>
    <x v="0"/>
    <x v="1"/>
    <x v="1"/>
    <x v="0"/>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r>
  <r>
    <x v="1324"/>
    <s v="Borosil Rio 1.5 L Electric Kettle, Stainless Steel Inner Body, Boil Water For Tea, Coffee, Soup, Silver"/>
    <x v="4"/>
    <n v="1180"/>
    <n v="1440"/>
    <n v="0.18"/>
    <x v="0"/>
    <n v="1527"/>
    <n v="2198880"/>
    <x v="1"/>
    <x v="0"/>
    <x v="6"/>
    <x v="0"/>
    <s v="R3BXPMFHV4SWWY,R38TTJ6VHIUZWV,RWDME913KW45B,R1K3HET5H2KKAR,R2274AOJUMM3KD,R3TWY3L3AL5FYY,R3AUNSDP9VKTBV,R37L9U3PHOUSZ1"/>
    <s v="Excellent product,Great Quality,Good,V good product,Overall a good product,Money waste,Good kettle, but NOT for boiling milk,Gud"/>
  </r>
  <r>
    <x v="1325"/>
    <s v="Havells Ambrose 1200mm Ceiling Fan (Pearl White Wood)"/>
    <x v="4"/>
    <n v="2199"/>
    <n v="3045"/>
    <n v="0.28000000000000003"/>
    <x v="0"/>
    <n v="2686"/>
    <n v="8178870"/>
    <x v="1"/>
    <x v="0"/>
    <x v="4"/>
    <x v="0"/>
    <s v="R2LQDV6ZW6PDCN,R1UOQIASAHX1RT,R1JFI2SFXY2RHT,R2E769627S4MC8,R2OJJNFKCULCQ5,R2HF7T1QUVDRRY,R301AKJI57TYXO,R3JE7DP45RMLLE"/>
    <s v="Very good product..quality is good,A good product with superb buid quality,Not happy,Good,Good,Noisy but good,Remote control spoils the fan operation,Good performance"/>
  </r>
  <r>
    <x v="1326"/>
    <s v="PHILIPS Drip Coffee Maker HD7432/20, 0.6 L, Ideal for 2-7 cups, Black, Medium"/>
    <x v="4"/>
    <n v="2999"/>
    <n v="3595"/>
    <n v="0.17"/>
    <x v="1"/>
    <n v="178"/>
    <n v="639910"/>
    <x v="1"/>
    <x v="0"/>
    <x v="6"/>
    <x v="1"/>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r>
  <r>
    <x v="1327"/>
    <s v="Eureka Forbes Euroclean Paper Vacuum Cleaner Dust Bags for Excel, Ace, 300, Jet Models - Set of 10"/>
    <x v="4"/>
    <n v="253"/>
    <n v="500"/>
    <n v="0.49"/>
    <x v="4"/>
    <n v="2664"/>
    <n v="1332000"/>
    <x v="1"/>
    <x v="1"/>
    <x v="1"/>
    <x v="0"/>
    <s v="R2K8VZSTF6Y1UH,R30LKPXEPE0CZE,R2714DP5UNSOQ,R1SR34QE2CLNQX,R33PWFEYQMQH30,R1JCIP3VLGLT7E,R2C96SQWZU7SM4,R2QG25I5PKC8ZD"/>
    <s v="Bigger size,Superb.,Vacuum Bag,Price is reasonable and not available locally,Works perfect,Genuine Eureka Forbes,nice,Very good"/>
  </r>
  <r>
    <x v="1328"/>
    <s v="Larrito wooden Cool Mist Humidifiers Essential Oil Diffuser Aroma Air Humidifier with Colorful Change for Car, Office, Babies, humidifiers for home, air humidifier for room (WOODEN HUMIDIFIRE-A)"/>
    <x v="4"/>
    <n v="499"/>
    <n v="799"/>
    <n v="0.38"/>
    <x v="9"/>
    <n v="212"/>
    <n v="169388"/>
    <x v="1"/>
    <x v="0"/>
    <x v="5"/>
    <x v="1"/>
    <s v="RP44N8NRPVZ64,R1FETO75Q18Y6N,R3QS7GCDG4CKQ5,R1OAWG0HEQ62FT,R32BTYN4QF56J9,R1D0MOCMENKIT1,R3V1DRV00BSNS5,R2CVEAXB0MKT2Q"/>
    <s v="I would not really recommend it,Good,Over all good, not suitable for living room,NOT USEFUL,Great product! Works perfectly fine,Smells good,Ok,Worth it"/>
  </r>
  <r>
    <x v="1329"/>
    <s v="Hilton Quartz Heater 400/800-Watt ISI 2 Rods Multi Mode Heater Long Lasting Quick Heating Extremely Warm (Grey)"/>
    <x v="4"/>
    <n v="1149"/>
    <n v="1899"/>
    <n v="0.39"/>
    <x v="12"/>
    <n v="24"/>
    <n v="45576"/>
    <x v="1"/>
    <x v="0"/>
    <x v="5"/>
    <x v="1"/>
    <s v="R3PHYNEGUHVNDJ,R3U3Q0ET3JUC76,R1AJYRLEYBQKHQ,RIJ0LF1TCS88U,R1U7C8WLUNQGS1,R1G0KB7WIUAYV6,RH81LB9FFSVDB,R8LK8I42MTY6L"/>
    <s v="Good,Good Design,NICE PRODUCT,Not sturdy,Good product,Best one out there!,Best in the market,Poor quality"/>
  </r>
  <r>
    <x v="1330"/>
    <s v="Syska SDI-07 1000 W Stellar with Golden American Heritage Soleplate Dry Iron (Blue)"/>
    <x v="4"/>
    <n v="457"/>
    <n v="799"/>
    <n v="0.43"/>
    <x v="4"/>
    <n v="1868"/>
    <n v="1492532"/>
    <x v="1"/>
    <x v="0"/>
    <x v="1"/>
    <x v="0"/>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r>
  <r>
    <x v="1331"/>
    <s v="IKEA Milk Frother for Your Milk, Coffee,(Cold and hot Drinks), Black"/>
    <x v="4"/>
    <n v="229"/>
    <n v="399"/>
    <n v="0.43"/>
    <x v="9"/>
    <n v="451"/>
    <n v="179949"/>
    <x v="1"/>
    <x v="1"/>
    <x v="1"/>
    <x v="1"/>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r>
  <r>
    <x v="1332"/>
    <s v="IONIX Tap filter Multilayer | Activated Carbon Faucet Water Filters Universal Interface Home Kitchen Faucet Tap Water Clean Purifier Filter Cartridge Five Layer Water Filter-Pack of 1"/>
    <x v="4"/>
    <n v="199"/>
    <n v="699"/>
    <n v="0.72"/>
    <x v="25"/>
    <n v="159"/>
    <n v="111141"/>
    <x v="0"/>
    <x v="0"/>
    <x v="7"/>
    <x v="1"/>
    <s v="R9GL8284FSYUG,R1Q6Z3DZDJMDPN,R25CLTZM7X33KC,R3EZN6N234M56M,R3V5ZJK278N7DE,R2D7IYLDOK44OG,R3E1T8ZS17TP57,R388P83LV3P6PH"/>
    <s v="Stop working after few days,Ok. Changing every 4 months toomuch,Tap filter,Quality,Doesn't purify water,Very good product,REALLY GOOD!,Bad"/>
  </r>
  <r>
    <x v="1333"/>
    <s v="Kitchengenix's Mini Waffle Maker 4 Inch- 350 Watts: Stainless Steel Non-Stick Electric Iron Machine for Individual Belgian Waffles, Pan Cakes, Paninis or Other Snacks (Red)"/>
    <x v="4"/>
    <n v="899"/>
    <n v="1999"/>
    <n v="0.55000000000000004"/>
    <x v="0"/>
    <n v="39"/>
    <n v="77961"/>
    <x v="0"/>
    <x v="0"/>
    <x v="3"/>
    <x v="1"/>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r>
  <r>
    <x v="1334"/>
    <s v="Bajaj HM-01 Powerful 250W Hand Mixer, Black"/>
    <x v="4"/>
    <n v="1499"/>
    <n v="2199"/>
    <n v="0.32"/>
    <x v="5"/>
    <n v="6531"/>
    <n v="14361669"/>
    <x v="1"/>
    <x v="0"/>
    <x v="5"/>
    <x v="0"/>
    <s v="R1BR8BOPOWGU0F,R3EATDEV562Z39,R1BISP21J4W67Z,R371Z2WNIHW6BE,R1DUEJXRERZVJ9,R1C2TIDQCPNW4A,R1KWEO556IO34F,R2Z4EQK80846LQ"/>
    <s v="If you‚Äôre a home baker, just go for it without doubt,Excellentüëç,Nice product,Useful,Bhari,Too good,Good for cake,Useful"/>
  </r>
  <r>
    <x v="1335"/>
    <s v="KNOWZA Electric Handheld Milk Wand Mixer Frother for Latte Coffee Hot Milk, Milk Frother for Coffee, Egg Beater, Hand Blender, Coffee Beater (BLACK COFFEE BEATER)"/>
    <x v="4"/>
    <n v="426"/>
    <n v="999"/>
    <n v="0.56999999999999995"/>
    <x v="3"/>
    <n v="222"/>
    <n v="221778"/>
    <x v="0"/>
    <x v="0"/>
    <x v="3"/>
    <x v="1"/>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r>
  <r>
    <x v="1336"/>
    <s v="Usha Hc 812 T Thermo Fan Room Heater"/>
    <x v="4"/>
    <n v="2320"/>
    <n v="3290"/>
    <n v="0.28999999999999998"/>
    <x v="11"/>
    <n v="195"/>
    <n v="641550"/>
    <x v="1"/>
    <x v="0"/>
    <x v="4"/>
    <x v="1"/>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r>
  <r>
    <x v="1337"/>
    <s v="akiara - Makes life easy Mini Sewing Machine for Home Tailoring use | Mini Silai Machine with Sewing Kit Set Sewing Box with Thread Scissors, Needle All in One Sewing Accessories (White &amp; Purple)"/>
    <x v="4"/>
    <n v="1563"/>
    <n v="3098"/>
    <n v="0.5"/>
    <x v="12"/>
    <n v="2283"/>
    <n v="7072734"/>
    <x v="0"/>
    <x v="0"/>
    <x v="1"/>
    <x v="0"/>
    <s v="R35122PFZXLW77,R20F9Z88XI969Z,R32BCA8W6W1KIF,R8IJQ4BCU3EYB,R1U0ELVGODA4FE,RK6G1OA2NXLKX,RSPH5EIECZOR0,R39210FVK81Z0W"/>
    <s v="Okay,Use full only kid's clothes,Good for beginners or minor repairs,Accessories,Not good for beginners,Good product,Good for small work at home,Good product"/>
  </r>
  <r>
    <x v="1338"/>
    <s v="USHA 1212 PTC with Adjustable Thermostat Fan Heater (Black/Brown, 1500-Watts)."/>
    <x v="4"/>
    <n v="3487.77"/>
    <n v="4990"/>
    <n v="0.3"/>
    <x v="3"/>
    <n v="1127"/>
    <n v="5623730"/>
    <x v="1"/>
    <x v="0"/>
    <x v="4"/>
    <x v="0"/>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r>
  <r>
    <x v="1339"/>
    <s v="4 in 1 Handheld Electric Vegetable Cutter Set,Wireless Food Processor Electric Food Chopper for Garlic Chili Pepper Onion Ginger Celery Meat with Brush"/>
    <x v="4"/>
    <n v="498"/>
    <n v="1200"/>
    <n v="0.59"/>
    <x v="14"/>
    <n v="113"/>
    <n v="135600"/>
    <x v="0"/>
    <x v="0"/>
    <x v="3"/>
    <x v="1"/>
    <s v="R3N2A5DV7IPG6R,RXX6FP17PFNBS,R1JENN8Y0UV8G,RXPE5ZQ9LKS94,RGJ8L0BDZJ7U8,R3122SJIEKZ4O2"/>
    <s v="Cutter speed and power is very low,Nt happy wit d prdct,Not as expected,Not even worth a star,Very poor product,Not good"/>
  </r>
  <r>
    <x v="1340"/>
    <s v="Philips HD9306/06 1.5-Litre Electric Kettle (Multicolor)"/>
    <x v="4"/>
    <n v="2695"/>
    <n v="2695"/>
    <n v="0"/>
    <x v="5"/>
    <n v="2518"/>
    <n v="6786010"/>
    <x v="1"/>
    <x v="0"/>
    <x v="8"/>
    <x v="0"/>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r>
  <r>
    <x v="1341"/>
    <s v="Libra Room Heater for Home, Room Heaters Home for Winter, Electric Heater with 2000 Watts Power as per IS Specification for Small to Medium Rooms - FH12 (Grey)"/>
    <x v="4"/>
    <n v="949"/>
    <n v="2299"/>
    <n v="0.59"/>
    <x v="9"/>
    <n v="550"/>
    <n v="1264450"/>
    <x v="0"/>
    <x v="0"/>
    <x v="3"/>
    <x v="1"/>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r>
  <r>
    <x v="1342"/>
    <s v="NGI Store 2 Pieces Pet Hair Removers for Your Laundry Catcher Lint Remover for Washing Machine Lint Remover Reusable Portable Silica Gel Clothes Washer Dryer Floating Ball"/>
    <x v="4"/>
    <n v="199"/>
    <n v="999"/>
    <n v="0.8"/>
    <x v="19"/>
    <n v="2"/>
    <n v="1998"/>
    <x v="0"/>
    <x v="0"/>
    <x v="7"/>
    <x v="1"/>
    <s v="R18OKMWGX8SA0L"/>
    <s v="Useless"/>
  </r>
  <r>
    <x v="1343"/>
    <s v="Noir Aqua - 5pcs PP Spun Filter + 1 Spanner | for All Types of RO Water purifiers (5 Piece, White, 10 Inch, 5 Micron) - RO Spun Filter Cartridge Sponge Replacement Water Filter Candle"/>
    <x v="4"/>
    <n v="379"/>
    <n v="919"/>
    <n v="0.59"/>
    <x v="1"/>
    <n v="1090"/>
    <n v="1001710"/>
    <x v="0"/>
    <x v="0"/>
    <x v="3"/>
    <x v="0"/>
    <s v="R3G3XFHPBFF0E8,R3C0BZCD32EIGW,R2EBVBCN9QPD9R,R9SAQHLVMF9ON,R3P4WQ85WREE09,RE1AN3DMA316N,R3BKQ2HLTYB0G4,R28M0VG1XQJLQ3"/>
    <s v="Received the product without spanner,Excellent product,Satisfactory,Good product,great product,performance yet to be checked?,Value for money,Good product"/>
  </r>
  <r>
    <x v="1344"/>
    <s v="Prestige Delight PRWO Electric Rice Cooker (1 L, White)"/>
    <x v="4"/>
    <n v="2280"/>
    <n v="3045"/>
    <n v="0.25"/>
    <x v="3"/>
    <n v="4118"/>
    <n v="12539310"/>
    <x v="1"/>
    <x v="0"/>
    <x v="4"/>
    <x v="0"/>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r>
  <r>
    <x v="1345"/>
    <s v="Bajaj Majesty RX10 2000 Watts Heat Convector Room Heater (White, ISI Approved)"/>
    <x v="4"/>
    <n v="2219"/>
    <n v="3080"/>
    <n v="0.28000000000000003"/>
    <x v="9"/>
    <n v="468"/>
    <n v="1441440"/>
    <x v="1"/>
    <x v="0"/>
    <x v="4"/>
    <x v="1"/>
    <s v="R1TLRJVW4STY5I,R2O455KRN493R1,R3Q5MVGBRIAS2G,RDUWK5R7MYO0F,R2PLXU82PLNOS,R3OGEQWZH4DYFA,R5I0WH8YY7K9V,R1MC4M4R6ZDUBE"/>
    <s v="very good,Work but front melt after 2 month,Good one,It is durable,Review.,DEFECTIVE PRODUCT,Nice product,Nice product"/>
  </r>
  <r>
    <x v="1346"/>
    <s v="Havells Ventil Air DSP 230mm Exhaust Fan (Pista Green)"/>
    <x v="4"/>
    <n v="1399"/>
    <n v="1890"/>
    <n v="0.26"/>
    <x v="1"/>
    <n v="8031"/>
    <n v="15178590"/>
    <x v="1"/>
    <x v="0"/>
    <x v="4"/>
    <x v="0"/>
    <s v="R39Q2Y79MM9SWK,R3079BG1NIH6MB,R29A31ZELTZNJM,RQ7XAO5UTJQZT,R223OFAZGIK4X7,R27WMZV25K3TN1,R302QB4GVL3F8T,RBZRSE5J6HCF3"/>
    <s v="Fan Speed is slow,Good quality,Good product,good,Old is gold.,Good product,Nice product,Super üíï"/>
  </r>
  <r>
    <x v="1347"/>
    <s v="Borosil Jumbo 1000-Watt Grill Sandwich Maker (Black)"/>
    <x v="4"/>
    <n v="2863"/>
    <n v="3690"/>
    <n v="0.22"/>
    <x v="4"/>
    <n v="6987"/>
    <n v="25782030"/>
    <x v="1"/>
    <x v="0"/>
    <x v="4"/>
    <x v="0"/>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19:I26" firstHeaderRow="1" firstDataRow="1" firstDataCol="1"/>
  <pivotFields count="15">
    <pivotField axis="axisRow" showAll="0" measureFilter="1" sortType="descending">
      <items count="1352">
        <item x="46"/>
        <item x="143"/>
        <item x="653"/>
        <item x="654"/>
        <item x="662"/>
        <item x="556"/>
        <item x="148"/>
        <item x="189"/>
        <item x="239"/>
        <item x="1064"/>
        <item x="865"/>
        <item x="785"/>
        <item x="1216"/>
        <item x="56"/>
        <item x="33"/>
        <item x="8"/>
        <item x="1090"/>
        <item x="1143"/>
        <item x="716"/>
        <item x="939"/>
        <item x="1019"/>
        <item x="960"/>
        <item x="1027"/>
        <item x="1285"/>
        <item x="1066"/>
        <item x="812"/>
        <item x="1092"/>
        <item x="1345"/>
        <item x="980"/>
        <item x="950"/>
        <item x="988"/>
        <item x="1185"/>
        <item x="568"/>
        <item x="636"/>
        <item x="1211"/>
        <item x="989"/>
        <item x="934"/>
        <item x="605"/>
        <item x="1151"/>
        <item x="1220"/>
        <item x="754"/>
        <item x="885"/>
        <item x="749"/>
        <item x="828"/>
        <item x="753"/>
        <item x="1011"/>
        <item x="947"/>
        <item x="887"/>
        <item x="985"/>
        <item x="181"/>
        <item x="204"/>
        <item x="201"/>
        <item x="320"/>
        <item x="1338"/>
        <item x="693"/>
        <item x="996"/>
        <item x="1012"/>
        <item x="906"/>
        <item x="930"/>
        <item x="1022"/>
        <item x="712"/>
        <item x="1346"/>
        <item x="1320"/>
        <item x="852"/>
        <item x="1264"/>
        <item x="1314"/>
        <item x="796"/>
        <item x="983"/>
        <item x="589"/>
        <item x="701"/>
        <item x="687"/>
        <item x="691"/>
        <item x="683"/>
        <item x="789"/>
        <item x="770"/>
        <item x="1238"/>
        <item x="913"/>
        <item x="617"/>
        <item x="600"/>
        <item x="876"/>
        <item x="893"/>
        <item x="810"/>
        <item x="656"/>
        <item x="626"/>
        <item x="823"/>
        <item x="593"/>
        <item x="742"/>
        <item x="744"/>
        <item x="576"/>
        <item x="762"/>
        <item x="860"/>
        <item x="40"/>
        <item x="30"/>
        <item x="185"/>
        <item x="212"/>
        <item x="1050"/>
        <item x="657"/>
        <item x="916"/>
        <item x="918"/>
        <item x="1007"/>
        <item x="330"/>
        <item x="1110"/>
        <item x="764"/>
        <item x="732"/>
        <item x="780"/>
        <item x="1009"/>
        <item x="638"/>
        <item x="145"/>
        <item x="205"/>
        <item x="882"/>
        <item x="1104"/>
        <item x="1010"/>
        <item x="1190"/>
        <item x="1045"/>
        <item x="944"/>
        <item x="1340"/>
        <item x="637"/>
        <item x="886"/>
        <item x="98"/>
        <item x="981"/>
        <item x="767"/>
        <item x="964"/>
        <item x="634"/>
        <item x="936"/>
        <item x="1044"/>
        <item x="676"/>
        <item x="571"/>
        <item x="418"/>
        <item x="154"/>
        <item x="1139"/>
        <item x="1187"/>
        <item x="685"/>
        <item x="991"/>
        <item x="90"/>
        <item x="1347"/>
        <item x="862"/>
        <item x="1224"/>
        <item x="47"/>
        <item x="65"/>
        <item x="574"/>
        <item x="898"/>
        <item x="1317"/>
        <item x="125"/>
        <item x="628"/>
        <item x="182"/>
        <item x="228"/>
        <item x="300"/>
        <item x="700"/>
        <item x="743"/>
        <item x="724"/>
        <item x="1334"/>
        <item x="1014"/>
        <item x="1204"/>
        <item x="1301"/>
        <item x="920"/>
        <item x="929"/>
        <item x="1305"/>
        <item x="129"/>
        <item x="126"/>
        <item x="259"/>
        <item x="344"/>
        <item x="458"/>
        <item x="751"/>
        <item x="641"/>
        <item x="825"/>
        <item x="958"/>
        <item x="690"/>
        <item x="449"/>
        <item x="498"/>
        <item x="1303"/>
        <item x="511"/>
        <item x="915"/>
        <item x="69"/>
        <item x="63"/>
        <item x="247"/>
        <item x="997"/>
        <item x="663"/>
        <item x="572"/>
        <item x="1003"/>
        <item x="649"/>
        <item x="748"/>
        <item x="557"/>
        <item x="740"/>
        <item x="230"/>
        <item x="863"/>
        <item x="1117"/>
        <item x="721"/>
        <item x="1100"/>
        <item x="1325"/>
        <item x="567"/>
        <item x="292"/>
        <item x="911"/>
        <item x="1177"/>
        <item x="897"/>
        <item x="1058"/>
        <item x="978"/>
        <item x="1149"/>
        <item x="25"/>
        <item x="299"/>
        <item x="968"/>
        <item x="923"/>
        <item x="1344"/>
        <item x="1157"/>
        <item x="625"/>
        <item x="686"/>
        <item x="795"/>
        <item x="914"/>
        <item x="1323"/>
        <item x="1241"/>
        <item x="956"/>
        <item x="1006"/>
        <item x="664"/>
        <item x="1201"/>
        <item x="650"/>
        <item x="55"/>
        <item x="873"/>
        <item x="917"/>
        <item x="739"/>
        <item x="255"/>
        <item x="286"/>
        <item x="1032"/>
        <item x="1005"/>
        <item x="218"/>
        <item x="645"/>
        <item x="1292"/>
        <item x="1127"/>
        <item x="51"/>
        <item x="227"/>
        <item x="1123"/>
        <item x="139"/>
        <item x="138"/>
        <item x="994"/>
        <item x="554"/>
        <item x="859"/>
        <item x="49"/>
        <item x="1024"/>
        <item x="1180"/>
        <item x="713"/>
        <item x="354"/>
        <item x="854"/>
        <item x="1133"/>
        <item x="635"/>
        <item x="666"/>
        <item x="661"/>
        <item x="1013"/>
        <item x="1298"/>
        <item x="242"/>
        <item x="682"/>
        <item x="861"/>
        <item x="1016"/>
        <item x="1226"/>
        <item x="1293"/>
        <item x="273"/>
        <item x="266"/>
        <item x="1263"/>
        <item x="1212"/>
        <item x="602"/>
        <item x="573"/>
        <item x="1330"/>
        <item x="1233"/>
        <item x="613"/>
        <item x="29"/>
        <item x="11"/>
        <item x="530"/>
        <item x="1088"/>
        <item x="787"/>
        <item x="1112"/>
        <item x="922"/>
        <item x="1209"/>
        <item x="1311"/>
        <item x="945"/>
        <item x="966"/>
        <item x="901"/>
        <item x="1270"/>
        <item x="1148"/>
        <item x="251"/>
        <item x="68"/>
        <item x="1075"/>
        <item x="733"/>
        <item x="864"/>
        <item x="614"/>
        <item x="60"/>
        <item x="1286"/>
        <item x="659"/>
        <item x="1130"/>
        <item x="689"/>
        <item x="611"/>
        <item x="257"/>
        <item x="1136"/>
        <item x="287"/>
        <item x="184"/>
        <item x="1225"/>
        <item x="1280"/>
        <item x="191"/>
        <item x="642"/>
        <item x="951"/>
        <item x="811"/>
        <item x="420"/>
        <item x="709"/>
        <item x="102"/>
        <item x="258"/>
        <item x="1079"/>
        <item x="1121"/>
        <item x="260"/>
        <item x="1255"/>
        <item x="1232"/>
        <item x="1327"/>
        <item x="1295"/>
        <item x="1076"/>
        <item x="1057"/>
        <item x="1244"/>
        <item x="731"/>
        <item x="820"/>
        <item x="1289"/>
        <item x="1052"/>
        <item x="952"/>
        <item x="472"/>
        <item x="349"/>
        <item x="392"/>
        <item x="84"/>
        <item x="609"/>
        <item x="1163"/>
        <item x="395"/>
        <item x="919"/>
        <item x="548"/>
        <item x="1221"/>
        <item x="971"/>
        <item x="1114"/>
        <item x="782"/>
        <item x="1276"/>
        <item x="207"/>
        <item x="1275"/>
        <item x="741"/>
        <item x="1341"/>
        <item x="802"/>
        <item x="722"/>
        <item x="1161"/>
        <item x="106"/>
        <item x="89"/>
        <item x="220"/>
        <item x="594"/>
        <item x="104"/>
        <item x="166"/>
        <item x="596"/>
        <item x="565"/>
        <item x="42"/>
        <item x="0"/>
        <item x="1283"/>
        <item x="1336"/>
        <item x="1222"/>
        <item x="575"/>
        <item x="1122"/>
        <item x="878"/>
        <item x="647"/>
        <item x="43"/>
        <item x="160"/>
        <item x="12"/>
        <item x="577"/>
        <item x="867"/>
        <item x="737"/>
        <item x="621"/>
        <item x="622"/>
        <item x="768"/>
        <item x="1260"/>
        <item x="1254"/>
        <item x="892"/>
        <item x="853"/>
        <item x="604"/>
        <item x="1250"/>
        <item x="80"/>
        <item x="170"/>
        <item x="190"/>
        <item x="53"/>
        <item x="975"/>
        <item x="1035"/>
        <item x="705"/>
        <item x="1089"/>
        <item x="584"/>
        <item x="425"/>
        <item x="725"/>
        <item x="908"/>
        <item x="1086"/>
        <item x="1322"/>
        <item x="1061"/>
        <item x="830"/>
        <item x="1269"/>
        <item x="842"/>
        <item x="50"/>
        <item x="229"/>
        <item x="370"/>
        <item x="612"/>
        <item x="564"/>
        <item x="1247"/>
        <item x="456"/>
        <item x="598"/>
        <item x="546"/>
        <item x="935"/>
        <item x="1020"/>
        <item x="903"/>
        <item x="578"/>
        <item x="1219"/>
        <item x="875"/>
        <item x="1132"/>
        <item x="408"/>
        <item x="303"/>
        <item x="1072"/>
        <item x="289"/>
        <item x="858"/>
        <item x="773"/>
        <item x="955"/>
        <item x="1188"/>
        <item x="424"/>
        <item x="765"/>
        <item x="586"/>
        <item x="1168"/>
        <item x="1062"/>
        <item x="946"/>
        <item x="814"/>
        <item x="1309"/>
        <item x="1071"/>
        <item x="563"/>
        <item x="843"/>
        <item x="1236"/>
        <item x="570"/>
        <item x="822"/>
        <item x="618"/>
        <item x="1265"/>
        <item x="1235"/>
        <item x="233"/>
        <item x="694"/>
        <item x="318"/>
        <item x="912"/>
        <item x="910"/>
        <item x="158"/>
        <item x="715"/>
        <item x="801"/>
        <item x="253"/>
        <item x="907"/>
        <item x="1231"/>
        <item x="1324"/>
        <item x="894"/>
        <item x="1111"/>
        <item x="679"/>
        <item x="904"/>
        <item x="855"/>
        <item x="436"/>
        <item x="422"/>
        <item x="386"/>
        <item x="393"/>
        <item x="479"/>
        <item x="348"/>
        <item x="364"/>
        <item x="982"/>
        <item x="468"/>
        <item x="429"/>
        <item x="439"/>
        <item x="421"/>
        <item x="518"/>
        <item x="476"/>
        <item x="373"/>
        <item x="448"/>
        <item x="1038"/>
        <item x="1030"/>
        <item x="726"/>
        <item x="905"/>
        <item x="949"/>
        <item x="1125"/>
        <item x="766"/>
        <item x="807"/>
        <item x="562"/>
        <item x="832"/>
        <item x="45"/>
        <item x="36"/>
        <item x="651"/>
        <item x="1262"/>
        <item x="1297"/>
        <item x="1171"/>
        <item x="1093"/>
        <item x="1115"/>
        <item x="868"/>
        <item x="681"/>
        <item x="794"/>
        <item x="646"/>
        <item x="1199"/>
        <item x="926"/>
        <item x="1234"/>
        <item x="153"/>
        <item x="791"/>
        <item x="671"/>
        <item x="224"/>
        <item x="680"/>
        <item x="718"/>
        <item x="827"/>
        <item x="660"/>
        <item x="1042"/>
        <item x="763"/>
        <item x="1178"/>
        <item x="730"/>
        <item x="202"/>
        <item x="1056"/>
        <item x="1129"/>
        <item x="938"/>
        <item x="805"/>
        <item x="599"/>
        <item x="619"/>
        <item x="1194"/>
        <item x="161"/>
        <item x="241"/>
        <item x="165"/>
        <item x="1308"/>
        <item x="1147"/>
        <item x="1080"/>
        <item x="719"/>
        <item x="969"/>
        <item x="17"/>
        <item x="9"/>
        <item x="134"/>
        <item x="101"/>
        <item x="146"/>
        <item x="52"/>
        <item x="1228"/>
        <item x="948"/>
        <item x="15"/>
        <item x="1141"/>
        <item x="924"/>
        <item x="222"/>
        <item x="1082"/>
        <item x="1051"/>
        <item x="973"/>
        <item x="1059"/>
        <item x="607"/>
        <item x="760"/>
        <item x="871"/>
        <item x="214"/>
        <item x="438"/>
        <item x="851"/>
        <item x="588"/>
        <item x="319"/>
        <item x="877"/>
        <item x="884"/>
        <item x="891"/>
        <item x="756"/>
        <item x="482"/>
        <item x="198"/>
        <item x="120"/>
        <item x="235"/>
        <item x="156"/>
        <item x="164"/>
        <item x="261"/>
        <item x="631"/>
        <item x="21"/>
        <item x="615"/>
        <item x="610"/>
        <item x="141"/>
        <item x="462"/>
        <item x="13"/>
        <item x="398"/>
        <item x="1214"/>
        <item x="406"/>
        <item x="1287"/>
        <item x="723"/>
        <item x="1173"/>
        <item x="328"/>
        <item x="866"/>
        <item x="890"/>
        <item x="652"/>
        <item x="1124"/>
        <item x="793"/>
        <item x="583"/>
        <item x="323"/>
        <item x="965"/>
        <item x="1102"/>
        <item x="849"/>
        <item x="1282"/>
        <item x="157"/>
        <item x="550"/>
        <item x="940"/>
        <item x="1318"/>
        <item x="417"/>
        <item x="26"/>
        <item x="750"/>
        <item x="526"/>
        <item x="317"/>
        <item x="1183"/>
        <item x="514"/>
        <item x="699"/>
        <item x="1145"/>
        <item x="59"/>
        <item x="4"/>
        <item x="10"/>
        <item x="623"/>
        <item x="703"/>
        <item x="970"/>
        <item x="1210"/>
        <item x="99"/>
        <item x="673"/>
        <item x="209"/>
        <item x="1144"/>
        <item x="816"/>
        <item x="144"/>
        <item x="256"/>
        <item x="173"/>
        <item x="835"/>
        <item x="633"/>
        <item x="592"/>
        <item x="899"/>
        <item x="597"/>
        <item x="769"/>
        <item x="979"/>
        <item x="399"/>
        <item x="346"/>
        <item x="856"/>
        <item x="784"/>
        <item x="226"/>
        <item x="7"/>
        <item x="19"/>
        <item x="977"/>
        <item x="648"/>
        <item x="321"/>
        <item x="829"/>
        <item x="396"/>
        <item x="581"/>
        <item x="821"/>
        <item x="839"/>
        <item x="314"/>
        <item x="383"/>
        <item x="301"/>
        <item x="1068"/>
        <item x="1065"/>
        <item x="193"/>
        <item x="1049"/>
        <item x="967"/>
        <item x="837"/>
        <item x="710"/>
        <item x="509"/>
        <item x="307"/>
        <item x="1078"/>
        <item x="1154"/>
        <item x="1135"/>
        <item x="590"/>
        <item x="695"/>
        <item x="1140"/>
        <item x="92"/>
        <item x="3"/>
        <item x="525"/>
        <item x="1098"/>
        <item x="608"/>
        <item x="745"/>
        <item x="487"/>
        <item x="334"/>
        <item x="427"/>
        <item x="353"/>
        <item x="831"/>
        <item x="1095"/>
        <item x="826"/>
        <item x="752"/>
        <item x="1258"/>
        <item x="727"/>
        <item x="559"/>
        <item x="1083"/>
        <item x="506"/>
        <item x="1253"/>
        <item x="459"/>
        <item x="461"/>
        <item x="759"/>
        <item x="921"/>
        <item x="747"/>
        <item x="803"/>
        <item x="1251"/>
        <item x="1162"/>
        <item x="132"/>
        <item x="512"/>
        <item x="359"/>
        <item x="1343"/>
        <item x="643"/>
        <item x="714"/>
        <item x="97"/>
        <item x="591"/>
        <item x="804"/>
        <item x="1274"/>
        <item x="778"/>
        <item x="522"/>
        <item x="352"/>
        <item x="606"/>
        <item x="414"/>
        <item x="817"/>
        <item x="986"/>
        <item x="995"/>
        <item x="1174"/>
        <item x="874"/>
        <item x="1193"/>
        <item x="1091"/>
        <item x="665"/>
        <item x="252"/>
        <item x="1321"/>
        <item x="245"/>
        <item x="312"/>
        <item x="196"/>
        <item x="684"/>
        <item x="326"/>
        <item x="217"/>
        <item x="140"/>
        <item x="177"/>
        <item x="152"/>
        <item x="272"/>
        <item x="688"/>
        <item x="1243"/>
        <item x="620"/>
        <item x="32"/>
        <item x="151"/>
        <item x="1047"/>
        <item x="82"/>
        <item x="73"/>
        <item x="162"/>
        <item x="1277"/>
        <item x="211"/>
        <item x="117"/>
        <item x="159"/>
        <item x="142"/>
        <item x="282"/>
        <item x="437"/>
        <item x="1107"/>
        <item x="902"/>
        <item x="1113"/>
        <item x="838"/>
        <item x="674"/>
        <item x="1294"/>
        <item x="1181"/>
        <item x="888"/>
        <item x="1261"/>
        <item x="869"/>
        <item x="644"/>
        <item x="137"/>
        <item x="962"/>
        <item x="846"/>
        <item x="1197"/>
        <item x="1070"/>
        <item x="561"/>
        <item x="278"/>
        <item x="325"/>
        <item x="432"/>
        <item x="380"/>
        <item x="540"/>
        <item x="382"/>
        <item x="355"/>
        <item x="1186"/>
        <item x="998"/>
        <item x="1069"/>
        <item x="1146"/>
        <item x="672"/>
        <item x="390"/>
        <item x="566"/>
        <item x="1152"/>
        <item x="738"/>
        <item x="786"/>
        <item x="883"/>
        <item x="844"/>
        <item x="187"/>
        <item x="792"/>
        <item x="18"/>
        <item x="1073"/>
        <item x="6"/>
        <item x="1316"/>
        <item x="824"/>
        <item x="1134"/>
        <item x="199"/>
        <item x="179"/>
        <item x="848"/>
        <item x="293"/>
        <item x="285"/>
        <item x="35"/>
        <item x="5"/>
        <item x="124"/>
        <item x="818"/>
        <item x="109"/>
        <item x="809"/>
        <item x="1037"/>
        <item x="889"/>
        <item x="692"/>
        <item x="582"/>
        <item x="1198"/>
        <item x="1284"/>
        <item x="315"/>
        <item x="1205"/>
        <item x="580"/>
        <item x="378"/>
        <item x="1337"/>
        <item x="221"/>
        <item x="1040"/>
        <item x="758"/>
        <item x="772"/>
        <item x="1015"/>
        <item x="993"/>
        <item x="467"/>
        <item x="87"/>
        <item x="275"/>
        <item x="452"/>
        <item x="1313"/>
        <item x="587"/>
        <item x="95"/>
        <item x="96"/>
        <item x="298"/>
        <item x="1217"/>
        <item x="976"/>
        <item x="474"/>
        <item x="668"/>
        <item x="1054"/>
        <item x="815"/>
        <item x="27"/>
        <item x="736"/>
        <item x="388"/>
        <item x="208"/>
        <item x="322"/>
        <item x="216"/>
        <item x="1252"/>
        <item x="1170"/>
        <item x="433"/>
        <item x="729"/>
        <item x="1118"/>
        <item x="2"/>
        <item x="1208"/>
        <item x="502"/>
        <item x="410"/>
        <item x="931"/>
        <item x="445"/>
        <item x="675"/>
        <item x="111"/>
        <item x="83"/>
        <item x="1315"/>
        <item x="267"/>
        <item x="632"/>
        <item x="670"/>
        <item x="310"/>
        <item x="1249"/>
        <item x="434"/>
        <item x="925"/>
        <item x="961"/>
        <item x="927"/>
        <item x="974"/>
        <item x="992"/>
        <item x="1248"/>
        <item x="1026"/>
        <item x="236"/>
        <item x="107"/>
        <item x="1096"/>
        <item x="702"/>
        <item x="630"/>
        <item x="270"/>
        <item x="1"/>
        <item x="547"/>
        <item x="707"/>
        <item x="1116"/>
        <item x="244"/>
        <item x="833"/>
        <item x="404"/>
        <item x="62"/>
        <item x="781"/>
        <item x="1159"/>
        <item x="123"/>
        <item x="1067"/>
        <item x="850"/>
        <item x="881"/>
        <item x="1103"/>
        <item x="249"/>
        <item x="880"/>
        <item x="552"/>
        <item x="534"/>
        <item x="1307"/>
        <item x="711"/>
        <item x="510"/>
        <item x="813"/>
        <item x="248"/>
        <item x="100"/>
        <item x="203"/>
        <item x="194"/>
        <item x="149"/>
        <item x="39"/>
        <item x="20"/>
        <item x="1001"/>
        <item x="1023"/>
        <item x="31"/>
        <item x="75"/>
        <item x="147"/>
        <item x="558"/>
        <item x="1119"/>
        <item x="819"/>
        <item x="116"/>
        <item x="639"/>
        <item x="1031"/>
        <item x="1156"/>
        <item x="324"/>
        <item x="806"/>
        <item x="895"/>
        <item x="262"/>
        <item x="1053"/>
        <item x="22"/>
        <item x="110"/>
        <item x="64"/>
        <item x="376"/>
        <item x="1278"/>
        <item x="426"/>
        <item x="1302"/>
        <item x="1055"/>
        <item x="1218"/>
        <item x="238"/>
        <item x="627"/>
        <item x="841"/>
        <item x="367"/>
        <item x="453"/>
        <item x="728"/>
        <item x="538"/>
        <item x="366"/>
        <item x="734"/>
        <item x="503"/>
        <item x="999"/>
        <item x="1165"/>
        <item x="225"/>
        <item x="1063"/>
        <item x="1326"/>
        <item x="309"/>
        <item x="294"/>
        <item x="296"/>
        <item x="277"/>
        <item x="1300"/>
        <item x="532"/>
        <item x="271"/>
        <item x="455"/>
        <item x="1166"/>
        <item x="943"/>
        <item x="1137"/>
        <item x="1259"/>
        <item x="167"/>
        <item x="1002"/>
        <item x="41"/>
        <item x="440"/>
        <item x="492"/>
        <item x="219"/>
        <item x="444"/>
        <item x="115"/>
        <item x="14"/>
        <item x="933"/>
        <item x="1087"/>
        <item x="1164"/>
        <item x="243"/>
        <item x="48"/>
        <item x="180"/>
        <item x="808"/>
        <item x="1245"/>
        <item x="175"/>
        <item x="478"/>
        <item x="507"/>
        <item x="488"/>
        <item x="1331"/>
        <item x="932"/>
        <item x="263"/>
        <item x="268"/>
        <item x="274"/>
        <item x="957"/>
        <item x="1230"/>
        <item x="678"/>
        <item x="717"/>
        <item x="1242"/>
        <item x="834"/>
        <item x="1296"/>
        <item x="231"/>
        <item x="857"/>
        <item x="505"/>
        <item x="128"/>
        <item x="295"/>
        <item x="1223"/>
        <item x="387"/>
        <item x="407"/>
        <item x="389"/>
        <item x="1085"/>
        <item x="1025"/>
        <item x="536"/>
        <item x="735"/>
        <item x="430"/>
        <item x="1155"/>
        <item x="555"/>
        <item x="706"/>
        <item x="1039"/>
        <item x="774"/>
        <item x="779"/>
        <item x="1329"/>
        <item x="23"/>
        <item x="44"/>
        <item x="81"/>
        <item x="494"/>
        <item x="465"/>
        <item x="959"/>
        <item x="232"/>
        <item x="783"/>
        <item x="306"/>
        <item x="1304"/>
        <item x="595"/>
        <item x="1237"/>
        <item x="1018"/>
        <item x="543"/>
        <item x="356"/>
        <item x="542"/>
        <item x="520"/>
        <item x="1290"/>
        <item x="655"/>
        <item x="1176"/>
        <item x="788"/>
        <item x="704"/>
        <item x="419"/>
        <item x="316"/>
        <item x="1213"/>
        <item x="629"/>
        <item x="304"/>
        <item x="470"/>
        <item x="384"/>
        <item x="169"/>
        <item x="280"/>
        <item x="879"/>
        <item x="91"/>
        <item x="57"/>
        <item x="66"/>
        <item x="223"/>
        <item x="105"/>
        <item x="131"/>
        <item x="415"/>
        <item x="528"/>
        <item x="486"/>
        <item x="480"/>
        <item x="1246"/>
        <item x="1074"/>
        <item x="720"/>
        <item x="523"/>
        <item x="72"/>
        <item x="746"/>
        <item x="377"/>
        <item x="250"/>
        <item x="329"/>
        <item x="74"/>
        <item x="113"/>
        <item x="37"/>
        <item x="311"/>
        <item x="1206"/>
        <item x="1060"/>
        <item x="755"/>
        <item x="516"/>
        <item x="1081"/>
        <item x="1108"/>
        <item x="423"/>
        <item x="416"/>
        <item x="537"/>
        <item x="381"/>
        <item x="579"/>
        <item x="94"/>
        <item x="845"/>
        <item x="800"/>
        <item x="473"/>
        <item x="114"/>
        <item x="363"/>
        <item x="358"/>
        <item x="288"/>
        <item x="343"/>
        <item x="475"/>
        <item x="441"/>
        <item x="405"/>
        <item x="342"/>
        <item x="757"/>
        <item x="85"/>
        <item x="545"/>
        <item x="1131"/>
        <item x="276"/>
        <item x="987"/>
        <item x="1195"/>
        <item x="1240"/>
        <item x="93"/>
        <item x="499"/>
        <item x="28"/>
        <item x="1272"/>
        <item x="1312"/>
        <item x="1033"/>
        <item m="1" x="1350"/>
        <item x="401"/>
        <item x="127"/>
        <item x="928"/>
        <item x="1153"/>
        <item x="771"/>
        <item x="133"/>
        <item x="776"/>
        <item x="1036"/>
        <item x="369"/>
        <item x="375"/>
        <item x="347"/>
        <item x="412"/>
        <item x="1267"/>
        <item x="155"/>
        <item x="517"/>
        <item x="1167"/>
        <item x="1273"/>
        <item x="624"/>
        <item x="870"/>
        <item x="697"/>
        <item x="1229"/>
        <item x="942"/>
        <item x="640"/>
        <item x="428"/>
        <item x="435"/>
        <item x="313"/>
        <item x="112"/>
        <item x="790"/>
        <item x="1128"/>
        <item x="240"/>
        <item x="76"/>
        <item x="172"/>
        <item x="463"/>
        <item x="533"/>
        <item x="493"/>
        <item x="362"/>
        <item x="357"/>
        <item x="777"/>
        <item x="667"/>
        <item x="464"/>
        <item x="761"/>
        <item x="1266"/>
        <item x="698"/>
        <item x="1034"/>
        <item x="206"/>
        <item x="403"/>
        <item x="77"/>
        <item x="372"/>
        <item x="972"/>
        <item x="1257"/>
        <item x="616"/>
        <item x="402"/>
        <item x="61"/>
        <item x="192"/>
        <item x="122"/>
        <item x="1189"/>
        <item x="603"/>
        <item x="1196"/>
        <item x="529"/>
        <item x="24"/>
        <item x="130"/>
        <item x="171"/>
        <item x="86"/>
        <item x="658"/>
        <item x="119"/>
        <item x="279"/>
        <item x="443"/>
        <item x="450"/>
        <item x="990"/>
        <item x="896"/>
        <item x="799"/>
        <item x="569"/>
        <item x="539"/>
        <item x="290"/>
        <item x="847"/>
        <item x="1179"/>
        <item x="1008"/>
        <item x="677"/>
        <item x="1138"/>
        <item x="501"/>
        <item x="78"/>
        <item x="954"/>
        <item x="708"/>
        <item x="900"/>
        <item x="527"/>
        <item x="585"/>
        <item x="696"/>
        <item x="336"/>
        <item x="337"/>
        <item x="397"/>
        <item x="504"/>
        <item x="1029"/>
        <item x="1342"/>
        <item x="38"/>
        <item x="178"/>
        <item x="454"/>
        <item x="371"/>
        <item x="176"/>
        <item x="544"/>
        <item x="163"/>
        <item x="332"/>
        <item x="485"/>
        <item x="379"/>
        <item x="1281"/>
        <item x="984"/>
        <item x="281"/>
        <item x="135"/>
        <item x="188"/>
        <item x="215"/>
        <item x="58"/>
        <item x="460"/>
        <item x="400"/>
        <item x="360"/>
        <item x="431"/>
        <item x="391"/>
        <item x="551"/>
        <item x="409"/>
        <item x="413"/>
        <item x="118"/>
        <item x="34"/>
        <item x="136"/>
        <item x="1000"/>
        <item x="1048"/>
        <item x="1105"/>
        <item x="246"/>
        <item x="283"/>
        <item x="1182"/>
        <item x="471"/>
        <item x="447"/>
        <item x="483"/>
        <item x="513"/>
        <item x="457"/>
        <item x="1291"/>
        <item x="333"/>
        <item x="442"/>
        <item x="411"/>
        <item x="385"/>
        <item x="237"/>
        <item x="491"/>
        <item x="840"/>
        <item x="1017"/>
        <item x="341"/>
        <item x="1207"/>
        <item x="508"/>
        <item x="535"/>
        <item x="71"/>
        <item x="909"/>
        <item x="302"/>
        <item x="265"/>
        <item x="195"/>
        <item x="234"/>
        <item x="1150"/>
        <item x="481"/>
        <item x="16"/>
        <item x="197"/>
        <item x="103"/>
        <item x="560"/>
        <item x="284"/>
        <item x="515"/>
        <item x="1200"/>
        <item x="1239"/>
        <item x="1120"/>
        <item x="524"/>
        <item x="1097"/>
        <item x="1202"/>
        <item x="70"/>
        <item x="1335"/>
        <item x="495"/>
        <item x="308"/>
        <item x="183"/>
        <item x="186"/>
        <item x="213"/>
        <item x="327"/>
        <item x="937"/>
        <item x="305"/>
        <item x="1203"/>
        <item x="496"/>
        <item x="1160"/>
        <item m="1" x="1348"/>
        <item x="1328"/>
        <item x="168"/>
        <item x="269"/>
        <item x="553"/>
        <item x="541"/>
        <item x="1101"/>
        <item x="1339"/>
        <item x="601"/>
        <item x="1046"/>
        <item x="1215"/>
        <item x="108"/>
        <item x="67"/>
        <item x="150"/>
        <item x="469"/>
        <item x="497"/>
        <item x="1332"/>
        <item x="291"/>
        <item x="669"/>
        <item x="339"/>
        <item x="335"/>
        <item x="338"/>
        <item x="519"/>
        <item x="531"/>
        <item x="1288"/>
        <item x="254"/>
        <item x="264"/>
        <item x="1142"/>
        <item x="200"/>
        <item x="798"/>
        <item x="1184"/>
        <item x="79"/>
        <item x="477"/>
        <item x="490"/>
        <item x="1043"/>
        <item x="340"/>
        <item x="775"/>
        <item x="350"/>
        <item x="484"/>
        <item x="1310"/>
        <item x="368"/>
        <item x="361"/>
        <item x="374"/>
        <item x="365"/>
        <item x="331"/>
        <item x="1126"/>
        <item x="54"/>
        <item x="836"/>
        <item x="953"/>
        <item x="466"/>
        <item x="1279"/>
        <item x="872"/>
        <item x="797"/>
        <item x="1191"/>
        <item x="121"/>
        <item x="1299"/>
        <item x="1172"/>
        <item x="1333"/>
        <item x="941"/>
        <item x="1306"/>
        <item x="1268"/>
        <item x="1109"/>
        <item x="210"/>
        <item x="1106"/>
        <item x="1158"/>
        <item x="1021"/>
        <item x="351"/>
        <item x="345"/>
        <item x="451"/>
        <item x="521"/>
        <item x="1041"/>
        <item x="489"/>
        <item x="88"/>
        <item x="1175"/>
        <item x="1004"/>
        <item x="1099"/>
        <item x="297"/>
        <item x="1169"/>
        <item x="1256"/>
        <item x="1227"/>
        <item x="1094"/>
        <item x="446"/>
        <item x="500"/>
        <item x="549"/>
        <item x="394"/>
        <item x="174"/>
        <item x="1271"/>
        <item x="1319"/>
        <item x="963"/>
        <item x="1077"/>
        <item x="1192"/>
        <item x="1084"/>
        <item m="1" x="1349"/>
        <item x="102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showAll="0"/>
    <pivotField showAll="0"/>
    <pivotField numFmtId="164" showAll="0" defaultSubtotal="0"/>
    <pivotField showAll="0"/>
    <pivotField showAll="0"/>
  </pivotFields>
  <rowFields count="1">
    <field x="0"/>
  </rowFields>
  <rowItems count="7">
    <i>
      <x v="356"/>
    </i>
    <i>
      <x v="137"/>
    </i>
    <i>
      <x v="138"/>
    </i>
    <i>
      <x v="160"/>
    </i>
    <i>
      <x v="317"/>
    </i>
    <i>
      <x v="318"/>
    </i>
    <i t="grand">
      <x/>
    </i>
  </rowItems>
  <colItems count="1">
    <i/>
  </colItems>
  <dataFields count="1">
    <dataField name="Sum of rating_count" fld="7"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19:N46" firstHeaderRow="1" firstDataRow="1" firstDataCol="1"/>
  <pivotFields count="15">
    <pivotField showAll="0"/>
    <pivotField dataField="1" showAll="0"/>
    <pivotField showAll="0">
      <items count="10">
        <item x="7"/>
        <item x="0"/>
        <item x="1"/>
        <item x="8"/>
        <item x="4"/>
        <item x="5"/>
        <item x="2"/>
        <item x="3"/>
        <item x="6"/>
        <item t="default"/>
      </items>
    </pivotField>
    <pivotField showAll="0"/>
    <pivotField showAll="0"/>
    <pivotField numFmtId="9" showAll="0"/>
    <pivotField axis="axisRow" showAll="0" sortType="ascending">
      <items count="27">
        <item x="22"/>
        <item x="23"/>
        <item x="21"/>
        <item x="24"/>
        <item x="18"/>
        <item x="25"/>
        <item x="16"/>
        <item x="19"/>
        <item x="14"/>
        <item x="8"/>
        <item x="10"/>
        <item x="12"/>
        <item x="9"/>
        <item x="7"/>
        <item x="11"/>
        <item x="2"/>
        <item x="1"/>
        <item x="3"/>
        <item x="0"/>
        <item x="4"/>
        <item x="5"/>
        <item x="6"/>
        <item x="13"/>
        <item x="17"/>
        <item x="20"/>
        <item x="15"/>
        <item t="default"/>
      </items>
    </pivotField>
    <pivotField showAll="0"/>
    <pivotField showAll="0"/>
    <pivotField showAll="0"/>
    <pivotField showAll="0"/>
    <pivotField showAll="0"/>
    <pivotField numFmtId="164" showAll="0" defaultSubtotal="0"/>
    <pivotField showAll="0"/>
    <pivotField showAl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S19:T22" firstHeaderRow="1" firstDataRow="1" firstDataCol="1"/>
  <pivotFields count="15">
    <pivotField dataField="1" showAll="0" countASubtotal="1"/>
    <pivotField showAll="0"/>
    <pivotField showAll="0">
      <items count="10">
        <item x="7"/>
        <item x="0"/>
        <item x="1"/>
        <item x="8"/>
        <item x="4"/>
        <item x="5"/>
        <item x="2"/>
        <item x="3"/>
        <item x="6"/>
        <item t="default"/>
      </items>
    </pivotField>
    <pivotField showAll="0"/>
    <pivotField showAll="0"/>
    <pivotField numFmtId="9" showAll="0"/>
    <pivotField showAll="0" sortType="ascending"/>
    <pivotField showAll="0"/>
    <pivotField showAll="0"/>
    <pivotField showAll="0"/>
    <pivotField showAll="0"/>
    <pivotField showAll="0"/>
    <pivotField axis="axisRow" numFmtId="164" showAll="0" sortType="descending" defaultSubtotal="0">
      <items count="4">
        <item x="1"/>
        <item x="0"/>
        <item m="1" x="3"/>
        <item m="1" x="2"/>
      </items>
    </pivotField>
    <pivotField showAll="0"/>
    <pivotField showAll="0"/>
  </pivotFields>
  <rowFields count="1">
    <field x="12"/>
  </rowFields>
  <rowItems count="3">
    <i>
      <x/>
    </i>
    <i>
      <x v="1"/>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9:B29" firstHeaderRow="1" firstDataRow="1" firstDataCol="1"/>
  <pivotFields count="15">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showAll="0"/>
    <pivotField showAll="0"/>
    <pivotField showAll="0"/>
    <pivotField numFmtId="164"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M3:N6" firstHeaderRow="1" firstDataRow="1" firstDataCol="1"/>
  <pivotFields count="15">
    <pivotField dataField="1" showAll="0"/>
    <pivotField showAll="0"/>
    <pivotField showAll="0">
      <items count="10">
        <item x="7"/>
        <item x="0"/>
        <item x="1"/>
        <item x="8"/>
        <item x="4"/>
        <item x="5"/>
        <item x="2"/>
        <item x="3"/>
        <item x="6"/>
        <item t="default"/>
      </items>
    </pivotField>
    <pivotField showAll="0"/>
    <pivotField showAll="0"/>
    <pivotField numFmtId="9" showAll="0"/>
    <pivotField showAll="0"/>
    <pivotField showAll="0"/>
    <pivotField showAll="0"/>
    <pivotField axis="axisRow" showAll="0">
      <items count="3">
        <item x="1"/>
        <item x="0"/>
        <item t="default"/>
      </items>
    </pivotField>
    <pivotField showAll="0"/>
    <pivotField showAll="0"/>
    <pivotField numFmtId="164" showAll="0" defaultSubtotal="0"/>
    <pivotField showAll="0"/>
    <pivotField showAll="0"/>
  </pivotFields>
  <rowFields count="1">
    <field x="9"/>
  </rowFields>
  <rowItems count="3">
    <i>
      <x/>
    </i>
    <i>
      <x v="1"/>
    </i>
    <i t="grand">
      <x/>
    </i>
  </rowItems>
  <colItems count="1">
    <i/>
  </colItems>
  <dataFields count="1">
    <dataField name="Count of product_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showAll="0"/>
    <pivotField showAll="0"/>
    <pivotField showAll="0"/>
    <pivotField numFmtId="164"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S3:T14" firstHeaderRow="1" firstDataRow="1" firstDataCol="1"/>
  <pivotFields count="15">
    <pivotField showAll="0"/>
    <pivotField showAll="0"/>
    <pivotField showAll="0">
      <items count="10">
        <item x="7"/>
        <item x="0"/>
        <item x="1"/>
        <item x="8"/>
        <item x="4"/>
        <item x="5"/>
        <item x="2"/>
        <item x="3"/>
        <item x="6"/>
        <item t="default"/>
      </items>
    </pivotField>
    <pivotField showAll="0"/>
    <pivotField showAll="0"/>
    <pivotField numFmtId="9" showAll="0"/>
    <pivotField dataField="1" showAll="0" sortType="ascending"/>
    <pivotField showAll="0"/>
    <pivotField showAll="0"/>
    <pivotField showAll="0"/>
    <pivotField showAll="0"/>
    <pivotField axis="axisRow" showAll="0">
      <items count="11">
        <item x="8"/>
        <item x="6"/>
        <item x="4"/>
        <item x="5"/>
        <item x="1"/>
        <item x="3"/>
        <item x="0"/>
        <item x="7"/>
        <item x="2"/>
        <item x="9"/>
        <item t="default"/>
      </items>
    </pivotField>
    <pivotField numFmtId="164" showAll="0" defaultSubtotal="0"/>
    <pivotField showAll="0"/>
    <pivotField showAll="0"/>
  </pivotFields>
  <rowFields count="1">
    <field x="11"/>
  </rowFields>
  <rowItems count="11">
    <i>
      <x/>
    </i>
    <i>
      <x v="1"/>
    </i>
    <i>
      <x v="2"/>
    </i>
    <i>
      <x v="3"/>
    </i>
    <i>
      <x v="4"/>
    </i>
    <i>
      <x v="5"/>
    </i>
    <i>
      <x v="6"/>
    </i>
    <i>
      <x v="7"/>
    </i>
    <i>
      <x v="8"/>
    </i>
    <i>
      <x v="9"/>
    </i>
    <i t="grand">
      <x/>
    </i>
  </rowItems>
  <colItems count="1">
    <i/>
  </colItems>
  <dataFields count="1">
    <dataField name="Average of rating" fld="6" subtotal="average" baseField="1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J13" firstHeaderRow="0" firstDataRow="1" firstDataCol="1"/>
  <pivotFields count="15">
    <pivotField showAll="0"/>
    <pivotField showAll="0"/>
    <pivotField axis="axisRow" showAll="0">
      <items count="10">
        <item x="7"/>
        <item x="0"/>
        <item x="1"/>
        <item x="8"/>
        <item x="4"/>
        <item x="5"/>
        <item x="2"/>
        <item x="3"/>
        <item x="6"/>
        <item t="default"/>
      </items>
    </pivotField>
    <pivotField dataField="1" showAll="0"/>
    <pivotField dataField="1" showAll="0"/>
    <pivotField numFmtId="9" showAll="0"/>
    <pivotField showAll="0"/>
    <pivotField showAll="0"/>
    <pivotField showAll="0"/>
    <pivotField showAll="0"/>
    <pivotField showAll="0"/>
    <pivotField showAll="0"/>
    <pivotField numFmtId="164" showAll="0" defaultSubtota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P19:Q23" firstHeaderRow="1" firstDataRow="1" firstDataCol="1"/>
  <pivotFields count="15">
    <pivotField showAll="0"/>
    <pivotField dataField="1" showAll="0"/>
    <pivotField showAll="0">
      <items count="10">
        <item x="7"/>
        <item x="0"/>
        <item x="1"/>
        <item x="8"/>
        <item x="4"/>
        <item x="5"/>
        <item x="2"/>
        <item x="3"/>
        <item x="6"/>
        <item t="default"/>
      </items>
    </pivotField>
    <pivotField showAll="0"/>
    <pivotField showAll="0"/>
    <pivotField numFmtId="9" showAll="0"/>
    <pivotField showAll="0" sortType="ascending"/>
    <pivotField showAll="0"/>
    <pivotField showAll="0"/>
    <pivotField showAll="0"/>
    <pivotField axis="axisRow" showAll="0">
      <items count="4">
        <item x="1"/>
        <item x="2"/>
        <item x="0"/>
        <item t="default"/>
      </items>
    </pivotField>
    <pivotField showAll="0"/>
    <pivotField numFmtId="164" showAll="0" defaultSubtotal="0"/>
    <pivotField showAll="0"/>
    <pivotField showAll="0"/>
  </pivotFields>
  <rowFields count="1">
    <field x="10"/>
  </rowFields>
  <rowItems count="4">
    <i>
      <x/>
    </i>
    <i>
      <x v="1"/>
    </i>
    <i>
      <x v="2"/>
    </i>
    <i t="grand">
      <x/>
    </i>
  </rowItems>
  <colItems count="1">
    <i/>
  </colItems>
  <dataFields count="1">
    <dataField name="Count of product_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9:E25" firstHeaderRow="1" firstDataRow="1" firstDataCol="1"/>
  <pivotFields count="15">
    <pivotField axis="axisRow" showAll="0" measureFilter="1" sortType="descending">
      <items count="1352">
        <item x="1028"/>
        <item m="1" x="1349"/>
        <item x="1084"/>
        <item x="1192"/>
        <item x="1077"/>
        <item x="963"/>
        <item x="1319"/>
        <item x="1271"/>
        <item x="174"/>
        <item x="394"/>
        <item x="549"/>
        <item x="500"/>
        <item x="446"/>
        <item x="1094"/>
        <item x="1227"/>
        <item x="1256"/>
        <item x="1169"/>
        <item x="297"/>
        <item x="1099"/>
        <item x="1004"/>
        <item x="1175"/>
        <item x="88"/>
        <item x="489"/>
        <item x="1041"/>
        <item x="521"/>
        <item x="451"/>
        <item x="345"/>
        <item x="351"/>
        <item x="1021"/>
        <item x="1158"/>
        <item x="1106"/>
        <item x="210"/>
        <item x="1109"/>
        <item x="1268"/>
        <item x="1306"/>
        <item x="941"/>
        <item x="1333"/>
        <item x="1172"/>
        <item x="1299"/>
        <item x="121"/>
        <item x="1191"/>
        <item x="797"/>
        <item x="872"/>
        <item x="1279"/>
        <item x="466"/>
        <item x="953"/>
        <item x="836"/>
        <item x="54"/>
        <item x="1126"/>
        <item x="331"/>
        <item x="365"/>
        <item x="374"/>
        <item x="361"/>
        <item x="368"/>
        <item x="1310"/>
        <item x="484"/>
        <item x="350"/>
        <item x="775"/>
        <item x="340"/>
        <item x="1043"/>
        <item x="490"/>
        <item x="477"/>
        <item x="79"/>
        <item x="1184"/>
        <item x="798"/>
        <item x="200"/>
        <item x="1142"/>
        <item x="264"/>
        <item x="254"/>
        <item x="1288"/>
        <item x="531"/>
        <item x="519"/>
        <item x="338"/>
        <item x="335"/>
        <item x="339"/>
        <item x="669"/>
        <item x="291"/>
        <item x="1332"/>
        <item x="497"/>
        <item x="469"/>
        <item x="150"/>
        <item x="67"/>
        <item x="108"/>
        <item x="1215"/>
        <item x="1046"/>
        <item x="601"/>
        <item x="1339"/>
        <item x="1101"/>
        <item x="541"/>
        <item x="553"/>
        <item x="269"/>
        <item x="168"/>
        <item x="1328"/>
        <item m="1" x="1348"/>
        <item x="1160"/>
        <item x="496"/>
        <item x="1203"/>
        <item x="305"/>
        <item x="937"/>
        <item x="327"/>
        <item x="213"/>
        <item x="186"/>
        <item x="183"/>
        <item x="308"/>
        <item x="495"/>
        <item x="1335"/>
        <item x="70"/>
        <item x="1202"/>
        <item x="1097"/>
        <item x="524"/>
        <item x="1120"/>
        <item x="1239"/>
        <item x="1200"/>
        <item x="515"/>
        <item x="284"/>
        <item x="560"/>
        <item x="103"/>
        <item x="197"/>
        <item x="16"/>
        <item x="481"/>
        <item x="1150"/>
        <item x="234"/>
        <item x="195"/>
        <item x="265"/>
        <item x="302"/>
        <item x="909"/>
        <item x="71"/>
        <item x="535"/>
        <item x="508"/>
        <item x="1207"/>
        <item x="341"/>
        <item x="1017"/>
        <item x="840"/>
        <item x="491"/>
        <item x="237"/>
        <item x="385"/>
        <item x="411"/>
        <item x="442"/>
        <item x="333"/>
        <item x="1291"/>
        <item x="457"/>
        <item x="513"/>
        <item x="483"/>
        <item x="447"/>
        <item x="471"/>
        <item x="1182"/>
        <item x="283"/>
        <item x="246"/>
        <item x="1105"/>
        <item x="1048"/>
        <item x="1000"/>
        <item x="136"/>
        <item x="34"/>
        <item x="118"/>
        <item x="413"/>
        <item x="409"/>
        <item x="551"/>
        <item x="391"/>
        <item x="431"/>
        <item x="360"/>
        <item x="400"/>
        <item x="460"/>
        <item x="58"/>
        <item x="215"/>
        <item x="188"/>
        <item x="135"/>
        <item x="281"/>
        <item x="984"/>
        <item x="1281"/>
        <item x="379"/>
        <item x="485"/>
        <item x="332"/>
        <item x="163"/>
        <item x="544"/>
        <item x="176"/>
        <item x="371"/>
        <item x="454"/>
        <item x="178"/>
        <item x="38"/>
        <item x="1342"/>
        <item x="1029"/>
        <item x="504"/>
        <item x="397"/>
        <item x="337"/>
        <item x="336"/>
        <item x="696"/>
        <item x="585"/>
        <item x="527"/>
        <item x="900"/>
        <item x="708"/>
        <item x="954"/>
        <item x="78"/>
        <item x="501"/>
        <item x="1138"/>
        <item x="677"/>
        <item x="1008"/>
        <item x="1179"/>
        <item x="847"/>
        <item x="290"/>
        <item x="539"/>
        <item x="569"/>
        <item x="799"/>
        <item x="896"/>
        <item x="990"/>
        <item x="450"/>
        <item x="443"/>
        <item x="279"/>
        <item x="119"/>
        <item x="658"/>
        <item x="86"/>
        <item x="171"/>
        <item x="130"/>
        <item x="24"/>
        <item x="529"/>
        <item x="1196"/>
        <item x="603"/>
        <item x="1189"/>
        <item x="122"/>
        <item x="192"/>
        <item x="61"/>
        <item x="402"/>
        <item x="616"/>
        <item x="1257"/>
        <item x="972"/>
        <item x="372"/>
        <item x="77"/>
        <item x="403"/>
        <item x="206"/>
        <item x="1034"/>
        <item x="698"/>
        <item x="1266"/>
        <item x="761"/>
        <item x="464"/>
        <item x="667"/>
        <item x="777"/>
        <item x="357"/>
        <item x="362"/>
        <item x="493"/>
        <item x="533"/>
        <item x="463"/>
        <item x="172"/>
        <item x="76"/>
        <item x="240"/>
        <item x="1128"/>
        <item x="790"/>
        <item x="112"/>
        <item x="313"/>
        <item x="435"/>
        <item x="428"/>
        <item x="640"/>
        <item x="942"/>
        <item x="1229"/>
        <item x="697"/>
        <item x="870"/>
        <item x="624"/>
        <item x="1273"/>
        <item x="1167"/>
        <item x="517"/>
        <item x="155"/>
        <item x="1267"/>
        <item x="412"/>
        <item x="347"/>
        <item x="375"/>
        <item x="369"/>
        <item x="1036"/>
        <item x="776"/>
        <item x="133"/>
        <item x="771"/>
        <item x="1153"/>
        <item x="928"/>
        <item x="127"/>
        <item x="401"/>
        <item m="1" x="1350"/>
        <item x="1033"/>
        <item x="1312"/>
        <item x="1272"/>
        <item x="28"/>
        <item x="499"/>
        <item x="93"/>
        <item x="1240"/>
        <item x="1195"/>
        <item x="987"/>
        <item x="276"/>
        <item x="1131"/>
        <item x="545"/>
        <item x="85"/>
        <item x="757"/>
        <item x="342"/>
        <item x="405"/>
        <item x="441"/>
        <item x="475"/>
        <item x="343"/>
        <item x="288"/>
        <item x="358"/>
        <item x="363"/>
        <item x="114"/>
        <item x="473"/>
        <item x="800"/>
        <item x="845"/>
        <item x="94"/>
        <item x="579"/>
        <item x="381"/>
        <item x="537"/>
        <item x="416"/>
        <item x="423"/>
        <item x="1108"/>
        <item x="1081"/>
        <item x="516"/>
        <item x="755"/>
        <item x="1060"/>
        <item x="1206"/>
        <item x="311"/>
        <item x="37"/>
        <item x="113"/>
        <item x="74"/>
        <item x="329"/>
        <item x="250"/>
        <item x="377"/>
        <item x="746"/>
        <item x="72"/>
        <item x="523"/>
        <item x="720"/>
        <item x="1074"/>
        <item x="1246"/>
        <item x="480"/>
        <item x="486"/>
        <item x="528"/>
        <item x="415"/>
        <item x="131"/>
        <item x="105"/>
        <item x="223"/>
        <item x="66"/>
        <item x="57"/>
        <item x="91"/>
        <item x="879"/>
        <item x="280"/>
        <item x="169"/>
        <item x="384"/>
        <item x="470"/>
        <item x="304"/>
        <item x="629"/>
        <item x="1213"/>
        <item x="316"/>
        <item x="419"/>
        <item x="704"/>
        <item x="788"/>
        <item x="1176"/>
        <item x="655"/>
        <item x="1290"/>
        <item x="520"/>
        <item x="542"/>
        <item x="356"/>
        <item x="543"/>
        <item x="1018"/>
        <item x="1237"/>
        <item x="595"/>
        <item x="1304"/>
        <item x="306"/>
        <item x="783"/>
        <item x="232"/>
        <item x="959"/>
        <item x="465"/>
        <item x="494"/>
        <item x="81"/>
        <item x="44"/>
        <item x="23"/>
        <item x="1329"/>
        <item x="779"/>
        <item x="774"/>
        <item x="1039"/>
        <item x="706"/>
        <item x="555"/>
        <item x="1155"/>
        <item x="430"/>
        <item x="735"/>
        <item x="536"/>
        <item x="1025"/>
        <item x="1085"/>
        <item x="389"/>
        <item x="407"/>
        <item x="387"/>
        <item x="1223"/>
        <item x="295"/>
        <item x="128"/>
        <item x="505"/>
        <item x="857"/>
        <item x="231"/>
        <item x="1296"/>
        <item x="834"/>
        <item x="1242"/>
        <item x="717"/>
        <item x="678"/>
        <item x="1230"/>
        <item x="957"/>
        <item x="274"/>
        <item x="268"/>
        <item x="263"/>
        <item x="932"/>
        <item x="1331"/>
        <item x="488"/>
        <item x="507"/>
        <item x="478"/>
        <item x="175"/>
        <item x="1245"/>
        <item x="808"/>
        <item x="180"/>
        <item x="48"/>
        <item x="243"/>
        <item x="1164"/>
        <item x="1087"/>
        <item x="933"/>
        <item x="14"/>
        <item x="115"/>
        <item x="444"/>
        <item x="219"/>
        <item x="492"/>
        <item x="440"/>
        <item x="41"/>
        <item x="1002"/>
        <item x="167"/>
        <item x="1259"/>
        <item x="1137"/>
        <item x="943"/>
        <item x="1166"/>
        <item x="455"/>
        <item x="271"/>
        <item x="532"/>
        <item x="1300"/>
        <item x="277"/>
        <item x="296"/>
        <item x="294"/>
        <item x="309"/>
        <item x="1326"/>
        <item x="1063"/>
        <item x="225"/>
        <item x="1165"/>
        <item x="999"/>
        <item x="503"/>
        <item x="734"/>
        <item x="366"/>
        <item x="538"/>
        <item x="728"/>
        <item x="453"/>
        <item x="367"/>
        <item x="841"/>
        <item x="627"/>
        <item x="238"/>
        <item x="1218"/>
        <item x="1055"/>
        <item x="1302"/>
        <item x="426"/>
        <item x="1278"/>
        <item x="376"/>
        <item x="64"/>
        <item x="110"/>
        <item x="22"/>
        <item x="1053"/>
        <item x="262"/>
        <item x="895"/>
        <item x="806"/>
        <item x="324"/>
        <item x="1156"/>
        <item x="1031"/>
        <item x="639"/>
        <item x="116"/>
        <item x="819"/>
        <item x="1119"/>
        <item x="558"/>
        <item x="147"/>
        <item x="75"/>
        <item x="31"/>
        <item x="1023"/>
        <item x="1001"/>
        <item x="20"/>
        <item x="39"/>
        <item x="149"/>
        <item x="194"/>
        <item x="203"/>
        <item x="100"/>
        <item x="248"/>
        <item x="813"/>
        <item x="510"/>
        <item x="711"/>
        <item x="1307"/>
        <item x="534"/>
        <item x="552"/>
        <item x="880"/>
        <item x="249"/>
        <item x="1103"/>
        <item x="881"/>
        <item x="850"/>
        <item x="1067"/>
        <item x="123"/>
        <item x="1159"/>
        <item x="781"/>
        <item x="62"/>
        <item x="404"/>
        <item x="833"/>
        <item x="244"/>
        <item x="1116"/>
        <item x="707"/>
        <item x="547"/>
        <item x="1"/>
        <item x="270"/>
        <item x="630"/>
        <item x="702"/>
        <item x="1096"/>
        <item x="107"/>
        <item x="236"/>
        <item x="1026"/>
        <item x="1248"/>
        <item x="992"/>
        <item x="974"/>
        <item x="927"/>
        <item x="961"/>
        <item x="925"/>
        <item x="434"/>
        <item x="1249"/>
        <item x="310"/>
        <item x="670"/>
        <item x="632"/>
        <item x="267"/>
        <item x="1315"/>
        <item x="83"/>
        <item x="111"/>
        <item x="675"/>
        <item x="445"/>
        <item x="931"/>
        <item x="410"/>
        <item x="502"/>
        <item x="1208"/>
        <item x="2"/>
        <item x="1118"/>
        <item x="729"/>
        <item x="433"/>
        <item x="1170"/>
        <item x="1252"/>
        <item x="216"/>
        <item x="322"/>
        <item x="208"/>
        <item x="388"/>
        <item x="736"/>
        <item x="27"/>
        <item x="815"/>
        <item x="1054"/>
        <item x="668"/>
        <item x="474"/>
        <item x="976"/>
        <item x="1217"/>
        <item x="298"/>
        <item x="96"/>
        <item x="95"/>
        <item x="587"/>
        <item x="1313"/>
        <item x="452"/>
        <item x="275"/>
        <item x="87"/>
        <item x="467"/>
        <item x="993"/>
        <item x="1015"/>
        <item x="772"/>
        <item x="758"/>
        <item x="1040"/>
        <item x="221"/>
        <item x="1337"/>
        <item x="378"/>
        <item x="580"/>
        <item x="1205"/>
        <item x="315"/>
        <item x="1284"/>
        <item x="1198"/>
        <item x="582"/>
        <item x="692"/>
        <item x="889"/>
        <item x="1037"/>
        <item x="809"/>
        <item x="109"/>
        <item x="818"/>
        <item x="124"/>
        <item x="5"/>
        <item x="35"/>
        <item x="285"/>
        <item x="293"/>
        <item x="848"/>
        <item x="179"/>
        <item x="199"/>
        <item x="1134"/>
        <item x="824"/>
        <item x="1316"/>
        <item x="6"/>
        <item x="1073"/>
        <item x="18"/>
        <item x="792"/>
        <item x="187"/>
        <item x="844"/>
        <item x="883"/>
        <item x="786"/>
        <item x="738"/>
        <item x="1152"/>
        <item x="566"/>
        <item x="390"/>
        <item x="672"/>
        <item x="1146"/>
        <item x="1069"/>
        <item x="998"/>
        <item x="1186"/>
        <item x="355"/>
        <item x="382"/>
        <item x="540"/>
        <item x="380"/>
        <item x="432"/>
        <item x="325"/>
        <item x="278"/>
        <item x="561"/>
        <item x="1070"/>
        <item x="1197"/>
        <item x="846"/>
        <item x="962"/>
        <item x="137"/>
        <item x="644"/>
        <item x="869"/>
        <item x="1261"/>
        <item x="888"/>
        <item x="1181"/>
        <item x="1294"/>
        <item x="674"/>
        <item x="838"/>
        <item x="1113"/>
        <item x="902"/>
        <item x="1107"/>
        <item x="437"/>
        <item x="282"/>
        <item x="142"/>
        <item x="159"/>
        <item x="117"/>
        <item x="211"/>
        <item x="1277"/>
        <item x="162"/>
        <item x="73"/>
        <item x="82"/>
        <item x="1047"/>
        <item x="151"/>
        <item x="32"/>
        <item x="620"/>
        <item x="1243"/>
        <item x="688"/>
        <item x="272"/>
        <item x="152"/>
        <item x="177"/>
        <item x="140"/>
        <item x="217"/>
        <item x="326"/>
        <item x="684"/>
        <item x="196"/>
        <item x="312"/>
        <item x="245"/>
        <item x="1321"/>
        <item x="252"/>
        <item x="665"/>
        <item x="1091"/>
        <item x="1193"/>
        <item x="874"/>
        <item x="1174"/>
        <item x="995"/>
        <item x="986"/>
        <item x="817"/>
        <item x="414"/>
        <item x="606"/>
        <item x="352"/>
        <item x="522"/>
        <item x="778"/>
        <item x="1274"/>
        <item x="804"/>
        <item x="591"/>
        <item x="97"/>
        <item x="714"/>
        <item x="643"/>
        <item x="1343"/>
        <item x="359"/>
        <item x="512"/>
        <item x="132"/>
        <item x="1162"/>
        <item x="1251"/>
        <item x="803"/>
        <item x="747"/>
        <item x="921"/>
        <item x="759"/>
        <item x="461"/>
        <item x="459"/>
        <item x="1253"/>
        <item x="506"/>
        <item x="1083"/>
        <item x="559"/>
        <item x="727"/>
        <item x="1258"/>
        <item x="752"/>
        <item x="826"/>
        <item x="1095"/>
        <item x="831"/>
        <item x="353"/>
        <item x="427"/>
        <item x="334"/>
        <item x="487"/>
        <item x="745"/>
        <item x="608"/>
        <item x="1098"/>
        <item x="525"/>
        <item x="3"/>
        <item x="92"/>
        <item x="1140"/>
        <item x="695"/>
        <item x="590"/>
        <item x="1135"/>
        <item x="1154"/>
        <item x="1078"/>
        <item x="307"/>
        <item x="509"/>
        <item x="710"/>
        <item x="837"/>
        <item x="967"/>
        <item x="1049"/>
        <item x="193"/>
        <item x="1065"/>
        <item x="1068"/>
        <item x="301"/>
        <item x="383"/>
        <item x="314"/>
        <item x="839"/>
        <item x="821"/>
        <item x="581"/>
        <item x="396"/>
        <item x="829"/>
        <item x="321"/>
        <item x="648"/>
        <item x="977"/>
        <item x="19"/>
        <item x="7"/>
        <item x="226"/>
        <item x="784"/>
        <item x="856"/>
        <item x="346"/>
        <item x="399"/>
        <item x="979"/>
        <item x="769"/>
        <item x="597"/>
        <item x="899"/>
        <item x="592"/>
        <item x="633"/>
        <item x="835"/>
        <item x="173"/>
        <item x="256"/>
        <item x="144"/>
        <item x="816"/>
        <item x="1144"/>
        <item x="209"/>
        <item x="673"/>
        <item x="99"/>
        <item x="1210"/>
        <item x="970"/>
        <item x="703"/>
        <item x="623"/>
        <item x="10"/>
        <item x="4"/>
        <item x="59"/>
        <item x="1145"/>
        <item x="699"/>
        <item x="514"/>
        <item x="1183"/>
        <item x="317"/>
        <item x="526"/>
        <item x="750"/>
        <item x="26"/>
        <item x="417"/>
        <item x="1318"/>
        <item x="940"/>
        <item x="550"/>
        <item x="157"/>
        <item x="1282"/>
        <item x="849"/>
        <item x="1102"/>
        <item x="965"/>
        <item x="323"/>
        <item x="583"/>
        <item x="793"/>
        <item x="1124"/>
        <item x="652"/>
        <item x="890"/>
        <item x="866"/>
        <item x="328"/>
        <item x="1173"/>
        <item x="723"/>
        <item x="1287"/>
        <item x="406"/>
        <item x="1214"/>
        <item x="398"/>
        <item x="13"/>
        <item x="462"/>
        <item x="141"/>
        <item x="610"/>
        <item x="615"/>
        <item x="21"/>
        <item x="631"/>
        <item x="261"/>
        <item x="164"/>
        <item x="156"/>
        <item x="235"/>
        <item x="120"/>
        <item x="198"/>
        <item x="482"/>
        <item x="756"/>
        <item x="891"/>
        <item x="884"/>
        <item x="877"/>
        <item x="319"/>
        <item x="588"/>
        <item x="851"/>
        <item x="438"/>
        <item x="214"/>
        <item x="871"/>
        <item x="760"/>
        <item x="607"/>
        <item x="1059"/>
        <item x="973"/>
        <item x="1051"/>
        <item x="1082"/>
        <item x="222"/>
        <item x="924"/>
        <item x="1141"/>
        <item x="15"/>
        <item x="948"/>
        <item x="1228"/>
        <item x="52"/>
        <item x="146"/>
        <item x="101"/>
        <item x="134"/>
        <item x="9"/>
        <item x="17"/>
        <item x="969"/>
        <item x="719"/>
        <item x="1080"/>
        <item x="1147"/>
        <item x="1308"/>
        <item x="165"/>
        <item x="241"/>
        <item x="161"/>
        <item x="1194"/>
        <item x="619"/>
        <item x="599"/>
        <item x="805"/>
        <item x="938"/>
        <item x="1129"/>
        <item x="1056"/>
        <item x="202"/>
        <item x="730"/>
        <item x="1178"/>
        <item x="763"/>
        <item x="1042"/>
        <item x="660"/>
        <item x="827"/>
        <item x="718"/>
        <item x="680"/>
        <item x="224"/>
        <item x="671"/>
        <item x="791"/>
        <item x="153"/>
        <item x="1234"/>
        <item x="926"/>
        <item x="1199"/>
        <item x="646"/>
        <item x="794"/>
        <item x="681"/>
        <item x="868"/>
        <item x="1115"/>
        <item x="1093"/>
        <item x="1171"/>
        <item x="1297"/>
        <item x="1262"/>
        <item x="651"/>
        <item x="36"/>
        <item x="45"/>
        <item x="832"/>
        <item x="562"/>
        <item x="807"/>
        <item x="766"/>
        <item x="1125"/>
        <item x="949"/>
        <item x="905"/>
        <item x="726"/>
        <item x="1030"/>
        <item x="1038"/>
        <item x="448"/>
        <item x="373"/>
        <item x="476"/>
        <item x="518"/>
        <item x="421"/>
        <item x="439"/>
        <item x="429"/>
        <item x="468"/>
        <item x="982"/>
        <item x="364"/>
        <item x="348"/>
        <item x="479"/>
        <item x="393"/>
        <item x="386"/>
        <item x="422"/>
        <item x="436"/>
        <item x="855"/>
        <item x="904"/>
        <item x="679"/>
        <item x="1111"/>
        <item x="894"/>
        <item x="1324"/>
        <item x="1231"/>
        <item x="907"/>
        <item x="253"/>
        <item x="801"/>
        <item x="715"/>
        <item x="158"/>
        <item x="910"/>
        <item x="912"/>
        <item x="318"/>
        <item x="694"/>
        <item x="233"/>
        <item x="1235"/>
        <item x="1265"/>
        <item x="618"/>
        <item x="822"/>
        <item x="570"/>
        <item x="1236"/>
        <item x="843"/>
        <item x="563"/>
        <item x="1071"/>
        <item x="1309"/>
        <item x="814"/>
        <item x="946"/>
        <item x="1062"/>
        <item x="1168"/>
        <item x="586"/>
        <item x="765"/>
        <item x="424"/>
        <item x="1188"/>
        <item x="955"/>
        <item x="773"/>
        <item x="858"/>
        <item x="289"/>
        <item x="1072"/>
        <item x="303"/>
        <item x="408"/>
        <item x="1132"/>
        <item x="875"/>
        <item x="1219"/>
        <item x="578"/>
        <item x="903"/>
        <item x="1020"/>
        <item x="935"/>
        <item x="546"/>
        <item x="598"/>
        <item x="456"/>
        <item x="1247"/>
        <item x="564"/>
        <item x="612"/>
        <item x="370"/>
        <item x="229"/>
        <item x="50"/>
        <item x="842"/>
        <item x="1269"/>
        <item x="830"/>
        <item x="1061"/>
        <item x="1322"/>
        <item x="1086"/>
        <item x="908"/>
        <item x="725"/>
        <item x="425"/>
        <item x="584"/>
        <item x="1089"/>
        <item x="705"/>
        <item x="1035"/>
        <item x="975"/>
        <item x="53"/>
        <item x="190"/>
        <item x="170"/>
        <item x="80"/>
        <item x="1250"/>
        <item x="604"/>
        <item x="853"/>
        <item x="892"/>
        <item x="1254"/>
        <item x="1260"/>
        <item x="768"/>
        <item x="622"/>
        <item x="621"/>
        <item x="737"/>
        <item x="867"/>
        <item x="577"/>
        <item x="12"/>
        <item x="160"/>
        <item x="43"/>
        <item x="647"/>
        <item x="878"/>
        <item x="1122"/>
        <item x="575"/>
        <item x="1222"/>
        <item x="1336"/>
        <item x="1283"/>
        <item x="0"/>
        <item x="42"/>
        <item x="565"/>
        <item x="596"/>
        <item x="166"/>
        <item x="104"/>
        <item x="594"/>
        <item x="220"/>
        <item x="89"/>
        <item x="106"/>
        <item x="1161"/>
        <item x="722"/>
        <item x="802"/>
        <item x="1341"/>
        <item x="741"/>
        <item x="1275"/>
        <item x="207"/>
        <item x="1276"/>
        <item x="782"/>
        <item x="1114"/>
        <item x="971"/>
        <item x="1221"/>
        <item x="548"/>
        <item x="919"/>
        <item x="395"/>
        <item x="1163"/>
        <item x="609"/>
        <item x="84"/>
        <item x="392"/>
        <item x="349"/>
        <item x="472"/>
        <item x="952"/>
        <item x="1052"/>
        <item x="1289"/>
        <item x="820"/>
        <item x="731"/>
        <item x="1244"/>
        <item x="1057"/>
        <item x="1076"/>
        <item x="1295"/>
        <item x="1327"/>
        <item x="1232"/>
        <item x="1255"/>
        <item x="260"/>
        <item x="1121"/>
        <item x="1079"/>
        <item x="258"/>
        <item x="102"/>
        <item x="709"/>
        <item x="420"/>
        <item x="811"/>
        <item x="951"/>
        <item x="642"/>
        <item x="191"/>
        <item x="1280"/>
        <item x="1225"/>
        <item x="184"/>
        <item x="287"/>
        <item x="1136"/>
        <item x="257"/>
        <item x="611"/>
        <item x="689"/>
        <item x="1130"/>
        <item x="659"/>
        <item x="1286"/>
        <item x="60"/>
        <item x="614"/>
        <item x="864"/>
        <item x="733"/>
        <item x="1075"/>
        <item x="68"/>
        <item x="251"/>
        <item x="1148"/>
        <item x="1270"/>
        <item x="901"/>
        <item x="966"/>
        <item x="945"/>
        <item x="1311"/>
        <item x="1209"/>
        <item x="922"/>
        <item x="1112"/>
        <item x="787"/>
        <item x="1088"/>
        <item x="530"/>
        <item x="11"/>
        <item x="29"/>
        <item x="613"/>
        <item x="1233"/>
        <item x="1330"/>
        <item x="573"/>
        <item x="602"/>
        <item x="1212"/>
        <item x="1263"/>
        <item x="266"/>
        <item x="273"/>
        <item x="1293"/>
        <item x="1226"/>
        <item x="1016"/>
        <item x="861"/>
        <item x="682"/>
        <item x="242"/>
        <item x="1298"/>
        <item x="1013"/>
        <item x="661"/>
        <item x="666"/>
        <item x="635"/>
        <item x="1133"/>
        <item x="854"/>
        <item x="354"/>
        <item x="713"/>
        <item x="1180"/>
        <item x="1024"/>
        <item x="49"/>
        <item x="859"/>
        <item x="554"/>
        <item x="994"/>
        <item x="138"/>
        <item x="139"/>
        <item x="1123"/>
        <item x="227"/>
        <item x="51"/>
        <item x="1127"/>
        <item x="1292"/>
        <item x="645"/>
        <item x="218"/>
        <item x="1005"/>
        <item x="1032"/>
        <item x="286"/>
        <item x="255"/>
        <item x="739"/>
        <item x="917"/>
        <item x="873"/>
        <item x="55"/>
        <item x="650"/>
        <item x="1201"/>
        <item x="664"/>
        <item x="1006"/>
        <item x="956"/>
        <item x="1241"/>
        <item x="1323"/>
        <item x="914"/>
        <item x="795"/>
        <item x="686"/>
        <item x="625"/>
        <item x="1157"/>
        <item x="1344"/>
        <item x="923"/>
        <item x="968"/>
        <item x="299"/>
        <item x="25"/>
        <item x="1149"/>
        <item x="978"/>
        <item x="1058"/>
        <item x="897"/>
        <item x="1177"/>
        <item x="911"/>
        <item x="292"/>
        <item x="567"/>
        <item x="1325"/>
        <item x="1100"/>
        <item x="721"/>
        <item x="1117"/>
        <item x="863"/>
        <item x="230"/>
        <item x="740"/>
        <item x="557"/>
        <item x="748"/>
        <item x="649"/>
        <item x="1003"/>
        <item x="572"/>
        <item x="663"/>
        <item x="997"/>
        <item x="247"/>
        <item x="63"/>
        <item x="69"/>
        <item x="915"/>
        <item x="511"/>
        <item x="1303"/>
        <item x="498"/>
        <item x="449"/>
        <item x="690"/>
        <item x="958"/>
        <item x="825"/>
        <item x="641"/>
        <item x="751"/>
        <item x="458"/>
        <item x="344"/>
        <item x="259"/>
        <item x="126"/>
        <item x="129"/>
        <item x="1305"/>
        <item x="929"/>
        <item x="920"/>
        <item x="1301"/>
        <item x="1204"/>
        <item x="1014"/>
        <item x="1334"/>
        <item x="724"/>
        <item x="743"/>
        <item x="700"/>
        <item x="300"/>
        <item x="228"/>
        <item x="182"/>
        <item x="628"/>
        <item x="125"/>
        <item x="1317"/>
        <item x="898"/>
        <item x="574"/>
        <item x="65"/>
        <item x="47"/>
        <item x="1224"/>
        <item x="862"/>
        <item x="1347"/>
        <item x="90"/>
        <item x="991"/>
        <item x="685"/>
        <item x="1187"/>
        <item x="1139"/>
        <item x="154"/>
        <item x="418"/>
        <item x="571"/>
        <item x="676"/>
        <item x="1044"/>
        <item x="936"/>
        <item x="634"/>
        <item x="964"/>
        <item x="767"/>
        <item x="981"/>
        <item x="98"/>
        <item x="886"/>
        <item x="637"/>
        <item x="1340"/>
        <item x="944"/>
        <item x="1045"/>
        <item x="1190"/>
        <item x="1010"/>
        <item x="1104"/>
        <item x="882"/>
        <item x="205"/>
        <item x="145"/>
        <item x="638"/>
        <item x="1009"/>
        <item x="780"/>
        <item x="732"/>
        <item x="764"/>
        <item x="1110"/>
        <item x="330"/>
        <item x="1007"/>
        <item x="918"/>
        <item x="916"/>
        <item x="657"/>
        <item x="1050"/>
        <item x="212"/>
        <item x="185"/>
        <item x="30"/>
        <item x="40"/>
        <item x="860"/>
        <item x="762"/>
        <item x="576"/>
        <item x="744"/>
        <item x="742"/>
        <item x="593"/>
        <item x="823"/>
        <item x="626"/>
        <item x="656"/>
        <item x="810"/>
        <item x="893"/>
        <item x="876"/>
        <item x="600"/>
        <item x="617"/>
        <item x="913"/>
        <item x="1238"/>
        <item x="770"/>
        <item x="789"/>
        <item x="683"/>
        <item x="691"/>
        <item x="687"/>
        <item x="701"/>
        <item x="589"/>
        <item x="983"/>
        <item x="796"/>
        <item x="1314"/>
        <item x="1264"/>
        <item x="852"/>
        <item x="1320"/>
        <item x="1346"/>
        <item x="712"/>
        <item x="1022"/>
        <item x="930"/>
        <item x="906"/>
        <item x="1012"/>
        <item x="996"/>
        <item x="693"/>
        <item x="1338"/>
        <item x="320"/>
        <item x="201"/>
        <item x="204"/>
        <item x="181"/>
        <item x="985"/>
        <item x="887"/>
        <item x="947"/>
        <item x="1011"/>
        <item x="753"/>
        <item x="828"/>
        <item x="749"/>
        <item x="885"/>
        <item x="754"/>
        <item x="1220"/>
        <item x="1151"/>
        <item x="605"/>
        <item x="934"/>
        <item x="989"/>
        <item x="1211"/>
        <item x="636"/>
        <item x="568"/>
        <item x="1185"/>
        <item x="988"/>
        <item x="950"/>
        <item x="980"/>
        <item x="1345"/>
        <item x="1092"/>
        <item x="812"/>
        <item x="1066"/>
        <item x="1285"/>
        <item x="1027"/>
        <item x="960"/>
        <item x="1019"/>
        <item x="939"/>
        <item x="716"/>
        <item x="1143"/>
        <item x="1090"/>
        <item x="8"/>
        <item x="33"/>
        <item x="56"/>
        <item x="1216"/>
        <item x="785"/>
        <item x="865"/>
        <item x="1064"/>
        <item x="239"/>
        <item x="189"/>
        <item x="148"/>
        <item x="556"/>
        <item x="662"/>
        <item x="654"/>
        <item x="653"/>
        <item x="143"/>
        <item x="46"/>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dataField="1" showAll="0"/>
    <pivotField showAll="0"/>
    <pivotField showAll="0"/>
    <pivotField showAll="0"/>
    <pivotField showAll="0"/>
    <pivotField showAll="0"/>
    <pivotField numFmtId="164" showAll="0" defaultSubtotal="0"/>
    <pivotField showAll="0"/>
    <pivotField showAll="0"/>
  </pivotFields>
  <rowFields count="1">
    <field x="0"/>
  </rowFields>
  <rowItems count="6">
    <i>
      <x v="229"/>
    </i>
    <i>
      <x v="8"/>
    </i>
    <i>
      <x/>
    </i>
    <i>
      <x v="2"/>
    </i>
    <i>
      <x v="145"/>
    </i>
    <i t="grand">
      <x/>
    </i>
  </rowItems>
  <colItems count="1">
    <i/>
  </colItems>
  <dataFields count="1">
    <dataField name="Average of rating" fld="6" subtotal="average"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Q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sortType="ascending"/>
    <pivotField showAll="0"/>
    <pivotField dataField="1" showAll="0"/>
    <pivotField showAll="0"/>
    <pivotField showAll="0"/>
    <pivotField showAll="0"/>
    <pivotField numFmtId="164"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8"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7"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V19:W25" firstHeaderRow="1" firstDataRow="1" firstDataCol="1"/>
  <pivotFields count="15">
    <pivotField axis="axisRow" showAll="0" measureFilter="1" sortType="ascending">
      <items count="1352">
        <item x="46"/>
        <item x="143"/>
        <item x="653"/>
        <item x="654"/>
        <item x="662"/>
        <item x="556"/>
        <item x="148"/>
        <item x="189"/>
        <item x="239"/>
        <item x="1064"/>
        <item x="865"/>
        <item x="785"/>
        <item x="1216"/>
        <item x="56"/>
        <item x="33"/>
        <item x="8"/>
        <item x="1090"/>
        <item x="1143"/>
        <item x="716"/>
        <item x="939"/>
        <item x="1019"/>
        <item x="960"/>
        <item x="1027"/>
        <item x="1285"/>
        <item x="1066"/>
        <item x="812"/>
        <item x="1092"/>
        <item x="1345"/>
        <item x="980"/>
        <item x="950"/>
        <item x="988"/>
        <item x="1185"/>
        <item x="568"/>
        <item x="636"/>
        <item x="1211"/>
        <item x="989"/>
        <item x="934"/>
        <item x="605"/>
        <item x="1151"/>
        <item x="1220"/>
        <item x="754"/>
        <item x="885"/>
        <item x="749"/>
        <item x="828"/>
        <item x="753"/>
        <item x="1011"/>
        <item x="947"/>
        <item x="887"/>
        <item x="985"/>
        <item x="181"/>
        <item x="204"/>
        <item x="201"/>
        <item x="320"/>
        <item x="1338"/>
        <item x="693"/>
        <item x="996"/>
        <item x="1012"/>
        <item x="906"/>
        <item x="930"/>
        <item x="1022"/>
        <item x="712"/>
        <item x="1346"/>
        <item x="1320"/>
        <item x="852"/>
        <item x="1264"/>
        <item x="1314"/>
        <item x="796"/>
        <item x="983"/>
        <item x="589"/>
        <item x="701"/>
        <item x="687"/>
        <item x="691"/>
        <item x="683"/>
        <item x="789"/>
        <item x="770"/>
        <item x="1238"/>
        <item x="913"/>
        <item x="617"/>
        <item x="600"/>
        <item x="876"/>
        <item x="893"/>
        <item x="810"/>
        <item x="656"/>
        <item x="626"/>
        <item x="823"/>
        <item x="593"/>
        <item x="742"/>
        <item x="744"/>
        <item x="576"/>
        <item x="762"/>
        <item x="860"/>
        <item x="40"/>
        <item x="30"/>
        <item x="185"/>
        <item x="212"/>
        <item x="1050"/>
        <item x="657"/>
        <item x="916"/>
        <item x="918"/>
        <item x="1007"/>
        <item x="330"/>
        <item x="1110"/>
        <item x="764"/>
        <item x="732"/>
        <item x="780"/>
        <item x="1009"/>
        <item x="638"/>
        <item x="145"/>
        <item x="205"/>
        <item x="882"/>
        <item x="1104"/>
        <item x="1010"/>
        <item x="1190"/>
        <item x="1045"/>
        <item x="944"/>
        <item x="1340"/>
        <item x="637"/>
        <item x="886"/>
        <item x="98"/>
        <item x="981"/>
        <item x="767"/>
        <item x="964"/>
        <item x="634"/>
        <item x="936"/>
        <item x="1044"/>
        <item x="676"/>
        <item x="571"/>
        <item x="418"/>
        <item x="154"/>
        <item x="1139"/>
        <item x="1187"/>
        <item x="685"/>
        <item x="991"/>
        <item x="90"/>
        <item x="1347"/>
        <item x="862"/>
        <item x="1224"/>
        <item x="47"/>
        <item x="65"/>
        <item x="574"/>
        <item x="898"/>
        <item x="1317"/>
        <item x="125"/>
        <item x="628"/>
        <item x="182"/>
        <item x="228"/>
        <item x="300"/>
        <item x="700"/>
        <item x="743"/>
        <item x="724"/>
        <item x="1334"/>
        <item x="1014"/>
        <item x="1204"/>
        <item x="1301"/>
        <item x="920"/>
        <item x="929"/>
        <item x="1305"/>
        <item x="129"/>
        <item x="126"/>
        <item x="259"/>
        <item x="344"/>
        <item x="458"/>
        <item x="751"/>
        <item x="641"/>
        <item x="825"/>
        <item x="958"/>
        <item x="690"/>
        <item x="449"/>
        <item x="498"/>
        <item x="1303"/>
        <item x="511"/>
        <item x="915"/>
        <item x="69"/>
        <item x="63"/>
        <item x="247"/>
        <item x="997"/>
        <item x="663"/>
        <item x="572"/>
        <item x="1003"/>
        <item x="649"/>
        <item x="748"/>
        <item x="557"/>
        <item x="740"/>
        <item x="230"/>
        <item x="863"/>
        <item x="1117"/>
        <item x="721"/>
        <item x="1100"/>
        <item x="1325"/>
        <item x="567"/>
        <item x="292"/>
        <item x="911"/>
        <item x="1177"/>
        <item x="897"/>
        <item x="1058"/>
        <item x="978"/>
        <item x="1149"/>
        <item x="25"/>
        <item x="299"/>
        <item x="968"/>
        <item x="923"/>
        <item x="1344"/>
        <item x="1157"/>
        <item x="625"/>
        <item x="686"/>
        <item x="795"/>
        <item x="914"/>
        <item x="1323"/>
        <item x="1241"/>
        <item x="956"/>
        <item x="1006"/>
        <item x="664"/>
        <item x="1201"/>
        <item x="650"/>
        <item x="55"/>
        <item x="873"/>
        <item x="917"/>
        <item x="739"/>
        <item x="255"/>
        <item x="286"/>
        <item x="1032"/>
        <item x="1005"/>
        <item x="218"/>
        <item x="645"/>
        <item x="1292"/>
        <item x="1127"/>
        <item x="51"/>
        <item x="227"/>
        <item x="1123"/>
        <item x="139"/>
        <item x="138"/>
        <item x="994"/>
        <item x="554"/>
        <item x="859"/>
        <item x="49"/>
        <item x="1024"/>
        <item x="1180"/>
        <item x="713"/>
        <item x="354"/>
        <item x="854"/>
        <item x="1133"/>
        <item x="635"/>
        <item x="666"/>
        <item x="661"/>
        <item x="1013"/>
        <item x="1298"/>
        <item x="242"/>
        <item x="682"/>
        <item x="861"/>
        <item x="1016"/>
        <item x="1226"/>
        <item x="1293"/>
        <item x="273"/>
        <item x="266"/>
        <item x="1263"/>
        <item x="1212"/>
        <item x="602"/>
        <item x="573"/>
        <item x="1330"/>
        <item x="1233"/>
        <item x="613"/>
        <item x="29"/>
        <item x="11"/>
        <item x="530"/>
        <item x="1088"/>
        <item x="787"/>
        <item x="1112"/>
        <item x="922"/>
        <item x="1209"/>
        <item x="1311"/>
        <item x="945"/>
        <item x="966"/>
        <item x="901"/>
        <item x="1270"/>
        <item x="1148"/>
        <item x="251"/>
        <item x="68"/>
        <item x="1075"/>
        <item x="733"/>
        <item x="864"/>
        <item x="614"/>
        <item x="60"/>
        <item x="1286"/>
        <item x="659"/>
        <item x="1130"/>
        <item x="689"/>
        <item x="611"/>
        <item x="257"/>
        <item x="1136"/>
        <item x="287"/>
        <item x="184"/>
        <item x="1225"/>
        <item x="1280"/>
        <item x="191"/>
        <item x="642"/>
        <item x="951"/>
        <item x="811"/>
        <item x="420"/>
        <item x="709"/>
        <item x="102"/>
        <item x="258"/>
        <item x="1079"/>
        <item x="1121"/>
        <item x="260"/>
        <item x="1255"/>
        <item x="1232"/>
        <item x="1327"/>
        <item x="1295"/>
        <item x="1076"/>
        <item x="1057"/>
        <item x="1244"/>
        <item x="731"/>
        <item x="820"/>
        <item x="1289"/>
        <item x="1052"/>
        <item x="952"/>
        <item x="472"/>
        <item x="349"/>
        <item x="392"/>
        <item x="84"/>
        <item x="609"/>
        <item x="1163"/>
        <item x="395"/>
        <item x="919"/>
        <item x="548"/>
        <item x="1221"/>
        <item x="971"/>
        <item x="1114"/>
        <item x="782"/>
        <item x="1276"/>
        <item x="207"/>
        <item x="1275"/>
        <item x="741"/>
        <item x="1341"/>
        <item x="802"/>
        <item x="722"/>
        <item x="1161"/>
        <item x="106"/>
        <item x="89"/>
        <item x="220"/>
        <item x="594"/>
        <item x="104"/>
        <item x="166"/>
        <item x="596"/>
        <item x="565"/>
        <item x="42"/>
        <item x="0"/>
        <item x="1283"/>
        <item x="1336"/>
        <item x="1222"/>
        <item x="575"/>
        <item x="1122"/>
        <item x="878"/>
        <item x="647"/>
        <item x="43"/>
        <item x="160"/>
        <item x="12"/>
        <item x="577"/>
        <item x="867"/>
        <item x="737"/>
        <item x="621"/>
        <item x="622"/>
        <item x="768"/>
        <item x="1260"/>
        <item x="1254"/>
        <item x="892"/>
        <item x="853"/>
        <item x="604"/>
        <item x="1250"/>
        <item x="80"/>
        <item x="170"/>
        <item x="190"/>
        <item x="53"/>
        <item x="975"/>
        <item x="1035"/>
        <item x="705"/>
        <item x="1089"/>
        <item x="584"/>
        <item x="425"/>
        <item x="725"/>
        <item x="908"/>
        <item x="1086"/>
        <item x="1322"/>
        <item x="1061"/>
        <item x="830"/>
        <item x="1269"/>
        <item x="842"/>
        <item x="50"/>
        <item x="229"/>
        <item x="370"/>
        <item x="612"/>
        <item x="564"/>
        <item x="1247"/>
        <item x="456"/>
        <item x="598"/>
        <item x="546"/>
        <item x="935"/>
        <item x="1020"/>
        <item x="903"/>
        <item x="578"/>
        <item x="1219"/>
        <item x="875"/>
        <item x="1132"/>
        <item x="408"/>
        <item x="303"/>
        <item x="1072"/>
        <item x="289"/>
        <item x="858"/>
        <item x="773"/>
        <item x="955"/>
        <item x="1188"/>
        <item x="424"/>
        <item x="765"/>
        <item x="586"/>
        <item x="1168"/>
        <item x="1062"/>
        <item x="946"/>
        <item x="814"/>
        <item x="1309"/>
        <item x="1071"/>
        <item x="563"/>
        <item x="843"/>
        <item x="1236"/>
        <item x="570"/>
        <item x="822"/>
        <item x="618"/>
        <item x="1265"/>
        <item x="1235"/>
        <item x="233"/>
        <item x="694"/>
        <item x="318"/>
        <item x="912"/>
        <item x="910"/>
        <item x="158"/>
        <item x="715"/>
        <item x="801"/>
        <item x="253"/>
        <item x="907"/>
        <item x="1231"/>
        <item x="1324"/>
        <item x="894"/>
        <item x="1111"/>
        <item x="679"/>
        <item x="904"/>
        <item x="855"/>
        <item x="436"/>
        <item x="422"/>
        <item x="386"/>
        <item x="393"/>
        <item x="479"/>
        <item x="348"/>
        <item x="364"/>
        <item x="982"/>
        <item x="468"/>
        <item x="429"/>
        <item x="439"/>
        <item x="421"/>
        <item x="518"/>
        <item x="476"/>
        <item x="373"/>
        <item x="448"/>
        <item x="1038"/>
        <item x="1030"/>
        <item x="726"/>
        <item x="905"/>
        <item x="949"/>
        <item x="1125"/>
        <item x="766"/>
        <item x="807"/>
        <item x="562"/>
        <item x="832"/>
        <item x="45"/>
        <item x="36"/>
        <item x="651"/>
        <item x="1262"/>
        <item x="1297"/>
        <item x="1171"/>
        <item x="1093"/>
        <item x="1115"/>
        <item x="868"/>
        <item x="681"/>
        <item x="794"/>
        <item x="646"/>
        <item x="1199"/>
        <item x="926"/>
        <item x="1234"/>
        <item x="153"/>
        <item x="791"/>
        <item x="671"/>
        <item x="224"/>
        <item x="680"/>
        <item x="718"/>
        <item x="827"/>
        <item x="660"/>
        <item x="1042"/>
        <item x="763"/>
        <item x="1178"/>
        <item x="730"/>
        <item x="202"/>
        <item x="1056"/>
        <item x="1129"/>
        <item x="938"/>
        <item x="805"/>
        <item x="599"/>
        <item x="619"/>
        <item x="1194"/>
        <item x="161"/>
        <item x="241"/>
        <item x="165"/>
        <item x="1308"/>
        <item x="1147"/>
        <item x="1080"/>
        <item x="719"/>
        <item x="969"/>
        <item x="17"/>
        <item x="9"/>
        <item x="134"/>
        <item x="101"/>
        <item x="146"/>
        <item x="52"/>
        <item x="1228"/>
        <item x="948"/>
        <item x="15"/>
        <item x="1141"/>
        <item x="924"/>
        <item x="222"/>
        <item x="1082"/>
        <item x="1051"/>
        <item x="973"/>
        <item x="1059"/>
        <item x="607"/>
        <item x="760"/>
        <item x="871"/>
        <item x="214"/>
        <item x="438"/>
        <item x="851"/>
        <item x="588"/>
        <item x="319"/>
        <item x="877"/>
        <item x="884"/>
        <item x="891"/>
        <item x="756"/>
        <item x="482"/>
        <item x="198"/>
        <item x="120"/>
        <item x="235"/>
        <item x="156"/>
        <item x="164"/>
        <item x="261"/>
        <item x="631"/>
        <item x="21"/>
        <item x="615"/>
        <item x="610"/>
        <item x="141"/>
        <item x="462"/>
        <item x="13"/>
        <item x="398"/>
        <item x="1214"/>
        <item x="406"/>
        <item x="1287"/>
        <item x="723"/>
        <item x="1173"/>
        <item x="328"/>
        <item x="866"/>
        <item x="890"/>
        <item x="652"/>
        <item x="1124"/>
        <item x="793"/>
        <item x="583"/>
        <item x="323"/>
        <item x="965"/>
        <item x="1102"/>
        <item x="849"/>
        <item x="1282"/>
        <item x="157"/>
        <item x="550"/>
        <item x="940"/>
        <item x="1318"/>
        <item x="417"/>
        <item x="26"/>
        <item x="750"/>
        <item x="526"/>
        <item x="317"/>
        <item x="1183"/>
        <item x="514"/>
        <item x="699"/>
        <item x="1145"/>
        <item x="59"/>
        <item x="4"/>
        <item x="10"/>
        <item x="623"/>
        <item x="703"/>
        <item x="970"/>
        <item x="1210"/>
        <item x="99"/>
        <item x="673"/>
        <item x="209"/>
        <item x="1144"/>
        <item x="816"/>
        <item x="144"/>
        <item x="256"/>
        <item x="173"/>
        <item x="835"/>
        <item x="633"/>
        <item x="592"/>
        <item x="899"/>
        <item x="597"/>
        <item x="769"/>
        <item x="979"/>
        <item x="399"/>
        <item x="346"/>
        <item x="856"/>
        <item x="784"/>
        <item x="226"/>
        <item x="7"/>
        <item x="19"/>
        <item x="977"/>
        <item x="648"/>
        <item x="321"/>
        <item x="829"/>
        <item x="396"/>
        <item x="581"/>
        <item x="821"/>
        <item x="839"/>
        <item x="314"/>
        <item x="383"/>
        <item x="301"/>
        <item x="1068"/>
        <item x="1065"/>
        <item x="193"/>
        <item x="1049"/>
        <item x="967"/>
        <item x="837"/>
        <item x="710"/>
        <item x="509"/>
        <item x="307"/>
        <item x="1078"/>
        <item x="1154"/>
        <item x="1135"/>
        <item x="590"/>
        <item x="695"/>
        <item x="1140"/>
        <item x="92"/>
        <item x="3"/>
        <item x="525"/>
        <item x="1098"/>
        <item x="608"/>
        <item x="745"/>
        <item x="487"/>
        <item x="334"/>
        <item x="427"/>
        <item x="353"/>
        <item x="831"/>
        <item x="1095"/>
        <item x="826"/>
        <item x="752"/>
        <item x="1258"/>
        <item x="727"/>
        <item x="559"/>
        <item x="1083"/>
        <item x="506"/>
        <item x="1253"/>
        <item x="459"/>
        <item x="461"/>
        <item x="759"/>
        <item x="921"/>
        <item x="747"/>
        <item x="803"/>
        <item x="1251"/>
        <item x="1162"/>
        <item x="132"/>
        <item x="512"/>
        <item x="359"/>
        <item x="1343"/>
        <item x="643"/>
        <item x="714"/>
        <item x="97"/>
        <item x="591"/>
        <item x="804"/>
        <item x="1274"/>
        <item x="778"/>
        <item x="522"/>
        <item x="352"/>
        <item x="606"/>
        <item x="414"/>
        <item x="817"/>
        <item x="986"/>
        <item x="995"/>
        <item x="1174"/>
        <item x="874"/>
        <item x="1193"/>
        <item x="1091"/>
        <item x="665"/>
        <item x="252"/>
        <item x="1321"/>
        <item x="245"/>
        <item x="312"/>
        <item x="196"/>
        <item x="684"/>
        <item x="326"/>
        <item x="217"/>
        <item x="140"/>
        <item x="177"/>
        <item x="152"/>
        <item x="272"/>
        <item x="688"/>
        <item x="1243"/>
        <item x="620"/>
        <item x="32"/>
        <item x="151"/>
        <item x="1047"/>
        <item x="82"/>
        <item x="73"/>
        <item x="162"/>
        <item x="1277"/>
        <item x="211"/>
        <item x="117"/>
        <item x="159"/>
        <item x="142"/>
        <item x="282"/>
        <item x="437"/>
        <item x="1107"/>
        <item x="902"/>
        <item x="1113"/>
        <item x="838"/>
        <item x="674"/>
        <item x="1294"/>
        <item x="1181"/>
        <item x="888"/>
        <item x="1261"/>
        <item x="869"/>
        <item x="644"/>
        <item x="137"/>
        <item x="962"/>
        <item x="846"/>
        <item x="1197"/>
        <item x="1070"/>
        <item x="561"/>
        <item x="278"/>
        <item x="325"/>
        <item x="432"/>
        <item x="380"/>
        <item x="540"/>
        <item x="382"/>
        <item x="355"/>
        <item x="1186"/>
        <item x="998"/>
        <item x="1069"/>
        <item x="1146"/>
        <item x="672"/>
        <item x="390"/>
        <item x="566"/>
        <item x="1152"/>
        <item x="738"/>
        <item x="786"/>
        <item x="883"/>
        <item x="844"/>
        <item x="187"/>
        <item x="792"/>
        <item x="18"/>
        <item x="1073"/>
        <item x="6"/>
        <item x="1316"/>
        <item x="824"/>
        <item x="1134"/>
        <item x="199"/>
        <item x="179"/>
        <item x="848"/>
        <item x="293"/>
        <item x="285"/>
        <item x="35"/>
        <item x="5"/>
        <item x="124"/>
        <item x="818"/>
        <item x="109"/>
        <item x="809"/>
        <item x="1037"/>
        <item x="889"/>
        <item x="692"/>
        <item x="582"/>
        <item x="1198"/>
        <item x="1284"/>
        <item x="315"/>
        <item x="1205"/>
        <item x="580"/>
        <item x="378"/>
        <item x="1337"/>
        <item x="221"/>
        <item x="1040"/>
        <item x="758"/>
        <item x="772"/>
        <item x="1015"/>
        <item x="993"/>
        <item x="467"/>
        <item x="87"/>
        <item x="275"/>
        <item x="452"/>
        <item x="1313"/>
        <item x="587"/>
        <item x="95"/>
        <item x="96"/>
        <item x="298"/>
        <item x="1217"/>
        <item x="976"/>
        <item x="474"/>
        <item x="668"/>
        <item x="1054"/>
        <item x="815"/>
        <item x="27"/>
        <item x="736"/>
        <item x="388"/>
        <item x="208"/>
        <item x="322"/>
        <item x="216"/>
        <item x="1252"/>
        <item x="1170"/>
        <item x="433"/>
        <item x="729"/>
        <item x="1118"/>
        <item x="2"/>
        <item x="1208"/>
        <item x="502"/>
        <item x="410"/>
        <item x="931"/>
        <item x="445"/>
        <item x="675"/>
        <item x="111"/>
        <item x="83"/>
        <item x="1315"/>
        <item x="267"/>
        <item x="632"/>
        <item x="670"/>
        <item x="310"/>
        <item x="1249"/>
        <item x="434"/>
        <item x="925"/>
        <item x="961"/>
        <item x="927"/>
        <item x="974"/>
        <item x="992"/>
        <item x="1248"/>
        <item x="1026"/>
        <item x="236"/>
        <item x="107"/>
        <item x="1096"/>
        <item x="702"/>
        <item x="630"/>
        <item x="270"/>
        <item x="1"/>
        <item x="547"/>
        <item x="707"/>
        <item x="1116"/>
        <item x="244"/>
        <item x="833"/>
        <item x="404"/>
        <item x="62"/>
        <item x="781"/>
        <item x="1159"/>
        <item x="123"/>
        <item x="1067"/>
        <item x="850"/>
        <item x="881"/>
        <item x="1103"/>
        <item x="249"/>
        <item x="880"/>
        <item x="552"/>
        <item x="534"/>
        <item x="1307"/>
        <item x="711"/>
        <item x="510"/>
        <item x="813"/>
        <item x="248"/>
        <item x="100"/>
        <item x="203"/>
        <item x="194"/>
        <item x="149"/>
        <item x="39"/>
        <item x="20"/>
        <item x="1001"/>
        <item x="1023"/>
        <item x="31"/>
        <item x="75"/>
        <item x="147"/>
        <item x="558"/>
        <item x="1119"/>
        <item x="819"/>
        <item x="116"/>
        <item x="639"/>
        <item x="1031"/>
        <item x="1156"/>
        <item x="324"/>
        <item x="806"/>
        <item x="895"/>
        <item x="262"/>
        <item x="1053"/>
        <item x="22"/>
        <item x="110"/>
        <item x="64"/>
        <item x="376"/>
        <item x="1278"/>
        <item x="426"/>
        <item x="1302"/>
        <item x="1055"/>
        <item x="1218"/>
        <item x="238"/>
        <item x="627"/>
        <item x="841"/>
        <item x="367"/>
        <item x="453"/>
        <item x="728"/>
        <item x="538"/>
        <item x="366"/>
        <item x="734"/>
        <item x="503"/>
        <item x="999"/>
        <item x="1165"/>
        <item x="225"/>
        <item x="1063"/>
        <item x="1326"/>
        <item x="309"/>
        <item x="294"/>
        <item x="296"/>
        <item x="277"/>
        <item x="1300"/>
        <item x="532"/>
        <item x="271"/>
        <item x="455"/>
        <item x="1166"/>
        <item x="943"/>
        <item x="1137"/>
        <item x="1259"/>
        <item x="167"/>
        <item x="1002"/>
        <item x="41"/>
        <item x="440"/>
        <item x="492"/>
        <item x="219"/>
        <item x="444"/>
        <item x="115"/>
        <item x="14"/>
        <item x="933"/>
        <item x="1087"/>
        <item x="1164"/>
        <item x="243"/>
        <item x="48"/>
        <item x="180"/>
        <item x="808"/>
        <item x="1245"/>
        <item x="175"/>
        <item x="478"/>
        <item x="507"/>
        <item x="488"/>
        <item x="1331"/>
        <item x="932"/>
        <item x="263"/>
        <item x="268"/>
        <item x="274"/>
        <item x="957"/>
        <item x="1230"/>
        <item x="678"/>
        <item x="717"/>
        <item x="1242"/>
        <item x="834"/>
        <item x="1296"/>
        <item x="231"/>
        <item x="857"/>
        <item x="505"/>
        <item x="128"/>
        <item x="295"/>
        <item x="1223"/>
        <item x="387"/>
        <item x="407"/>
        <item x="389"/>
        <item x="1085"/>
        <item x="1025"/>
        <item x="536"/>
        <item x="735"/>
        <item x="430"/>
        <item x="1155"/>
        <item x="555"/>
        <item x="706"/>
        <item x="1039"/>
        <item x="774"/>
        <item x="779"/>
        <item x="1329"/>
        <item x="23"/>
        <item x="44"/>
        <item x="81"/>
        <item x="494"/>
        <item x="465"/>
        <item x="959"/>
        <item x="232"/>
        <item x="783"/>
        <item x="306"/>
        <item x="1304"/>
        <item x="595"/>
        <item x="1237"/>
        <item x="1018"/>
        <item x="543"/>
        <item x="356"/>
        <item x="542"/>
        <item x="520"/>
        <item x="1290"/>
        <item x="655"/>
        <item x="1176"/>
        <item x="788"/>
        <item x="704"/>
        <item x="419"/>
        <item x="316"/>
        <item x="1213"/>
        <item x="629"/>
        <item x="304"/>
        <item x="470"/>
        <item x="384"/>
        <item x="169"/>
        <item x="280"/>
        <item x="879"/>
        <item x="91"/>
        <item x="57"/>
        <item x="66"/>
        <item x="223"/>
        <item x="105"/>
        <item x="131"/>
        <item x="415"/>
        <item x="528"/>
        <item x="486"/>
        <item x="480"/>
        <item x="1246"/>
        <item x="1074"/>
        <item x="720"/>
        <item x="523"/>
        <item x="72"/>
        <item x="746"/>
        <item x="377"/>
        <item x="250"/>
        <item x="329"/>
        <item x="74"/>
        <item x="113"/>
        <item x="37"/>
        <item x="311"/>
        <item x="1206"/>
        <item x="1060"/>
        <item x="755"/>
        <item x="516"/>
        <item x="1081"/>
        <item x="1108"/>
        <item x="423"/>
        <item x="416"/>
        <item x="537"/>
        <item x="381"/>
        <item x="579"/>
        <item x="94"/>
        <item x="845"/>
        <item x="800"/>
        <item x="473"/>
        <item x="114"/>
        <item x="363"/>
        <item x="358"/>
        <item x="288"/>
        <item x="343"/>
        <item x="475"/>
        <item x="441"/>
        <item x="405"/>
        <item x="342"/>
        <item x="757"/>
        <item x="85"/>
        <item x="545"/>
        <item x="1131"/>
        <item x="276"/>
        <item x="987"/>
        <item x="1195"/>
        <item x="1240"/>
        <item x="93"/>
        <item x="499"/>
        <item x="28"/>
        <item x="1272"/>
        <item x="1312"/>
        <item x="1033"/>
        <item m="1" x="1350"/>
        <item x="401"/>
        <item x="127"/>
        <item x="928"/>
        <item x="1153"/>
        <item x="771"/>
        <item x="133"/>
        <item x="776"/>
        <item x="1036"/>
        <item x="369"/>
        <item x="375"/>
        <item x="347"/>
        <item x="412"/>
        <item x="1267"/>
        <item x="155"/>
        <item x="517"/>
        <item x="1167"/>
        <item x="1273"/>
        <item x="624"/>
        <item x="870"/>
        <item x="697"/>
        <item x="1229"/>
        <item x="942"/>
        <item x="640"/>
        <item x="428"/>
        <item x="435"/>
        <item x="313"/>
        <item x="112"/>
        <item x="790"/>
        <item x="1128"/>
        <item x="240"/>
        <item x="76"/>
        <item x="172"/>
        <item x="463"/>
        <item x="533"/>
        <item x="493"/>
        <item x="362"/>
        <item x="357"/>
        <item x="777"/>
        <item x="667"/>
        <item x="464"/>
        <item x="761"/>
        <item x="1266"/>
        <item x="698"/>
        <item x="1034"/>
        <item x="206"/>
        <item x="403"/>
        <item x="77"/>
        <item x="372"/>
        <item x="972"/>
        <item x="1257"/>
        <item x="616"/>
        <item x="402"/>
        <item x="61"/>
        <item x="192"/>
        <item x="122"/>
        <item x="1189"/>
        <item x="603"/>
        <item x="1196"/>
        <item x="529"/>
        <item x="24"/>
        <item x="130"/>
        <item x="171"/>
        <item x="86"/>
        <item x="658"/>
        <item x="119"/>
        <item x="279"/>
        <item x="443"/>
        <item x="450"/>
        <item x="990"/>
        <item x="896"/>
        <item x="799"/>
        <item x="569"/>
        <item x="539"/>
        <item x="290"/>
        <item x="847"/>
        <item x="1179"/>
        <item x="1008"/>
        <item x="677"/>
        <item x="1138"/>
        <item x="501"/>
        <item x="78"/>
        <item x="954"/>
        <item x="708"/>
        <item x="900"/>
        <item x="527"/>
        <item x="585"/>
        <item x="696"/>
        <item x="336"/>
        <item x="337"/>
        <item x="397"/>
        <item x="504"/>
        <item x="1029"/>
        <item x="1342"/>
        <item x="38"/>
        <item x="178"/>
        <item x="454"/>
        <item x="371"/>
        <item x="176"/>
        <item x="544"/>
        <item x="163"/>
        <item x="332"/>
        <item x="485"/>
        <item x="379"/>
        <item x="1281"/>
        <item x="984"/>
        <item x="281"/>
        <item x="135"/>
        <item x="188"/>
        <item x="215"/>
        <item x="58"/>
        <item x="460"/>
        <item x="400"/>
        <item x="360"/>
        <item x="431"/>
        <item x="391"/>
        <item x="551"/>
        <item x="409"/>
        <item x="413"/>
        <item x="118"/>
        <item x="34"/>
        <item x="136"/>
        <item x="1000"/>
        <item x="1048"/>
        <item x="1105"/>
        <item x="246"/>
        <item x="283"/>
        <item x="1182"/>
        <item x="471"/>
        <item x="447"/>
        <item x="483"/>
        <item x="513"/>
        <item x="457"/>
        <item x="1291"/>
        <item x="333"/>
        <item x="442"/>
        <item x="411"/>
        <item x="385"/>
        <item x="237"/>
        <item x="491"/>
        <item x="840"/>
        <item x="1017"/>
        <item x="341"/>
        <item x="1207"/>
        <item x="508"/>
        <item x="535"/>
        <item x="71"/>
        <item x="909"/>
        <item x="302"/>
        <item x="265"/>
        <item x="195"/>
        <item x="234"/>
        <item x="1150"/>
        <item x="481"/>
        <item x="16"/>
        <item x="197"/>
        <item x="103"/>
        <item x="560"/>
        <item x="284"/>
        <item x="515"/>
        <item x="1200"/>
        <item x="1239"/>
        <item x="1120"/>
        <item x="524"/>
        <item x="1097"/>
        <item x="1202"/>
        <item x="70"/>
        <item x="1335"/>
        <item x="495"/>
        <item x="308"/>
        <item x="183"/>
        <item x="186"/>
        <item x="213"/>
        <item x="327"/>
        <item x="937"/>
        <item x="305"/>
        <item x="1203"/>
        <item x="496"/>
        <item x="1160"/>
        <item m="1" x="1348"/>
        <item x="1328"/>
        <item x="168"/>
        <item x="269"/>
        <item x="553"/>
        <item x="541"/>
        <item x="1101"/>
        <item x="1339"/>
        <item x="601"/>
        <item x="1046"/>
        <item x="1215"/>
        <item x="108"/>
        <item x="67"/>
        <item x="150"/>
        <item x="469"/>
        <item x="497"/>
        <item x="1332"/>
        <item x="291"/>
        <item x="669"/>
        <item x="339"/>
        <item x="335"/>
        <item x="338"/>
        <item x="519"/>
        <item x="531"/>
        <item x="1288"/>
        <item x="254"/>
        <item x="264"/>
        <item x="1142"/>
        <item x="200"/>
        <item x="798"/>
        <item x="1184"/>
        <item x="79"/>
        <item x="477"/>
        <item x="490"/>
        <item x="1043"/>
        <item x="340"/>
        <item x="775"/>
        <item x="350"/>
        <item x="484"/>
        <item x="1310"/>
        <item x="368"/>
        <item x="361"/>
        <item x="374"/>
        <item x="365"/>
        <item x="331"/>
        <item x="1126"/>
        <item x="54"/>
        <item x="836"/>
        <item x="953"/>
        <item x="466"/>
        <item x="1279"/>
        <item x="872"/>
        <item x="797"/>
        <item x="1191"/>
        <item x="121"/>
        <item x="1299"/>
        <item x="1172"/>
        <item x="1333"/>
        <item x="941"/>
        <item x="1306"/>
        <item x="1268"/>
        <item x="1109"/>
        <item x="210"/>
        <item x="1106"/>
        <item x="1158"/>
        <item x="1021"/>
        <item x="351"/>
        <item x="345"/>
        <item x="451"/>
        <item x="521"/>
        <item x="1041"/>
        <item x="489"/>
        <item x="88"/>
        <item x="1175"/>
        <item x="1004"/>
        <item x="1099"/>
        <item x="297"/>
        <item x="1169"/>
        <item x="1256"/>
        <item x="1227"/>
        <item x="1094"/>
        <item x="446"/>
        <item x="500"/>
        <item x="549"/>
        <item x="394"/>
        <item x="174"/>
        <item x="1271"/>
        <item x="1319"/>
        <item x="963"/>
        <item x="1077"/>
        <item x="1192"/>
        <item x="1084"/>
        <item m="1" x="1349"/>
        <item x="1028"/>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numFmtId="9" showAll="0"/>
    <pivotField dataField="1" showAll="0" sortType="ascending"/>
    <pivotField showAll="0"/>
    <pivotField showAll="0"/>
    <pivotField showAll="0"/>
    <pivotField showAll="0"/>
    <pivotField showAll="0"/>
    <pivotField numFmtId="164" showAll="0" defaultSubtotal="0"/>
    <pivotField showAll="0"/>
    <pivotField showAll="0"/>
  </pivotFields>
  <rowFields count="1">
    <field x="0"/>
  </rowFields>
  <rowItems count="6">
    <i>
      <x v="356"/>
    </i>
    <i>
      <x v="1292"/>
    </i>
    <i>
      <x v="91"/>
    </i>
    <i>
      <x v="771"/>
    </i>
    <i>
      <x v="346"/>
    </i>
    <i t="grand">
      <x/>
    </i>
  </rowItems>
  <colItems count="1">
    <i/>
  </colItems>
  <dataFields count="1">
    <dataField name="Sum of rating" fld="6" baseField="0" baseItem="0"/>
  </dataField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V3:W13"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sortType="ascending"/>
    <pivotField showAll="0"/>
    <pivotField showAll="0"/>
    <pivotField showAll="0"/>
    <pivotField showAll="0"/>
    <pivotField showAll="0"/>
    <pivotField numFmtId="164" showAll="0" defaultSubtotal="0"/>
    <pivotField showAll="0"/>
    <pivotField showAll="0"/>
  </pivotFields>
  <rowFields count="1">
    <field x="2"/>
  </rowFields>
  <rowItems count="10">
    <i>
      <x v="1"/>
    </i>
    <i>
      <x v="2"/>
    </i>
    <i>
      <x v="4"/>
    </i>
    <i>
      <x v="7"/>
    </i>
    <i>
      <x v="6"/>
    </i>
    <i>
      <x v="5"/>
    </i>
    <i>
      <x v="3"/>
    </i>
    <i>
      <x/>
    </i>
    <i>
      <x v="8"/>
    </i>
    <i t="grand">
      <x/>
    </i>
  </rowItems>
  <colItems count="1">
    <i/>
  </colItems>
  <dataFields count="1">
    <dataField name="Max of discount_percentage" fld="5" subtotal="max"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3:E13" firstHeaderRow="1" firstDataRow="1" firstDataCol="1"/>
  <pivotFields count="15">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pivotField dataField="1" showAll="0"/>
    <pivotField showAll="0"/>
    <pivotField showAll="0"/>
    <pivotField showAll="0"/>
    <pivotField showAll="0"/>
    <pivotField numFmtId="164" showAll="0" defaultSubtota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7" baseField="2" baseItem="0"/>
  </dataFields>
  <formats count="1">
    <format dxfId="10">
      <pivotArea collapsedLevelsAreSubtotals="1" fieldPosition="0">
        <references count="1">
          <reference field="2" count="1">
            <x v="1"/>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9" name="PivotTable4"/>
    <pivotTable tabId="9" name="PivotTable10"/>
    <pivotTable tabId="9" name="PivotTable11"/>
    <pivotTable tabId="9" name="PivotTable12"/>
    <pivotTable tabId="9" name="PivotTable13"/>
    <pivotTable tabId="9" name="PivotTable15"/>
    <pivotTable tabId="9" name="PivotTable16"/>
    <pivotTable tabId="9" name="PivotTable17"/>
    <pivotTable tabId="9" name="PivotTable2"/>
    <pivotTable tabId="9" name="PivotTable3"/>
    <pivotTable tabId="9" name="PivotTable5"/>
    <pivotTable tabId="9" name="PivotTable6"/>
    <pivotTable tabId="9" name="PivotTable7"/>
    <pivotTable tabId="9" name="PivotTable8"/>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tartItem="5" rowHeight="182880"/>
</slicers>
</file>

<file path=xl/tables/table1.xml><?xml version="1.0" encoding="utf-8"?>
<table xmlns="http://schemas.openxmlformats.org/spreadsheetml/2006/main" id="2" name="Table2" displayName="Table2" ref="A1:O1388" totalsRowShown="0">
  <autoFilter ref="A1:O1388"/>
  <tableColumns count="15">
    <tableColumn id="1" name="product_id"/>
    <tableColumn id="2" name="product_name"/>
    <tableColumn id="3" name="category"/>
    <tableColumn id="4" name="discounted_price" dataDxfId="9"/>
    <tableColumn id="5" name="actual_price" dataDxfId="8"/>
    <tableColumn id="6" name="discount_percentage" dataDxfId="7"/>
    <tableColumn id="7" name="rating"/>
    <tableColumn id="8" name="rating_count" dataDxfId="6" dataCellStyle="Comma"/>
    <tableColumn id="23" name="Revenue" dataDxfId="5" dataCellStyle="Comma">
      <calculatedColumnFormula>Table2[[#This Row],[actual_price]]*Table2[[#This Row],[rating_count]]</calculatedColumnFormula>
    </tableColumn>
    <tableColumn id="24" name="Discount" dataDxfId="4" dataCellStyle="Comma">
      <calculatedColumnFormula>IF(Table2[[#This Row],[discount_percentage]]&gt;=50%, "Yes", "No")</calculatedColumnFormula>
    </tableColumn>
    <tableColumn id="25" name="Price  Bracket" dataDxfId="3" dataCellStyle="Comma">
      <calculatedColumnFormula>IF(E2&lt;200, "&lt;$200", IF(E2&lt;=500, "$200-$500", "&gt;$500"))</calculatedColumnFormula>
    </tableColumn>
    <tableColumn id="26" name="Discount Bracket" dataDxfId="2" dataCellStyle="Comma">
      <calculatedColumnFormula>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calculatedColumnFormula>
    </tableColumn>
    <tableColumn id="27" name="Under_1000_Reviews" dataDxfId="1" dataCellStyle="Comma">
      <calculatedColumnFormula>IF(H2&lt; 1000, "Yes", "No")</calculatedColumnFormula>
    </tableColumn>
    <tableColumn id="12" name="review_id"/>
    <tableColumn id="13" name="review_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6"/>
  <sheetViews>
    <sheetView workbookViewId="0">
      <selection activeCell="B1" sqref="B1"/>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8"/>
  <sheetViews>
    <sheetView topLeftCell="A1364" workbookViewId="0">
      <selection activeCell="A1364" sqref="A1364:O1386"/>
    </sheetView>
  </sheetViews>
  <sheetFormatPr defaultRowHeight="15"/>
  <cols>
    <col min="1" max="1" width="11.6640625" customWidth="1"/>
    <col min="2" max="2" width="14.77734375" customWidth="1"/>
    <col min="3" max="3" width="9.88671875" customWidth="1"/>
    <col min="4" max="4" width="20.44140625" customWidth="1"/>
    <col min="6" max="6" width="14.109375" customWidth="1"/>
    <col min="7" max="7" width="15" customWidth="1"/>
    <col min="9" max="9" width="15.77734375" customWidth="1"/>
    <col min="10" max="12" width="11" customWidth="1"/>
    <col min="13" max="13" width="14.21875" customWidth="1"/>
    <col min="14" max="14" width="11.88671875" customWidth="1"/>
    <col min="15" max="15" width="15.44140625" customWidth="1"/>
    <col min="16" max="16" width="9.5546875" customWidth="1"/>
  </cols>
  <sheetData>
    <row r="1" spans="1:15">
      <c r="A1" t="s">
        <v>0</v>
      </c>
      <c r="B1" t="s">
        <v>1</v>
      </c>
      <c r="C1" t="s">
        <v>2</v>
      </c>
      <c r="D1" t="s">
        <v>3</v>
      </c>
      <c r="E1" t="s">
        <v>4</v>
      </c>
      <c r="F1" t="s">
        <v>5</v>
      </c>
      <c r="G1" t="s">
        <v>6</v>
      </c>
      <c r="H1" s="4" t="s">
        <v>7</v>
      </c>
      <c r="I1" s="4" t="s">
        <v>13110</v>
      </c>
      <c r="J1" s="4" t="s">
        <v>13082</v>
      </c>
      <c r="K1" s="4" t="s">
        <v>13112</v>
      </c>
      <c r="L1" s="4" t="s">
        <v>13113</v>
      </c>
      <c r="M1" s="4" t="s">
        <v>13129</v>
      </c>
      <c r="N1" t="s">
        <v>11</v>
      </c>
      <c r="O1" t="s">
        <v>12</v>
      </c>
    </row>
    <row r="2" spans="1:15">
      <c r="A2" t="s">
        <v>16</v>
      </c>
      <c r="B2" t="s">
        <v>17</v>
      </c>
      <c r="C2" t="s">
        <v>13101</v>
      </c>
      <c r="D2">
        <v>399</v>
      </c>
      <c r="E2" s="2">
        <v>1099</v>
      </c>
      <c r="F2" s="1">
        <v>0.64</v>
      </c>
      <c r="G2">
        <v>4.2</v>
      </c>
      <c r="H2" s="4">
        <v>24269</v>
      </c>
      <c r="I2" s="4">
        <f>Table2[[#This Row],[actual_price]]*Table2[[#This Row],[rating_count]]</f>
        <v>26671631</v>
      </c>
      <c r="J2" s="4" t="str">
        <f>IF(Table2[[#This Row],[discount_percentage]]&gt;=50%, "Yes", "No")</f>
        <v>Yes</v>
      </c>
      <c r="K2" s="4" t="str">
        <f t="shared" ref="K2:K65" si="0">IF(E2&lt;200, "&lt;$200", IF(E2&lt;=500, "$200-$500", "&gt;$500"))</f>
        <v>&gt;$500</v>
      </c>
      <c r="L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 s="4" t="str">
        <f t="shared" ref="M2:M65" si="1">IF(H2&lt; 1000, "Yes", "No")</f>
        <v>No</v>
      </c>
      <c r="N2" t="s">
        <v>22</v>
      </c>
      <c r="O2" t="s">
        <v>23</v>
      </c>
    </row>
    <row r="3" spans="1:15">
      <c r="A3" t="s">
        <v>27</v>
      </c>
      <c r="B3" t="s">
        <v>28</v>
      </c>
      <c r="C3" t="s">
        <v>13101</v>
      </c>
      <c r="D3">
        <v>199</v>
      </c>
      <c r="E3">
        <v>349</v>
      </c>
      <c r="F3" s="1">
        <v>0.43</v>
      </c>
      <c r="G3">
        <v>4</v>
      </c>
      <c r="H3" s="4">
        <v>43994</v>
      </c>
      <c r="I3" s="4">
        <f>Table2[[#This Row],[actual_price]]*Table2[[#This Row],[rating_count]]</f>
        <v>15353906</v>
      </c>
      <c r="J3" s="4" t="str">
        <f>IF(Table2[[#This Row],[discount_percentage]]&gt;=50%, "Yes", "No")</f>
        <v>No</v>
      </c>
      <c r="K3" s="4" t="str">
        <f t="shared" si="0"/>
        <v>$200-$500</v>
      </c>
      <c r="L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 s="4" t="str">
        <f t="shared" si="1"/>
        <v>No</v>
      </c>
      <c r="N3" t="s">
        <v>32</v>
      </c>
      <c r="O3" t="s">
        <v>33</v>
      </c>
    </row>
    <row r="4" spans="1:15">
      <c r="A4" t="s">
        <v>37</v>
      </c>
      <c r="B4" t="s">
        <v>38</v>
      </c>
      <c r="C4" t="s">
        <v>13101</v>
      </c>
      <c r="D4">
        <v>199</v>
      </c>
      <c r="E4" s="2">
        <v>1899</v>
      </c>
      <c r="F4" s="1">
        <v>0.9</v>
      </c>
      <c r="G4">
        <v>3.9</v>
      </c>
      <c r="H4" s="4">
        <v>7928</v>
      </c>
      <c r="I4" s="4">
        <f>Table2[[#This Row],[actual_price]]*Table2[[#This Row],[rating_count]]</f>
        <v>15055272</v>
      </c>
      <c r="J4" s="4" t="str">
        <f>IF(Table2[[#This Row],[discount_percentage]]&gt;=50%, "Yes", "No")</f>
        <v>Yes</v>
      </c>
      <c r="K4" s="4" t="str">
        <f t="shared" si="0"/>
        <v>&gt;$500</v>
      </c>
      <c r="L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 s="4" t="str">
        <f t="shared" si="1"/>
        <v>No</v>
      </c>
      <c r="N4" t="s">
        <v>42</v>
      </c>
      <c r="O4" t="s">
        <v>43</v>
      </c>
    </row>
    <row r="5" spans="1:15">
      <c r="A5" t="s">
        <v>47</v>
      </c>
      <c r="B5" t="s">
        <v>48</v>
      </c>
      <c r="C5" t="s">
        <v>13101</v>
      </c>
      <c r="D5">
        <v>329</v>
      </c>
      <c r="E5">
        <v>699</v>
      </c>
      <c r="F5" s="1">
        <v>0.53</v>
      </c>
      <c r="G5">
        <v>4.2</v>
      </c>
      <c r="H5" s="4">
        <v>94363</v>
      </c>
      <c r="I5" s="4">
        <f>Table2[[#This Row],[actual_price]]*Table2[[#This Row],[rating_count]]</f>
        <v>65959737</v>
      </c>
      <c r="J5" s="4" t="str">
        <f>IF(Table2[[#This Row],[discount_percentage]]&gt;=50%, "Yes", "No")</f>
        <v>Yes</v>
      </c>
      <c r="K5" s="4" t="str">
        <f t="shared" si="0"/>
        <v>&gt;$500</v>
      </c>
      <c r="L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 s="4" t="str">
        <f t="shared" si="1"/>
        <v>No</v>
      </c>
      <c r="N5" t="s">
        <v>52</v>
      </c>
      <c r="O5" t="s">
        <v>53</v>
      </c>
    </row>
    <row r="6" spans="1:15">
      <c r="A6" t="s">
        <v>57</v>
      </c>
      <c r="B6" t="s">
        <v>58</v>
      </c>
      <c r="C6" t="s">
        <v>13101</v>
      </c>
      <c r="D6">
        <v>154</v>
      </c>
      <c r="E6">
        <v>399</v>
      </c>
      <c r="F6" s="1">
        <v>0.61</v>
      </c>
      <c r="G6">
        <v>4.2</v>
      </c>
      <c r="H6" s="4">
        <v>16905</v>
      </c>
      <c r="I6" s="4">
        <f>Table2[[#This Row],[actual_price]]*Table2[[#This Row],[rating_count]]</f>
        <v>6745095</v>
      </c>
      <c r="J6" s="4" t="str">
        <f>IF(Table2[[#This Row],[discount_percentage]]&gt;=50%, "Yes", "No")</f>
        <v>Yes</v>
      </c>
      <c r="K6" s="4" t="str">
        <f t="shared" si="0"/>
        <v>$200-$500</v>
      </c>
      <c r="L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 s="4" t="str">
        <f t="shared" si="1"/>
        <v>No</v>
      </c>
      <c r="N6" t="s">
        <v>62</v>
      </c>
      <c r="O6" t="s">
        <v>63</v>
      </c>
    </row>
    <row r="7" spans="1:15">
      <c r="A7" t="s">
        <v>66</v>
      </c>
      <c r="B7" t="s">
        <v>67</v>
      </c>
      <c r="C7" t="s">
        <v>13101</v>
      </c>
      <c r="D7">
        <v>149</v>
      </c>
      <c r="E7" s="2">
        <v>1000</v>
      </c>
      <c r="F7" s="1">
        <v>0.85</v>
      </c>
      <c r="G7">
        <v>3.9</v>
      </c>
      <c r="H7" s="4">
        <v>24871</v>
      </c>
      <c r="I7" s="4">
        <f>Table2[[#This Row],[actual_price]]*Table2[[#This Row],[rating_count]]</f>
        <v>24871000</v>
      </c>
      <c r="J7" s="4" t="str">
        <f>IF(Table2[[#This Row],[discount_percentage]]&gt;=50%, "Yes", "No")</f>
        <v>Yes</v>
      </c>
      <c r="K7" s="4" t="str">
        <f t="shared" si="0"/>
        <v>&gt;$500</v>
      </c>
      <c r="L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 s="4" t="str">
        <f t="shared" si="1"/>
        <v>No</v>
      </c>
      <c r="N7" t="s">
        <v>71</v>
      </c>
      <c r="O7" t="s">
        <v>72</v>
      </c>
    </row>
    <row r="8" spans="1:15">
      <c r="A8" t="s">
        <v>76</v>
      </c>
      <c r="B8" t="s">
        <v>77</v>
      </c>
      <c r="C8" t="s">
        <v>13101</v>
      </c>
      <c r="D8">
        <v>176.63</v>
      </c>
      <c r="E8">
        <v>499</v>
      </c>
      <c r="F8" s="1">
        <v>0.65</v>
      </c>
      <c r="G8">
        <v>4.0999999999999996</v>
      </c>
      <c r="H8" s="4">
        <v>15188</v>
      </c>
      <c r="I8" s="4">
        <f>Table2[[#This Row],[actual_price]]*Table2[[#This Row],[rating_count]]</f>
        <v>7578812</v>
      </c>
      <c r="J8" s="4" t="str">
        <f>IF(Table2[[#This Row],[discount_percentage]]&gt;=50%, "Yes", "No")</f>
        <v>Yes</v>
      </c>
      <c r="K8" s="4" t="str">
        <f t="shared" si="0"/>
        <v>$200-$500</v>
      </c>
      <c r="L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 s="4" t="str">
        <f t="shared" si="1"/>
        <v>No</v>
      </c>
      <c r="N8" t="s">
        <v>81</v>
      </c>
      <c r="O8" t="s">
        <v>82</v>
      </c>
    </row>
    <row r="9" spans="1:15">
      <c r="A9" t="s">
        <v>86</v>
      </c>
      <c r="B9" t="s">
        <v>87</v>
      </c>
      <c r="C9" t="s">
        <v>13101</v>
      </c>
      <c r="D9">
        <v>229</v>
      </c>
      <c r="E9">
        <v>299</v>
      </c>
      <c r="F9" s="1">
        <v>0.23</v>
      </c>
      <c r="G9">
        <v>4.3</v>
      </c>
      <c r="H9" s="4">
        <v>30411</v>
      </c>
      <c r="I9" s="4">
        <f>Table2[[#This Row],[actual_price]]*Table2[[#This Row],[rating_count]]</f>
        <v>9092889</v>
      </c>
      <c r="J9" s="4" t="str">
        <f>IF(Table2[[#This Row],[discount_percentage]]&gt;=50%, "Yes", "No")</f>
        <v>No</v>
      </c>
      <c r="K9" s="4" t="str">
        <f t="shared" si="0"/>
        <v>$200-$500</v>
      </c>
      <c r="L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 s="4" t="str">
        <f t="shared" si="1"/>
        <v>No</v>
      </c>
      <c r="N9" t="s">
        <v>91</v>
      </c>
      <c r="O9" t="s">
        <v>92</v>
      </c>
    </row>
    <row r="10" spans="1:15">
      <c r="A10" t="s">
        <v>96</v>
      </c>
      <c r="B10" t="s">
        <v>97</v>
      </c>
      <c r="C10" t="s">
        <v>13101</v>
      </c>
      <c r="D10">
        <v>499</v>
      </c>
      <c r="E10">
        <v>999</v>
      </c>
      <c r="F10" s="1">
        <v>0.5</v>
      </c>
      <c r="G10">
        <v>4.2</v>
      </c>
      <c r="H10" s="4">
        <v>179691</v>
      </c>
      <c r="I10" s="4">
        <f>Table2[[#This Row],[actual_price]]*Table2[[#This Row],[rating_count]]</f>
        <v>179511309</v>
      </c>
      <c r="J10" s="4" t="str">
        <f>IF(Table2[[#This Row],[discount_percentage]]&gt;=50%, "Yes", "No")</f>
        <v>Yes</v>
      </c>
      <c r="K10" s="4" t="str">
        <f t="shared" si="0"/>
        <v>&gt;$500</v>
      </c>
      <c r="L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 s="4" t="str">
        <f t="shared" si="1"/>
        <v>No</v>
      </c>
      <c r="N10" t="s">
        <v>102</v>
      </c>
      <c r="O10" t="s">
        <v>103</v>
      </c>
    </row>
    <row r="11" spans="1:15">
      <c r="A11" t="s">
        <v>107</v>
      </c>
      <c r="B11" t="s">
        <v>108</v>
      </c>
      <c r="C11" t="s">
        <v>13101</v>
      </c>
      <c r="D11">
        <v>199</v>
      </c>
      <c r="E11">
        <v>299</v>
      </c>
      <c r="F11" s="1">
        <v>0.33</v>
      </c>
      <c r="G11">
        <v>4</v>
      </c>
      <c r="H11" s="4">
        <v>43994</v>
      </c>
      <c r="I11" s="4">
        <f>Table2[[#This Row],[actual_price]]*Table2[[#This Row],[rating_count]]</f>
        <v>13154206</v>
      </c>
      <c r="J11" s="4" t="str">
        <f>IF(Table2[[#This Row],[discount_percentage]]&gt;=50%, "Yes", "No")</f>
        <v>No</v>
      </c>
      <c r="K11" s="4" t="str">
        <f t="shared" si="0"/>
        <v>$200-$500</v>
      </c>
      <c r="L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 s="4" t="str">
        <f t="shared" si="1"/>
        <v>No</v>
      </c>
      <c r="N11" t="s">
        <v>32</v>
      </c>
      <c r="O11" t="s">
        <v>33</v>
      </c>
    </row>
    <row r="12" spans="1:15">
      <c r="A12" t="s">
        <v>112</v>
      </c>
      <c r="B12" t="s">
        <v>113</v>
      </c>
      <c r="C12" t="s">
        <v>13101</v>
      </c>
      <c r="D12">
        <v>154</v>
      </c>
      <c r="E12">
        <v>339</v>
      </c>
      <c r="F12" s="1">
        <v>0.55000000000000004</v>
      </c>
      <c r="G12">
        <v>4.3</v>
      </c>
      <c r="H12" s="4">
        <v>13391</v>
      </c>
      <c r="I12" s="4">
        <f>Table2[[#This Row],[actual_price]]*Table2[[#This Row],[rating_count]]</f>
        <v>4539549</v>
      </c>
      <c r="J12" s="4" t="str">
        <f>IF(Table2[[#This Row],[discount_percentage]]&gt;=50%, "Yes", "No")</f>
        <v>Yes</v>
      </c>
      <c r="K12" s="4" t="str">
        <f t="shared" si="0"/>
        <v>$200-$500</v>
      </c>
      <c r="L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 s="4" t="str">
        <f t="shared" si="1"/>
        <v>No</v>
      </c>
      <c r="N12" t="s">
        <v>117</v>
      </c>
      <c r="O12" t="s">
        <v>118</v>
      </c>
    </row>
    <row r="13" spans="1:15">
      <c r="A13" t="s">
        <v>122</v>
      </c>
      <c r="B13" t="s">
        <v>123</v>
      </c>
      <c r="C13" t="s">
        <v>13101</v>
      </c>
      <c r="D13">
        <v>299</v>
      </c>
      <c r="E13">
        <v>799</v>
      </c>
      <c r="F13" s="1">
        <v>0.63</v>
      </c>
      <c r="G13">
        <v>4.2</v>
      </c>
      <c r="H13" s="4">
        <v>94363</v>
      </c>
      <c r="I13" s="4">
        <f>Table2[[#This Row],[actual_price]]*Table2[[#This Row],[rating_count]]</f>
        <v>75396037</v>
      </c>
      <c r="J13" s="4" t="str">
        <f>IF(Table2[[#This Row],[discount_percentage]]&gt;=50%, "Yes", "No")</f>
        <v>Yes</v>
      </c>
      <c r="K13" s="4" t="str">
        <f t="shared" si="0"/>
        <v>&gt;$500</v>
      </c>
      <c r="L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 s="4" t="str">
        <f t="shared" si="1"/>
        <v>No</v>
      </c>
      <c r="N13" t="s">
        <v>52</v>
      </c>
      <c r="O13" t="s">
        <v>53</v>
      </c>
    </row>
    <row r="14" spans="1:15">
      <c r="A14" t="s">
        <v>127</v>
      </c>
      <c r="B14" t="s">
        <v>128</v>
      </c>
      <c r="C14" t="s">
        <v>13102</v>
      </c>
      <c r="D14">
        <v>219</v>
      </c>
      <c r="E14">
        <v>700</v>
      </c>
      <c r="F14" s="1">
        <v>0.69</v>
      </c>
      <c r="G14">
        <v>4.4000000000000004</v>
      </c>
      <c r="H14" s="4">
        <v>426973</v>
      </c>
      <c r="I14" s="4">
        <f>Table2[[#This Row],[actual_price]]*Table2[[#This Row],[rating_count]]</f>
        <v>298881100</v>
      </c>
      <c r="J14" s="4" t="str">
        <f>IF(Table2[[#This Row],[discount_percentage]]&gt;=50%, "Yes", "No")</f>
        <v>Yes</v>
      </c>
      <c r="K14" s="4" t="str">
        <f t="shared" si="0"/>
        <v>&gt;$500</v>
      </c>
      <c r="L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 s="4" t="str">
        <f t="shared" si="1"/>
        <v>No</v>
      </c>
      <c r="N14" t="s">
        <v>133</v>
      </c>
      <c r="O14" t="s">
        <v>134</v>
      </c>
    </row>
    <row r="15" spans="1:15">
      <c r="A15" t="s">
        <v>138</v>
      </c>
      <c r="B15" t="s">
        <v>139</v>
      </c>
      <c r="C15" t="s">
        <v>13101</v>
      </c>
      <c r="D15">
        <v>350</v>
      </c>
      <c r="E15">
        <v>899</v>
      </c>
      <c r="F15" s="1">
        <v>0.61</v>
      </c>
      <c r="G15">
        <v>4.2</v>
      </c>
      <c r="H15" s="4">
        <v>2262</v>
      </c>
      <c r="I15" s="4">
        <f>Table2[[#This Row],[actual_price]]*Table2[[#This Row],[rating_count]]</f>
        <v>2033538</v>
      </c>
      <c r="J15" s="4" t="str">
        <f>IF(Table2[[#This Row],[discount_percentage]]&gt;=50%, "Yes", "No")</f>
        <v>Yes</v>
      </c>
      <c r="K15" s="4" t="str">
        <f t="shared" si="0"/>
        <v>&gt;$500</v>
      </c>
      <c r="L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 s="4" t="str">
        <f t="shared" si="1"/>
        <v>No</v>
      </c>
      <c r="N15" t="s">
        <v>143</v>
      </c>
      <c r="O15" t="s">
        <v>144</v>
      </c>
    </row>
    <row r="16" spans="1:15">
      <c r="A16" t="s">
        <v>148</v>
      </c>
      <c r="B16" t="s">
        <v>149</v>
      </c>
      <c r="C16" t="s">
        <v>13101</v>
      </c>
      <c r="D16">
        <v>159</v>
      </c>
      <c r="E16">
        <v>399</v>
      </c>
      <c r="F16" s="1">
        <v>0.6</v>
      </c>
      <c r="G16">
        <v>4.0999999999999996</v>
      </c>
      <c r="H16" s="4">
        <v>4768</v>
      </c>
      <c r="I16" s="4">
        <f>Table2[[#This Row],[actual_price]]*Table2[[#This Row],[rating_count]]</f>
        <v>1902432</v>
      </c>
      <c r="J16" s="4" t="str">
        <f>IF(Table2[[#This Row],[discount_percentage]]&gt;=50%, "Yes", "No")</f>
        <v>Yes</v>
      </c>
      <c r="K16" s="4" t="str">
        <f t="shared" si="0"/>
        <v>$200-$500</v>
      </c>
      <c r="L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 s="4" t="str">
        <f t="shared" si="1"/>
        <v>No</v>
      </c>
      <c r="N16" t="s">
        <v>152</v>
      </c>
      <c r="O16" t="s">
        <v>153</v>
      </c>
    </row>
    <row r="17" spans="1:15">
      <c r="A17" t="s">
        <v>157</v>
      </c>
      <c r="B17" t="s">
        <v>158</v>
      </c>
      <c r="C17" t="s">
        <v>13101</v>
      </c>
      <c r="D17">
        <v>349</v>
      </c>
      <c r="E17">
        <v>399</v>
      </c>
      <c r="F17" s="1">
        <v>0.13</v>
      </c>
      <c r="G17">
        <v>4.4000000000000004</v>
      </c>
      <c r="H17" s="4">
        <v>18757</v>
      </c>
      <c r="I17" s="4">
        <f>Table2[[#This Row],[actual_price]]*Table2[[#This Row],[rating_count]]</f>
        <v>7484043</v>
      </c>
      <c r="J17" s="4" t="str">
        <f>IF(Table2[[#This Row],[discount_percentage]]&gt;=50%, "Yes", "No")</f>
        <v>No</v>
      </c>
      <c r="K17" s="4" t="str">
        <f t="shared" si="0"/>
        <v>$200-$500</v>
      </c>
      <c r="L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7" s="4" t="str">
        <f t="shared" si="1"/>
        <v>No</v>
      </c>
      <c r="N17" t="s">
        <v>162</v>
      </c>
      <c r="O17" t="s">
        <v>163</v>
      </c>
    </row>
    <row r="18" spans="1:15">
      <c r="A18" t="s">
        <v>167</v>
      </c>
      <c r="B18" t="s">
        <v>168</v>
      </c>
      <c r="C18" t="s">
        <v>13102</v>
      </c>
      <c r="D18" s="2">
        <v>13999</v>
      </c>
      <c r="E18" s="2">
        <v>24999</v>
      </c>
      <c r="F18" s="1">
        <v>0.44</v>
      </c>
      <c r="G18">
        <v>4.2</v>
      </c>
      <c r="H18" s="4">
        <v>32840</v>
      </c>
      <c r="I18" s="4">
        <f>Table2[[#This Row],[actual_price]]*Table2[[#This Row],[rating_count]]</f>
        <v>820967160</v>
      </c>
      <c r="J18" s="4" t="str">
        <f>IF(Table2[[#This Row],[discount_percentage]]&gt;=50%, "Yes", "No")</f>
        <v>No</v>
      </c>
      <c r="K18" s="4" t="str">
        <f t="shared" si="0"/>
        <v>&gt;$500</v>
      </c>
      <c r="L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8" s="4" t="str">
        <f t="shared" si="1"/>
        <v>No</v>
      </c>
      <c r="N18" t="s">
        <v>173</v>
      </c>
      <c r="O18" t="s">
        <v>174</v>
      </c>
    </row>
    <row r="19" spans="1:15">
      <c r="A19" t="s">
        <v>178</v>
      </c>
      <c r="B19" t="s">
        <v>179</v>
      </c>
      <c r="C19" t="s">
        <v>13101</v>
      </c>
      <c r="D19">
        <v>249</v>
      </c>
      <c r="E19">
        <v>399</v>
      </c>
      <c r="F19" s="1">
        <v>0.38</v>
      </c>
      <c r="G19">
        <v>4</v>
      </c>
      <c r="H19" s="4">
        <v>43994</v>
      </c>
      <c r="I19" s="4">
        <f>Table2[[#This Row],[actual_price]]*Table2[[#This Row],[rating_count]]</f>
        <v>17553606</v>
      </c>
      <c r="J19" s="4" t="str">
        <f>IF(Table2[[#This Row],[discount_percentage]]&gt;=50%, "Yes", "No")</f>
        <v>No</v>
      </c>
      <c r="K19" s="4" t="str">
        <f t="shared" si="0"/>
        <v>$200-$500</v>
      </c>
      <c r="L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 s="4" t="str">
        <f t="shared" si="1"/>
        <v>No</v>
      </c>
      <c r="N19" t="s">
        <v>32</v>
      </c>
      <c r="O19" t="s">
        <v>33</v>
      </c>
    </row>
    <row r="20" spans="1:15">
      <c r="A20" t="s">
        <v>183</v>
      </c>
      <c r="B20" t="s">
        <v>184</v>
      </c>
      <c r="C20" t="s">
        <v>13101</v>
      </c>
      <c r="D20">
        <v>199</v>
      </c>
      <c r="E20">
        <v>499</v>
      </c>
      <c r="F20" s="1">
        <v>0.6</v>
      </c>
      <c r="G20">
        <v>4.0999999999999996</v>
      </c>
      <c r="H20" s="4">
        <v>13045</v>
      </c>
      <c r="I20" s="4">
        <f>Table2[[#This Row],[actual_price]]*Table2[[#This Row],[rating_count]]</f>
        <v>6509455</v>
      </c>
      <c r="J20" s="4" t="str">
        <f>IF(Table2[[#This Row],[discount_percentage]]&gt;=50%, "Yes", "No")</f>
        <v>Yes</v>
      </c>
      <c r="K20" s="4" t="str">
        <f t="shared" si="0"/>
        <v>$200-$500</v>
      </c>
      <c r="L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0" s="4" t="str">
        <f t="shared" si="1"/>
        <v>No</v>
      </c>
      <c r="N20" t="s">
        <v>188</v>
      </c>
      <c r="O20" t="s">
        <v>189</v>
      </c>
    </row>
    <row r="21" spans="1:15">
      <c r="A21" t="s">
        <v>193</v>
      </c>
      <c r="B21" t="s">
        <v>194</v>
      </c>
      <c r="C21" t="s">
        <v>13102</v>
      </c>
      <c r="D21" s="2">
        <v>13490</v>
      </c>
      <c r="E21" s="2">
        <v>21990</v>
      </c>
      <c r="F21" s="1">
        <v>0.39</v>
      </c>
      <c r="G21">
        <v>4.3</v>
      </c>
      <c r="H21" s="4">
        <v>11976</v>
      </c>
      <c r="I21" s="4">
        <f>Table2[[#This Row],[actual_price]]*Table2[[#This Row],[rating_count]]</f>
        <v>263352240</v>
      </c>
      <c r="J21" s="4" t="str">
        <f>IF(Table2[[#This Row],[discount_percentage]]&gt;=50%, "Yes", "No")</f>
        <v>No</v>
      </c>
      <c r="K21" s="4" t="str">
        <f t="shared" si="0"/>
        <v>&gt;$500</v>
      </c>
      <c r="L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1" s="4" t="str">
        <f t="shared" si="1"/>
        <v>No</v>
      </c>
      <c r="N21" t="s">
        <v>198</v>
      </c>
      <c r="O21" t="s">
        <v>199</v>
      </c>
    </row>
    <row r="22" spans="1:15">
      <c r="A22" t="s">
        <v>203</v>
      </c>
      <c r="B22" t="s">
        <v>204</v>
      </c>
      <c r="C22" t="s">
        <v>13101</v>
      </c>
      <c r="D22">
        <v>970</v>
      </c>
      <c r="E22" s="2">
        <v>1799</v>
      </c>
      <c r="F22" s="1">
        <v>0.46</v>
      </c>
      <c r="G22">
        <v>4.5</v>
      </c>
      <c r="H22" s="4">
        <v>815</v>
      </c>
      <c r="I22" s="4">
        <f>Table2[[#This Row],[actual_price]]*Table2[[#This Row],[rating_count]]</f>
        <v>1466185</v>
      </c>
      <c r="J22" s="4" t="str">
        <f>IF(Table2[[#This Row],[discount_percentage]]&gt;=50%, "Yes", "No")</f>
        <v>No</v>
      </c>
      <c r="K22" s="4" t="str">
        <f t="shared" si="0"/>
        <v>&gt;$500</v>
      </c>
      <c r="L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 s="4" t="str">
        <f t="shared" si="1"/>
        <v>Yes</v>
      </c>
      <c r="N22" t="s">
        <v>208</v>
      </c>
      <c r="O22" t="s">
        <v>209</v>
      </c>
    </row>
    <row r="23" spans="1:15">
      <c r="A23" t="s">
        <v>213</v>
      </c>
      <c r="B23" t="s">
        <v>214</v>
      </c>
      <c r="C23" t="s">
        <v>13102</v>
      </c>
      <c r="D23">
        <v>279</v>
      </c>
      <c r="E23">
        <v>499</v>
      </c>
      <c r="F23" s="1">
        <v>0.44</v>
      </c>
      <c r="G23">
        <v>3.7</v>
      </c>
      <c r="H23" s="4">
        <v>10962</v>
      </c>
      <c r="I23" s="4">
        <f>Table2[[#This Row],[actual_price]]*Table2[[#This Row],[rating_count]]</f>
        <v>5470038</v>
      </c>
      <c r="J23" s="4" t="str">
        <f>IF(Table2[[#This Row],[discount_percentage]]&gt;=50%, "Yes", "No")</f>
        <v>No</v>
      </c>
      <c r="K23" s="4" t="str">
        <f t="shared" si="0"/>
        <v>$200-$500</v>
      </c>
      <c r="L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3" s="4" t="str">
        <f t="shared" si="1"/>
        <v>No</v>
      </c>
      <c r="N23" t="s">
        <v>218</v>
      </c>
      <c r="O23" t="s">
        <v>219</v>
      </c>
    </row>
    <row r="24" spans="1:15">
      <c r="A24" t="s">
        <v>223</v>
      </c>
      <c r="B24" t="s">
        <v>224</v>
      </c>
      <c r="C24" t="s">
        <v>13102</v>
      </c>
      <c r="D24" s="2">
        <v>13490</v>
      </c>
      <c r="E24" s="2">
        <v>22900</v>
      </c>
      <c r="F24" s="1">
        <v>0.41</v>
      </c>
      <c r="G24">
        <v>4.3</v>
      </c>
      <c r="H24" s="4">
        <v>16299</v>
      </c>
      <c r="I24" s="4">
        <f>Table2[[#This Row],[actual_price]]*Table2[[#This Row],[rating_count]]</f>
        <v>373247100</v>
      </c>
      <c r="J24" s="4" t="str">
        <f>IF(Table2[[#This Row],[discount_percentage]]&gt;=50%, "Yes", "No")</f>
        <v>No</v>
      </c>
      <c r="K24" s="4" t="str">
        <f t="shared" si="0"/>
        <v>&gt;$500</v>
      </c>
      <c r="L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 s="4" t="str">
        <f t="shared" si="1"/>
        <v>No</v>
      </c>
      <c r="N24" t="s">
        <v>228</v>
      </c>
      <c r="O24" t="s">
        <v>229</v>
      </c>
    </row>
    <row r="25" spans="1:15">
      <c r="A25" t="s">
        <v>233</v>
      </c>
      <c r="B25" t="s">
        <v>234</v>
      </c>
      <c r="C25" t="s">
        <v>13101</v>
      </c>
      <c r="D25">
        <v>59</v>
      </c>
      <c r="E25">
        <v>199</v>
      </c>
      <c r="F25" s="1">
        <v>0.7</v>
      </c>
      <c r="G25">
        <v>4</v>
      </c>
      <c r="H25" s="4">
        <v>9378</v>
      </c>
      <c r="I25" s="4">
        <f>Table2[[#This Row],[actual_price]]*Table2[[#This Row],[rating_count]]</f>
        <v>1866222</v>
      </c>
      <c r="J25" s="4" t="str">
        <f>IF(Table2[[#This Row],[discount_percentage]]&gt;=50%, "Yes", "No")</f>
        <v>Yes</v>
      </c>
      <c r="K25" s="4" t="str">
        <f t="shared" si="0"/>
        <v>&lt;$200</v>
      </c>
      <c r="L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 s="4" t="str">
        <f t="shared" si="1"/>
        <v>No</v>
      </c>
      <c r="N25" t="s">
        <v>238</v>
      </c>
      <c r="O25" t="s">
        <v>239</v>
      </c>
    </row>
    <row r="26" spans="1:15">
      <c r="A26" t="s">
        <v>243</v>
      </c>
      <c r="B26" t="s">
        <v>244</v>
      </c>
      <c r="C26" t="s">
        <v>13102</v>
      </c>
      <c r="D26" s="2">
        <v>11499</v>
      </c>
      <c r="E26" s="2">
        <v>19990</v>
      </c>
      <c r="F26" s="1">
        <v>0.42</v>
      </c>
      <c r="G26">
        <v>4.3</v>
      </c>
      <c r="H26" s="4">
        <v>4703</v>
      </c>
      <c r="I26" s="4">
        <f>Table2[[#This Row],[actual_price]]*Table2[[#This Row],[rating_count]]</f>
        <v>94012970</v>
      </c>
      <c r="J26" s="4" t="str">
        <f>IF(Table2[[#This Row],[discount_percentage]]&gt;=50%, "Yes", "No")</f>
        <v>No</v>
      </c>
      <c r="K26" s="4" t="str">
        <f t="shared" si="0"/>
        <v>&gt;$500</v>
      </c>
      <c r="L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6" s="4" t="str">
        <f t="shared" si="1"/>
        <v>No</v>
      </c>
      <c r="N26" t="s">
        <v>248</v>
      </c>
      <c r="O26" t="s">
        <v>249</v>
      </c>
    </row>
    <row r="27" spans="1:15">
      <c r="A27" t="s">
        <v>252</v>
      </c>
      <c r="B27" t="s">
        <v>253</v>
      </c>
      <c r="C27" t="s">
        <v>13102</v>
      </c>
      <c r="D27">
        <v>199</v>
      </c>
      <c r="E27">
        <v>699</v>
      </c>
      <c r="F27" s="1">
        <v>0.72</v>
      </c>
      <c r="G27">
        <v>4.2</v>
      </c>
      <c r="H27" s="4">
        <v>12153</v>
      </c>
      <c r="I27" s="4">
        <f>Table2[[#This Row],[actual_price]]*Table2[[#This Row],[rating_count]]</f>
        <v>8494947</v>
      </c>
      <c r="J27" s="4" t="str">
        <f>IF(Table2[[#This Row],[discount_percentage]]&gt;=50%, "Yes", "No")</f>
        <v>Yes</v>
      </c>
      <c r="K27" s="4" t="str">
        <f t="shared" si="0"/>
        <v>&gt;$500</v>
      </c>
      <c r="L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7" s="4" t="str">
        <f t="shared" si="1"/>
        <v>No</v>
      </c>
      <c r="N27" t="s">
        <v>257</v>
      </c>
      <c r="O27" t="s">
        <v>258</v>
      </c>
    </row>
    <row r="28" spans="1:15">
      <c r="A28" t="s">
        <v>262</v>
      </c>
      <c r="B28" t="s">
        <v>263</v>
      </c>
      <c r="C28" t="s">
        <v>13102</v>
      </c>
      <c r="D28" s="2">
        <v>14999</v>
      </c>
      <c r="E28" s="2">
        <v>19999</v>
      </c>
      <c r="F28" s="1">
        <v>0.25</v>
      </c>
      <c r="G28">
        <v>4.2</v>
      </c>
      <c r="H28" s="4">
        <v>34899</v>
      </c>
      <c r="I28" s="4">
        <f>Table2[[#This Row],[actual_price]]*Table2[[#This Row],[rating_count]]</f>
        <v>697945101</v>
      </c>
      <c r="J28" s="4" t="str">
        <f>IF(Table2[[#This Row],[discount_percentage]]&gt;=50%, "Yes", "No")</f>
        <v>No</v>
      </c>
      <c r="K28" s="4" t="str">
        <f t="shared" si="0"/>
        <v>&gt;$500</v>
      </c>
      <c r="L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8" s="4" t="str">
        <f t="shared" si="1"/>
        <v>No</v>
      </c>
      <c r="N28" t="s">
        <v>267</v>
      </c>
      <c r="O28" t="s">
        <v>268</v>
      </c>
    </row>
    <row r="29" spans="1:15">
      <c r="A29" t="s">
        <v>272</v>
      </c>
      <c r="B29" t="s">
        <v>273</v>
      </c>
      <c r="C29" t="s">
        <v>13101</v>
      </c>
      <c r="D29">
        <v>299</v>
      </c>
      <c r="E29">
        <v>399</v>
      </c>
      <c r="F29" s="1">
        <v>0.25</v>
      </c>
      <c r="G29">
        <v>4</v>
      </c>
      <c r="H29" s="4">
        <v>2766</v>
      </c>
      <c r="I29" s="4">
        <f>Table2[[#This Row],[actual_price]]*Table2[[#This Row],[rating_count]]</f>
        <v>1103634</v>
      </c>
      <c r="J29" s="4" t="str">
        <f>IF(Table2[[#This Row],[discount_percentage]]&gt;=50%, "Yes", "No")</f>
        <v>No</v>
      </c>
      <c r="K29" s="4" t="str">
        <f t="shared" si="0"/>
        <v>$200-$500</v>
      </c>
      <c r="L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9" s="4" t="str">
        <f t="shared" si="1"/>
        <v>No</v>
      </c>
      <c r="N29" t="s">
        <v>277</v>
      </c>
      <c r="O29" t="s">
        <v>278</v>
      </c>
    </row>
    <row r="30" spans="1:15">
      <c r="A30" t="s">
        <v>282</v>
      </c>
      <c r="B30" t="s">
        <v>283</v>
      </c>
      <c r="C30" t="s">
        <v>13101</v>
      </c>
      <c r="D30">
        <v>970</v>
      </c>
      <c r="E30" s="2">
        <v>1999</v>
      </c>
      <c r="F30" s="1">
        <v>0.51</v>
      </c>
      <c r="G30">
        <v>4.4000000000000004</v>
      </c>
      <c r="H30" s="4">
        <v>184</v>
      </c>
      <c r="I30" s="4">
        <f>Table2[[#This Row],[actual_price]]*Table2[[#This Row],[rating_count]]</f>
        <v>367816</v>
      </c>
      <c r="J30" s="4" t="str">
        <f>IF(Table2[[#This Row],[discount_percentage]]&gt;=50%, "Yes", "No")</f>
        <v>Yes</v>
      </c>
      <c r="K30" s="4" t="str">
        <f t="shared" si="0"/>
        <v>&gt;$500</v>
      </c>
      <c r="L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0" s="4" t="str">
        <f t="shared" si="1"/>
        <v>Yes</v>
      </c>
      <c r="N30" t="s">
        <v>287</v>
      </c>
      <c r="O30" t="s">
        <v>288</v>
      </c>
    </row>
    <row r="31" spans="1:15">
      <c r="A31" t="s">
        <v>292</v>
      </c>
      <c r="B31" t="s">
        <v>293</v>
      </c>
      <c r="C31" t="s">
        <v>13101</v>
      </c>
      <c r="D31">
        <v>299</v>
      </c>
      <c r="E31">
        <v>999</v>
      </c>
      <c r="F31" s="1">
        <v>0.7</v>
      </c>
      <c r="G31">
        <v>4.3</v>
      </c>
      <c r="H31" s="4">
        <v>20850</v>
      </c>
      <c r="I31" s="4">
        <f>Table2[[#This Row],[actual_price]]*Table2[[#This Row],[rating_count]]</f>
        <v>20829150</v>
      </c>
      <c r="J31" s="4" t="str">
        <f>IF(Table2[[#This Row],[discount_percentage]]&gt;=50%, "Yes", "No")</f>
        <v>Yes</v>
      </c>
      <c r="K31" s="4" t="str">
        <f t="shared" si="0"/>
        <v>&gt;$500</v>
      </c>
      <c r="L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 s="4" t="str">
        <f t="shared" si="1"/>
        <v>No</v>
      </c>
      <c r="N31" t="s">
        <v>297</v>
      </c>
      <c r="O31" t="s">
        <v>298</v>
      </c>
    </row>
    <row r="32" spans="1:15">
      <c r="A32" t="s">
        <v>302</v>
      </c>
      <c r="B32" t="s">
        <v>303</v>
      </c>
      <c r="C32" t="s">
        <v>13101</v>
      </c>
      <c r="D32">
        <v>199</v>
      </c>
      <c r="E32">
        <v>750</v>
      </c>
      <c r="F32" s="1">
        <v>0.73</v>
      </c>
      <c r="G32">
        <v>4.5</v>
      </c>
      <c r="H32" s="4">
        <v>74976</v>
      </c>
      <c r="I32" s="4">
        <f>Table2[[#This Row],[actual_price]]*Table2[[#This Row],[rating_count]]</f>
        <v>56232000</v>
      </c>
      <c r="J32" s="4" t="str">
        <f>IF(Table2[[#This Row],[discount_percentage]]&gt;=50%, "Yes", "No")</f>
        <v>Yes</v>
      </c>
      <c r="K32" s="4" t="str">
        <f t="shared" si="0"/>
        <v>&gt;$500</v>
      </c>
      <c r="L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2" s="4" t="str">
        <f t="shared" si="1"/>
        <v>No</v>
      </c>
      <c r="N32" t="s">
        <v>307</v>
      </c>
      <c r="O32" t="s">
        <v>308</v>
      </c>
    </row>
    <row r="33" spans="1:15">
      <c r="A33" t="s">
        <v>312</v>
      </c>
      <c r="B33" t="s">
        <v>313</v>
      </c>
      <c r="C33" t="s">
        <v>13101</v>
      </c>
      <c r="D33">
        <v>179</v>
      </c>
      <c r="E33">
        <v>499</v>
      </c>
      <c r="F33" s="1">
        <v>0.64</v>
      </c>
      <c r="G33">
        <v>4</v>
      </c>
      <c r="H33" s="4">
        <v>1934</v>
      </c>
      <c r="I33" s="4">
        <f>Table2[[#This Row],[actual_price]]*Table2[[#This Row],[rating_count]]</f>
        <v>965066</v>
      </c>
      <c r="J33" s="4" t="str">
        <f>IF(Table2[[#This Row],[discount_percentage]]&gt;=50%, "Yes", "No")</f>
        <v>Yes</v>
      </c>
      <c r="K33" s="4" t="str">
        <f t="shared" si="0"/>
        <v>$200-$500</v>
      </c>
      <c r="L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3" s="4" t="str">
        <f t="shared" si="1"/>
        <v>No</v>
      </c>
      <c r="N33" t="s">
        <v>317</v>
      </c>
      <c r="O33" t="s">
        <v>13025</v>
      </c>
    </row>
    <row r="34" spans="1:15">
      <c r="A34" t="s">
        <v>320</v>
      </c>
      <c r="B34" t="s">
        <v>321</v>
      </c>
      <c r="C34" t="s">
        <v>13101</v>
      </c>
      <c r="D34">
        <v>389</v>
      </c>
      <c r="E34" s="2">
        <v>1099</v>
      </c>
      <c r="F34" s="1">
        <v>0.65</v>
      </c>
      <c r="G34">
        <v>4.3</v>
      </c>
      <c r="H34" s="4">
        <v>974</v>
      </c>
      <c r="I34" s="4">
        <f>Table2[[#This Row],[actual_price]]*Table2[[#This Row],[rating_count]]</f>
        <v>1070426</v>
      </c>
      <c r="J34" s="4" t="str">
        <f>IF(Table2[[#This Row],[discount_percentage]]&gt;=50%, "Yes", "No")</f>
        <v>Yes</v>
      </c>
      <c r="K34" s="4" t="str">
        <f t="shared" si="0"/>
        <v>&gt;$500</v>
      </c>
      <c r="L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4" s="4" t="str">
        <f t="shared" si="1"/>
        <v>Yes</v>
      </c>
      <c r="N34" t="s">
        <v>325</v>
      </c>
      <c r="O34" t="s">
        <v>326</v>
      </c>
    </row>
    <row r="35" spans="1:15">
      <c r="A35" t="s">
        <v>330</v>
      </c>
      <c r="B35" t="s">
        <v>331</v>
      </c>
      <c r="C35" t="s">
        <v>13101</v>
      </c>
      <c r="D35">
        <v>599</v>
      </c>
      <c r="E35">
        <v>599</v>
      </c>
      <c r="F35" s="1">
        <v>0</v>
      </c>
      <c r="G35">
        <v>4.3</v>
      </c>
      <c r="H35" s="4">
        <v>355</v>
      </c>
      <c r="I35" s="4">
        <f>Table2[[#This Row],[actual_price]]*Table2[[#This Row],[rating_count]]</f>
        <v>212645</v>
      </c>
      <c r="J35" s="4" t="str">
        <f>IF(Table2[[#This Row],[discount_percentage]]&gt;=50%, "Yes", "No")</f>
        <v>No</v>
      </c>
      <c r="K35" s="4" t="str">
        <f t="shared" si="0"/>
        <v>&gt;$500</v>
      </c>
      <c r="L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5" s="4" t="str">
        <f t="shared" si="1"/>
        <v>Yes</v>
      </c>
      <c r="N35" t="s">
        <v>335</v>
      </c>
      <c r="O35" t="s">
        <v>336</v>
      </c>
    </row>
    <row r="36" spans="1:15">
      <c r="A36" t="s">
        <v>340</v>
      </c>
      <c r="B36" t="s">
        <v>341</v>
      </c>
      <c r="C36" t="s">
        <v>13101</v>
      </c>
      <c r="D36">
        <v>199</v>
      </c>
      <c r="E36">
        <v>999</v>
      </c>
      <c r="F36" s="1">
        <v>0.8</v>
      </c>
      <c r="G36">
        <v>3.9</v>
      </c>
      <c r="H36" s="4">
        <v>1075</v>
      </c>
      <c r="I36" s="4">
        <f>Table2[[#This Row],[actual_price]]*Table2[[#This Row],[rating_count]]</f>
        <v>1073925</v>
      </c>
      <c r="J36" s="4" t="str">
        <f>IF(Table2[[#This Row],[discount_percentage]]&gt;=50%, "Yes", "No")</f>
        <v>Yes</v>
      </c>
      <c r="K36" s="4" t="str">
        <f t="shared" si="0"/>
        <v>&gt;$500</v>
      </c>
      <c r="L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6" s="4" t="str">
        <f t="shared" si="1"/>
        <v>No</v>
      </c>
      <c r="N36" t="s">
        <v>345</v>
      </c>
      <c r="O36" t="s">
        <v>346</v>
      </c>
    </row>
    <row r="37" spans="1:15">
      <c r="A37" t="s">
        <v>350</v>
      </c>
      <c r="B37" t="s">
        <v>351</v>
      </c>
      <c r="C37" t="s">
        <v>13101</v>
      </c>
      <c r="D37">
        <v>99</v>
      </c>
      <c r="E37">
        <v>666.66</v>
      </c>
      <c r="F37" s="1">
        <v>0.85</v>
      </c>
      <c r="G37">
        <v>3.9</v>
      </c>
      <c r="H37" s="4">
        <v>24871</v>
      </c>
      <c r="I37" s="4">
        <f>Table2[[#This Row],[actual_price]]*Table2[[#This Row],[rating_count]]</f>
        <v>16580500.859999999</v>
      </c>
      <c r="J37" s="4" t="str">
        <f>IF(Table2[[#This Row],[discount_percentage]]&gt;=50%, "Yes", "No")</f>
        <v>Yes</v>
      </c>
      <c r="K37" s="4" t="str">
        <f t="shared" si="0"/>
        <v>&gt;$500</v>
      </c>
      <c r="L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37" s="4" t="str">
        <f t="shared" si="1"/>
        <v>No</v>
      </c>
      <c r="N37" t="s">
        <v>71</v>
      </c>
      <c r="O37" t="s">
        <v>72</v>
      </c>
    </row>
    <row r="38" spans="1:15">
      <c r="A38" t="s">
        <v>356</v>
      </c>
      <c r="B38" t="s">
        <v>357</v>
      </c>
      <c r="C38" t="s">
        <v>13101</v>
      </c>
      <c r="D38">
        <v>899</v>
      </c>
      <c r="E38" s="2">
        <v>1900</v>
      </c>
      <c r="F38" s="1">
        <v>0.53</v>
      </c>
      <c r="G38">
        <v>4.4000000000000004</v>
      </c>
      <c r="H38" s="4">
        <v>13552</v>
      </c>
      <c r="I38" s="4">
        <f>Table2[[#This Row],[actual_price]]*Table2[[#This Row],[rating_count]]</f>
        <v>25748800</v>
      </c>
      <c r="J38" s="4" t="str">
        <f>IF(Table2[[#This Row],[discount_percentage]]&gt;=50%, "Yes", "No")</f>
        <v>Yes</v>
      </c>
      <c r="K38" s="4" t="str">
        <f t="shared" si="0"/>
        <v>&gt;$500</v>
      </c>
      <c r="L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8" s="4" t="str">
        <f t="shared" si="1"/>
        <v>No</v>
      </c>
      <c r="N38" t="s">
        <v>361</v>
      </c>
      <c r="O38" t="s">
        <v>362</v>
      </c>
    </row>
    <row r="39" spans="1:15">
      <c r="A39" t="s">
        <v>366</v>
      </c>
      <c r="B39" t="s">
        <v>367</v>
      </c>
      <c r="C39" t="s">
        <v>13101</v>
      </c>
      <c r="D39">
        <v>199</v>
      </c>
      <c r="E39">
        <v>999</v>
      </c>
      <c r="F39" s="1">
        <v>0.8</v>
      </c>
      <c r="G39">
        <v>4</v>
      </c>
      <c r="H39" s="4">
        <v>576</v>
      </c>
      <c r="I39" s="4">
        <f>Table2[[#This Row],[actual_price]]*Table2[[#This Row],[rating_count]]</f>
        <v>575424</v>
      </c>
      <c r="J39" s="4" t="str">
        <f>IF(Table2[[#This Row],[discount_percentage]]&gt;=50%, "Yes", "No")</f>
        <v>Yes</v>
      </c>
      <c r="K39" s="4" t="str">
        <f t="shared" si="0"/>
        <v>&gt;$500</v>
      </c>
      <c r="L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 s="4" t="str">
        <f t="shared" si="1"/>
        <v>Yes</v>
      </c>
      <c r="N39" t="s">
        <v>371</v>
      </c>
      <c r="O39" t="s">
        <v>372</v>
      </c>
    </row>
    <row r="40" spans="1:15">
      <c r="A40" t="s">
        <v>376</v>
      </c>
      <c r="B40" t="s">
        <v>377</v>
      </c>
      <c r="C40" t="s">
        <v>13102</v>
      </c>
      <c r="D40" s="2">
        <v>32999</v>
      </c>
      <c r="E40" s="2">
        <v>45999</v>
      </c>
      <c r="F40" s="1">
        <v>0.28000000000000003</v>
      </c>
      <c r="G40">
        <v>4.2</v>
      </c>
      <c r="H40" s="4">
        <v>7298</v>
      </c>
      <c r="I40" s="4">
        <f>Table2[[#This Row],[actual_price]]*Table2[[#This Row],[rating_count]]</f>
        <v>335700702</v>
      </c>
      <c r="J40" s="4" t="str">
        <f>IF(Table2[[#This Row],[discount_percentage]]&gt;=50%, "Yes", "No")</f>
        <v>No</v>
      </c>
      <c r="K40" s="4" t="str">
        <f t="shared" si="0"/>
        <v>&gt;$500</v>
      </c>
      <c r="L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0" s="4" t="str">
        <f t="shared" si="1"/>
        <v>No</v>
      </c>
      <c r="N40" t="s">
        <v>381</v>
      </c>
      <c r="O40" t="s">
        <v>382</v>
      </c>
    </row>
    <row r="41" spans="1:15">
      <c r="A41" t="s">
        <v>386</v>
      </c>
      <c r="B41" t="s">
        <v>387</v>
      </c>
      <c r="C41" t="s">
        <v>13101</v>
      </c>
      <c r="D41">
        <v>970</v>
      </c>
      <c r="E41" s="2">
        <v>1999</v>
      </c>
      <c r="F41" s="1">
        <v>0.51</v>
      </c>
      <c r="G41">
        <v>4.2</v>
      </c>
      <c r="H41" s="4">
        <v>462</v>
      </c>
      <c r="I41" s="4">
        <f>Table2[[#This Row],[actual_price]]*Table2[[#This Row],[rating_count]]</f>
        <v>923538</v>
      </c>
      <c r="J41" s="4" t="str">
        <f>IF(Table2[[#This Row],[discount_percentage]]&gt;=50%, "Yes", "No")</f>
        <v>Yes</v>
      </c>
      <c r="K41" s="4" t="str">
        <f t="shared" si="0"/>
        <v>&gt;$500</v>
      </c>
      <c r="L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1" s="4" t="str">
        <f t="shared" si="1"/>
        <v>Yes</v>
      </c>
      <c r="N41" t="s">
        <v>391</v>
      </c>
      <c r="O41" t="s">
        <v>392</v>
      </c>
    </row>
    <row r="42" spans="1:15">
      <c r="A42" t="s">
        <v>396</v>
      </c>
      <c r="B42" t="s">
        <v>397</v>
      </c>
      <c r="C42" t="s">
        <v>13101</v>
      </c>
      <c r="D42">
        <v>209</v>
      </c>
      <c r="E42">
        <v>695</v>
      </c>
      <c r="F42" s="1">
        <v>0.7</v>
      </c>
      <c r="G42">
        <v>4.5</v>
      </c>
      <c r="H42" s="4">
        <v>107687</v>
      </c>
      <c r="I42" s="4">
        <f>Table2[[#This Row],[actual_price]]*Table2[[#This Row],[rating_count]]</f>
        <v>74842465</v>
      </c>
      <c r="J42" s="4" t="str">
        <f>IF(Table2[[#This Row],[discount_percentage]]&gt;=50%, "Yes", "No")</f>
        <v>Yes</v>
      </c>
      <c r="K42" s="4" t="str">
        <f t="shared" si="0"/>
        <v>&gt;$500</v>
      </c>
      <c r="L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2" s="4" t="str">
        <f t="shared" si="1"/>
        <v>No</v>
      </c>
      <c r="N42" t="s">
        <v>401</v>
      </c>
      <c r="O42" t="s">
        <v>402</v>
      </c>
    </row>
    <row r="43" spans="1:15">
      <c r="A43" t="s">
        <v>406</v>
      </c>
      <c r="B43" t="s">
        <v>407</v>
      </c>
      <c r="C43" t="s">
        <v>13102</v>
      </c>
      <c r="D43" s="2">
        <v>19999</v>
      </c>
      <c r="E43" s="2">
        <v>34999</v>
      </c>
      <c r="F43" s="1">
        <v>0.43</v>
      </c>
      <c r="G43">
        <v>4.3</v>
      </c>
      <c r="H43" s="4">
        <v>27151</v>
      </c>
      <c r="I43" s="4">
        <f>Table2[[#This Row],[actual_price]]*Table2[[#This Row],[rating_count]]</f>
        <v>950257849</v>
      </c>
      <c r="J43" s="4" t="str">
        <f>IF(Table2[[#This Row],[discount_percentage]]&gt;=50%, "Yes", "No")</f>
        <v>No</v>
      </c>
      <c r="K43" s="4" t="str">
        <f t="shared" si="0"/>
        <v>&gt;$500</v>
      </c>
      <c r="L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3" s="4" t="str">
        <f t="shared" si="1"/>
        <v>No</v>
      </c>
      <c r="N43" t="s">
        <v>411</v>
      </c>
      <c r="O43" t="s">
        <v>412</v>
      </c>
    </row>
    <row r="44" spans="1:15">
      <c r="A44" t="s">
        <v>415</v>
      </c>
      <c r="B44" t="s">
        <v>416</v>
      </c>
      <c r="C44" t="s">
        <v>13101</v>
      </c>
      <c r="D44">
        <v>399</v>
      </c>
      <c r="E44" s="2">
        <v>1099</v>
      </c>
      <c r="F44" s="1">
        <v>0.64</v>
      </c>
      <c r="G44">
        <v>4.2</v>
      </c>
      <c r="H44" s="4">
        <v>24269</v>
      </c>
      <c r="I44" s="4">
        <f>Table2[[#This Row],[actual_price]]*Table2[[#This Row],[rating_count]]</f>
        <v>26671631</v>
      </c>
      <c r="J44" s="4" t="str">
        <f>IF(Table2[[#This Row],[discount_percentage]]&gt;=50%, "Yes", "No")</f>
        <v>Yes</v>
      </c>
      <c r="K44" s="4" t="str">
        <f t="shared" si="0"/>
        <v>&gt;$500</v>
      </c>
      <c r="L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 s="4" t="str">
        <f t="shared" si="1"/>
        <v>No</v>
      </c>
      <c r="N44" t="s">
        <v>22</v>
      </c>
      <c r="O44" t="s">
        <v>23</v>
      </c>
    </row>
    <row r="45" spans="1:15">
      <c r="A45" t="s">
        <v>420</v>
      </c>
      <c r="B45" t="s">
        <v>421</v>
      </c>
      <c r="C45" t="s">
        <v>13101</v>
      </c>
      <c r="D45">
        <v>999</v>
      </c>
      <c r="E45" s="2">
        <v>1599</v>
      </c>
      <c r="F45" s="1">
        <v>0.38</v>
      </c>
      <c r="G45">
        <v>4.3</v>
      </c>
      <c r="H45" s="4">
        <v>12093</v>
      </c>
      <c r="I45" s="4">
        <f>Table2[[#This Row],[actual_price]]*Table2[[#This Row],[rating_count]]</f>
        <v>19336707</v>
      </c>
      <c r="J45" s="4" t="str">
        <f>IF(Table2[[#This Row],[discount_percentage]]&gt;=50%, "Yes", "No")</f>
        <v>No</v>
      </c>
      <c r="K45" s="4" t="str">
        <f t="shared" si="0"/>
        <v>&gt;$500</v>
      </c>
      <c r="L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5" s="4" t="str">
        <f t="shared" si="1"/>
        <v>No</v>
      </c>
      <c r="N45" t="s">
        <v>425</v>
      </c>
      <c r="O45" t="s">
        <v>426</v>
      </c>
    </row>
    <row r="46" spans="1:15">
      <c r="A46" t="s">
        <v>430</v>
      </c>
      <c r="B46" t="s">
        <v>431</v>
      </c>
      <c r="C46" t="s">
        <v>13101</v>
      </c>
      <c r="D46">
        <v>59</v>
      </c>
      <c r="E46">
        <v>199</v>
      </c>
      <c r="F46" s="1">
        <v>0.7</v>
      </c>
      <c r="G46">
        <v>4</v>
      </c>
      <c r="H46" s="4">
        <v>9378</v>
      </c>
      <c r="I46" s="4">
        <f>Table2[[#This Row],[actual_price]]*Table2[[#This Row],[rating_count]]</f>
        <v>1866222</v>
      </c>
      <c r="J46" s="4" t="str">
        <f>IF(Table2[[#This Row],[discount_percentage]]&gt;=50%, "Yes", "No")</f>
        <v>Yes</v>
      </c>
      <c r="K46" s="4" t="str">
        <f t="shared" si="0"/>
        <v>&lt;$200</v>
      </c>
      <c r="L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 s="4" t="str">
        <f t="shared" si="1"/>
        <v>No</v>
      </c>
      <c r="N46" t="s">
        <v>238</v>
      </c>
      <c r="O46" t="s">
        <v>239</v>
      </c>
    </row>
    <row r="47" spans="1:15">
      <c r="A47" t="s">
        <v>435</v>
      </c>
      <c r="B47" t="s">
        <v>436</v>
      </c>
      <c r="C47" t="s">
        <v>13101</v>
      </c>
      <c r="D47">
        <v>333</v>
      </c>
      <c r="E47">
        <v>999</v>
      </c>
      <c r="F47" s="1">
        <v>0.67</v>
      </c>
      <c r="G47">
        <v>3.3</v>
      </c>
      <c r="H47" s="4">
        <v>9792</v>
      </c>
      <c r="I47" s="4">
        <f>Table2[[#This Row],[actual_price]]*Table2[[#This Row],[rating_count]]</f>
        <v>9782208</v>
      </c>
      <c r="J47" s="4" t="str">
        <f>IF(Table2[[#This Row],[discount_percentage]]&gt;=50%, "Yes", "No")</f>
        <v>Yes</v>
      </c>
      <c r="K47" s="4" t="str">
        <f t="shared" si="0"/>
        <v>&gt;$500</v>
      </c>
      <c r="L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 s="4" t="str">
        <f t="shared" si="1"/>
        <v>No</v>
      </c>
      <c r="N47" t="s">
        <v>440</v>
      </c>
      <c r="O47" t="s">
        <v>441</v>
      </c>
    </row>
    <row r="48" spans="1:15">
      <c r="A48" t="s">
        <v>445</v>
      </c>
      <c r="B48" t="s">
        <v>446</v>
      </c>
      <c r="C48" t="s">
        <v>13101</v>
      </c>
      <c r="D48">
        <v>507</v>
      </c>
      <c r="E48" s="2">
        <v>1208</v>
      </c>
      <c r="F48" s="1">
        <v>0.57999999999999996</v>
      </c>
      <c r="G48">
        <v>4.0999999999999996</v>
      </c>
      <c r="H48" s="4">
        <v>8131</v>
      </c>
      <c r="I48" s="4">
        <f>Table2[[#This Row],[actual_price]]*Table2[[#This Row],[rating_count]]</f>
        <v>9822248</v>
      </c>
      <c r="J48" s="4" t="str">
        <f>IF(Table2[[#This Row],[discount_percentage]]&gt;=50%, "Yes", "No")</f>
        <v>Yes</v>
      </c>
      <c r="K48" s="4" t="str">
        <f t="shared" si="0"/>
        <v>&gt;$500</v>
      </c>
      <c r="L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8" s="4" t="str">
        <f t="shared" si="1"/>
        <v>No</v>
      </c>
      <c r="N48" t="s">
        <v>450</v>
      </c>
      <c r="O48" t="s">
        <v>451</v>
      </c>
    </row>
    <row r="49" spans="1:15">
      <c r="A49" t="s">
        <v>455</v>
      </c>
      <c r="B49" t="s">
        <v>456</v>
      </c>
      <c r="C49" t="s">
        <v>13102</v>
      </c>
      <c r="D49">
        <v>309</v>
      </c>
      <c r="E49">
        <v>475</v>
      </c>
      <c r="F49" s="1">
        <v>0.35</v>
      </c>
      <c r="G49">
        <v>4.4000000000000004</v>
      </c>
      <c r="H49" s="4">
        <v>426973</v>
      </c>
      <c r="I49" s="4">
        <f>Table2[[#This Row],[actual_price]]*Table2[[#This Row],[rating_count]]</f>
        <v>202812175</v>
      </c>
      <c r="J49" s="4" t="str">
        <f>IF(Table2[[#This Row],[discount_percentage]]&gt;=50%, "Yes", "No")</f>
        <v>No</v>
      </c>
      <c r="K49" s="4" t="str">
        <f t="shared" si="0"/>
        <v>$200-$500</v>
      </c>
      <c r="L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 s="4" t="str">
        <f t="shared" si="1"/>
        <v>No</v>
      </c>
      <c r="N49" t="s">
        <v>133</v>
      </c>
      <c r="O49" t="s">
        <v>134</v>
      </c>
    </row>
    <row r="50" spans="1:15">
      <c r="A50" t="s">
        <v>460</v>
      </c>
      <c r="B50" t="s">
        <v>461</v>
      </c>
      <c r="C50" t="s">
        <v>13102</v>
      </c>
      <c r="D50">
        <v>399</v>
      </c>
      <c r="E50">
        <v>999</v>
      </c>
      <c r="F50" s="1">
        <v>0.6</v>
      </c>
      <c r="G50">
        <v>3.6</v>
      </c>
      <c r="H50" s="4">
        <v>493</v>
      </c>
      <c r="I50" s="4">
        <f>Table2[[#This Row],[actual_price]]*Table2[[#This Row],[rating_count]]</f>
        <v>492507</v>
      </c>
      <c r="J50" s="4" t="str">
        <f>IF(Table2[[#This Row],[discount_percentage]]&gt;=50%, "Yes", "No")</f>
        <v>Yes</v>
      </c>
      <c r="K50" s="4" t="str">
        <f t="shared" si="0"/>
        <v>&gt;$500</v>
      </c>
      <c r="L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 s="4" t="str">
        <f t="shared" si="1"/>
        <v>Yes</v>
      </c>
      <c r="N50" t="s">
        <v>466</v>
      </c>
      <c r="O50" t="s">
        <v>467</v>
      </c>
    </row>
    <row r="51" spans="1:15">
      <c r="A51" t="s">
        <v>471</v>
      </c>
      <c r="B51" t="s">
        <v>472</v>
      </c>
      <c r="C51" t="s">
        <v>13101</v>
      </c>
      <c r="D51">
        <v>199</v>
      </c>
      <c r="E51">
        <v>395</v>
      </c>
      <c r="F51" s="1">
        <v>0.5</v>
      </c>
      <c r="G51">
        <v>4.2</v>
      </c>
      <c r="H51" s="4">
        <v>92595</v>
      </c>
      <c r="I51" s="4">
        <f>Table2[[#This Row],[actual_price]]*Table2[[#This Row],[rating_count]]</f>
        <v>36575025</v>
      </c>
      <c r="J51" s="4" t="str">
        <f>IF(Table2[[#This Row],[discount_percentage]]&gt;=50%, "Yes", "No")</f>
        <v>Yes</v>
      </c>
      <c r="K51" s="4" t="str">
        <f t="shared" si="0"/>
        <v>$200-$500</v>
      </c>
      <c r="L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1" s="4" t="str">
        <f t="shared" si="1"/>
        <v>No</v>
      </c>
      <c r="N51" t="s">
        <v>476</v>
      </c>
      <c r="O51" t="s">
        <v>477</v>
      </c>
    </row>
    <row r="52" spans="1:15">
      <c r="A52" t="s">
        <v>481</v>
      </c>
      <c r="B52" t="s">
        <v>482</v>
      </c>
      <c r="C52" t="s">
        <v>13101</v>
      </c>
      <c r="D52" s="2">
        <v>1199</v>
      </c>
      <c r="E52" s="2">
        <v>2199</v>
      </c>
      <c r="F52" s="1">
        <v>0.45</v>
      </c>
      <c r="G52">
        <v>4.4000000000000004</v>
      </c>
      <c r="H52" s="4">
        <v>24780</v>
      </c>
      <c r="I52" s="4">
        <f>Table2[[#This Row],[actual_price]]*Table2[[#This Row],[rating_count]]</f>
        <v>54491220</v>
      </c>
      <c r="J52" s="4" t="str">
        <f>IF(Table2[[#This Row],[discount_percentage]]&gt;=50%, "Yes", "No")</f>
        <v>No</v>
      </c>
      <c r="K52" s="4" t="str">
        <f t="shared" si="0"/>
        <v>&gt;$500</v>
      </c>
      <c r="L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2" s="4" t="str">
        <f t="shared" si="1"/>
        <v>No</v>
      </c>
      <c r="N52" t="s">
        <v>486</v>
      </c>
      <c r="O52" t="s">
        <v>487</v>
      </c>
    </row>
    <row r="53" spans="1:15">
      <c r="A53" t="s">
        <v>491</v>
      </c>
      <c r="B53" t="s">
        <v>492</v>
      </c>
      <c r="C53" t="s">
        <v>13101</v>
      </c>
      <c r="D53">
        <v>179</v>
      </c>
      <c r="E53">
        <v>500</v>
      </c>
      <c r="F53" s="1">
        <v>0.64</v>
      </c>
      <c r="G53">
        <v>4.2</v>
      </c>
      <c r="H53" s="4">
        <v>92595</v>
      </c>
      <c r="I53" s="4">
        <f>Table2[[#This Row],[actual_price]]*Table2[[#This Row],[rating_count]]</f>
        <v>46297500</v>
      </c>
      <c r="J53" s="4" t="str">
        <f>IF(Table2[[#This Row],[discount_percentage]]&gt;=50%, "Yes", "No")</f>
        <v>Yes</v>
      </c>
      <c r="K53" s="4" t="str">
        <f t="shared" si="0"/>
        <v>$200-$500</v>
      </c>
      <c r="L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3" s="4" t="str">
        <f t="shared" si="1"/>
        <v>No</v>
      </c>
      <c r="N53" t="s">
        <v>476</v>
      </c>
      <c r="O53" t="s">
        <v>477</v>
      </c>
    </row>
    <row r="54" spans="1:15">
      <c r="A54" t="s">
        <v>496</v>
      </c>
      <c r="B54" t="s">
        <v>497</v>
      </c>
      <c r="C54" t="s">
        <v>13101</v>
      </c>
      <c r="D54">
        <v>799</v>
      </c>
      <c r="E54" s="2">
        <v>2100</v>
      </c>
      <c r="F54" s="1">
        <v>0.62</v>
      </c>
      <c r="G54">
        <v>4.3</v>
      </c>
      <c r="H54" s="4">
        <v>8188</v>
      </c>
      <c r="I54" s="4">
        <f>Table2[[#This Row],[actual_price]]*Table2[[#This Row],[rating_count]]</f>
        <v>17194800</v>
      </c>
      <c r="J54" s="4" t="str">
        <f>IF(Table2[[#This Row],[discount_percentage]]&gt;=50%, "Yes", "No")</f>
        <v>Yes</v>
      </c>
      <c r="K54" s="4" t="str">
        <f t="shared" si="0"/>
        <v>&gt;$500</v>
      </c>
      <c r="L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4" s="4" t="str">
        <f t="shared" si="1"/>
        <v>No</v>
      </c>
      <c r="N54" t="s">
        <v>501</v>
      </c>
      <c r="O54" t="s">
        <v>502</v>
      </c>
    </row>
    <row r="55" spans="1:15">
      <c r="A55" t="s">
        <v>506</v>
      </c>
      <c r="B55" t="s">
        <v>507</v>
      </c>
      <c r="C55" t="s">
        <v>13102</v>
      </c>
      <c r="D55" s="2">
        <v>6999</v>
      </c>
      <c r="E55" s="2">
        <v>12999</v>
      </c>
      <c r="F55" s="1">
        <v>0.46</v>
      </c>
      <c r="G55">
        <v>4.2</v>
      </c>
      <c r="H55" s="4">
        <v>4003</v>
      </c>
      <c r="I55" s="4">
        <f>Table2[[#This Row],[actual_price]]*Table2[[#This Row],[rating_count]]</f>
        <v>52034997</v>
      </c>
      <c r="J55" s="4" t="str">
        <f>IF(Table2[[#This Row],[discount_percentage]]&gt;=50%, "Yes", "No")</f>
        <v>No</v>
      </c>
      <c r="K55" s="4" t="str">
        <f t="shared" si="0"/>
        <v>&gt;$500</v>
      </c>
      <c r="L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 s="4" t="str">
        <f t="shared" si="1"/>
        <v>No</v>
      </c>
      <c r="N55" t="s">
        <v>512</v>
      </c>
      <c r="O55" t="s">
        <v>513</v>
      </c>
    </row>
    <row r="56" spans="1:15">
      <c r="A56" t="s">
        <v>516</v>
      </c>
      <c r="B56" t="s">
        <v>517</v>
      </c>
      <c r="C56" t="s">
        <v>13101</v>
      </c>
      <c r="D56">
        <v>199</v>
      </c>
      <c r="E56">
        <v>349</v>
      </c>
      <c r="F56" s="1">
        <v>0.43</v>
      </c>
      <c r="G56">
        <v>4.0999999999999996</v>
      </c>
      <c r="H56" s="4">
        <v>314</v>
      </c>
      <c r="I56" s="4">
        <f>Table2[[#This Row],[actual_price]]*Table2[[#This Row],[rating_count]]</f>
        <v>109586</v>
      </c>
      <c r="J56" s="4" t="str">
        <f>IF(Table2[[#This Row],[discount_percentage]]&gt;=50%, "Yes", "No")</f>
        <v>No</v>
      </c>
      <c r="K56" s="4" t="str">
        <f t="shared" si="0"/>
        <v>$200-$500</v>
      </c>
      <c r="L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6" s="4" t="str">
        <f t="shared" si="1"/>
        <v>Yes</v>
      </c>
      <c r="N56" t="s">
        <v>521</v>
      </c>
      <c r="O56" t="s">
        <v>522</v>
      </c>
    </row>
    <row r="57" spans="1:15">
      <c r="A57" t="s">
        <v>526</v>
      </c>
      <c r="B57" t="s">
        <v>527</v>
      </c>
      <c r="C57" t="s">
        <v>13102</v>
      </c>
      <c r="D57">
        <v>230</v>
      </c>
      <c r="E57">
        <v>499</v>
      </c>
      <c r="F57" s="1">
        <v>0.54</v>
      </c>
      <c r="G57">
        <v>3.7</v>
      </c>
      <c r="H57" s="4">
        <v>2960</v>
      </c>
      <c r="I57" s="4">
        <f>Table2[[#This Row],[actual_price]]*Table2[[#This Row],[rating_count]]</f>
        <v>1477040</v>
      </c>
      <c r="J57" s="4" t="str">
        <f>IF(Table2[[#This Row],[discount_percentage]]&gt;=50%, "Yes", "No")</f>
        <v>Yes</v>
      </c>
      <c r="K57" s="4" t="str">
        <f t="shared" si="0"/>
        <v>$200-$500</v>
      </c>
      <c r="L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 s="4" t="str">
        <f t="shared" si="1"/>
        <v>No</v>
      </c>
      <c r="N57" t="s">
        <v>531</v>
      </c>
      <c r="O57" t="s">
        <v>532</v>
      </c>
    </row>
    <row r="58" spans="1:15">
      <c r="A58" t="s">
        <v>536</v>
      </c>
      <c r="B58" t="s">
        <v>537</v>
      </c>
      <c r="C58" t="s">
        <v>13101</v>
      </c>
      <c r="D58">
        <v>649</v>
      </c>
      <c r="E58" s="2">
        <v>1399</v>
      </c>
      <c r="F58" s="1">
        <v>0.54</v>
      </c>
      <c r="G58">
        <v>4.2</v>
      </c>
      <c r="H58" s="4">
        <v>179691</v>
      </c>
      <c r="I58" s="4">
        <f>Table2[[#This Row],[actual_price]]*Table2[[#This Row],[rating_count]]</f>
        <v>251387709</v>
      </c>
      <c r="J58" s="4" t="str">
        <f>IF(Table2[[#This Row],[discount_percentage]]&gt;=50%, "Yes", "No")</f>
        <v>Yes</v>
      </c>
      <c r="K58" s="4" t="str">
        <f t="shared" si="0"/>
        <v>&gt;$500</v>
      </c>
      <c r="L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8" s="4" t="str">
        <f t="shared" si="1"/>
        <v>No</v>
      </c>
      <c r="N58" t="s">
        <v>102</v>
      </c>
      <c r="O58" t="s">
        <v>103</v>
      </c>
    </row>
    <row r="59" spans="1:15">
      <c r="A59" t="s">
        <v>541</v>
      </c>
      <c r="B59" t="s">
        <v>542</v>
      </c>
      <c r="C59" t="s">
        <v>13102</v>
      </c>
      <c r="D59" s="2">
        <v>15999</v>
      </c>
      <c r="E59" s="2">
        <v>21999</v>
      </c>
      <c r="F59" s="1">
        <v>0.27</v>
      </c>
      <c r="G59">
        <v>4.2</v>
      </c>
      <c r="H59" s="4">
        <v>34899</v>
      </c>
      <c r="I59" s="4">
        <f>Table2[[#This Row],[actual_price]]*Table2[[#This Row],[rating_count]]</f>
        <v>767743101</v>
      </c>
      <c r="J59" s="4" t="str">
        <f>IF(Table2[[#This Row],[discount_percentage]]&gt;=50%, "Yes", "No")</f>
        <v>No</v>
      </c>
      <c r="K59" s="4" t="str">
        <f t="shared" si="0"/>
        <v>&gt;$500</v>
      </c>
      <c r="L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9" s="4" t="str">
        <f t="shared" si="1"/>
        <v>No</v>
      </c>
      <c r="N59" t="s">
        <v>267</v>
      </c>
      <c r="O59" t="s">
        <v>268</v>
      </c>
    </row>
    <row r="60" spans="1:15">
      <c r="A60" t="s">
        <v>546</v>
      </c>
      <c r="B60" t="s">
        <v>547</v>
      </c>
      <c r="C60" t="s">
        <v>13101</v>
      </c>
      <c r="D60">
        <v>348</v>
      </c>
      <c r="E60" s="2">
        <v>1499</v>
      </c>
      <c r="F60" s="1">
        <v>0.77</v>
      </c>
      <c r="G60">
        <v>4.2</v>
      </c>
      <c r="H60" s="4">
        <v>656</v>
      </c>
      <c r="I60" s="4">
        <f>Table2[[#This Row],[actual_price]]*Table2[[#This Row],[rating_count]]</f>
        <v>983344</v>
      </c>
      <c r="J60" s="4" t="str">
        <f>IF(Table2[[#This Row],[discount_percentage]]&gt;=50%, "Yes", "No")</f>
        <v>Yes</v>
      </c>
      <c r="K60" s="4" t="str">
        <f t="shared" si="0"/>
        <v>&gt;$500</v>
      </c>
      <c r="L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 s="4" t="str">
        <f t="shared" si="1"/>
        <v>Yes</v>
      </c>
      <c r="N60" t="s">
        <v>551</v>
      </c>
      <c r="O60" t="s">
        <v>552</v>
      </c>
    </row>
    <row r="61" spans="1:15">
      <c r="A61" t="s">
        <v>556</v>
      </c>
      <c r="B61" t="s">
        <v>557</v>
      </c>
      <c r="C61" t="s">
        <v>13101</v>
      </c>
      <c r="D61">
        <v>154</v>
      </c>
      <c r="E61">
        <v>349</v>
      </c>
      <c r="F61" s="1">
        <v>0.56000000000000005</v>
      </c>
      <c r="G61">
        <v>4.3</v>
      </c>
      <c r="H61" s="4">
        <v>7064</v>
      </c>
      <c r="I61" s="4">
        <f>Table2[[#This Row],[actual_price]]*Table2[[#This Row],[rating_count]]</f>
        <v>2465336</v>
      </c>
      <c r="J61" s="4" t="str">
        <f>IF(Table2[[#This Row],[discount_percentage]]&gt;=50%, "Yes", "No")</f>
        <v>Yes</v>
      </c>
      <c r="K61" s="4" t="str">
        <f t="shared" si="0"/>
        <v>$200-$500</v>
      </c>
      <c r="L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1" s="4" t="str">
        <f t="shared" si="1"/>
        <v>No</v>
      </c>
      <c r="N61" t="s">
        <v>561</v>
      </c>
      <c r="O61" t="s">
        <v>562</v>
      </c>
    </row>
    <row r="62" spans="1:15">
      <c r="A62" t="s">
        <v>566</v>
      </c>
      <c r="B62" t="s">
        <v>567</v>
      </c>
      <c r="C62" t="s">
        <v>13102</v>
      </c>
      <c r="D62">
        <v>179</v>
      </c>
      <c r="E62">
        <v>799</v>
      </c>
      <c r="F62" s="1">
        <v>0.78</v>
      </c>
      <c r="G62">
        <v>3.7</v>
      </c>
      <c r="H62" s="4">
        <v>2201</v>
      </c>
      <c r="I62" s="4">
        <f>Table2[[#This Row],[actual_price]]*Table2[[#This Row],[rating_count]]</f>
        <v>1758599</v>
      </c>
      <c r="J62" s="4" t="str">
        <f>IF(Table2[[#This Row],[discount_percentage]]&gt;=50%, "Yes", "No")</f>
        <v>Yes</v>
      </c>
      <c r="K62" s="4" t="str">
        <f t="shared" si="0"/>
        <v>&gt;$500</v>
      </c>
      <c r="L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 s="4" t="str">
        <f t="shared" si="1"/>
        <v>No</v>
      </c>
      <c r="N62" t="s">
        <v>571</v>
      </c>
      <c r="O62" t="s">
        <v>572</v>
      </c>
    </row>
    <row r="63" spans="1:15">
      <c r="A63" t="s">
        <v>576</v>
      </c>
      <c r="B63" t="s">
        <v>577</v>
      </c>
      <c r="C63" t="s">
        <v>13102</v>
      </c>
      <c r="D63" s="2">
        <v>32990</v>
      </c>
      <c r="E63" s="2">
        <v>47900</v>
      </c>
      <c r="F63" s="1">
        <v>0.31</v>
      </c>
      <c r="G63">
        <v>4.3</v>
      </c>
      <c r="H63" s="4">
        <v>7109</v>
      </c>
      <c r="I63" s="4">
        <f>Table2[[#This Row],[actual_price]]*Table2[[#This Row],[rating_count]]</f>
        <v>340521100</v>
      </c>
      <c r="J63" s="4" t="str">
        <f>IF(Table2[[#This Row],[discount_percentage]]&gt;=50%, "Yes", "No")</f>
        <v>No</v>
      </c>
      <c r="K63" s="4" t="str">
        <f t="shared" si="0"/>
        <v>&gt;$500</v>
      </c>
      <c r="L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3" s="4" t="str">
        <f t="shared" si="1"/>
        <v>No</v>
      </c>
      <c r="N63" t="s">
        <v>581</v>
      </c>
      <c r="O63" t="s">
        <v>582</v>
      </c>
    </row>
    <row r="64" spans="1:15">
      <c r="A64" t="s">
        <v>586</v>
      </c>
      <c r="B64" t="s">
        <v>587</v>
      </c>
      <c r="C64" t="s">
        <v>13101</v>
      </c>
      <c r="D64">
        <v>139</v>
      </c>
      <c r="E64">
        <v>999</v>
      </c>
      <c r="F64" s="1">
        <v>0.86</v>
      </c>
      <c r="G64">
        <v>4</v>
      </c>
      <c r="H64" s="4">
        <v>1313</v>
      </c>
      <c r="I64" s="4">
        <f>Table2[[#This Row],[actual_price]]*Table2[[#This Row],[rating_count]]</f>
        <v>1311687</v>
      </c>
      <c r="J64" s="4" t="str">
        <f>IF(Table2[[#This Row],[discount_percentage]]&gt;=50%, "Yes", "No")</f>
        <v>Yes</v>
      </c>
      <c r="K64" s="4" t="str">
        <f t="shared" si="0"/>
        <v>&gt;$500</v>
      </c>
      <c r="L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4" s="4" t="str">
        <f t="shared" si="1"/>
        <v>No</v>
      </c>
      <c r="N64" t="s">
        <v>591</v>
      </c>
      <c r="O64" t="s">
        <v>592</v>
      </c>
    </row>
    <row r="65" spans="1:15">
      <c r="A65" t="s">
        <v>596</v>
      </c>
      <c r="B65" t="s">
        <v>597</v>
      </c>
      <c r="C65" t="s">
        <v>13101</v>
      </c>
      <c r="D65">
        <v>329</v>
      </c>
      <c r="E65">
        <v>845</v>
      </c>
      <c r="F65" s="1">
        <v>0.61</v>
      </c>
      <c r="G65">
        <v>4.2</v>
      </c>
      <c r="H65" s="4">
        <v>29746</v>
      </c>
      <c r="I65" s="4">
        <f>Table2[[#This Row],[actual_price]]*Table2[[#This Row],[rating_count]]</f>
        <v>25135370</v>
      </c>
      <c r="J65" s="4" t="str">
        <f>IF(Table2[[#This Row],[discount_percentage]]&gt;=50%, "Yes", "No")</f>
        <v>Yes</v>
      </c>
      <c r="K65" s="4" t="str">
        <f t="shared" si="0"/>
        <v>&gt;$500</v>
      </c>
      <c r="L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 s="4" t="str">
        <f t="shared" si="1"/>
        <v>No</v>
      </c>
      <c r="N65" t="s">
        <v>601</v>
      </c>
      <c r="O65" t="s">
        <v>602</v>
      </c>
    </row>
    <row r="66" spans="1:15">
      <c r="A66" t="s">
        <v>606</v>
      </c>
      <c r="B66" t="s">
        <v>607</v>
      </c>
      <c r="C66" t="s">
        <v>13102</v>
      </c>
      <c r="D66" s="2">
        <v>13999</v>
      </c>
      <c r="E66" s="2">
        <v>24999</v>
      </c>
      <c r="F66" s="1">
        <v>0.44</v>
      </c>
      <c r="G66">
        <v>4.2</v>
      </c>
      <c r="H66" s="4">
        <v>45238</v>
      </c>
      <c r="I66" s="4">
        <f>Table2[[#This Row],[actual_price]]*Table2[[#This Row],[rating_count]]</f>
        <v>1130904762</v>
      </c>
      <c r="J66" s="4" t="str">
        <f>IF(Table2[[#This Row],[discount_percentage]]&gt;=50%, "Yes", "No")</f>
        <v>No</v>
      </c>
      <c r="K66" s="4" t="str">
        <f t="shared" ref="K66:K129" si="2">IF(E66&lt;200, "&lt;$200", IF(E66&lt;=500, "$200-$500", "&gt;$500"))</f>
        <v>&gt;$500</v>
      </c>
      <c r="L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6" s="4" t="str">
        <f t="shared" ref="M66:M129" si="3">IF(H66&lt; 1000, "Yes", "No")</f>
        <v>No</v>
      </c>
      <c r="N66" t="s">
        <v>611</v>
      </c>
      <c r="O66" t="s">
        <v>612</v>
      </c>
    </row>
    <row r="67" spans="1:15">
      <c r="A67" t="s">
        <v>616</v>
      </c>
      <c r="B67" t="s">
        <v>617</v>
      </c>
      <c r="C67" t="s">
        <v>13102</v>
      </c>
      <c r="D67">
        <v>309</v>
      </c>
      <c r="E67" s="2">
        <v>1400</v>
      </c>
      <c r="F67" s="1">
        <v>0.78</v>
      </c>
      <c r="G67">
        <v>4.4000000000000004</v>
      </c>
      <c r="H67" s="4">
        <v>426973</v>
      </c>
      <c r="I67" s="4">
        <f>Table2[[#This Row],[actual_price]]*Table2[[#This Row],[rating_count]]</f>
        <v>597762200</v>
      </c>
      <c r="J67" s="4" t="str">
        <f>IF(Table2[[#This Row],[discount_percentage]]&gt;=50%, "Yes", "No")</f>
        <v>Yes</v>
      </c>
      <c r="K67" s="4" t="str">
        <f t="shared" si="2"/>
        <v>&gt;$500</v>
      </c>
      <c r="L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7" s="4" t="str">
        <f t="shared" si="3"/>
        <v>No</v>
      </c>
      <c r="N67" t="s">
        <v>133</v>
      </c>
      <c r="O67" t="s">
        <v>134</v>
      </c>
    </row>
    <row r="68" spans="1:15">
      <c r="A68" t="s">
        <v>621</v>
      </c>
      <c r="B68" t="s">
        <v>622</v>
      </c>
      <c r="C68" t="s">
        <v>13101</v>
      </c>
      <c r="D68">
        <v>263</v>
      </c>
      <c r="E68">
        <v>699</v>
      </c>
      <c r="F68" s="1">
        <v>0.62</v>
      </c>
      <c r="G68">
        <v>4.0999999999999996</v>
      </c>
      <c r="H68" s="4">
        <v>450</v>
      </c>
      <c r="I68" s="4">
        <f>Table2[[#This Row],[actual_price]]*Table2[[#This Row],[rating_count]]</f>
        <v>314550</v>
      </c>
      <c r="J68" s="4" t="str">
        <f>IF(Table2[[#This Row],[discount_percentage]]&gt;=50%, "Yes", "No")</f>
        <v>Yes</v>
      </c>
      <c r="K68" s="4" t="str">
        <f t="shared" si="2"/>
        <v>&gt;$500</v>
      </c>
      <c r="L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8" s="4" t="str">
        <f t="shared" si="3"/>
        <v>Yes</v>
      </c>
      <c r="N68" t="s">
        <v>626</v>
      </c>
      <c r="O68" t="s">
        <v>627</v>
      </c>
    </row>
    <row r="69" spans="1:15">
      <c r="A69" t="s">
        <v>631</v>
      </c>
      <c r="B69" t="s">
        <v>632</v>
      </c>
      <c r="C69" t="s">
        <v>13102</v>
      </c>
      <c r="D69" s="2">
        <v>7999</v>
      </c>
      <c r="E69" s="2">
        <v>14990</v>
      </c>
      <c r="F69" s="1">
        <v>0.47</v>
      </c>
      <c r="G69">
        <v>4.3</v>
      </c>
      <c r="H69" s="4">
        <v>457</v>
      </c>
      <c r="I69" s="4">
        <f>Table2[[#This Row],[actual_price]]*Table2[[#This Row],[rating_count]]</f>
        <v>6850430</v>
      </c>
      <c r="J69" s="4" t="str">
        <f>IF(Table2[[#This Row],[discount_percentage]]&gt;=50%, "Yes", "No")</f>
        <v>No</v>
      </c>
      <c r="K69" s="4" t="str">
        <f t="shared" si="2"/>
        <v>&gt;$500</v>
      </c>
      <c r="L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9" s="4" t="str">
        <f t="shared" si="3"/>
        <v>Yes</v>
      </c>
      <c r="N69" t="s">
        <v>636</v>
      </c>
      <c r="O69" t="s">
        <v>637</v>
      </c>
    </row>
    <row r="70" spans="1:15">
      <c r="A70" t="s">
        <v>641</v>
      </c>
      <c r="B70" t="s">
        <v>642</v>
      </c>
      <c r="C70" t="s">
        <v>13102</v>
      </c>
      <c r="D70" s="2">
        <v>1599</v>
      </c>
      <c r="E70" s="2">
        <v>2999</v>
      </c>
      <c r="F70" s="1">
        <v>0.47</v>
      </c>
      <c r="G70">
        <v>4.2</v>
      </c>
      <c r="H70" s="4">
        <v>2727</v>
      </c>
      <c r="I70" s="4">
        <f>Table2[[#This Row],[actual_price]]*Table2[[#This Row],[rating_count]]</f>
        <v>8178273</v>
      </c>
      <c r="J70" s="4" t="str">
        <f>IF(Table2[[#This Row],[discount_percentage]]&gt;=50%, "Yes", "No")</f>
        <v>No</v>
      </c>
      <c r="K70" s="4" t="str">
        <f t="shared" si="2"/>
        <v>&gt;$500</v>
      </c>
      <c r="L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0" s="4" t="str">
        <f t="shared" si="3"/>
        <v>No</v>
      </c>
      <c r="N70" t="s">
        <v>647</v>
      </c>
      <c r="O70" t="s">
        <v>648</v>
      </c>
    </row>
    <row r="71" spans="1:15">
      <c r="A71" t="s">
        <v>652</v>
      </c>
      <c r="B71" t="s">
        <v>653</v>
      </c>
      <c r="C71" t="s">
        <v>13101</v>
      </c>
      <c r="D71">
        <v>219</v>
      </c>
      <c r="E71">
        <v>700</v>
      </c>
      <c r="F71" s="1">
        <v>0.69</v>
      </c>
      <c r="G71">
        <v>4.3</v>
      </c>
      <c r="H71" s="4">
        <v>20053</v>
      </c>
      <c r="I71" s="4">
        <f>Table2[[#This Row],[actual_price]]*Table2[[#This Row],[rating_count]]</f>
        <v>14037100</v>
      </c>
      <c r="J71" s="4" t="str">
        <f>IF(Table2[[#This Row],[discount_percentage]]&gt;=50%, "Yes", "No")</f>
        <v>Yes</v>
      </c>
      <c r="K71" s="4" t="str">
        <f t="shared" si="2"/>
        <v>&gt;$500</v>
      </c>
      <c r="L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1" s="4" t="str">
        <f t="shared" si="3"/>
        <v>No</v>
      </c>
      <c r="N71" t="s">
        <v>657</v>
      </c>
      <c r="O71" t="s">
        <v>658</v>
      </c>
    </row>
    <row r="72" spans="1:15">
      <c r="A72" t="s">
        <v>662</v>
      </c>
      <c r="B72" t="s">
        <v>663</v>
      </c>
      <c r="C72" t="s">
        <v>13101</v>
      </c>
      <c r="D72">
        <v>349</v>
      </c>
      <c r="E72">
        <v>899</v>
      </c>
      <c r="F72" s="1">
        <v>0.61</v>
      </c>
      <c r="G72">
        <v>4.5</v>
      </c>
      <c r="H72" s="4">
        <v>149</v>
      </c>
      <c r="I72" s="4">
        <f>Table2[[#This Row],[actual_price]]*Table2[[#This Row],[rating_count]]</f>
        <v>133951</v>
      </c>
      <c r="J72" s="4" t="str">
        <f>IF(Table2[[#This Row],[discount_percentage]]&gt;=50%, "Yes", "No")</f>
        <v>Yes</v>
      </c>
      <c r="K72" s="4" t="str">
        <f t="shared" si="2"/>
        <v>&gt;$500</v>
      </c>
      <c r="L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2" s="4" t="str">
        <f t="shared" si="3"/>
        <v>Yes</v>
      </c>
      <c r="N72" t="s">
        <v>667</v>
      </c>
      <c r="O72" t="s">
        <v>668</v>
      </c>
    </row>
    <row r="73" spans="1:15">
      <c r="A73" t="s">
        <v>672</v>
      </c>
      <c r="B73" t="s">
        <v>673</v>
      </c>
      <c r="C73" t="s">
        <v>13101</v>
      </c>
      <c r="D73">
        <v>349</v>
      </c>
      <c r="E73">
        <v>599</v>
      </c>
      <c r="F73" s="1">
        <v>0.42</v>
      </c>
      <c r="G73">
        <v>4.0999999999999996</v>
      </c>
      <c r="H73" s="4">
        <v>210</v>
      </c>
      <c r="I73" s="4">
        <f>Table2[[#This Row],[actual_price]]*Table2[[#This Row],[rating_count]]</f>
        <v>125790</v>
      </c>
      <c r="J73" s="4" t="str">
        <f>IF(Table2[[#This Row],[discount_percentage]]&gt;=50%, "Yes", "No")</f>
        <v>No</v>
      </c>
      <c r="K73" s="4" t="str">
        <f t="shared" si="2"/>
        <v>&gt;$500</v>
      </c>
      <c r="L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 s="4" t="str">
        <f t="shared" si="3"/>
        <v>Yes</v>
      </c>
      <c r="N73" t="s">
        <v>677</v>
      </c>
      <c r="O73" t="s">
        <v>678</v>
      </c>
    </row>
    <row r="74" spans="1:15">
      <c r="A74" t="s">
        <v>682</v>
      </c>
      <c r="B74" t="s">
        <v>683</v>
      </c>
      <c r="C74" t="s">
        <v>13102</v>
      </c>
      <c r="D74" s="2">
        <v>26999</v>
      </c>
      <c r="E74" s="2">
        <v>42999</v>
      </c>
      <c r="F74" s="1">
        <v>0.37</v>
      </c>
      <c r="G74">
        <v>4.2</v>
      </c>
      <c r="H74" s="4">
        <v>45238</v>
      </c>
      <c r="I74" s="4">
        <f>Table2[[#This Row],[actual_price]]*Table2[[#This Row],[rating_count]]</f>
        <v>1945188762</v>
      </c>
      <c r="J74" s="4" t="str">
        <f>IF(Table2[[#This Row],[discount_percentage]]&gt;=50%, "Yes", "No")</f>
        <v>No</v>
      </c>
      <c r="K74" s="4" t="str">
        <f t="shared" si="2"/>
        <v>&gt;$500</v>
      </c>
      <c r="L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4" s="4" t="str">
        <f t="shared" si="3"/>
        <v>No</v>
      </c>
      <c r="N74" t="s">
        <v>611</v>
      </c>
      <c r="O74" t="s">
        <v>612</v>
      </c>
    </row>
    <row r="75" spans="1:15">
      <c r="A75" t="s">
        <v>687</v>
      </c>
      <c r="B75" t="s">
        <v>688</v>
      </c>
      <c r="C75" t="s">
        <v>13101</v>
      </c>
      <c r="D75">
        <v>115</v>
      </c>
      <c r="E75">
        <v>499</v>
      </c>
      <c r="F75" s="1">
        <v>0.77</v>
      </c>
      <c r="G75">
        <v>4</v>
      </c>
      <c r="H75" s="4">
        <v>7732</v>
      </c>
      <c r="I75" s="4">
        <f>Table2[[#This Row],[actual_price]]*Table2[[#This Row],[rating_count]]</f>
        <v>3858268</v>
      </c>
      <c r="J75" s="4" t="str">
        <f>IF(Table2[[#This Row],[discount_percentage]]&gt;=50%, "Yes", "No")</f>
        <v>Yes</v>
      </c>
      <c r="K75" s="4" t="str">
        <f t="shared" si="2"/>
        <v>$200-$500</v>
      </c>
      <c r="L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5" s="4" t="str">
        <f t="shared" si="3"/>
        <v>No</v>
      </c>
      <c r="N75" t="s">
        <v>692</v>
      </c>
      <c r="O75" t="s">
        <v>693</v>
      </c>
    </row>
    <row r="76" spans="1:15">
      <c r="A76" t="s">
        <v>697</v>
      </c>
      <c r="B76" t="s">
        <v>698</v>
      </c>
      <c r="C76" t="s">
        <v>13101</v>
      </c>
      <c r="D76">
        <v>399</v>
      </c>
      <c r="E76">
        <v>999</v>
      </c>
      <c r="F76" s="1">
        <v>0.6</v>
      </c>
      <c r="G76">
        <v>4.0999999999999996</v>
      </c>
      <c r="H76" s="4">
        <v>1780</v>
      </c>
      <c r="I76" s="4">
        <f>Table2[[#This Row],[actual_price]]*Table2[[#This Row],[rating_count]]</f>
        <v>1778220</v>
      </c>
      <c r="J76" s="4" t="str">
        <f>IF(Table2[[#This Row],[discount_percentage]]&gt;=50%, "Yes", "No")</f>
        <v>Yes</v>
      </c>
      <c r="K76" s="4" t="str">
        <f t="shared" si="2"/>
        <v>&gt;$500</v>
      </c>
      <c r="L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 s="4" t="str">
        <f t="shared" si="3"/>
        <v>No</v>
      </c>
      <c r="N76" t="s">
        <v>702</v>
      </c>
      <c r="O76" t="s">
        <v>703</v>
      </c>
    </row>
    <row r="77" spans="1:15">
      <c r="A77" t="s">
        <v>707</v>
      </c>
      <c r="B77" t="s">
        <v>708</v>
      </c>
      <c r="C77" t="s">
        <v>13101</v>
      </c>
      <c r="D77">
        <v>199</v>
      </c>
      <c r="E77">
        <v>499</v>
      </c>
      <c r="F77" s="1">
        <v>0.6</v>
      </c>
      <c r="G77">
        <v>4.0999999999999996</v>
      </c>
      <c r="H77" s="4">
        <v>602</v>
      </c>
      <c r="I77" s="4">
        <f>Table2[[#This Row],[actual_price]]*Table2[[#This Row],[rating_count]]</f>
        <v>300398</v>
      </c>
      <c r="J77" s="4" t="str">
        <f>IF(Table2[[#This Row],[discount_percentage]]&gt;=50%, "Yes", "No")</f>
        <v>Yes</v>
      </c>
      <c r="K77" s="4" t="str">
        <f t="shared" si="2"/>
        <v>$200-$500</v>
      </c>
      <c r="L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 s="4" t="str">
        <f t="shared" si="3"/>
        <v>Yes</v>
      </c>
      <c r="N77" t="s">
        <v>712</v>
      </c>
      <c r="O77" t="s">
        <v>713</v>
      </c>
    </row>
    <row r="78" spans="1:15">
      <c r="A78" t="s">
        <v>717</v>
      </c>
      <c r="B78" t="s">
        <v>718</v>
      </c>
      <c r="C78" t="s">
        <v>13101</v>
      </c>
      <c r="D78">
        <v>179</v>
      </c>
      <c r="E78">
        <v>399</v>
      </c>
      <c r="F78" s="1">
        <v>0.55000000000000004</v>
      </c>
      <c r="G78">
        <v>4</v>
      </c>
      <c r="H78" s="4">
        <v>1423</v>
      </c>
      <c r="I78" s="4">
        <f>Table2[[#This Row],[actual_price]]*Table2[[#This Row],[rating_count]]</f>
        <v>567777</v>
      </c>
      <c r="J78" s="4" t="str">
        <f>IF(Table2[[#This Row],[discount_percentage]]&gt;=50%, "Yes", "No")</f>
        <v>Yes</v>
      </c>
      <c r="K78" s="4" t="str">
        <f t="shared" si="2"/>
        <v>$200-$500</v>
      </c>
      <c r="L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8" s="4" t="str">
        <f t="shared" si="3"/>
        <v>No</v>
      </c>
      <c r="N78" t="s">
        <v>722</v>
      </c>
      <c r="O78" t="s">
        <v>723</v>
      </c>
    </row>
    <row r="79" spans="1:15">
      <c r="A79" t="s">
        <v>726</v>
      </c>
      <c r="B79" t="s">
        <v>727</v>
      </c>
      <c r="C79" t="s">
        <v>13102</v>
      </c>
      <c r="D79" s="2">
        <v>10901</v>
      </c>
      <c r="E79" s="2">
        <v>30990</v>
      </c>
      <c r="F79" s="1">
        <v>0.65</v>
      </c>
      <c r="G79">
        <v>4.0999999999999996</v>
      </c>
      <c r="H79" s="4">
        <v>398</v>
      </c>
      <c r="I79" s="4">
        <f>Table2[[#This Row],[actual_price]]*Table2[[#This Row],[rating_count]]</f>
        <v>12334020</v>
      </c>
      <c r="J79" s="4" t="str">
        <f>IF(Table2[[#This Row],[discount_percentage]]&gt;=50%, "Yes", "No")</f>
        <v>Yes</v>
      </c>
      <c r="K79" s="4" t="str">
        <f t="shared" si="2"/>
        <v>&gt;$500</v>
      </c>
      <c r="L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 s="4" t="str">
        <f t="shared" si="3"/>
        <v>Yes</v>
      </c>
      <c r="N79" t="s">
        <v>731</v>
      </c>
      <c r="O79" t="s">
        <v>732</v>
      </c>
    </row>
    <row r="80" spans="1:15">
      <c r="A80" t="s">
        <v>736</v>
      </c>
      <c r="B80" t="s">
        <v>737</v>
      </c>
      <c r="C80" t="s">
        <v>13101</v>
      </c>
      <c r="D80">
        <v>209</v>
      </c>
      <c r="E80">
        <v>499</v>
      </c>
      <c r="F80" s="1">
        <v>0.57999999999999996</v>
      </c>
      <c r="G80">
        <v>3.9</v>
      </c>
      <c r="H80" s="4">
        <v>536</v>
      </c>
      <c r="I80" s="4">
        <f>Table2[[#This Row],[actual_price]]*Table2[[#This Row],[rating_count]]</f>
        <v>267464</v>
      </c>
      <c r="J80" s="4" t="str">
        <f>IF(Table2[[#This Row],[discount_percentage]]&gt;=50%, "Yes", "No")</f>
        <v>Yes</v>
      </c>
      <c r="K80" s="4" t="str">
        <f t="shared" si="2"/>
        <v>$200-$500</v>
      </c>
      <c r="L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0" s="4" t="str">
        <f t="shared" si="3"/>
        <v>Yes</v>
      </c>
      <c r="N80" t="s">
        <v>741</v>
      </c>
      <c r="O80" t="s">
        <v>742</v>
      </c>
    </row>
    <row r="81" spans="1:15">
      <c r="A81" t="s">
        <v>746</v>
      </c>
      <c r="B81" t="s">
        <v>747</v>
      </c>
      <c r="C81" t="s">
        <v>13102</v>
      </c>
      <c r="D81" s="2">
        <v>1434</v>
      </c>
      <c r="E81" s="2">
        <v>3999</v>
      </c>
      <c r="F81" s="1">
        <v>0.64</v>
      </c>
      <c r="G81">
        <v>4</v>
      </c>
      <c r="H81" s="4">
        <v>32</v>
      </c>
      <c r="I81" s="4">
        <f>Table2[[#This Row],[actual_price]]*Table2[[#This Row],[rating_count]]</f>
        <v>127968</v>
      </c>
      <c r="J81" s="4" t="str">
        <f>IF(Table2[[#This Row],[discount_percentage]]&gt;=50%, "Yes", "No")</f>
        <v>Yes</v>
      </c>
      <c r="K81" s="4" t="str">
        <f t="shared" si="2"/>
        <v>&gt;$500</v>
      </c>
      <c r="L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1" s="4" t="str">
        <f t="shared" si="3"/>
        <v>Yes</v>
      </c>
      <c r="N81" t="s">
        <v>751</v>
      </c>
      <c r="O81" t="s">
        <v>752</v>
      </c>
    </row>
    <row r="82" spans="1:15">
      <c r="A82" t="s">
        <v>756</v>
      </c>
      <c r="B82" t="s">
        <v>757</v>
      </c>
      <c r="C82" t="s">
        <v>13101</v>
      </c>
      <c r="D82">
        <v>399</v>
      </c>
      <c r="E82" s="2">
        <v>1099</v>
      </c>
      <c r="F82" s="1">
        <v>0.64</v>
      </c>
      <c r="G82">
        <v>4.2</v>
      </c>
      <c r="H82" s="4">
        <v>24269</v>
      </c>
      <c r="I82" s="4">
        <f>Table2[[#This Row],[actual_price]]*Table2[[#This Row],[rating_count]]</f>
        <v>26671631</v>
      </c>
      <c r="J82" s="4" t="str">
        <f>IF(Table2[[#This Row],[discount_percentage]]&gt;=50%, "Yes", "No")</f>
        <v>Yes</v>
      </c>
      <c r="K82" s="4" t="str">
        <f t="shared" si="2"/>
        <v>&gt;$500</v>
      </c>
      <c r="L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 s="4" t="str">
        <f t="shared" si="3"/>
        <v>No</v>
      </c>
      <c r="N82" t="s">
        <v>22</v>
      </c>
      <c r="O82" t="s">
        <v>23</v>
      </c>
    </row>
    <row r="83" spans="1:15">
      <c r="A83" t="s">
        <v>762</v>
      </c>
      <c r="B83" t="s">
        <v>763</v>
      </c>
      <c r="C83" t="s">
        <v>13101</v>
      </c>
      <c r="D83">
        <v>139</v>
      </c>
      <c r="E83">
        <v>249</v>
      </c>
      <c r="F83" s="1">
        <v>0.44</v>
      </c>
      <c r="G83">
        <v>4</v>
      </c>
      <c r="H83" s="4">
        <v>9378</v>
      </c>
      <c r="I83" s="4">
        <f>Table2[[#This Row],[actual_price]]*Table2[[#This Row],[rating_count]]</f>
        <v>2335122</v>
      </c>
      <c r="J83" s="4" t="str">
        <f>IF(Table2[[#This Row],[discount_percentage]]&gt;=50%, "Yes", "No")</f>
        <v>No</v>
      </c>
      <c r="K83" s="4" t="str">
        <f t="shared" si="2"/>
        <v>$200-$500</v>
      </c>
      <c r="L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3" s="4" t="str">
        <f t="shared" si="3"/>
        <v>No</v>
      </c>
      <c r="N83" t="s">
        <v>238</v>
      </c>
      <c r="O83" t="s">
        <v>239</v>
      </c>
    </row>
    <row r="84" spans="1:15">
      <c r="A84" t="s">
        <v>768</v>
      </c>
      <c r="B84" t="s">
        <v>769</v>
      </c>
      <c r="C84" t="s">
        <v>13102</v>
      </c>
      <c r="D84" s="2">
        <v>7299</v>
      </c>
      <c r="E84" s="2">
        <v>19125</v>
      </c>
      <c r="F84" s="1">
        <v>0.62</v>
      </c>
      <c r="G84">
        <v>3.4</v>
      </c>
      <c r="H84" s="4">
        <v>902</v>
      </c>
      <c r="I84" s="4">
        <f>Table2[[#This Row],[actual_price]]*Table2[[#This Row],[rating_count]]</f>
        <v>17250750</v>
      </c>
      <c r="J84" s="4" t="str">
        <f>IF(Table2[[#This Row],[discount_percentage]]&gt;=50%, "Yes", "No")</f>
        <v>Yes</v>
      </c>
      <c r="K84" s="4" t="str">
        <f t="shared" si="2"/>
        <v>&gt;$500</v>
      </c>
      <c r="L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 s="4" t="str">
        <f t="shared" si="3"/>
        <v>Yes</v>
      </c>
      <c r="N84" t="s">
        <v>773</v>
      </c>
      <c r="O84" t="s">
        <v>774</v>
      </c>
    </row>
    <row r="85" spans="1:15">
      <c r="A85" t="s">
        <v>778</v>
      </c>
      <c r="B85" t="s">
        <v>779</v>
      </c>
      <c r="C85" t="s">
        <v>13101</v>
      </c>
      <c r="D85">
        <v>299</v>
      </c>
      <c r="E85">
        <v>799</v>
      </c>
      <c r="F85" s="1">
        <v>0.63</v>
      </c>
      <c r="G85">
        <v>4.4000000000000004</v>
      </c>
      <c r="H85" s="4">
        <v>28791</v>
      </c>
      <c r="I85" s="4">
        <f>Table2[[#This Row],[actual_price]]*Table2[[#This Row],[rating_count]]</f>
        <v>23004009</v>
      </c>
      <c r="J85" s="4" t="str">
        <f>IF(Table2[[#This Row],[discount_percentage]]&gt;=50%, "Yes", "No")</f>
        <v>Yes</v>
      </c>
      <c r="K85" s="4" t="str">
        <f t="shared" si="2"/>
        <v>&gt;$500</v>
      </c>
      <c r="L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5" s="4" t="str">
        <f t="shared" si="3"/>
        <v>No</v>
      </c>
      <c r="N85" t="s">
        <v>783</v>
      </c>
      <c r="O85" t="s">
        <v>784</v>
      </c>
    </row>
    <row r="86" spans="1:15">
      <c r="A86" t="s">
        <v>788</v>
      </c>
      <c r="B86" t="s">
        <v>789</v>
      </c>
      <c r="C86" t="s">
        <v>13101</v>
      </c>
      <c r="D86">
        <v>325</v>
      </c>
      <c r="E86" s="2">
        <v>1299</v>
      </c>
      <c r="F86" s="1">
        <v>0.75</v>
      </c>
      <c r="G86">
        <v>4.2</v>
      </c>
      <c r="H86" s="4">
        <v>10576</v>
      </c>
      <c r="I86" s="4">
        <f>Table2[[#This Row],[actual_price]]*Table2[[#This Row],[rating_count]]</f>
        <v>13738224</v>
      </c>
      <c r="J86" s="4" t="str">
        <f>IF(Table2[[#This Row],[discount_percentage]]&gt;=50%, "Yes", "No")</f>
        <v>Yes</v>
      </c>
      <c r="K86" s="4" t="str">
        <f t="shared" si="2"/>
        <v>&gt;$500</v>
      </c>
      <c r="L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6" s="4" t="str">
        <f t="shared" si="3"/>
        <v>No</v>
      </c>
      <c r="N86" t="s">
        <v>793</v>
      </c>
      <c r="O86" t="s">
        <v>794</v>
      </c>
    </row>
    <row r="87" spans="1:15">
      <c r="A87" t="s">
        <v>798</v>
      </c>
      <c r="B87" t="s">
        <v>799</v>
      </c>
      <c r="C87" t="s">
        <v>13102</v>
      </c>
      <c r="D87" s="2">
        <v>29999</v>
      </c>
      <c r="E87" s="2">
        <v>39999</v>
      </c>
      <c r="F87" s="1">
        <v>0.25</v>
      </c>
      <c r="G87">
        <v>4.2</v>
      </c>
      <c r="H87" s="4">
        <v>7298</v>
      </c>
      <c r="I87" s="4">
        <f>Table2[[#This Row],[actual_price]]*Table2[[#This Row],[rating_count]]</f>
        <v>291912702</v>
      </c>
      <c r="J87" s="4" t="str">
        <f>IF(Table2[[#This Row],[discount_percentage]]&gt;=50%, "Yes", "No")</f>
        <v>No</v>
      </c>
      <c r="K87" s="4" t="str">
        <f t="shared" si="2"/>
        <v>&gt;$500</v>
      </c>
      <c r="L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7" s="4" t="str">
        <f t="shared" si="3"/>
        <v>No</v>
      </c>
      <c r="N87" t="s">
        <v>381</v>
      </c>
      <c r="O87" t="s">
        <v>382</v>
      </c>
    </row>
    <row r="88" spans="1:15">
      <c r="A88" t="s">
        <v>803</v>
      </c>
      <c r="B88" t="s">
        <v>804</v>
      </c>
      <c r="C88" t="s">
        <v>13102</v>
      </c>
      <c r="D88" s="2">
        <v>27999</v>
      </c>
      <c r="E88" s="2">
        <v>40990</v>
      </c>
      <c r="F88" s="1">
        <v>0.32</v>
      </c>
      <c r="G88">
        <v>4.3</v>
      </c>
      <c r="H88" s="4">
        <v>4703</v>
      </c>
      <c r="I88" s="4">
        <f>Table2[[#This Row],[actual_price]]*Table2[[#This Row],[rating_count]]</f>
        <v>192775970</v>
      </c>
      <c r="J88" s="4" t="str">
        <f>IF(Table2[[#This Row],[discount_percentage]]&gt;=50%, "Yes", "No")</f>
        <v>No</v>
      </c>
      <c r="K88" s="4" t="str">
        <f t="shared" si="2"/>
        <v>&gt;$500</v>
      </c>
      <c r="L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8" s="4" t="str">
        <f t="shared" si="3"/>
        <v>No</v>
      </c>
      <c r="N88" t="s">
        <v>248</v>
      </c>
      <c r="O88" t="s">
        <v>249</v>
      </c>
    </row>
    <row r="89" spans="1:15">
      <c r="A89" t="s">
        <v>808</v>
      </c>
      <c r="B89" t="s">
        <v>809</v>
      </c>
      <c r="C89" t="s">
        <v>13102</v>
      </c>
      <c r="D89" s="2">
        <v>30990</v>
      </c>
      <c r="E89" s="2">
        <v>52900</v>
      </c>
      <c r="F89" s="1">
        <v>0.41</v>
      </c>
      <c r="G89">
        <v>4.3</v>
      </c>
      <c r="H89" s="4">
        <v>7109</v>
      </c>
      <c r="I89" s="4">
        <f>Table2[[#This Row],[actual_price]]*Table2[[#This Row],[rating_count]]</f>
        <v>376066100</v>
      </c>
      <c r="J89" s="4" t="str">
        <f>IF(Table2[[#This Row],[discount_percentage]]&gt;=50%, "Yes", "No")</f>
        <v>No</v>
      </c>
      <c r="K89" s="4" t="str">
        <f t="shared" si="2"/>
        <v>&gt;$500</v>
      </c>
      <c r="L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 s="4" t="str">
        <f t="shared" si="3"/>
        <v>No</v>
      </c>
      <c r="N89" t="s">
        <v>581</v>
      </c>
      <c r="O89" t="s">
        <v>582</v>
      </c>
    </row>
    <row r="90" spans="1:15">
      <c r="A90" t="s">
        <v>813</v>
      </c>
      <c r="B90" t="s">
        <v>814</v>
      </c>
      <c r="C90" t="s">
        <v>13101</v>
      </c>
      <c r="D90">
        <v>199</v>
      </c>
      <c r="E90">
        <v>999</v>
      </c>
      <c r="F90" s="1">
        <v>0.8</v>
      </c>
      <c r="G90">
        <v>4.5</v>
      </c>
      <c r="H90" s="4">
        <v>127</v>
      </c>
      <c r="I90" s="4">
        <f>Table2[[#This Row],[actual_price]]*Table2[[#This Row],[rating_count]]</f>
        <v>126873</v>
      </c>
      <c r="J90" s="4" t="str">
        <f>IF(Table2[[#This Row],[discount_percentage]]&gt;=50%, "Yes", "No")</f>
        <v>Yes</v>
      </c>
      <c r="K90" s="4" t="str">
        <f t="shared" si="2"/>
        <v>&gt;$500</v>
      </c>
      <c r="L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0" s="4" t="str">
        <f t="shared" si="3"/>
        <v>Yes</v>
      </c>
      <c r="N90" t="s">
        <v>818</v>
      </c>
      <c r="O90" t="s">
        <v>819</v>
      </c>
    </row>
    <row r="91" spans="1:15">
      <c r="A91" t="s">
        <v>823</v>
      </c>
      <c r="B91" t="s">
        <v>824</v>
      </c>
      <c r="C91" t="s">
        <v>13101</v>
      </c>
      <c r="D91">
        <v>649</v>
      </c>
      <c r="E91" s="2">
        <v>1999</v>
      </c>
      <c r="F91" s="1">
        <v>0.68</v>
      </c>
      <c r="G91">
        <v>4.2</v>
      </c>
      <c r="H91" s="4">
        <v>24269</v>
      </c>
      <c r="I91" s="4">
        <f>Table2[[#This Row],[actual_price]]*Table2[[#This Row],[rating_count]]</f>
        <v>48513731</v>
      </c>
      <c r="J91" s="4" t="str">
        <f>IF(Table2[[#This Row],[discount_percentage]]&gt;=50%, "Yes", "No")</f>
        <v>Yes</v>
      </c>
      <c r="K91" s="4" t="str">
        <f t="shared" si="2"/>
        <v>&gt;$500</v>
      </c>
      <c r="L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1" s="4" t="str">
        <f t="shared" si="3"/>
        <v>No</v>
      </c>
      <c r="N91" t="s">
        <v>22</v>
      </c>
      <c r="O91" t="s">
        <v>23</v>
      </c>
    </row>
    <row r="92" spans="1:15">
      <c r="A92" t="s">
        <v>828</v>
      </c>
      <c r="B92" t="s">
        <v>829</v>
      </c>
      <c r="C92" t="s">
        <v>13101</v>
      </c>
      <c r="D92">
        <v>269</v>
      </c>
      <c r="E92">
        <v>800</v>
      </c>
      <c r="F92" s="1">
        <v>0.66</v>
      </c>
      <c r="G92">
        <v>3.6</v>
      </c>
      <c r="H92" s="4">
        <v>10134</v>
      </c>
      <c r="I92" s="4">
        <f>Table2[[#This Row],[actual_price]]*Table2[[#This Row],[rating_count]]</f>
        <v>8107200</v>
      </c>
      <c r="J92" s="4" t="str">
        <f>IF(Table2[[#This Row],[discount_percentage]]&gt;=50%, "Yes", "No")</f>
        <v>Yes</v>
      </c>
      <c r="K92" s="4" t="str">
        <f t="shared" si="2"/>
        <v>&gt;$500</v>
      </c>
      <c r="L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 s="4" t="str">
        <f t="shared" si="3"/>
        <v>No</v>
      </c>
      <c r="N92" t="s">
        <v>833</v>
      </c>
      <c r="O92" t="s">
        <v>834</v>
      </c>
    </row>
    <row r="93" spans="1:15">
      <c r="A93" t="s">
        <v>838</v>
      </c>
      <c r="B93" t="s">
        <v>839</v>
      </c>
      <c r="C93" t="s">
        <v>13102</v>
      </c>
      <c r="D93" s="2">
        <v>24999</v>
      </c>
      <c r="E93" s="2">
        <v>31999</v>
      </c>
      <c r="F93" s="1">
        <v>0.22</v>
      </c>
      <c r="G93">
        <v>4.2</v>
      </c>
      <c r="H93" s="4">
        <v>34899</v>
      </c>
      <c r="I93" s="4">
        <f>Table2[[#This Row],[actual_price]]*Table2[[#This Row],[rating_count]]</f>
        <v>1116733101</v>
      </c>
      <c r="J93" s="4" t="str">
        <f>IF(Table2[[#This Row],[discount_percentage]]&gt;=50%, "Yes", "No")</f>
        <v>No</v>
      </c>
      <c r="K93" s="4" t="str">
        <f t="shared" si="2"/>
        <v>&gt;$500</v>
      </c>
      <c r="L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3" s="4" t="str">
        <f t="shared" si="3"/>
        <v>No</v>
      </c>
      <c r="N93" t="s">
        <v>267</v>
      </c>
      <c r="O93" t="s">
        <v>268</v>
      </c>
    </row>
    <row r="94" spans="1:15">
      <c r="A94" t="s">
        <v>843</v>
      </c>
      <c r="B94" t="s">
        <v>844</v>
      </c>
      <c r="C94" t="s">
        <v>13101</v>
      </c>
      <c r="D94">
        <v>299</v>
      </c>
      <c r="E94">
        <v>699</v>
      </c>
      <c r="F94" s="1">
        <v>0.56999999999999995</v>
      </c>
      <c r="G94">
        <v>4.2</v>
      </c>
      <c r="H94" s="4">
        <v>94363</v>
      </c>
      <c r="I94" s="4">
        <f>Table2[[#This Row],[actual_price]]*Table2[[#This Row],[rating_count]]</f>
        <v>65959737</v>
      </c>
      <c r="J94" s="4" t="str">
        <f>IF(Table2[[#This Row],[discount_percentage]]&gt;=50%, "Yes", "No")</f>
        <v>Yes</v>
      </c>
      <c r="K94" s="4" t="str">
        <f t="shared" si="2"/>
        <v>&gt;$500</v>
      </c>
      <c r="L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 s="4" t="str">
        <f t="shared" si="3"/>
        <v>No</v>
      </c>
      <c r="N94" t="s">
        <v>52</v>
      </c>
      <c r="O94" t="s">
        <v>53</v>
      </c>
    </row>
    <row r="95" spans="1:15">
      <c r="A95" t="s">
        <v>847</v>
      </c>
      <c r="B95" t="s">
        <v>848</v>
      </c>
      <c r="C95" t="s">
        <v>13101</v>
      </c>
      <c r="D95">
        <v>199</v>
      </c>
      <c r="E95">
        <v>999</v>
      </c>
      <c r="F95" s="1">
        <v>0.8</v>
      </c>
      <c r="G95">
        <v>4.0999999999999996</v>
      </c>
      <c r="H95" s="4">
        <v>425</v>
      </c>
      <c r="I95" s="4">
        <f>Table2[[#This Row],[actual_price]]*Table2[[#This Row],[rating_count]]</f>
        <v>424575</v>
      </c>
      <c r="J95" s="4" t="str">
        <f>IF(Table2[[#This Row],[discount_percentage]]&gt;=50%, "Yes", "No")</f>
        <v>Yes</v>
      </c>
      <c r="K95" s="4" t="str">
        <f t="shared" si="2"/>
        <v>&gt;$500</v>
      </c>
      <c r="L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5" s="4" t="str">
        <f t="shared" si="3"/>
        <v>Yes</v>
      </c>
      <c r="N95" t="s">
        <v>852</v>
      </c>
      <c r="O95" t="s">
        <v>853</v>
      </c>
    </row>
    <row r="96" spans="1:15">
      <c r="A96" t="s">
        <v>857</v>
      </c>
      <c r="B96" t="s">
        <v>858</v>
      </c>
      <c r="C96" t="s">
        <v>13102</v>
      </c>
      <c r="D96" s="2">
        <v>18990</v>
      </c>
      <c r="E96" s="2">
        <v>40990</v>
      </c>
      <c r="F96" s="1">
        <v>0.54</v>
      </c>
      <c r="G96">
        <v>4.2</v>
      </c>
      <c r="H96" s="4">
        <v>6659</v>
      </c>
      <c r="I96" s="4">
        <f>Table2[[#This Row],[actual_price]]*Table2[[#This Row],[rating_count]]</f>
        <v>272952410</v>
      </c>
      <c r="J96" s="4" t="str">
        <f>IF(Table2[[#This Row],[discount_percentage]]&gt;=50%, "Yes", "No")</f>
        <v>Yes</v>
      </c>
      <c r="K96" s="4" t="str">
        <f t="shared" si="2"/>
        <v>&gt;$500</v>
      </c>
      <c r="L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 s="4" t="str">
        <f t="shared" si="3"/>
        <v>No</v>
      </c>
      <c r="N96" t="s">
        <v>862</v>
      </c>
      <c r="O96" t="s">
        <v>863</v>
      </c>
    </row>
    <row r="97" spans="1:15">
      <c r="A97" t="s">
        <v>867</v>
      </c>
      <c r="B97" t="s">
        <v>868</v>
      </c>
      <c r="C97" t="s">
        <v>13101</v>
      </c>
      <c r="D97">
        <v>290</v>
      </c>
      <c r="E97">
        <v>349</v>
      </c>
      <c r="F97" s="1">
        <v>0.17</v>
      </c>
      <c r="G97">
        <v>3.7</v>
      </c>
      <c r="H97" s="4">
        <v>1977</v>
      </c>
      <c r="I97" s="4">
        <f>Table2[[#This Row],[actual_price]]*Table2[[#This Row],[rating_count]]</f>
        <v>689973</v>
      </c>
      <c r="J97" s="4" t="str">
        <f>IF(Table2[[#This Row],[discount_percentage]]&gt;=50%, "Yes", "No")</f>
        <v>No</v>
      </c>
      <c r="K97" s="4" t="str">
        <f t="shared" si="2"/>
        <v>$200-$500</v>
      </c>
      <c r="L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7" s="4" t="str">
        <f t="shared" si="3"/>
        <v>No</v>
      </c>
      <c r="N97" t="s">
        <v>872</v>
      </c>
      <c r="O97" t="s">
        <v>873</v>
      </c>
    </row>
    <row r="98" spans="1:15">
      <c r="A98" t="s">
        <v>877</v>
      </c>
      <c r="B98" t="s">
        <v>878</v>
      </c>
      <c r="C98" t="s">
        <v>13102</v>
      </c>
      <c r="D98">
        <v>249</v>
      </c>
      <c r="E98">
        <v>799</v>
      </c>
      <c r="F98" s="1">
        <v>0.69</v>
      </c>
      <c r="G98">
        <v>3.8</v>
      </c>
      <c r="H98" s="4">
        <v>1079</v>
      </c>
      <c r="I98" s="4">
        <f>Table2[[#This Row],[actual_price]]*Table2[[#This Row],[rating_count]]</f>
        <v>862121</v>
      </c>
      <c r="J98" s="4" t="str">
        <f>IF(Table2[[#This Row],[discount_percentage]]&gt;=50%, "Yes", "No")</f>
        <v>Yes</v>
      </c>
      <c r="K98" s="4" t="str">
        <f t="shared" si="2"/>
        <v>&gt;$500</v>
      </c>
      <c r="L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8" s="4" t="str">
        <f t="shared" si="3"/>
        <v>No</v>
      </c>
      <c r="N98" t="s">
        <v>882</v>
      </c>
      <c r="O98" t="s">
        <v>883</v>
      </c>
    </row>
    <row r="99" spans="1:15">
      <c r="A99" t="s">
        <v>887</v>
      </c>
      <c r="B99" t="s">
        <v>888</v>
      </c>
      <c r="C99" t="s">
        <v>13101</v>
      </c>
      <c r="D99">
        <v>345</v>
      </c>
      <c r="E99">
        <v>999</v>
      </c>
      <c r="F99" s="1">
        <v>0.65</v>
      </c>
      <c r="G99">
        <v>3.7</v>
      </c>
      <c r="H99" s="4">
        <v>1097</v>
      </c>
      <c r="I99" s="4">
        <f>Table2[[#This Row],[actual_price]]*Table2[[#This Row],[rating_count]]</f>
        <v>1095903</v>
      </c>
      <c r="J99" s="4" t="str">
        <f>IF(Table2[[#This Row],[discount_percentage]]&gt;=50%, "Yes", "No")</f>
        <v>Yes</v>
      </c>
      <c r="K99" s="4" t="str">
        <f t="shared" si="2"/>
        <v>&gt;$500</v>
      </c>
      <c r="L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9" s="4" t="str">
        <f t="shared" si="3"/>
        <v>No</v>
      </c>
      <c r="N99" t="s">
        <v>892</v>
      </c>
      <c r="O99" t="s">
        <v>893</v>
      </c>
    </row>
    <row r="100" spans="1:15">
      <c r="A100" t="s">
        <v>897</v>
      </c>
      <c r="B100" t="s">
        <v>898</v>
      </c>
      <c r="C100" t="s">
        <v>13101</v>
      </c>
      <c r="D100" s="2">
        <v>1099</v>
      </c>
      <c r="E100" s="2">
        <v>1899</v>
      </c>
      <c r="F100" s="1">
        <v>0.42</v>
      </c>
      <c r="G100">
        <v>4.5</v>
      </c>
      <c r="H100" s="4">
        <v>22420</v>
      </c>
      <c r="I100" s="4">
        <f>Table2[[#This Row],[actual_price]]*Table2[[#This Row],[rating_count]]</f>
        <v>42575580</v>
      </c>
      <c r="J100" s="4" t="str">
        <f>IF(Table2[[#This Row],[discount_percentage]]&gt;=50%, "Yes", "No")</f>
        <v>No</v>
      </c>
      <c r="K100" s="4" t="str">
        <f t="shared" si="2"/>
        <v>&gt;$500</v>
      </c>
      <c r="L1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 s="4" t="str">
        <f t="shared" si="3"/>
        <v>No</v>
      </c>
      <c r="N100" t="s">
        <v>902</v>
      </c>
      <c r="O100" t="s">
        <v>903</v>
      </c>
    </row>
    <row r="101" spans="1:15">
      <c r="A101" t="s">
        <v>907</v>
      </c>
      <c r="B101" t="s">
        <v>908</v>
      </c>
      <c r="C101" t="s">
        <v>13101</v>
      </c>
      <c r="D101">
        <v>719</v>
      </c>
      <c r="E101" s="2">
        <v>1499</v>
      </c>
      <c r="F101" s="1">
        <v>0.52</v>
      </c>
      <c r="G101">
        <v>4.0999999999999996</v>
      </c>
      <c r="H101" s="4">
        <v>1045</v>
      </c>
      <c r="I101" s="4">
        <f>Table2[[#This Row],[actual_price]]*Table2[[#This Row],[rating_count]]</f>
        <v>1566455</v>
      </c>
      <c r="J101" s="4" t="str">
        <f>IF(Table2[[#This Row],[discount_percentage]]&gt;=50%, "Yes", "No")</f>
        <v>Yes</v>
      </c>
      <c r="K101" s="4" t="str">
        <f t="shared" si="2"/>
        <v>&gt;$500</v>
      </c>
      <c r="L1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1" s="4" t="str">
        <f t="shared" si="3"/>
        <v>No</v>
      </c>
      <c r="N101" t="s">
        <v>912</v>
      </c>
      <c r="O101" t="s">
        <v>913</v>
      </c>
    </row>
    <row r="102" spans="1:15">
      <c r="A102" t="s">
        <v>917</v>
      </c>
      <c r="B102" t="s">
        <v>918</v>
      </c>
      <c r="C102" t="s">
        <v>13102</v>
      </c>
      <c r="D102">
        <v>349</v>
      </c>
      <c r="E102" s="2">
        <v>1499</v>
      </c>
      <c r="F102" s="1">
        <v>0.77</v>
      </c>
      <c r="G102">
        <v>4.3</v>
      </c>
      <c r="H102" s="4">
        <v>4145</v>
      </c>
      <c r="I102" s="4">
        <f>Table2[[#This Row],[actual_price]]*Table2[[#This Row],[rating_count]]</f>
        <v>6213355</v>
      </c>
      <c r="J102" s="4" t="str">
        <f>IF(Table2[[#This Row],[discount_percentage]]&gt;=50%, "Yes", "No")</f>
        <v>Yes</v>
      </c>
      <c r="K102" s="4" t="str">
        <f t="shared" si="2"/>
        <v>&gt;$500</v>
      </c>
      <c r="L1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2" s="4" t="str">
        <f t="shared" si="3"/>
        <v>No</v>
      </c>
      <c r="N102" t="s">
        <v>922</v>
      </c>
      <c r="O102" t="s">
        <v>923</v>
      </c>
    </row>
    <row r="103" spans="1:15">
      <c r="A103" t="s">
        <v>927</v>
      </c>
      <c r="B103" t="s">
        <v>928</v>
      </c>
      <c r="C103" t="s">
        <v>13101</v>
      </c>
      <c r="D103">
        <v>849</v>
      </c>
      <c r="E103" s="2">
        <v>1809</v>
      </c>
      <c r="F103" s="1">
        <v>0.53</v>
      </c>
      <c r="G103">
        <v>4.3</v>
      </c>
      <c r="H103" s="4">
        <v>6547</v>
      </c>
      <c r="I103" s="4">
        <f>Table2[[#This Row],[actual_price]]*Table2[[#This Row],[rating_count]]</f>
        <v>11843523</v>
      </c>
      <c r="J103" s="4" t="str">
        <f>IF(Table2[[#This Row],[discount_percentage]]&gt;=50%, "Yes", "No")</f>
        <v>Yes</v>
      </c>
      <c r="K103" s="4" t="str">
        <f t="shared" si="2"/>
        <v>&gt;$500</v>
      </c>
      <c r="L1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3" s="4" t="str">
        <f t="shared" si="3"/>
        <v>No</v>
      </c>
      <c r="N103" t="s">
        <v>931</v>
      </c>
      <c r="O103" t="s">
        <v>932</v>
      </c>
    </row>
    <row r="104" spans="1:15">
      <c r="A104" t="s">
        <v>935</v>
      </c>
      <c r="B104" t="s">
        <v>936</v>
      </c>
      <c r="C104" t="s">
        <v>13102</v>
      </c>
      <c r="D104">
        <v>299</v>
      </c>
      <c r="E104">
        <v>899</v>
      </c>
      <c r="F104" s="1">
        <v>0.67</v>
      </c>
      <c r="G104">
        <v>4</v>
      </c>
      <c r="H104" s="4">
        <v>1588</v>
      </c>
      <c r="I104" s="4">
        <f>Table2[[#This Row],[actual_price]]*Table2[[#This Row],[rating_count]]</f>
        <v>1427612</v>
      </c>
      <c r="J104" s="4" t="str">
        <f>IF(Table2[[#This Row],[discount_percentage]]&gt;=50%, "Yes", "No")</f>
        <v>Yes</v>
      </c>
      <c r="K104" s="4" t="str">
        <f t="shared" si="2"/>
        <v>&gt;$500</v>
      </c>
      <c r="L1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4" s="4" t="str">
        <f t="shared" si="3"/>
        <v>No</v>
      </c>
      <c r="N104" t="s">
        <v>940</v>
      </c>
      <c r="O104" t="s">
        <v>941</v>
      </c>
    </row>
    <row r="105" spans="1:15">
      <c r="A105" t="s">
        <v>945</v>
      </c>
      <c r="B105" t="s">
        <v>946</v>
      </c>
      <c r="C105" t="s">
        <v>13102</v>
      </c>
      <c r="D105" s="2">
        <v>21999</v>
      </c>
      <c r="E105" s="2">
        <v>29999</v>
      </c>
      <c r="F105" s="1">
        <v>0.27</v>
      </c>
      <c r="G105">
        <v>4.2</v>
      </c>
      <c r="H105" s="4">
        <v>32840</v>
      </c>
      <c r="I105" s="4">
        <f>Table2[[#This Row],[actual_price]]*Table2[[#This Row],[rating_count]]</f>
        <v>985167160</v>
      </c>
      <c r="J105" s="4" t="str">
        <f>IF(Table2[[#This Row],[discount_percentage]]&gt;=50%, "Yes", "No")</f>
        <v>No</v>
      </c>
      <c r="K105" s="4" t="str">
        <f t="shared" si="2"/>
        <v>&gt;$500</v>
      </c>
      <c r="L1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5" s="4" t="str">
        <f t="shared" si="3"/>
        <v>No</v>
      </c>
      <c r="N105" t="s">
        <v>173</v>
      </c>
      <c r="O105" t="s">
        <v>174</v>
      </c>
    </row>
    <row r="106" spans="1:15">
      <c r="A106" t="s">
        <v>951</v>
      </c>
      <c r="B106" t="s">
        <v>952</v>
      </c>
      <c r="C106" t="s">
        <v>13101</v>
      </c>
      <c r="D106">
        <v>349</v>
      </c>
      <c r="E106">
        <v>999</v>
      </c>
      <c r="F106" s="1">
        <v>0.65</v>
      </c>
      <c r="G106">
        <v>4.2</v>
      </c>
      <c r="H106" s="4">
        <v>13120</v>
      </c>
      <c r="I106" s="4">
        <f>Table2[[#This Row],[actual_price]]*Table2[[#This Row],[rating_count]]</f>
        <v>13106880</v>
      </c>
      <c r="J106" s="4" t="str">
        <f>IF(Table2[[#This Row],[discount_percentage]]&gt;=50%, "Yes", "No")</f>
        <v>Yes</v>
      </c>
      <c r="K106" s="4" t="str">
        <f t="shared" si="2"/>
        <v>&gt;$500</v>
      </c>
      <c r="L1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6" s="4" t="str">
        <f t="shared" si="3"/>
        <v>No</v>
      </c>
      <c r="N106" t="s">
        <v>956</v>
      </c>
      <c r="O106" t="s">
        <v>957</v>
      </c>
    </row>
    <row r="107" spans="1:15">
      <c r="A107" t="s">
        <v>961</v>
      </c>
      <c r="B107" t="s">
        <v>962</v>
      </c>
      <c r="C107" t="s">
        <v>13101</v>
      </c>
      <c r="D107">
        <v>399</v>
      </c>
      <c r="E107">
        <v>999</v>
      </c>
      <c r="F107" s="1">
        <v>0.6</v>
      </c>
      <c r="G107">
        <v>4.3</v>
      </c>
      <c r="H107" s="4">
        <v>2806</v>
      </c>
      <c r="I107" s="4">
        <f>Table2[[#This Row],[actual_price]]*Table2[[#This Row],[rating_count]]</f>
        <v>2803194</v>
      </c>
      <c r="J107" s="4" t="str">
        <f>IF(Table2[[#This Row],[discount_percentage]]&gt;=50%, "Yes", "No")</f>
        <v>Yes</v>
      </c>
      <c r="K107" s="4" t="str">
        <f t="shared" si="2"/>
        <v>&gt;$500</v>
      </c>
      <c r="L1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7" s="4" t="str">
        <f t="shared" si="3"/>
        <v>No</v>
      </c>
      <c r="N107" t="s">
        <v>966</v>
      </c>
      <c r="O107" t="s">
        <v>967</v>
      </c>
    </row>
    <row r="108" spans="1:15">
      <c r="A108" t="s">
        <v>971</v>
      </c>
      <c r="B108" t="s">
        <v>972</v>
      </c>
      <c r="C108" t="s">
        <v>13101</v>
      </c>
      <c r="D108">
        <v>449</v>
      </c>
      <c r="E108" s="2">
        <v>1299</v>
      </c>
      <c r="F108" s="1">
        <v>0.65</v>
      </c>
      <c r="G108">
        <v>4.2</v>
      </c>
      <c r="H108" s="4">
        <v>24269</v>
      </c>
      <c r="I108" s="4">
        <f>Table2[[#This Row],[actual_price]]*Table2[[#This Row],[rating_count]]</f>
        <v>31525431</v>
      </c>
      <c r="J108" s="4" t="str">
        <f>IF(Table2[[#This Row],[discount_percentage]]&gt;=50%, "Yes", "No")</f>
        <v>Yes</v>
      </c>
      <c r="K108" s="4" t="str">
        <f t="shared" si="2"/>
        <v>&gt;$500</v>
      </c>
      <c r="L1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8" s="4" t="str">
        <f t="shared" si="3"/>
        <v>No</v>
      </c>
      <c r="N108" t="s">
        <v>22</v>
      </c>
      <c r="O108" t="s">
        <v>23</v>
      </c>
    </row>
    <row r="109" spans="1:15">
      <c r="A109" t="s">
        <v>975</v>
      </c>
      <c r="B109" t="s">
        <v>976</v>
      </c>
      <c r="C109" t="s">
        <v>13101</v>
      </c>
      <c r="D109">
        <v>299</v>
      </c>
      <c r="E109">
        <v>999</v>
      </c>
      <c r="F109" s="1">
        <v>0.7</v>
      </c>
      <c r="G109">
        <v>4.3</v>
      </c>
      <c r="H109" s="4">
        <v>766</v>
      </c>
      <c r="I109" s="4">
        <f>Table2[[#This Row],[actual_price]]*Table2[[#This Row],[rating_count]]</f>
        <v>765234</v>
      </c>
      <c r="J109" s="4" t="str">
        <f>IF(Table2[[#This Row],[discount_percentage]]&gt;=50%, "Yes", "No")</f>
        <v>Yes</v>
      </c>
      <c r="K109" s="4" t="str">
        <f t="shared" si="2"/>
        <v>&gt;$500</v>
      </c>
      <c r="L1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9" s="4" t="str">
        <f t="shared" si="3"/>
        <v>Yes</v>
      </c>
      <c r="N109" t="s">
        <v>980</v>
      </c>
      <c r="O109" t="s">
        <v>981</v>
      </c>
    </row>
    <row r="110" spans="1:15">
      <c r="A110" t="s">
        <v>985</v>
      </c>
      <c r="B110" t="s">
        <v>986</v>
      </c>
      <c r="C110" t="s">
        <v>13102</v>
      </c>
      <c r="D110" s="2">
        <v>37999</v>
      </c>
      <c r="E110" s="2">
        <v>65000</v>
      </c>
      <c r="F110" s="1">
        <v>0.42</v>
      </c>
      <c r="G110">
        <v>4.3</v>
      </c>
      <c r="H110" s="4">
        <v>3587</v>
      </c>
      <c r="I110" s="4">
        <f>Table2[[#This Row],[actual_price]]*Table2[[#This Row],[rating_count]]</f>
        <v>233155000</v>
      </c>
      <c r="J110" s="4" t="str">
        <f>IF(Table2[[#This Row],[discount_percentage]]&gt;=50%, "Yes", "No")</f>
        <v>No</v>
      </c>
      <c r="K110" s="4" t="str">
        <f t="shared" si="2"/>
        <v>&gt;$500</v>
      </c>
      <c r="L1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 s="4" t="str">
        <f t="shared" si="3"/>
        <v>No</v>
      </c>
      <c r="N110" t="s">
        <v>990</v>
      </c>
      <c r="O110" t="s">
        <v>991</v>
      </c>
    </row>
    <row r="111" spans="1:15">
      <c r="A111" t="s">
        <v>995</v>
      </c>
      <c r="B111" t="s">
        <v>996</v>
      </c>
      <c r="C111" t="s">
        <v>13101</v>
      </c>
      <c r="D111">
        <v>99</v>
      </c>
      <c r="E111">
        <v>800</v>
      </c>
      <c r="F111" s="1">
        <v>0.88</v>
      </c>
      <c r="G111">
        <v>3.9</v>
      </c>
      <c r="H111" s="4">
        <v>24871</v>
      </c>
      <c r="I111" s="4">
        <f>Table2[[#This Row],[actual_price]]*Table2[[#This Row],[rating_count]]</f>
        <v>19896800</v>
      </c>
      <c r="J111" s="4" t="str">
        <f>IF(Table2[[#This Row],[discount_percentage]]&gt;=50%, "Yes", "No")</f>
        <v>Yes</v>
      </c>
      <c r="K111" s="4" t="str">
        <f t="shared" si="2"/>
        <v>&gt;$500</v>
      </c>
      <c r="L1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11" s="4" t="str">
        <f t="shared" si="3"/>
        <v>No</v>
      </c>
      <c r="N111" t="s">
        <v>71</v>
      </c>
      <c r="O111" t="s">
        <v>72</v>
      </c>
    </row>
    <row r="112" spans="1:15">
      <c r="A112" t="s">
        <v>1001</v>
      </c>
      <c r="B112" t="s">
        <v>1002</v>
      </c>
      <c r="C112" t="s">
        <v>13102</v>
      </c>
      <c r="D112" s="2">
        <v>7390</v>
      </c>
      <c r="E112" s="2">
        <v>20000</v>
      </c>
      <c r="F112" s="1">
        <v>0.63</v>
      </c>
      <c r="G112">
        <v>4.0999999999999996</v>
      </c>
      <c r="H112" s="4">
        <v>2581</v>
      </c>
      <c r="I112" s="4">
        <f>Table2[[#This Row],[actual_price]]*Table2[[#This Row],[rating_count]]</f>
        <v>51620000</v>
      </c>
      <c r="J112" s="4" t="str">
        <f>IF(Table2[[#This Row],[discount_percentage]]&gt;=50%, "Yes", "No")</f>
        <v>Yes</v>
      </c>
      <c r="K112" s="4" t="str">
        <f t="shared" si="2"/>
        <v>&gt;$500</v>
      </c>
      <c r="L1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2" s="4" t="str">
        <f t="shared" si="3"/>
        <v>No</v>
      </c>
      <c r="N112" t="s">
        <v>1006</v>
      </c>
      <c r="O112" t="s">
        <v>1007</v>
      </c>
    </row>
    <row r="113" spans="1:15">
      <c r="A113" t="s">
        <v>1011</v>
      </c>
      <c r="B113" t="s">
        <v>1012</v>
      </c>
      <c r="C113" t="s">
        <v>13101</v>
      </c>
      <c r="D113">
        <v>273.10000000000002</v>
      </c>
      <c r="E113">
        <v>999</v>
      </c>
      <c r="F113" s="1">
        <v>0.73</v>
      </c>
      <c r="G113">
        <v>4.3</v>
      </c>
      <c r="H113" s="4">
        <v>20850</v>
      </c>
      <c r="I113" s="4">
        <f>Table2[[#This Row],[actual_price]]*Table2[[#This Row],[rating_count]]</f>
        <v>20829150</v>
      </c>
      <c r="J113" s="4" t="str">
        <f>IF(Table2[[#This Row],[discount_percentage]]&gt;=50%, "Yes", "No")</f>
        <v>Yes</v>
      </c>
      <c r="K113" s="4" t="str">
        <f t="shared" si="2"/>
        <v>&gt;$500</v>
      </c>
      <c r="L1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3" s="4" t="str">
        <f t="shared" si="3"/>
        <v>No</v>
      </c>
      <c r="N113" t="s">
        <v>297</v>
      </c>
      <c r="O113" t="s">
        <v>298</v>
      </c>
    </row>
    <row r="114" spans="1:15">
      <c r="A114" t="s">
        <v>1016</v>
      </c>
      <c r="B114" t="s">
        <v>1017</v>
      </c>
      <c r="C114" t="s">
        <v>13102</v>
      </c>
      <c r="D114" s="2">
        <v>15990</v>
      </c>
      <c r="E114" s="2">
        <v>23990</v>
      </c>
      <c r="F114" s="1">
        <v>0.33</v>
      </c>
      <c r="G114">
        <v>4.3</v>
      </c>
      <c r="H114" s="4">
        <v>1035</v>
      </c>
      <c r="I114" s="4">
        <f>Table2[[#This Row],[actual_price]]*Table2[[#This Row],[rating_count]]</f>
        <v>24829650</v>
      </c>
      <c r="J114" s="4" t="str">
        <f>IF(Table2[[#This Row],[discount_percentage]]&gt;=50%, "Yes", "No")</f>
        <v>No</v>
      </c>
      <c r="K114" s="4" t="str">
        <f t="shared" si="2"/>
        <v>&gt;$500</v>
      </c>
      <c r="L1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4" s="4" t="str">
        <f t="shared" si="3"/>
        <v>No</v>
      </c>
      <c r="N114" t="s">
        <v>1021</v>
      </c>
      <c r="O114" t="s">
        <v>1022</v>
      </c>
    </row>
    <row r="115" spans="1:15">
      <c r="A115" t="s">
        <v>1026</v>
      </c>
      <c r="B115" t="s">
        <v>1027</v>
      </c>
      <c r="C115" t="s">
        <v>13101</v>
      </c>
      <c r="D115">
        <v>399</v>
      </c>
      <c r="E115">
        <v>999</v>
      </c>
      <c r="F115" s="1">
        <v>0.6</v>
      </c>
      <c r="G115">
        <v>4.0999999999999996</v>
      </c>
      <c r="H115" s="4">
        <v>1780</v>
      </c>
      <c r="I115" s="4">
        <f>Table2[[#This Row],[actual_price]]*Table2[[#This Row],[rating_count]]</f>
        <v>1778220</v>
      </c>
      <c r="J115" s="4" t="str">
        <f>IF(Table2[[#This Row],[discount_percentage]]&gt;=50%, "Yes", "No")</f>
        <v>Yes</v>
      </c>
      <c r="K115" s="4" t="str">
        <f t="shared" si="2"/>
        <v>&gt;$500</v>
      </c>
      <c r="L1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5" s="4" t="str">
        <f t="shared" si="3"/>
        <v>No</v>
      </c>
      <c r="N115" t="s">
        <v>702</v>
      </c>
      <c r="O115" t="s">
        <v>703</v>
      </c>
    </row>
    <row r="116" spans="1:15">
      <c r="A116" t="s">
        <v>1031</v>
      </c>
      <c r="B116" t="s">
        <v>1032</v>
      </c>
      <c r="C116" t="s">
        <v>13102</v>
      </c>
      <c r="D116">
        <v>399</v>
      </c>
      <c r="E116" s="2">
        <v>1999</v>
      </c>
      <c r="F116" s="1">
        <v>0.8</v>
      </c>
      <c r="G116">
        <v>4.5</v>
      </c>
      <c r="H116" s="4">
        <v>505</v>
      </c>
      <c r="I116" s="4">
        <f>Table2[[#This Row],[actual_price]]*Table2[[#This Row],[rating_count]]</f>
        <v>1009495</v>
      </c>
      <c r="J116" s="4" t="str">
        <f>IF(Table2[[#This Row],[discount_percentage]]&gt;=50%, "Yes", "No")</f>
        <v>Yes</v>
      </c>
      <c r="K116" s="4" t="str">
        <f t="shared" si="2"/>
        <v>&gt;$500</v>
      </c>
      <c r="L1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6" s="4" t="str">
        <f t="shared" si="3"/>
        <v>Yes</v>
      </c>
      <c r="N116" t="s">
        <v>1036</v>
      </c>
      <c r="O116" t="s">
        <v>1037</v>
      </c>
    </row>
    <row r="117" spans="1:15">
      <c r="A117" t="s">
        <v>1041</v>
      </c>
      <c r="B117" t="s">
        <v>1042</v>
      </c>
      <c r="C117" t="s">
        <v>13101</v>
      </c>
      <c r="D117">
        <v>210</v>
      </c>
      <c r="E117">
        <v>399</v>
      </c>
      <c r="F117" s="1">
        <v>0.47</v>
      </c>
      <c r="G117">
        <v>4.0999999999999996</v>
      </c>
      <c r="H117" s="4">
        <v>1717</v>
      </c>
      <c r="I117" s="4">
        <f>Table2[[#This Row],[actual_price]]*Table2[[#This Row],[rating_count]]</f>
        <v>685083</v>
      </c>
      <c r="J117" s="4" t="str">
        <f>IF(Table2[[#This Row],[discount_percentage]]&gt;=50%, "Yes", "No")</f>
        <v>No</v>
      </c>
      <c r="K117" s="4" t="str">
        <f t="shared" si="2"/>
        <v>$200-$500</v>
      </c>
      <c r="L1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7" s="4" t="str">
        <f t="shared" si="3"/>
        <v>No</v>
      </c>
      <c r="N117" t="s">
        <v>1046</v>
      </c>
      <c r="O117" t="s">
        <v>1047</v>
      </c>
    </row>
    <row r="118" spans="1:15">
      <c r="A118" t="s">
        <v>1051</v>
      </c>
      <c r="B118" t="s">
        <v>1052</v>
      </c>
      <c r="C118" t="s">
        <v>13102</v>
      </c>
      <c r="D118" s="2">
        <v>1299</v>
      </c>
      <c r="E118" s="2">
        <v>1999</v>
      </c>
      <c r="F118" s="1">
        <v>0.35</v>
      </c>
      <c r="G118">
        <v>3.6</v>
      </c>
      <c r="H118" s="4">
        <v>590</v>
      </c>
      <c r="I118" s="4">
        <f>Table2[[#This Row],[actual_price]]*Table2[[#This Row],[rating_count]]</f>
        <v>1179410</v>
      </c>
      <c r="J118" s="4" t="str">
        <f>IF(Table2[[#This Row],[discount_percentage]]&gt;=50%, "Yes", "No")</f>
        <v>No</v>
      </c>
      <c r="K118" s="4" t="str">
        <f t="shared" si="2"/>
        <v>&gt;$500</v>
      </c>
      <c r="L1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8" s="4" t="str">
        <f t="shared" si="3"/>
        <v>Yes</v>
      </c>
      <c r="N118" t="s">
        <v>1056</v>
      </c>
      <c r="O118" t="s">
        <v>1057</v>
      </c>
    </row>
    <row r="119" spans="1:15">
      <c r="A119" t="s">
        <v>1061</v>
      </c>
      <c r="B119" t="s">
        <v>1062</v>
      </c>
      <c r="C119" t="s">
        <v>13101</v>
      </c>
      <c r="D119">
        <v>347</v>
      </c>
      <c r="E119">
        <v>999</v>
      </c>
      <c r="F119" s="1">
        <v>0.65</v>
      </c>
      <c r="G119">
        <v>3.5</v>
      </c>
      <c r="H119" s="4">
        <v>1121</v>
      </c>
      <c r="I119" s="4">
        <f>Table2[[#This Row],[actual_price]]*Table2[[#This Row],[rating_count]]</f>
        <v>1119879</v>
      </c>
      <c r="J119" s="4" t="str">
        <f>IF(Table2[[#This Row],[discount_percentage]]&gt;=50%, "Yes", "No")</f>
        <v>Yes</v>
      </c>
      <c r="K119" s="4" t="str">
        <f t="shared" si="2"/>
        <v>&gt;$500</v>
      </c>
      <c r="L1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9" s="4" t="str">
        <f t="shared" si="3"/>
        <v>No</v>
      </c>
      <c r="N119" t="s">
        <v>1066</v>
      </c>
      <c r="O119" t="s">
        <v>1067</v>
      </c>
    </row>
    <row r="120" spans="1:15">
      <c r="A120" t="s">
        <v>1071</v>
      </c>
      <c r="B120" t="s">
        <v>1072</v>
      </c>
      <c r="C120" t="s">
        <v>13101</v>
      </c>
      <c r="D120">
        <v>149</v>
      </c>
      <c r="E120">
        <v>999</v>
      </c>
      <c r="F120" s="1">
        <v>0.85</v>
      </c>
      <c r="G120">
        <v>4</v>
      </c>
      <c r="H120" s="4">
        <v>1313</v>
      </c>
      <c r="I120" s="4">
        <f>Table2[[#This Row],[actual_price]]*Table2[[#This Row],[rating_count]]</f>
        <v>1311687</v>
      </c>
      <c r="J120" s="4" t="str">
        <f>IF(Table2[[#This Row],[discount_percentage]]&gt;=50%, "Yes", "No")</f>
        <v>Yes</v>
      </c>
      <c r="K120" s="4" t="str">
        <f t="shared" si="2"/>
        <v>&gt;$500</v>
      </c>
      <c r="L1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20" s="4" t="str">
        <f t="shared" si="3"/>
        <v>No</v>
      </c>
      <c r="N120" t="s">
        <v>591</v>
      </c>
      <c r="O120" t="s">
        <v>592</v>
      </c>
    </row>
    <row r="121" spans="1:15">
      <c r="A121" t="s">
        <v>1076</v>
      </c>
      <c r="B121" t="s">
        <v>1077</v>
      </c>
      <c r="C121" t="s">
        <v>13101</v>
      </c>
      <c r="D121">
        <v>228</v>
      </c>
      <c r="E121">
        <v>899</v>
      </c>
      <c r="F121" s="1">
        <v>0.75</v>
      </c>
      <c r="G121">
        <v>3.8</v>
      </c>
      <c r="H121" s="4">
        <v>132</v>
      </c>
      <c r="I121" s="4">
        <f>Table2[[#This Row],[actual_price]]*Table2[[#This Row],[rating_count]]</f>
        <v>118668</v>
      </c>
      <c r="J121" s="4" t="str">
        <f>IF(Table2[[#This Row],[discount_percentage]]&gt;=50%, "Yes", "No")</f>
        <v>Yes</v>
      </c>
      <c r="K121" s="4" t="str">
        <f t="shared" si="2"/>
        <v>&gt;$500</v>
      </c>
      <c r="L1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 s="4" t="str">
        <f t="shared" si="3"/>
        <v>Yes</v>
      </c>
      <c r="N121" t="s">
        <v>1081</v>
      </c>
      <c r="O121" t="s">
        <v>1082</v>
      </c>
    </row>
    <row r="122" spans="1:15">
      <c r="A122" t="s">
        <v>1086</v>
      </c>
      <c r="B122" t="s">
        <v>1087</v>
      </c>
      <c r="C122" t="s">
        <v>13101</v>
      </c>
      <c r="D122" s="2">
        <v>1599</v>
      </c>
      <c r="E122" s="2">
        <v>1999</v>
      </c>
      <c r="F122" s="1">
        <v>0.2</v>
      </c>
      <c r="G122">
        <v>4.4000000000000004</v>
      </c>
      <c r="H122" s="4">
        <v>1951</v>
      </c>
      <c r="I122" s="4">
        <f>Table2[[#This Row],[actual_price]]*Table2[[#This Row],[rating_count]]</f>
        <v>3900049</v>
      </c>
      <c r="J122" s="4" t="str">
        <f>IF(Table2[[#This Row],[discount_percentage]]&gt;=50%, "Yes", "No")</f>
        <v>No</v>
      </c>
      <c r="K122" s="4" t="str">
        <f t="shared" si="2"/>
        <v>&gt;$500</v>
      </c>
      <c r="L1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2" s="4" t="str">
        <f t="shared" si="3"/>
        <v>No</v>
      </c>
      <c r="N122" t="s">
        <v>1091</v>
      </c>
      <c r="O122" t="s">
        <v>1092</v>
      </c>
    </row>
    <row r="123" spans="1:15">
      <c r="A123" t="s">
        <v>1096</v>
      </c>
      <c r="B123" t="s">
        <v>1097</v>
      </c>
      <c r="C123" t="s">
        <v>13102</v>
      </c>
      <c r="D123" s="2">
        <v>1499</v>
      </c>
      <c r="E123" s="2">
        <v>3999</v>
      </c>
      <c r="F123" s="1">
        <v>0.63</v>
      </c>
      <c r="G123">
        <v>3.7</v>
      </c>
      <c r="H123" s="4">
        <v>37</v>
      </c>
      <c r="I123" s="4">
        <f>Table2[[#This Row],[actual_price]]*Table2[[#This Row],[rating_count]]</f>
        <v>147963</v>
      </c>
      <c r="J123" s="4" t="str">
        <f>IF(Table2[[#This Row],[discount_percentage]]&gt;=50%, "Yes", "No")</f>
        <v>Yes</v>
      </c>
      <c r="K123" s="4" t="str">
        <f t="shared" si="2"/>
        <v>&gt;$500</v>
      </c>
      <c r="L1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3" s="4" t="str">
        <f t="shared" si="3"/>
        <v>Yes</v>
      </c>
      <c r="N123" t="s">
        <v>1101</v>
      </c>
      <c r="O123" t="s">
        <v>1102</v>
      </c>
    </row>
    <row r="124" spans="1:15">
      <c r="A124" t="s">
        <v>1106</v>
      </c>
      <c r="B124" t="s">
        <v>1107</v>
      </c>
      <c r="C124" t="s">
        <v>13102</v>
      </c>
      <c r="D124" s="2">
        <v>8499</v>
      </c>
      <c r="E124" s="2">
        <v>15999</v>
      </c>
      <c r="F124" s="1">
        <v>0.47</v>
      </c>
      <c r="G124">
        <v>4.3</v>
      </c>
      <c r="H124" s="4">
        <v>592</v>
      </c>
      <c r="I124" s="4">
        <f>Table2[[#This Row],[actual_price]]*Table2[[#This Row],[rating_count]]</f>
        <v>9471408</v>
      </c>
      <c r="J124" s="4" t="str">
        <f>IF(Table2[[#This Row],[discount_percentage]]&gt;=50%, "Yes", "No")</f>
        <v>No</v>
      </c>
      <c r="K124" s="4" t="str">
        <f t="shared" si="2"/>
        <v>&gt;$500</v>
      </c>
      <c r="L1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 s="4" t="str">
        <f t="shared" si="3"/>
        <v>Yes</v>
      </c>
      <c r="N124" t="s">
        <v>1111</v>
      </c>
      <c r="O124" t="s">
        <v>1112</v>
      </c>
    </row>
    <row r="125" spans="1:15">
      <c r="A125" t="s">
        <v>1116</v>
      </c>
      <c r="B125" t="s">
        <v>1117</v>
      </c>
      <c r="C125" t="s">
        <v>13102</v>
      </c>
      <c r="D125" s="2">
        <v>20990</v>
      </c>
      <c r="E125" s="2">
        <v>44990</v>
      </c>
      <c r="F125" s="1">
        <v>0.53</v>
      </c>
      <c r="G125">
        <v>4.0999999999999996</v>
      </c>
      <c r="H125" s="4">
        <v>1259</v>
      </c>
      <c r="I125" s="4">
        <f>Table2[[#This Row],[actual_price]]*Table2[[#This Row],[rating_count]]</f>
        <v>56642410</v>
      </c>
      <c r="J125" s="4" t="str">
        <f>IF(Table2[[#This Row],[discount_percentage]]&gt;=50%, "Yes", "No")</f>
        <v>Yes</v>
      </c>
      <c r="K125" s="4" t="str">
        <f t="shared" si="2"/>
        <v>&gt;$500</v>
      </c>
      <c r="L1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 s="4" t="str">
        <f t="shared" si="3"/>
        <v>No</v>
      </c>
      <c r="N125" t="s">
        <v>1121</v>
      </c>
      <c r="O125" t="s">
        <v>1122</v>
      </c>
    </row>
    <row r="126" spans="1:15">
      <c r="A126" t="s">
        <v>1126</v>
      </c>
      <c r="B126" t="s">
        <v>1127</v>
      </c>
      <c r="C126" t="s">
        <v>13102</v>
      </c>
      <c r="D126" s="2">
        <v>32999</v>
      </c>
      <c r="E126" s="2">
        <v>44999</v>
      </c>
      <c r="F126" s="1">
        <v>0.27</v>
      </c>
      <c r="G126">
        <v>4.2</v>
      </c>
      <c r="H126" s="4">
        <v>45238</v>
      </c>
      <c r="I126" s="4">
        <f>Table2[[#This Row],[actual_price]]*Table2[[#This Row],[rating_count]]</f>
        <v>2035664762</v>
      </c>
      <c r="J126" s="4" t="str">
        <f>IF(Table2[[#This Row],[discount_percentage]]&gt;=50%, "Yes", "No")</f>
        <v>No</v>
      </c>
      <c r="K126" s="4" t="str">
        <f t="shared" si="2"/>
        <v>&gt;$500</v>
      </c>
      <c r="L1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 s="4" t="str">
        <f t="shared" si="3"/>
        <v>No</v>
      </c>
      <c r="N126" t="s">
        <v>611</v>
      </c>
      <c r="O126" t="s">
        <v>612</v>
      </c>
    </row>
    <row r="127" spans="1:15">
      <c r="A127" t="s">
        <v>1131</v>
      </c>
      <c r="B127" t="s">
        <v>1132</v>
      </c>
      <c r="C127" t="s">
        <v>13102</v>
      </c>
      <c r="D127">
        <v>799</v>
      </c>
      <c r="E127" s="2">
        <v>1700</v>
      </c>
      <c r="F127" s="1">
        <v>0.53</v>
      </c>
      <c r="G127">
        <v>4.0999999999999996</v>
      </c>
      <c r="H127" s="4">
        <v>28638</v>
      </c>
      <c r="I127" s="4">
        <f>Table2[[#This Row],[actual_price]]*Table2[[#This Row],[rating_count]]</f>
        <v>48684600</v>
      </c>
      <c r="J127" s="4" t="str">
        <f>IF(Table2[[#This Row],[discount_percentage]]&gt;=50%, "Yes", "No")</f>
        <v>Yes</v>
      </c>
      <c r="K127" s="4" t="str">
        <f t="shared" si="2"/>
        <v>&gt;$500</v>
      </c>
      <c r="L1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 s="4" t="str">
        <f t="shared" si="3"/>
        <v>No</v>
      </c>
      <c r="N127" t="s">
        <v>1136</v>
      </c>
      <c r="O127" t="s">
        <v>1137</v>
      </c>
    </row>
    <row r="128" spans="1:15">
      <c r="A128" t="s">
        <v>1141</v>
      </c>
      <c r="B128" t="s">
        <v>1142</v>
      </c>
      <c r="C128" t="s">
        <v>13102</v>
      </c>
      <c r="D128">
        <v>229</v>
      </c>
      <c r="E128">
        <v>595</v>
      </c>
      <c r="F128" s="1">
        <v>0.62</v>
      </c>
      <c r="G128">
        <v>4.3</v>
      </c>
      <c r="H128" s="4">
        <v>12835</v>
      </c>
      <c r="I128" s="4">
        <f>Table2[[#This Row],[actual_price]]*Table2[[#This Row],[rating_count]]</f>
        <v>7636825</v>
      </c>
      <c r="J128" s="4" t="str">
        <f>IF(Table2[[#This Row],[discount_percentage]]&gt;=50%, "Yes", "No")</f>
        <v>Yes</v>
      </c>
      <c r="K128" s="4" t="str">
        <f t="shared" si="2"/>
        <v>&gt;$500</v>
      </c>
      <c r="L1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8" s="4" t="str">
        <f t="shared" si="3"/>
        <v>No</v>
      </c>
      <c r="N128" t="s">
        <v>1146</v>
      </c>
      <c r="O128" t="s">
        <v>1147</v>
      </c>
    </row>
    <row r="129" spans="1:15">
      <c r="A129" t="s">
        <v>1151</v>
      </c>
      <c r="B129" t="s">
        <v>1152</v>
      </c>
      <c r="C129" t="s">
        <v>13102</v>
      </c>
      <c r="D129" s="2">
        <v>9999</v>
      </c>
      <c r="E129" s="2">
        <v>27990</v>
      </c>
      <c r="F129" s="1">
        <v>0.64</v>
      </c>
      <c r="G129">
        <v>4.2</v>
      </c>
      <c r="H129" s="4">
        <v>1269</v>
      </c>
      <c r="I129" s="4">
        <f>Table2[[#This Row],[actual_price]]*Table2[[#This Row],[rating_count]]</f>
        <v>35519310</v>
      </c>
      <c r="J129" s="4" t="str">
        <f>IF(Table2[[#This Row],[discount_percentage]]&gt;=50%, "Yes", "No")</f>
        <v>Yes</v>
      </c>
      <c r="K129" s="4" t="str">
        <f t="shared" si="2"/>
        <v>&gt;$500</v>
      </c>
      <c r="L1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9" s="4" t="str">
        <f t="shared" si="3"/>
        <v>No</v>
      </c>
      <c r="N129" t="s">
        <v>1156</v>
      </c>
      <c r="O129" t="s">
        <v>1157</v>
      </c>
    </row>
    <row r="130" spans="1:15">
      <c r="A130" t="s">
        <v>1161</v>
      </c>
      <c r="B130" t="s">
        <v>1162</v>
      </c>
      <c r="C130" t="s">
        <v>13102</v>
      </c>
      <c r="D130">
        <v>349</v>
      </c>
      <c r="E130">
        <v>599</v>
      </c>
      <c r="F130" s="1">
        <v>0.42</v>
      </c>
      <c r="G130">
        <v>4.2</v>
      </c>
      <c r="H130" s="4">
        <v>284</v>
      </c>
      <c r="I130" s="4">
        <f>Table2[[#This Row],[actual_price]]*Table2[[#This Row],[rating_count]]</f>
        <v>170116</v>
      </c>
      <c r="J130" s="4" t="str">
        <f>IF(Table2[[#This Row],[discount_percentage]]&gt;=50%, "Yes", "No")</f>
        <v>No</v>
      </c>
      <c r="K130" s="4" t="str">
        <f t="shared" ref="K130:K193" si="4">IF(E130&lt;200, "&lt;$200", IF(E130&lt;=500, "$200-$500", "&gt;$500"))</f>
        <v>&gt;$500</v>
      </c>
      <c r="L1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 s="4" t="str">
        <f t="shared" ref="M130:M193" si="5">IF(H130&lt; 1000, "Yes", "No")</f>
        <v>Yes</v>
      </c>
      <c r="N130" t="s">
        <v>1166</v>
      </c>
      <c r="O130" t="s">
        <v>1167</v>
      </c>
    </row>
    <row r="131" spans="1:15">
      <c r="A131" t="s">
        <v>1171</v>
      </c>
      <c r="B131" t="s">
        <v>1172</v>
      </c>
      <c r="C131" t="s">
        <v>13102</v>
      </c>
      <c r="D131">
        <v>489</v>
      </c>
      <c r="E131" s="2">
        <v>1200</v>
      </c>
      <c r="F131" s="1">
        <v>0.59</v>
      </c>
      <c r="G131">
        <v>4.4000000000000004</v>
      </c>
      <c r="H131" s="4">
        <v>69538</v>
      </c>
      <c r="I131" s="4">
        <f>Table2[[#This Row],[actual_price]]*Table2[[#This Row],[rating_count]]</f>
        <v>83445600</v>
      </c>
      <c r="J131" s="4" t="str">
        <f>IF(Table2[[#This Row],[discount_percentage]]&gt;=50%, "Yes", "No")</f>
        <v>Yes</v>
      </c>
      <c r="K131" s="4" t="str">
        <f t="shared" si="4"/>
        <v>&gt;$500</v>
      </c>
      <c r="L1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 s="4" t="str">
        <f t="shared" si="5"/>
        <v>No</v>
      </c>
      <c r="N131" t="s">
        <v>1177</v>
      </c>
      <c r="O131" t="s">
        <v>1178</v>
      </c>
    </row>
    <row r="132" spans="1:15">
      <c r="A132" t="s">
        <v>1182</v>
      </c>
      <c r="B132" t="s">
        <v>1183</v>
      </c>
      <c r="C132" t="s">
        <v>13102</v>
      </c>
      <c r="D132" s="2">
        <v>23999</v>
      </c>
      <c r="E132" s="2">
        <v>34990</v>
      </c>
      <c r="F132" s="1">
        <v>0.31</v>
      </c>
      <c r="G132">
        <v>4.3</v>
      </c>
      <c r="H132" s="4">
        <v>4703</v>
      </c>
      <c r="I132" s="4">
        <f>Table2[[#This Row],[actual_price]]*Table2[[#This Row],[rating_count]]</f>
        <v>164557970</v>
      </c>
      <c r="J132" s="4" t="str">
        <f>IF(Table2[[#This Row],[discount_percentage]]&gt;=50%, "Yes", "No")</f>
        <v>No</v>
      </c>
      <c r="K132" s="4" t="str">
        <f t="shared" si="4"/>
        <v>&gt;$500</v>
      </c>
      <c r="L1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2" s="4" t="str">
        <f t="shared" si="5"/>
        <v>No</v>
      </c>
      <c r="N132" t="s">
        <v>248</v>
      </c>
      <c r="O132" t="s">
        <v>249</v>
      </c>
    </row>
    <row r="133" spans="1:15">
      <c r="A133" t="s">
        <v>1186</v>
      </c>
      <c r="B133" t="s">
        <v>1187</v>
      </c>
      <c r="C133" t="s">
        <v>13101</v>
      </c>
      <c r="D133">
        <v>399</v>
      </c>
      <c r="E133">
        <v>999</v>
      </c>
      <c r="F133" s="1">
        <v>0.6</v>
      </c>
      <c r="G133">
        <v>4.3</v>
      </c>
      <c r="H133" s="4">
        <v>2806</v>
      </c>
      <c r="I133" s="4">
        <f>Table2[[#This Row],[actual_price]]*Table2[[#This Row],[rating_count]]</f>
        <v>2803194</v>
      </c>
      <c r="J133" s="4" t="str">
        <f>IF(Table2[[#This Row],[discount_percentage]]&gt;=50%, "Yes", "No")</f>
        <v>Yes</v>
      </c>
      <c r="K133" s="4" t="str">
        <f t="shared" si="4"/>
        <v>&gt;$500</v>
      </c>
      <c r="L1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3" s="4" t="str">
        <f t="shared" si="5"/>
        <v>No</v>
      </c>
      <c r="N133" t="s">
        <v>966</v>
      </c>
      <c r="O133" t="s">
        <v>967</v>
      </c>
    </row>
    <row r="134" spans="1:15">
      <c r="A134" t="s">
        <v>1191</v>
      </c>
      <c r="B134" t="s">
        <v>1192</v>
      </c>
      <c r="C134" t="s">
        <v>13102</v>
      </c>
      <c r="D134">
        <v>349</v>
      </c>
      <c r="E134" s="2">
        <v>1299</v>
      </c>
      <c r="F134" s="1">
        <v>0.73</v>
      </c>
      <c r="G134">
        <v>4</v>
      </c>
      <c r="H134" s="4">
        <v>3295</v>
      </c>
      <c r="I134" s="4">
        <f>Table2[[#This Row],[actual_price]]*Table2[[#This Row],[rating_count]]</f>
        <v>4280205</v>
      </c>
      <c r="J134" s="4" t="str">
        <f>IF(Table2[[#This Row],[discount_percentage]]&gt;=50%, "Yes", "No")</f>
        <v>Yes</v>
      </c>
      <c r="K134" s="4" t="str">
        <f t="shared" si="4"/>
        <v>&gt;$500</v>
      </c>
      <c r="L1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4" s="4" t="str">
        <f t="shared" si="5"/>
        <v>No</v>
      </c>
      <c r="N134" t="s">
        <v>1197</v>
      </c>
      <c r="O134" t="s">
        <v>1198</v>
      </c>
    </row>
    <row r="135" spans="1:15">
      <c r="A135" t="s">
        <v>1202</v>
      </c>
      <c r="B135" t="s">
        <v>1203</v>
      </c>
      <c r="C135" t="s">
        <v>13101</v>
      </c>
      <c r="D135">
        <v>179</v>
      </c>
      <c r="E135">
        <v>299</v>
      </c>
      <c r="F135" s="1">
        <v>0.4</v>
      </c>
      <c r="G135">
        <v>3.9</v>
      </c>
      <c r="H135" s="4">
        <v>81</v>
      </c>
      <c r="I135" s="4">
        <f>Table2[[#This Row],[actual_price]]*Table2[[#This Row],[rating_count]]</f>
        <v>24219</v>
      </c>
      <c r="J135" s="4" t="str">
        <f>IF(Table2[[#This Row],[discount_percentage]]&gt;=50%, "Yes", "No")</f>
        <v>No</v>
      </c>
      <c r="K135" s="4" t="str">
        <f t="shared" si="4"/>
        <v>$200-$500</v>
      </c>
      <c r="L1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 s="4" t="str">
        <f t="shared" si="5"/>
        <v>Yes</v>
      </c>
      <c r="N135" t="s">
        <v>1207</v>
      </c>
      <c r="O135" t="s">
        <v>1208</v>
      </c>
    </row>
    <row r="136" spans="1:15">
      <c r="A136" t="s">
        <v>1212</v>
      </c>
      <c r="B136" t="s">
        <v>1213</v>
      </c>
      <c r="C136" t="s">
        <v>13101</v>
      </c>
      <c r="D136">
        <v>689</v>
      </c>
      <c r="E136" s="2">
        <v>1500</v>
      </c>
      <c r="F136" s="1">
        <v>0.54</v>
      </c>
      <c r="G136">
        <v>4.2</v>
      </c>
      <c r="H136" s="4">
        <v>42301</v>
      </c>
      <c r="I136" s="4">
        <f>Table2[[#This Row],[actual_price]]*Table2[[#This Row],[rating_count]]</f>
        <v>63451500</v>
      </c>
      <c r="J136" s="4" t="str">
        <f>IF(Table2[[#This Row],[discount_percentage]]&gt;=50%, "Yes", "No")</f>
        <v>Yes</v>
      </c>
      <c r="K136" s="4" t="str">
        <f t="shared" si="4"/>
        <v>&gt;$500</v>
      </c>
      <c r="L1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6" s="4" t="str">
        <f t="shared" si="5"/>
        <v>No</v>
      </c>
      <c r="N136" t="s">
        <v>1217</v>
      </c>
      <c r="O136" t="s">
        <v>1218</v>
      </c>
    </row>
    <row r="137" spans="1:15">
      <c r="A137" t="s">
        <v>1222</v>
      </c>
      <c r="B137" t="s">
        <v>1223</v>
      </c>
      <c r="C137" t="s">
        <v>13102</v>
      </c>
      <c r="D137" s="2">
        <v>30990</v>
      </c>
      <c r="E137" s="2">
        <v>49990</v>
      </c>
      <c r="F137" s="1">
        <v>0.38</v>
      </c>
      <c r="G137">
        <v>4.3</v>
      </c>
      <c r="H137" s="4">
        <v>1376</v>
      </c>
      <c r="I137" s="4">
        <f>Table2[[#This Row],[actual_price]]*Table2[[#This Row],[rating_count]]</f>
        <v>68786240</v>
      </c>
      <c r="J137" s="4" t="str">
        <f>IF(Table2[[#This Row],[discount_percentage]]&gt;=50%, "Yes", "No")</f>
        <v>No</v>
      </c>
      <c r="K137" s="4" t="str">
        <f t="shared" si="4"/>
        <v>&gt;$500</v>
      </c>
      <c r="L1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 s="4" t="str">
        <f t="shared" si="5"/>
        <v>No</v>
      </c>
      <c r="N137" t="s">
        <v>1227</v>
      </c>
      <c r="O137" t="s">
        <v>1228</v>
      </c>
    </row>
    <row r="138" spans="1:15">
      <c r="A138" t="s">
        <v>1232</v>
      </c>
      <c r="B138" t="s">
        <v>1233</v>
      </c>
      <c r="C138" t="s">
        <v>13101</v>
      </c>
      <c r="D138">
        <v>249</v>
      </c>
      <c r="E138">
        <v>931</v>
      </c>
      <c r="F138" s="1">
        <v>0.73</v>
      </c>
      <c r="G138">
        <v>3.9</v>
      </c>
      <c r="H138" s="4">
        <v>1075</v>
      </c>
      <c r="I138" s="4">
        <f>Table2[[#This Row],[actual_price]]*Table2[[#This Row],[rating_count]]</f>
        <v>1000825</v>
      </c>
      <c r="J138" s="4" t="str">
        <f>IF(Table2[[#This Row],[discount_percentage]]&gt;=50%, "Yes", "No")</f>
        <v>Yes</v>
      </c>
      <c r="K138" s="4" t="str">
        <f t="shared" si="4"/>
        <v>&gt;$500</v>
      </c>
      <c r="L1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8" s="4" t="str">
        <f t="shared" si="5"/>
        <v>No</v>
      </c>
      <c r="N138" t="s">
        <v>345</v>
      </c>
      <c r="O138" t="s">
        <v>346</v>
      </c>
    </row>
    <row r="139" spans="1:15">
      <c r="A139" t="s">
        <v>1237</v>
      </c>
      <c r="B139" t="s">
        <v>1238</v>
      </c>
      <c r="C139" t="s">
        <v>13102</v>
      </c>
      <c r="D139">
        <v>999</v>
      </c>
      <c r="E139" s="2">
        <v>2399</v>
      </c>
      <c r="F139" s="1">
        <v>0.57999999999999996</v>
      </c>
      <c r="G139">
        <v>4.5999999999999996</v>
      </c>
      <c r="H139" s="4">
        <v>3664</v>
      </c>
      <c r="I139" s="4">
        <f>Table2[[#This Row],[actual_price]]*Table2[[#This Row],[rating_count]]</f>
        <v>8789936</v>
      </c>
      <c r="J139" s="4" t="str">
        <f>IF(Table2[[#This Row],[discount_percentage]]&gt;=50%, "Yes", "No")</f>
        <v>Yes</v>
      </c>
      <c r="K139" s="4" t="str">
        <f t="shared" si="4"/>
        <v>&gt;$500</v>
      </c>
      <c r="L1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9" s="4" t="str">
        <f t="shared" si="5"/>
        <v>No</v>
      </c>
      <c r="N139" t="s">
        <v>1242</v>
      </c>
      <c r="O139" t="s">
        <v>1243</v>
      </c>
    </row>
    <row r="140" spans="1:15">
      <c r="A140" t="s">
        <v>1247</v>
      </c>
      <c r="B140" t="s">
        <v>1248</v>
      </c>
      <c r="C140" t="s">
        <v>13102</v>
      </c>
      <c r="D140">
        <v>399</v>
      </c>
      <c r="E140">
        <v>399</v>
      </c>
      <c r="F140" s="1">
        <v>0</v>
      </c>
      <c r="G140">
        <v>3.9</v>
      </c>
      <c r="H140" s="4">
        <v>1951</v>
      </c>
      <c r="I140" s="4">
        <f>Table2[[#This Row],[actual_price]]*Table2[[#This Row],[rating_count]]</f>
        <v>778449</v>
      </c>
      <c r="J140" s="4" t="str">
        <f>IF(Table2[[#This Row],[discount_percentage]]&gt;=50%, "Yes", "No")</f>
        <v>No</v>
      </c>
      <c r="K140" s="4" t="str">
        <f t="shared" si="4"/>
        <v>$200-$500</v>
      </c>
      <c r="L1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40" s="4" t="str">
        <f t="shared" si="5"/>
        <v>No</v>
      </c>
      <c r="N140" t="s">
        <v>1252</v>
      </c>
      <c r="O140" t="s">
        <v>1253</v>
      </c>
    </row>
    <row r="141" spans="1:15">
      <c r="A141" t="s">
        <v>1257</v>
      </c>
      <c r="B141" t="s">
        <v>1258</v>
      </c>
      <c r="C141" t="s">
        <v>13101</v>
      </c>
      <c r="D141">
        <v>349</v>
      </c>
      <c r="E141">
        <v>699</v>
      </c>
      <c r="F141" s="1">
        <v>0.5</v>
      </c>
      <c r="G141">
        <v>4.3</v>
      </c>
      <c r="H141" s="4">
        <v>20850</v>
      </c>
      <c r="I141" s="4">
        <f>Table2[[#This Row],[actual_price]]*Table2[[#This Row],[rating_count]]</f>
        <v>14574150</v>
      </c>
      <c r="J141" s="4" t="str">
        <f>IF(Table2[[#This Row],[discount_percentage]]&gt;=50%, "Yes", "No")</f>
        <v>Yes</v>
      </c>
      <c r="K141" s="4" t="str">
        <f t="shared" si="4"/>
        <v>&gt;$500</v>
      </c>
      <c r="L1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1" s="4" t="str">
        <f t="shared" si="5"/>
        <v>No</v>
      </c>
      <c r="N141" t="s">
        <v>297</v>
      </c>
      <c r="O141" t="s">
        <v>298</v>
      </c>
    </row>
    <row r="142" spans="1:15">
      <c r="A142" t="s">
        <v>1262</v>
      </c>
      <c r="B142" t="s">
        <v>1263</v>
      </c>
      <c r="C142" t="s">
        <v>13101</v>
      </c>
      <c r="D142">
        <v>399</v>
      </c>
      <c r="E142" s="2">
        <v>1099</v>
      </c>
      <c r="F142" s="1">
        <v>0.64</v>
      </c>
      <c r="G142">
        <v>4.0999999999999996</v>
      </c>
      <c r="H142" s="4">
        <v>2685</v>
      </c>
      <c r="I142" s="4">
        <f>Table2[[#This Row],[actual_price]]*Table2[[#This Row],[rating_count]]</f>
        <v>2950815</v>
      </c>
      <c r="J142" s="4" t="str">
        <f>IF(Table2[[#This Row],[discount_percentage]]&gt;=50%, "Yes", "No")</f>
        <v>Yes</v>
      </c>
      <c r="K142" s="4" t="str">
        <f t="shared" si="4"/>
        <v>&gt;$500</v>
      </c>
      <c r="L1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2" s="4" t="str">
        <f t="shared" si="5"/>
        <v>No</v>
      </c>
      <c r="N142" t="s">
        <v>1267</v>
      </c>
      <c r="O142" t="s">
        <v>1268</v>
      </c>
    </row>
    <row r="143" spans="1:15">
      <c r="A143" t="s">
        <v>1272</v>
      </c>
      <c r="B143" t="s">
        <v>1273</v>
      </c>
      <c r="C143" t="s">
        <v>13101</v>
      </c>
      <c r="D143" s="2">
        <v>1699</v>
      </c>
      <c r="E143" s="2">
        <v>2999</v>
      </c>
      <c r="F143" s="1">
        <v>0.43</v>
      </c>
      <c r="G143">
        <v>4.4000000000000004</v>
      </c>
      <c r="H143" s="4">
        <v>24780</v>
      </c>
      <c r="I143" s="4">
        <f>Table2[[#This Row],[actual_price]]*Table2[[#This Row],[rating_count]]</f>
        <v>74315220</v>
      </c>
      <c r="J143" s="4" t="str">
        <f>IF(Table2[[#This Row],[discount_percentage]]&gt;=50%, "Yes", "No")</f>
        <v>No</v>
      </c>
      <c r="K143" s="4" t="str">
        <f t="shared" si="4"/>
        <v>&gt;$500</v>
      </c>
      <c r="L1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3" s="4" t="str">
        <f t="shared" si="5"/>
        <v>No</v>
      </c>
      <c r="N143" t="s">
        <v>486</v>
      </c>
      <c r="O143" t="s">
        <v>487</v>
      </c>
    </row>
    <row r="144" spans="1:15">
      <c r="A144" t="s">
        <v>1277</v>
      </c>
      <c r="B144" t="s">
        <v>1278</v>
      </c>
      <c r="C144" t="s">
        <v>13102</v>
      </c>
      <c r="D144">
        <v>655</v>
      </c>
      <c r="E144" s="2">
        <v>1099</v>
      </c>
      <c r="F144" s="1">
        <v>0.4</v>
      </c>
      <c r="G144">
        <v>3.2</v>
      </c>
      <c r="H144" s="4">
        <v>285</v>
      </c>
      <c r="I144" s="4">
        <f>Table2[[#This Row],[actual_price]]*Table2[[#This Row],[rating_count]]</f>
        <v>313215</v>
      </c>
      <c r="J144" s="4" t="str">
        <f>IF(Table2[[#This Row],[discount_percentage]]&gt;=50%, "Yes", "No")</f>
        <v>No</v>
      </c>
      <c r="K144" s="4" t="str">
        <f t="shared" si="4"/>
        <v>&gt;$500</v>
      </c>
      <c r="L1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44" s="4" t="str">
        <f t="shared" si="5"/>
        <v>Yes</v>
      </c>
      <c r="N144" t="s">
        <v>1282</v>
      </c>
      <c r="O144" t="s">
        <v>1283</v>
      </c>
    </row>
    <row r="145" spans="1:15">
      <c r="A145" t="s">
        <v>1287</v>
      </c>
      <c r="B145" t="s">
        <v>1288</v>
      </c>
      <c r="C145" t="s">
        <v>13101</v>
      </c>
      <c r="D145">
        <v>749</v>
      </c>
      <c r="E145" s="2">
        <v>1339</v>
      </c>
      <c r="F145" s="1">
        <v>0.44</v>
      </c>
      <c r="G145">
        <v>4.2</v>
      </c>
      <c r="H145" s="4">
        <v>179692</v>
      </c>
      <c r="I145" s="4">
        <f>Table2[[#This Row],[actual_price]]*Table2[[#This Row],[rating_count]]</f>
        <v>240607588</v>
      </c>
      <c r="J145" s="4" t="str">
        <f>IF(Table2[[#This Row],[discount_percentage]]&gt;=50%, "Yes", "No")</f>
        <v>No</v>
      </c>
      <c r="K145" s="4" t="str">
        <f t="shared" si="4"/>
        <v>&gt;$500</v>
      </c>
      <c r="L1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5" s="4" t="str">
        <f t="shared" si="5"/>
        <v>No</v>
      </c>
      <c r="N145" t="s">
        <v>102</v>
      </c>
      <c r="O145" t="s">
        <v>103</v>
      </c>
    </row>
    <row r="146" spans="1:15">
      <c r="A146" t="s">
        <v>1292</v>
      </c>
      <c r="B146" t="s">
        <v>1293</v>
      </c>
      <c r="C146" t="s">
        <v>13102</v>
      </c>
      <c r="D146" s="2">
        <v>9999</v>
      </c>
      <c r="E146" s="2">
        <v>12999</v>
      </c>
      <c r="F146" s="1">
        <v>0.23</v>
      </c>
      <c r="G146">
        <v>4.2</v>
      </c>
      <c r="H146" s="4">
        <v>6088</v>
      </c>
      <c r="I146" s="4">
        <f>Table2[[#This Row],[actual_price]]*Table2[[#This Row],[rating_count]]</f>
        <v>79137912</v>
      </c>
      <c r="J146" s="4" t="str">
        <f>IF(Table2[[#This Row],[discount_percentage]]&gt;=50%, "Yes", "No")</f>
        <v>No</v>
      </c>
      <c r="K146" s="4" t="str">
        <f t="shared" si="4"/>
        <v>&gt;$500</v>
      </c>
      <c r="L1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46" s="4" t="str">
        <f t="shared" si="5"/>
        <v>No</v>
      </c>
      <c r="N146" t="s">
        <v>1297</v>
      </c>
      <c r="O146" t="s">
        <v>1298</v>
      </c>
    </row>
    <row r="147" spans="1:15">
      <c r="A147" t="s">
        <v>1302</v>
      </c>
      <c r="B147" t="s">
        <v>1303</v>
      </c>
      <c r="C147" t="s">
        <v>13102</v>
      </c>
      <c r="D147">
        <v>195</v>
      </c>
      <c r="E147">
        <v>499</v>
      </c>
      <c r="F147" s="1">
        <v>0.61</v>
      </c>
      <c r="G147">
        <v>3.7</v>
      </c>
      <c r="H147" s="4">
        <v>1383</v>
      </c>
      <c r="I147" s="4">
        <f>Table2[[#This Row],[actual_price]]*Table2[[#This Row],[rating_count]]</f>
        <v>690117</v>
      </c>
      <c r="J147" s="4" t="str">
        <f>IF(Table2[[#This Row],[discount_percentage]]&gt;=50%, "Yes", "No")</f>
        <v>Yes</v>
      </c>
      <c r="K147" s="4" t="str">
        <f t="shared" si="4"/>
        <v>$200-$500</v>
      </c>
      <c r="L1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47" s="4" t="str">
        <f t="shared" si="5"/>
        <v>No</v>
      </c>
      <c r="N147" t="s">
        <v>1307</v>
      </c>
      <c r="O147" t="s">
        <v>1308</v>
      </c>
    </row>
    <row r="148" spans="1:15">
      <c r="A148" t="s">
        <v>1312</v>
      </c>
      <c r="B148" t="s">
        <v>1313</v>
      </c>
      <c r="C148" t="s">
        <v>13101</v>
      </c>
      <c r="D148">
        <v>999</v>
      </c>
      <c r="E148" s="2">
        <v>2100</v>
      </c>
      <c r="F148" s="1">
        <v>0.52</v>
      </c>
      <c r="G148">
        <v>4.5</v>
      </c>
      <c r="H148" s="4">
        <v>5492</v>
      </c>
      <c r="I148" s="4">
        <f>Table2[[#This Row],[actual_price]]*Table2[[#This Row],[rating_count]]</f>
        <v>11533200</v>
      </c>
      <c r="J148" s="4" t="str">
        <f>IF(Table2[[#This Row],[discount_percentage]]&gt;=50%, "Yes", "No")</f>
        <v>Yes</v>
      </c>
      <c r="K148" s="4" t="str">
        <f t="shared" si="4"/>
        <v>&gt;$500</v>
      </c>
      <c r="L1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48" s="4" t="str">
        <f t="shared" si="5"/>
        <v>No</v>
      </c>
      <c r="N148" t="s">
        <v>1316</v>
      </c>
      <c r="O148" t="s">
        <v>1317</v>
      </c>
    </row>
    <row r="149" spans="1:15">
      <c r="A149" t="s">
        <v>1321</v>
      </c>
      <c r="B149" t="s">
        <v>1322</v>
      </c>
      <c r="C149" t="s">
        <v>13101</v>
      </c>
      <c r="D149">
        <v>499</v>
      </c>
      <c r="E149">
        <v>899</v>
      </c>
      <c r="F149" s="1">
        <v>0.44</v>
      </c>
      <c r="G149">
        <v>4.2</v>
      </c>
      <c r="H149" s="4">
        <v>919</v>
      </c>
      <c r="I149" s="4">
        <f>Table2[[#This Row],[actual_price]]*Table2[[#This Row],[rating_count]]</f>
        <v>826181</v>
      </c>
      <c r="J149" s="4" t="str">
        <f>IF(Table2[[#This Row],[discount_percentage]]&gt;=50%, "Yes", "No")</f>
        <v>No</v>
      </c>
      <c r="K149" s="4" t="str">
        <f t="shared" si="4"/>
        <v>&gt;$500</v>
      </c>
      <c r="L1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49" s="4" t="str">
        <f t="shared" si="5"/>
        <v>Yes</v>
      </c>
      <c r="N149" t="s">
        <v>1326</v>
      </c>
      <c r="O149" t="s">
        <v>1327</v>
      </c>
    </row>
    <row r="150" spans="1:15">
      <c r="A150" t="s">
        <v>1331</v>
      </c>
      <c r="B150" t="s">
        <v>1332</v>
      </c>
      <c r="C150" t="s">
        <v>13102</v>
      </c>
      <c r="D150">
        <v>416</v>
      </c>
      <c r="E150">
        <v>599</v>
      </c>
      <c r="F150" s="1">
        <v>0.31</v>
      </c>
      <c r="G150">
        <v>4.2</v>
      </c>
      <c r="H150" s="4">
        <v>30023</v>
      </c>
      <c r="I150" s="4">
        <f>Table2[[#This Row],[actual_price]]*Table2[[#This Row],[rating_count]]</f>
        <v>17983777</v>
      </c>
      <c r="J150" s="4" t="str">
        <f>IF(Table2[[#This Row],[discount_percentage]]&gt;=50%, "Yes", "No")</f>
        <v>No</v>
      </c>
      <c r="K150" s="4" t="str">
        <f t="shared" si="4"/>
        <v>&gt;$500</v>
      </c>
      <c r="L1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50" s="4" t="str">
        <f t="shared" si="5"/>
        <v>No</v>
      </c>
      <c r="N150" t="s">
        <v>1337</v>
      </c>
      <c r="O150" t="s">
        <v>1338</v>
      </c>
    </row>
    <row r="151" spans="1:15">
      <c r="A151" t="s">
        <v>1342</v>
      </c>
      <c r="B151" t="s">
        <v>1343</v>
      </c>
      <c r="C151" t="s">
        <v>13101</v>
      </c>
      <c r="D151">
        <v>368</v>
      </c>
      <c r="E151">
        <v>699</v>
      </c>
      <c r="F151" s="1">
        <v>0.47</v>
      </c>
      <c r="G151">
        <v>4.2</v>
      </c>
      <c r="H151" s="4">
        <v>387</v>
      </c>
      <c r="I151" s="4">
        <f>Table2[[#This Row],[actual_price]]*Table2[[#This Row],[rating_count]]</f>
        <v>270513</v>
      </c>
      <c r="J151" s="4" t="str">
        <f>IF(Table2[[#This Row],[discount_percentage]]&gt;=50%, "Yes", "No")</f>
        <v>No</v>
      </c>
      <c r="K151" s="4" t="str">
        <f t="shared" si="4"/>
        <v>&gt;$500</v>
      </c>
      <c r="L1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1" s="4" t="str">
        <f t="shared" si="5"/>
        <v>Yes</v>
      </c>
      <c r="N151" t="s">
        <v>1347</v>
      </c>
      <c r="O151" t="s">
        <v>1348</v>
      </c>
    </row>
    <row r="152" spans="1:15">
      <c r="A152" t="s">
        <v>1352</v>
      </c>
      <c r="B152" t="s">
        <v>1353</v>
      </c>
      <c r="C152" t="s">
        <v>13102</v>
      </c>
      <c r="D152" s="2">
        <v>29990</v>
      </c>
      <c r="E152" s="2">
        <v>65000</v>
      </c>
      <c r="F152" s="1">
        <v>0.54</v>
      </c>
      <c r="G152">
        <v>4.0999999999999996</v>
      </c>
      <c r="H152" s="4">
        <v>211</v>
      </c>
      <c r="I152" s="4">
        <f>Table2[[#This Row],[actual_price]]*Table2[[#This Row],[rating_count]]</f>
        <v>13715000</v>
      </c>
      <c r="J152" s="4" t="str">
        <f>IF(Table2[[#This Row],[discount_percentage]]&gt;=50%, "Yes", "No")</f>
        <v>Yes</v>
      </c>
      <c r="K152" s="4" t="str">
        <f t="shared" si="4"/>
        <v>&gt;$500</v>
      </c>
      <c r="L1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52" s="4" t="str">
        <f t="shared" si="5"/>
        <v>Yes</v>
      </c>
      <c r="N152" t="s">
        <v>1357</v>
      </c>
      <c r="O152" t="s">
        <v>1358</v>
      </c>
    </row>
    <row r="153" spans="1:15">
      <c r="A153" t="s">
        <v>1362</v>
      </c>
      <c r="B153" t="s">
        <v>1363</v>
      </c>
      <c r="C153" t="s">
        <v>13101</v>
      </c>
      <c r="D153">
        <v>339</v>
      </c>
      <c r="E153" s="2">
        <v>1099</v>
      </c>
      <c r="F153" s="1">
        <v>0.69</v>
      </c>
      <c r="G153">
        <v>4.3</v>
      </c>
      <c r="H153" s="4">
        <v>974</v>
      </c>
      <c r="I153" s="4">
        <f>Table2[[#This Row],[actual_price]]*Table2[[#This Row],[rating_count]]</f>
        <v>1070426</v>
      </c>
      <c r="J153" s="4" t="str">
        <f>IF(Table2[[#This Row],[discount_percentage]]&gt;=50%, "Yes", "No")</f>
        <v>Yes</v>
      </c>
      <c r="K153" s="4" t="str">
        <f t="shared" si="4"/>
        <v>&gt;$500</v>
      </c>
      <c r="L1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3" s="4" t="str">
        <f t="shared" si="5"/>
        <v>Yes</v>
      </c>
      <c r="N153" t="s">
        <v>325</v>
      </c>
      <c r="O153" t="s">
        <v>326</v>
      </c>
    </row>
    <row r="154" spans="1:15">
      <c r="A154" t="s">
        <v>1367</v>
      </c>
      <c r="B154" t="s">
        <v>1368</v>
      </c>
      <c r="C154" t="s">
        <v>13102</v>
      </c>
      <c r="D154" s="2">
        <v>15490</v>
      </c>
      <c r="E154" s="2">
        <v>20900</v>
      </c>
      <c r="F154" s="1">
        <v>0.26</v>
      </c>
      <c r="G154">
        <v>4.3</v>
      </c>
      <c r="H154" s="4">
        <v>16299</v>
      </c>
      <c r="I154" s="4">
        <f>Table2[[#This Row],[actual_price]]*Table2[[#This Row],[rating_count]]</f>
        <v>340649100</v>
      </c>
      <c r="J154" s="4" t="str">
        <f>IF(Table2[[#This Row],[discount_percentage]]&gt;=50%, "Yes", "No")</f>
        <v>No</v>
      </c>
      <c r="K154" s="4" t="str">
        <f t="shared" si="4"/>
        <v>&gt;$500</v>
      </c>
      <c r="L1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54" s="4" t="str">
        <f t="shared" si="5"/>
        <v>No</v>
      </c>
      <c r="N154" t="s">
        <v>228</v>
      </c>
      <c r="O154" t="s">
        <v>229</v>
      </c>
    </row>
    <row r="155" spans="1:15">
      <c r="A155" t="s">
        <v>1372</v>
      </c>
      <c r="B155" t="s">
        <v>1373</v>
      </c>
      <c r="C155" t="s">
        <v>13101</v>
      </c>
      <c r="D155">
        <v>499</v>
      </c>
      <c r="E155" s="2">
        <v>1299</v>
      </c>
      <c r="F155" s="1">
        <v>0.62</v>
      </c>
      <c r="G155">
        <v>4.3</v>
      </c>
      <c r="H155" s="4">
        <v>30411</v>
      </c>
      <c r="I155" s="4">
        <f>Table2[[#This Row],[actual_price]]*Table2[[#This Row],[rating_count]]</f>
        <v>39503889</v>
      </c>
      <c r="J155" s="4" t="str">
        <f>IF(Table2[[#This Row],[discount_percentage]]&gt;=50%, "Yes", "No")</f>
        <v>Yes</v>
      </c>
      <c r="K155" s="4" t="str">
        <f t="shared" si="4"/>
        <v>&gt;$500</v>
      </c>
      <c r="L1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55" s="4" t="str">
        <f t="shared" si="5"/>
        <v>No</v>
      </c>
      <c r="N155" t="s">
        <v>91</v>
      </c>
      <c r="O155" t="s">
        <v>92</v>
      </c>
    </row>
    <row r="156" spans="1:15">
      <c r="A156" t="s">
        <v>1377</v>
      </c>
      <c r="B156" t="s">
        <v>1378</v>
      </c>
      <c r="C156" t="s">
        <v>13101</v>
      </c>
      <c r="D156">
        <v>249</v>
      </c>
      <c r="E156">
        <v>399</v>
      </c>
      <c r="F156" s="1">
        <v>0.38</v>
      </c>
      <c r="G156">
        <v>3.4</v>
      </c>
      <c r="H156" s="4">
        <v>4642</v>
      </c>
      <c r="I156" s="4">
        <f>Table2[[#This Row],[actual_price]]*Table2[[#This Row],[rating_count]]</f>
        <v>1852158</v>
      </c>
      <c r="J156" s="4" t="str">
        <f>IF(Table2[[#This Row],[discount_percentage]]&gt;=50%, "Yes", "No")</f>
        <v>No</v>
      </c>
      <c r="K156" s="4" t="str">
        <f t="shared" si="4"/>
        <v>$200-$500</v>
      </c>
      <c r="L1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56" s="4" t="str">
        <f t="shared" si="5"/>
        <v>No</v>
      </c>
      <c r="N156" t="s">
        <v>1382</v>
      </c>
      <c r="O156" t="s">
        <v>1383</v>
      </c>
    </row>
    <row r="157" spans="1:15">
      <c r="A157" t="s">
        <v>1387</v>
      </c>
      <c r="B157" t="s">
        <v>1388</v>
      </c>
      <c r="C157" t="s">
        <v>13102</v>
      </c>
      <c r="D157">
        <v>399</v>
      </c>
      <c r="E157">
        <v>799</v>
      </c>
      <c r="F157" s="1">
        <v>0.5</v>
      </c>
      <c r="G157">
        <v>4.3</v>
      </c>
      <c r="H157" s="4">
        <v>12</v>
      </c>
      <c r="I157" s="4">
        <f>Table2[[#This Row],[actual_price]]*Table2[[#This Row],[rating_count]]</f>
        <v>9588</v>
      </c>
      <c r="J157" s="4" t="str">
        <f>IF(Table2[[#This Row],[discount_percentage]]&gt;=50%, "Yes", "No")</f>
        <v>Yes</v>
      </c>
      <c r="K157" s="4" t="str">
        <f t="shared" si="4"/>
        <v>&gt;$500</v>
      </c>
      <c r="L1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7" s="4" t="str">
        <f t="shared" si="5"/>
        <v>Yes</v>
      </c>
      <c r="N157" t="s">
        <v>1392</v>
      </c>
      <c r="O157" t="s">
        <v>1393</v>
      </c>
    </row>
    <row r="158" spans="1:15">
      <c r="A158" t="s">
        <v>1397</v>
      </c>
      <c r="B158" t="s">
        <v>1398</v>
      </c>
      <c r="C158" t="s">
        <v>13101</v>
      </c>
      <c r="D158" s="2">
        <v>1499</v>
      </c>
      <c r="E158" s="2">
        <v>1999</v>
      </c>
      <c r="F158" s="1">
        <v>0.25</v>
      </c>
      <c r="G158">
        <v>4.4000000000000004</v>
      </c>
      <c r="H158" s="4">
        <v>1951</v>
      </c>
      <c r="I158" s="4">
        <f>Table2[[#This Row],[actual_price]]*Table2[[#This Row],[rating_count]]</f>
        <v>3900049</v>
      </c>
      <c r="J158" s="4" t="str">
        <f>IF(Table2[[#This Row],[discount_percentage]]&gt;=50%, "Yes", "No")</f>
        <v>No</v>
      </c>
      <c r="K158" s="4" t="str">
        <f t="shared" si="4"/>
        <v>&gt;$500</v>
      </c>
      <c r="L1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58" s="4" t="str">
        <f t="shared" si="5"/>
        <v>No</v>
      </c>
      <c r="N158" t="s">
        <v>1091</v>
      </c>
      <c r="O158" t="s">
        <v>1092</v>
      </c>
    </row>
    <row r="159" spans="1:15">
      <c r="A159" t="s">
        <v>1402</v>
      </c>
      <c r="B159" t="s">
        <v>1403</v>
      </c>
      <c r="C159" t="s">
        <v>13102</v>
      </c>
      <c r="D159" s="2">
        <v>9490</v>
      </c>
      <c r="E159" s="2">
        <v>15990</v>
      </c>
      <c r="F159" s="1">
        <v>0.41</v>
      </c>
      <c r="G159">
        <v>3.9</v>
      </c>
      <c r="H159" s="4">
        <v>10480</v>
      </c>
      <c r="I159" s="4">
        <f>Table2[[#This Row],[actual_price]]*Table2[[#This Row],[rating_count]]</f>
        <v>167575200</v>
      </c>
      <c r="J159" s="4" t="str">
        <f>IF(Table2[[#This Row],[discount_percentage]]&gt;=50%, "Yes", "No")</f>
        <v>No</v>
      </c>
      <c r="K159" s="4" t="str">
        <f t="shared" si="4"/>
        <v>&gt;$500</v>
      </c>
      <c r="L1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59" s="4" t="str">
        <f t="shared" si="5"/>
        <v>No</v>
      </c>
      <c r="N159" t="s">
        <v>1408</v>
      </c>
      <c r="O159" t="s">
        <v>1409</v>
      </c>
    </row>
    <row r="160" spans="1:15">
      <c r="A160" t="s">
        <v>1413</v>
      </c>
      <c r="B160" t="s">
        <v>1414</v>
      </c>
      <c r="C160" t="s">
        <v>13102</v>
      </c>
      <c r="D160">
        <v>637</v>
      </c>
      <c r="E160" s="2">
        <v>1499</v>
      </c>
      <c r="F160" s="1">
        <v>0.57999999999999996</v>
      </c>
      <c r="G160">
        <v>4.0999999999999996</v>
      </c>
      <c r="H160" s="4">
        <v>24</v>
      </c>
      <c r="I160" s="4">
        <f>Table2[[#This Row],[actual_price]]*Table2[[#This Row],[rating_count]]</f>
        <v>35976</v>
      </c>
      <c r="J160" s="4" t="str">
        <f>IF(Table2[[#This Row],[discount_percentage]]&gt;=50%, "Yes", "No")</f>
        <v>Yes</v>
      </c>
      <c r="K160" s="4" t="str">
        <f t="shared" si="4"/>
        <v>&gt;$500</v>
      </c>
      <c r="L1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0" s="4" t="str">
        <f t="shared" si="5"/>
        <v>Yes</v>
      </c>
      <c r="N160" t="s">
        <v>1418</v>
      </c>
      <c r="O160" t="s">
        <v>1419</v>
      </c>
    </row>
    <row r="161" spans="1:15">
      <c r="A161" t="s">
        <v>1423</v>
      </c>
      <c r="B161" t="s">
        <v>1424</v>
      </c>
      <c r="C161" t="s">
        <v>13102</v>
      </c>
      <c r="D161">
        <v>399</v>
      </c>
      <c r="E161">
        <v>899</v>
      </c>
      <c r="F161" s="1">
        <v>0.56000000000000005</v>
      </c>
      <c r="G161">
        <v>3.9</v>
      </c>
      <c r="H161" s="4">
        <v>254</v>
      </c>
      <c r="I161" s="4">
        <f>Table2[[#This Row],[actual_price]]*Table2[[#This Row],[rating_count]]</f>
        <v>228346</v>
      </c>
      <c r="J161" s="4" t="str">
        <f>IF(Table2[[#This Row],[discount_percentage]]&gt;=50%, "Yes", "No")</f>
        <v>Yes</v>
      </c>
      <c r="K161" s="4" t="str">
        <f t="shared" si="4"/>
        <v>&gt;$500</v>
      </c>
      <c r="L1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61" s="4" t="str">
        <f t="shared" si="5"/>
        <v>Yes</v>
      </c>
      <c r="N161" t="s">
        <v>1428</v>
      </c>
      <c r="O161" t="s">
        <v>1429</v>
      </c>
    </row>
    <row r="162" spans="1:15">
      <c r="A162" t="s">
        <v>1433</v>
      </c>
      <c r="B162" t="s">
        <v>1434</v>
      </c>
      <c r="C162" t="s">
        <v>13102</v>
      </c>
      <c r="D162" s="2">
        <v>1089</v>
      </c>
      <c r="E162" s="2">
        <v>1600</v>
      </c>
      <c r="F162" s="1">
        <v>0.32</v>
      </c>
      <c r="G162">
        <v>4</v>
      </c>
      <c r="H162" s="4">
        <v>3565</v>
      </c>
      <c r="I162" s="4">
        <f>Table2[[#This Row],[actual_price]]*Table2[[#This Row],[rating_count]]</f>
        <v>5704000</v>
      </c>
      <c r="J162" s="4" t="str">
        <f>IF(Table2[[#This Row],[discount_percentage]]&gt;=50%, "Yes", "No")</f>
        <v>No</v>
      </c>
      <c r="K162" s="4" t="str">
        <f t="shared" si="4"/>
        <v>&gt;$500</v>
      </c>
      <c r="L1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62" s="4" t="str">
        <f t="shared" si="5"/>
        <v>No</v>
      </c>
      <c r="N162" t="s">
        <v>1438</v>
      </c>
      <c r="O162" t="s">
        <v>1439</v>
      </c>
    </row>
    <row r="163" spans="1:15">
      <c r="A163" t="s">
        <v>1443</v>
      </c>
      <c r="B163" t="s">
        <v>1444</v>
      </c>
      <c r="C163" t="s">
        <v>13101</v>
      </c>
      <c r="D163">
        <v>339</v>
      </c>
      <c r="E163">
        <v>999</v>
      </c>
      <c r="F163" s="1">
        <v>0.66</v>
      </c>
      <c r="G163">
        <v>4.3</v>
      </c>
      <c r="H163" s="4">
        <v>6255</v>
      </c>
      <c r="I163" s="4">
        <f>Table2[[#This Row],[actual_price]]*Table2[[#This Row],[rating_count]]</f>
        <v>6248745</v>
      </c>
      <c r="J163" s="4" t="str">
        <f>IF(Table2[[#This Row],[discount_percentage]]&gt;=50%, "Yes", "No")</f>
        <v>Yes</v>
      </c>
      <c r="K163" s="4" t="str">
        <f t="shared" si="4"/>
        <v>&gt;$500</v>
      </c>
      <c r="L1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3" s="4" t="str">
        <f t="shared" si="5"/>
        <v>No</v>
      </c>
      <c r="N163" t="s">
        <v>1448</v>
      </c>
      <c r="O163" t="s">
        <v>1449</v>
      </c>
    </row>
    <row r="164" spans="1:15">
      <c r="A164" t="s">
        <v>1452</v>
      </c>
      <c r="B164" t="s">
        <v>1453</v>
      </c>
      <c r="C164" t="s">
        <v>13101</v>
      </c>
      <c r="D164">
        <v>149</v>
      </c>
      <c r="E164">
        <v>499</v>
      </c>
      <c r="F164" s="1">
        <v>0.7</v>
      </c>
      <c r="G164">
        <v>4</v>
      </c>
      <c r="H164" s="4">
        <v>7732</v>
      </c>
      <c r="I164" s="4">
        <f>Table2[[#This Row],[actual_price]]*Table2[[#This Row],[rating_count]]</f>
        <v>3858268</v>
      </c>
      <c r="J164" s="4" t="str">
        <f>IF(Table2[[#This Row],[discount_percentage]]&gt;=50%, "Yes", "No")</f>
        <v>Yes</v>
      </c>
      <c r="K164" s="4" t="str">
        <f t="shared" si="4"/>
        <v>$200-$500</v>
      </c>
      <c r="L1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4" s="4" t="str">
        <f t="shared" si="5"/>
        <v>No</v>
      </c>
      <c r="N164" t="s">
        <v>692</v>
      </c>
      <c r="O164" t="s">
        <v>693</v>
      </c>
    </row>
    <row r="165" spans="1:15">
      <c r="A165" t="s">
        <v>1457</v>
      </c>
      <c r="B165" t="s">
        <v>1458</v>
      </c>
      <c r="C165" t="s">
        <v>13101</v>
      </c>
      <c r="D165">
        <v>149</v>
      </c>
      <c r="E165">
        <v>399</v>
      </c>
      <c r="F165" s="1">
        <v>0.63</v>
      </c>
      <c r="G165">
        <v>3.9</v>
      </c>
      <c r="H165" s="4">
        <v>57</v>
      </c>
      <c r="I165" s="4">
        <f>Table2[[#This Row],[actual_price]]*Table2[[#This Row],[rating_count]]</f>
        <v>22743</v>
      </c>
      <c r="J165" s="4" t="str">
        <f>IF(Table2[[#This Row],[discount_percentage]]&gt;=50%, "Yes", "No")</f>
        <v>Yes</v>
      </c>
      <c r="K165" s="4" t="str">
        <f t="shared" si="4"/>
        <v>$200-$500</v>
      </c>
      <c r="L1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5" s="4" t="str">
        <f t="shared" si="5"/>
        <v>Yes</v>
      </c>
      <c r="N165" t="s">
        <v>1462</v>
      </c>
      <c r="O165" t="s">
        <v>13031</v>
      </c>
    </row>
    <row r="166" spans="1:15">
      <c r="A166" t="s">
        <v>1466</v>
      </c>
      <c r="B166" t="s">
        <v>1467</v>
      </c>
      <c r="C166" t="s">
        <v>13101</v>
      </c>
      <c r="D166">
        <v>599</v>
      </c>
      <c r="E166">
        <v>849</v>
      </c>
      <c r="F166" s="1">
        <v>0.28999999999999998</v>
      </c>
      <c r="G166">
        <v>4.5</v>
      </c>
      <c r="H166" s="4">
        <v>577</v>
      </c>
      <c r="I166" s="4">
        <f>Table2[[#This Row],[actual_price]]*Table2[[#This Row],[rating_count]]</f>
        <v>489873</v>
      </c>
      <c r="J166" s="4" t="str">
        <f>IF(Table2[[#This Row],[discount_percentage]]&gt;=50%, "Yes", "No")</f>
        <v>No</v>
      </c>
      <c r="K166" s="4" t="str">
        <f t="shared" si="4"/>
        <v>&gt;$500</v>
      </c>
      <c r="L1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66" s="4" t="str">
        <f t="shared" si="5"/>
        <v>Yes</v>
      </c>
      <c r="N166" t="s">
        <v>1471</v>
      </c>
      <c r="O166" t="s">
        <v>1472</v>
      </c>
    </row>
    <row r="167" spans="1:15">
      <c r="A167" t="s">
        <v>1476</v>
      </c>
      <c r="B167" t="s">
        <v>1477</v>
      </c>
      <c r="C167" t="s">
        <v>13102</v>
      </c>
      <c r="D167">
        <v>299</v>
      </c>
      <c r="E167" s="2">
        <v>1199</v>
      </c>
      <c r="F167" s="1">
        <v>0.75</v>
      </c>
      <c r="G167">
        <v>3.9</v>
      </c>
      <c r="H167" s="4">
        <v>1193</v>
      </c>
      <c r="I167" s="4">
        <f>Table2[[#This Row],[actual_price]]*Table2[[#This Row],[rating_count]]</f>
        <v>1430407</v>
      </c>
      <c r="J167" s="4" t="str">
        <f>IF(Table2[[#This Row],[discount_percentage]]&gt;=50%, "Yes", "No")</f>
        <v>Yes</v>
      </c>
      <c r="K167" s="4" t="str">
        <f t="shared" si="4"/>
        <v>&gt;$500</v>
      </c>
      <c r="L1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67" s="4" t="str">
        <f t="shared" si="5"/>
        <v>No</v>
      </c>
      <c r="N167" t="s">
        <v>1481</v>
      </c>
      <c r="O167" t="s">
        <v>1482</v>
      </c>
    </row>
    <row r="168" spans="1:15">
      <c r="A168" t="s">
        <v>1486</v>
      </c>
      <c r="B168" t="s">
        <v>1487</v>
      </c>
      <c r="C168" t="s">
        <v>13101</v>
      </c>
      <c r="D168">
        <v>399</v>
      </c>
      <c r="E168" s="2">
        <v>1299</v>
      </c>
      <c r="F168" s="1">
        <v>0.69</v>
      </c>
      <c r="G168">
        <v>4.2</v>
      </c>
      <c r="H168" s="4">
        <v>13120</v>
      </c>
      <c r="I168" s="4">
        <f>Table2[[#This Row],[actual_price]]*Table2[[#This Row],[rating_count]]</f>
        <v>17042880</v>
      </c>
      <c r="J168" s="4" t="str">
        <f>IF(Table2[[#This Row],[discount_percentage]]&gt;=50%, "Yes", "No")</f>
        <v>Yes</v>
      </c>
      <c r="K168" s="4" t="str">
        <f t="shared" si="4"/>
        <v>&gt;$500</v>
      </c>
      <c r="L1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68" s="4" t="str">
        <f t="shared" si="5"/>
        <v>No</v>
      </c>
      <c r="N168" t="s">
        <v>956</v>
      </c>
      <c r="O168" t="s">
        <v>957</v>
      </c>
    </row>
    <row r="169" spans="1:15">
      <c r="A169" t="s">
        <v>1491</v>
      </c>
      <c r="B169" t="s">
        <v>1492</v>
      </c>
      <c r="C169" t="s">
        <v>13102</v>
      </c>
      <c r="D169">
        <v>339</v>
      </c>
      <c r="E169" s="2">
        <v>1999</v>
      </c>
      <c r="F169" s="1">
        <v>0.83</v>
      </c>
      <c r="G169">
        <v>4</v>
      </c>
      <c r="H169" s="4">
        <v>343</v>
      </c>
      <c r="I169" s="4">
        <f>Table2[[#This Row],[actual_price]]*Table2[[#This Row],[rating_count]]</f>
        <v>685657</v>
      </c>
      <c r="J169" s="4" t="str">
        <f>IF(Table2[[#This Row],[discount_percentage]]&gt;=50%, "Yes", "No")</f>
        <v>Yes</v>
      </c>
      <c r="K169" s="4" t="str">
        <f t="shared" si="4"/>
        <v>&gt;$500</v>
      </c>
      <c r="L1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69" s="4" t="str">
        <f t="shared" si="5"/>
        <v>Yes</v>
      </c>
      <c r="N169" t="s">
        <v>1496</v>
      </c>
      <c r="O169" t="s">
        <v>1497</v>
      </c>
    </row>
    <row r="170" spans="1:15">
      <c r="A170" t="s">
        <v>1501</v>
      </c>
      <c r="B170" t="s">
        <v>1502</v>
      </c>
      <c r="C170" t="s">
        <v>13102</v>
      </c>
      <c r="D170" s="2">
        <v>12499</v>
      </c>
      <c r="E170" s="2">
        <v>22990</v>
      </c>
      <c r="F170" s="1">
        <v>0.46</v>
      </c>
      <c r="G170">
        <v>4.3</v>
      </c>
      <c r="H170" s="4">
        <v>1611</v>
      </c>
      <c r="I170" s="4">
        <f>Table2[[#This Row],[actual_price]]*Table2[[#This Row],[rating_count]]</f>
        <v>37036890</v>
      </c>
      <c r="J170" s="4" t="str">
        <f>IF(Table2[[#This Row],[discount_percentage]]&gt;=50%, "Yes", "No")</f>
        <v>No</v>
      </c>
      <c r="K170" s="4" t="str">
        <f t="shared" si="4"/>
        <v>&gt;$500</v>
      </c>
      <c r="L1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70" s="4" t="str">
        <f t="shared" si="5"/>
        <v>No</v>
      </c>
      <c r="N170" t="s">
        <v>1506</v>
      </c>
      <c r="O170" t="s">
        <v>1507</v>
      </c>
    </row>
    <row r="171" spans="1:15">
      <c r="A171" t="s">
        <v>1511</v>
      </c>
      <c r="B171" t="s">
        <v>1512</v>
      </c>
      <c r="C171" t="s">
        <v>13101</v>
      </c>
      <c r="D171">
        <v>249</v>
      </c>
      <c r="E171">
        <v>399</v>
      </c>
      <c r="F171" s="1">
        <v>0.38</v>
      </c>
      <c r="G171">
        <v>4</v>
      </c>
      <c r="H171" s="4">
        <v>6558</v>
      </c>
      <c r="I171" s="4">
        <f>Table2[[#This Row],[actual_price]]*Table2[[#This Row],[rating_count]]</f>
        <v>2616642</v>
      </c>
      <c r="J171" s="4" t="str">
        <f>IF(Table2[[#This Row],[discount_percentage]]&gt;=50%, "Yes", "No")</f>
        <v>No</v>
      </c>
      <c r="K171" s="4" t="str">
        <f t="shared" si="4"/>
        <v>$200-$500</v>
      </c>
      <c r="L1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71" s="4" t="str">
        <f t="shared" si="5"/>
        <v>No</v>
      </c>
      <c r="N171" t="s">
        <v>1516</v>
      </c>
      <c r="O171" t="s">
        <v>1517</v>
      </c>
    </row>
    <row r="172" spans="1:15">
      <c r="A172" t="s">
        <v>1521</v>
      </c>
      <c r="B172" t="s">
        <v>1522</v>
      </c>
      <c r="C172" t="s">
        <v>13101</v>
      </c>
      <c r="D172" s="2">
        <v>1399</v>
      </c>
      <c r="E172" s="2">
        <v>2499</v>
      </c>
      <c r="F172" s="1">
        <v>0.44</v>
      </c>
      <c r="G172">
        <v>4.4000000000000004</v>
      </c>
      <c r="H172" s="4">
        <v>23169</v>
      </c>
      <c r="I172" s="4">
        <f>Table2[[#This Row],[actual_price]]*Table2[[#This Row],[rating_count]]</f>
        <v>57899331</v>
      </c>
      <c r="J172" s="4" t="str">
        <f>IF(Table2[[#This Row],[discount_percentage]]&gt;=50%, "Yes", "No")</f>
        <v>No</v>
      </c>
      <c r="K172" s="4" t="str">
        <f t="shared" si="4"/>
        <v>&gt;$500</v>
      </c>
      <c r="L1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72" s="4" t="str">
        <f t="shared" si="5"/>
        <v>No</v>
      </c>
      <c r="N172" t="s">
        <v>1526</v>
      </c>
      <c r="O172" t="s">
        <v>1527</v>
      </c>
    </row>
    <row r="173" spans="1:15">
      <c r="A173" t="s">
        <v>1531</v>
      </c>
      <c r="B173" t="s">
        <v>1532</v>
      </c>
      <c r="C173" t="s">
        <v>13102</v>
      </c>
      <c r="D173" s="2">
        <v>32999</v>
      </c>
      <c r="E173" s="2">
        <v>47990</v>
      </c>
      <c r="F173" s="1">
        <v>0.31</v>
      </c>
      <c r="G173">
        <v>4.3</v>
      </c>
      <c r="H173" s="4">
        <v>4703</v>
      </c>
      <c r="I173" s="4">
        <f>Table2[[#This Row],[actual_price]]*Table2[[#This Row],[rating_count]]</f>
        <v>225696970</v>
      </c>
      <c r="J173" s="4" t="str">
        <f>IF(Table2[[#This Row],[discount_percentage]]&gt;=50%, "Yes", "No")</f>
        <v>No</v>
      </c>
      <c r="K173" s="4" t="str">
        <f t="shared" si="4"/>
        <v>&gt;$500</v>
      </c>
      <c r="L1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73" s="4" t="str">
        <f t="shared" si="5"/>
        <v>No</v>
      </c>
      <c r="N173" t="s">
        <v>248</v>
      </c>
      <c r="O173" t="s">
        <v>249</v>
      </c>
    </row>
    <row r="174" spans="1:15">
      <c r="A174" t="s">
        <v>1535</v>
      </c>
      <c r="B174" t="s">
        <v>1536</v>
      </c>
      <c r="C174" t="s">
        <v>13101</v>
      </c>
      <c r="D174">
        <v>149</v>
      </c>
      <c r="E174">
        <v>399</v>
      </c>
      <c r="F174" s="1">
        <v>0.63</v>
      </c>
      <c r="G174">
        <v>4</v>
      </c>
      <c r="H174" s="4">
        <v>1423</v>
      </c>
      <c r="I174" s="4">
        <f>Table2[[#This Row],[actual_price]]*Table2[[#This Row],[rating_count]]</f>
        <v>567777</v>
      </c>
      <c r="J174" s="4" t="str">
        <f>IF(Table2[[#This Row],[discount_percentage]]&gt;=50%, "Yes", "No")</f>
        <v>Yes</v>
      </c>
      <c r="K174" s="4" t="str">
        <f t="shared" si="4"/>
        <v>$200-$500</v>
      </c>
      <c r="L1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4" s="4" t="str">
        <f t="shared" si="5"/>
        <v>No</v>
      </c>
      <c r="N174" t="s">
        <v>722</v>
      </c>
      <c r="O174" t="s">
        <v>723</v>
      </c>
    </row>
    <row r="175" spans="1:15">
      <c r="A175" t="s">
        <v>1540</v>
      </c>
      <c r="B175" t="s">
        <v>1541</v>
      </c>
      <c r="C175" t="s">
        <v>13101</v>
      </c>
      <c r="D175">
        <v>325</v>
      </c>
      <c r="E175">
        <v>999</v>
      </c>
      <c r="F175" s="1">
        <v>0.67</v>
      </c>
      <c r="G175">
        <v>4.3</v>
      </c>
      <c r="H175" s="4">
        <v>2651</v>
      </c>
      <c r="I175" s="4">
        <f>Table2[[#This Row],[actual_price]]*Table2[[#This Row],[rating_count]]</f>
        <v>2648349</v>
      </c>
      <c r="J175" s="4" t="str">
        <f>IF(Table2[[#This Row],[discount_percentage]]&gt;=50%, "Yes", "No")</f>
        <v>Yes</v>
      </c>
      <c r="K175" s="4" t="str">
        <f t="shared" si="4"/>
        <v>&gt;$500</v>
      </c>
      <c r="L1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5" s="4" t="str">
        <f t="shared" si="5"/>
        <v>No</v>
      </c>
      <c r="N175" t="s">
        <v>1545</v>
      </c>
      <c r="O175" t="s">
        <v>1546</v>
      </c>
    </row>
    <row r="176" spans="1:15">
      <c r="A176" t="s">
        <v>1550</v>
      </c>
      <c r="B176" t="s">
        <v>1551</v>
      </c>
      <c r="C176" t="s">
        <v>13101</v>
      </c>
      <c r="D176">
        <v>399</v>
      </c>
      <c r="E176" s="2">
        <v>1999</v>
      </c>
      <c r="F176" s="1">
        <v>0.8</v>
      </c>
      <c r="G176">
        <v>5</v>
      </c>
      <c r="H176" s="4">
        <v>5</v>
      </c>
      <c r="I176" s="4">
        <f>Table2[[#This Row],[actual_price]]*Table2[[#This Row],[rating_count]]</f>
        <v>9995</v>
      </c>
      <c r="J176" s="4" t="str">
        <f>IF(Table2[[#This Row],[discount_percentage]]&gt;=50%, "Yes", "No")</f>
        <v>Yes</v>
      </c>
      <c r="K176" s="4" t="str">
        <f t="shared" si="4"/>
        <v>&gt;$500</v>
      </c>
      <c r="L1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76" s="4" t="str">
        <f t="shared" si="5"/>
        <v>Yes</v>
      </c>
      <c r="N176" t="s">
        <v>1555</v>
      </c>
      <c r="O176" t="s">
        <v>1556</v>
      </c>
    </row>
    <row r="177" spans="1:15">
      <c r="A177" t="s">
        <v>1560</v>
      </c>
      <c r="B177" t="s">
        <v>1561</v>
      </c>
      <c r="C177" t="s">
        <v>13101</v>
      </c>
      <c r="D177">
        <v>199</v>
      </c>
      <c r="E177">
        <v>499</v>
      </c>
      <c r="F177" s="1">
        <v>0.6</v>
      </c>
      <c r="G177">
        <v>3.7</v>
      </c>
      <c r="H177" s="4">
        <v>612</v>
      </c>
      <c r="I177" s="4">
        <f>Table2[[#This Row],[actual_price]]*Table2[[#This Row],[rating_count]]</f>
        <v>305388</v>
      </c>
      <c r="J177" s="4" t="str">
        <f>IF(Table2[[#This Row],[discount_percentage]]&gt;=50%, "Yes", "No")</f>
        <v>Yes</v>
      </c>
      <c r="K177" s="4" t="str">
        <f t="shared" si="4"/>
        <v>$200-$500</v>
      </c>
      <c r="L1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77" s="4" t="str">
        <f t="shared" si="5"/>
        <v>Yes</v>
      </c>
      <c r="N177" t="s">
        <v>1565</v>
      </c>
      <c r="O177" t="s">
        <v>1566</v>
      </c>
    </row>
    <row r="178" spans="1:15">
      <c r="A178" t="s">
        <v>1570</v>
      </c>
      <c r="B178" t="s">
        <v>1571</v>
      </c>
      <c r="C178" t="s">
        <v>13101</v>
      </c>
      <c r="D178">
        <v>88</v>
      </c>
      <c r="E178">
        <v>299</v>
      </c>
      <c r="F178" s="1">
        <v>0.71</v>
      </c>
      <c r="G178">
        <v>4</v>
      </c>
      <c r="H178" s="4">
        <v>9378</v>
      </c>
      <c r="I178" s="4">
        <f>Table2[[#This Row],[actual_price]]*Table2[[#This Row],[rating_count]]</f>
        <v>2804022</v>
      </c>
      <c r="J178" s="4" t="str">
        <f>IF(Table2[[#This Row],[discount_percentage]]&gt;=50%, "Yes", "No")</f>
        <v>Yes</v>
      </c>
      <c r="K178" s="4" t="str">
        <f t="shared" si="4"/>
        <v>$200-$500</v>
      </c>
      <c r="L1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78" s="4" t="str">
        <f t="shared" si="5"/>
        <v>No</v>
      </c>
      <c r="N178" t="s">
        <v>238</v>
      </c>
      <c r="O178" t="s">
        <v>239</v>
      </c>
    </row>
    <row r="179" spans="1:15">
      <c r="A179" t="s">
        <v>1576</v>
      </c>
      <c r="B179" t="s">
        <v>1577</v>
      </c>
      <c r="C179" t="s">
        <v>13101</v>
      </c>
      <c r="D179">
        <v>399</v>
      </c>
      <c r="E179" s="2">
        <v>1099</v>
      </c>
      <c r="F179" s="1">
        <v>0.64</v>
      </c>
      <c r="G179">
        <v>4.0999999999999996</v>
      </c>
      <c r="H179" s="4">
        <v>2685</v>
      </c>
      <c r="I179" s="4">
        <f>Table2[[#This Row],[actual_price]]*Table2[[#This Row],[rating_count]]</f>
        <v>2950815</v>
      </c>
      <c r="J179" s="4" t="str">
        <f>IF(Table2[[#This Row],[discount_percentage]]&gt;=50%, "Yes", "No")</f>
        <v>Yes</v>
      </c>
      <c r="K179" s="4" t="str">
        <f t="shared" si="4"/>
        <v>&gt;$500</v>
      </c>
      <c r="L1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79" s="4" t="str">
        <f t="shared" si="5"/>
        <v>No</v>
      </c>
      <c r="N179" t="s">
        <v>1267</v>
      </c>
      <c r="O179" t="s">
        <v>1268</v>
      </c>
    </row>
    <row r="180" spans="1:15">
      <c r="A180" t="s">
        <v>1581</v>
      </c>
      <c r="B180" t="s">
        <v>1582</v>
      </c>
      <c r="C180" t="s">
        <v>13101</v>
      </c>
      <c r="D180">
        <v>57.89</v>
      </c>
      <c r="E180">
        <v>199</v>
      </c>
      <c r="F180" s="1">
        <v>0.71</v>
      </c>
      <c r="G180">
        <v>4</v>
      </c>
      <c r="H180" s="4">
        <v>9378</v>
      </c>
      <c r="I180" s="4">
        <f>Table2[[#This Row],[actual_price]]*Table2[[#This Row],[rating_count]]</f>
        <v>1866222</v>
      </c>
      <c r="J180" s="4" t="str">
        <f>IF(Table2[[#This Row],[discount_percentage]]&gt;=50%, "Yes", "No")</f>
        <v>Yes</v>
      </c>
      <c r="K180" s="4" t="str">
        <f t="shared" si="4"/>
        <v>&lt;$200</v>
      </c>
      <c r="L1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80" s="4" t="str">
        <f t="shared" si="5"/>
        <v>No</v>
      </c>
      <c r="N180" t="s">
        <v>238</v>
      </c>
      <c r="O180" t="s">
        <v>239</v>
      </c>
    </row>
    <row r="181" spans="1:15">
      <c r="A181" t="s">
        <v>1586</v>
      </c>
      <c r="B181" t="s">
        <v>1587</v>
      </c>
      <c r="C181" t="s">
        <v>13102</v>
      </c>
      <c r="D181">
        <v>799</v>
      </c>
      <c r="E181" s="2">
        <v>1999</v>
      </c>
      <c r="F181" s="1">
        <v>0.6</v>
      </c>
      <c r="G181">
        <v>3.3</v>
      </c>
      <c r="H181" s="4">
        <v>576</v>
      </c>
      <c r="I181" s="4">
        <f>Table2[[#This Row],[actual_price]]*Table2[[#This Row],[rating_count]]</f>
        <v>1151424</v>
      </c>
      <c r="J181" s="4" t="str">
        <f>IF(Table2[[#This Row],[discount_percentage]]&gt;=50%, "Yes", "No")</f>
        <v>Yes</v>
      </c>
      <c r="K181" s="4" t="str">
        <f t="shared" si="4"/>
        <v>&gt;$500</v>
      </c>
      <c r="L1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1" s="4" t="str">
        <f t="shared" si="5"/>
        <v>Yes</v>
      </c>
      <c r="N181" t="s">
        <v>1591</v>
      </c>
      <c r="O181" t="s">
        <v>1592</v>
      </c>
    </row>
    <row r="182" spans="1:15">
      <c r="A182" t="s">
        <v>1596</v>
      </c>
      <c r="B182" t="s">
        <v>1597</v>
      </c>
      <c r="C182" t="s">
        <v>13102</v>
      </c>
      <c r="D182">
        <v>205</v>
      </c>
      <c r="E182">
        <v>499</v>
      </c>
      <c r="F182" s="1">
        <v>0.59</v>
      </c>
      <c r="G182">
        <v>3.8</v>
      </c>
      <c r="H182" s="4">
        <v>313</v>
      </c>
      <c r="I182" s="4">
        <f>Table2[[#This Row],[actual_price]]*Table2[[#This Row],[rating_count]]</f>
        <v>156187</v>
      </c>
      <c r="J182" s="4" t="str">
        <f>IF(Table2[[#This Row],[discount_percentage]]&gt;=50%, "Yes", "No")</f>
        <v>Yes</v>
      </c>
      <c r="K182" s="4" t="str">
        <f t="shared" si="4"/>
        <v>$200-$500</v>
      </c>
      <c r="L1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2" s="4" t="str">
        <f t="shared" si="5"/>
        <v>Yes</v>
      </c>
      <c r="N182" t="s">
        <v>1601</v>
      </c>
      <c r="O182" t="s">
        <v>1602</v>
      </c>
    </row>
    <row r="183" spans="1:15">
      <c r="A183" t="s">
        <v>1606</v>
      </c>
      <c r="B183" t="s">
        <v>1607</v>
      </c>
      <c r="C183" t="s">
        <v>13101</v>
      </c>
      <c r="D183">
        <v>299</v>
      </c>
      <c r="E183">
        <v>699</v>
      </c>
      <c r="F183" s="1">
        <v>0.56999999999999995</v>
      </c>
      <c r="G183">
        <v>4.0999999999999996</v>
      </c>
      <c r="H183" s="4">
        <v>2957</v>
      </c>
      <c r="I183" s="4">
        <f>Table2[[#This Row],[actual_price]]*Table2[[#This Row],[rating_count]]</f>
        <v>2066943</v>
      </c>
      <c r="J183" s="4" t="str">
        <f>IF(Table2[[#This Row],[discount_percentage]]&gt;=50%, "Yes", "No")</f>
        <v>Yes</v>
      </c>
      <c r="K183" s="4" t="str">
        <f t="shared" si="4"/>
        <v>&gt;$500</v>
      </c>
      <c r="L1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3" s="4" t="str">
        <f t="shared" si="5"/>
        <v>No</v>
      </c>
      <c r="N183" t="s">
        <v>1611</v>
      </c>
      <c r="O183" t="s">
        <v>1612</v>
      </c>
    </row>
    <row r="184" spans="1:15">
      <c r="A184" t="s">
        <v>1616</v>
      </c>
      <c r="B184" t="s">
        <v>1617</v>
      </c>
      <c r="C184" t="s">
        <v>13101</v>
      </c>
      <c r="D184">
        <v>849</v>
      </c>
      <c r="E184">
        <v>999</v>
      </c>
      <c r="F184" s="1">
        <v>0.15</v>
      </c>
      <c r="G184">
        <v>4.0999999999999996</v>
      </c>
      <c r="H184" s="4">
        <v>6736</v>
      </c>
      <c r="I184" s="4">
        <f>Table2[[#This Row],[actual_price]]*Table2[[#This Row],[rating_count]]</f>
        <v>6729264</v>
      </c>
      <c r="J184" s="4" t="str">
        <f>IF(Table2[[#This Row],[discount_percentage]]&gt;=50%, "Yes", "No")</f>
        <v>No</v>
      </c>
      <c r="K184" s="4" t="str">
        <f t="shared" si="4"/>
        <v>&gt;$500</v>
      </c>
      <c r="L1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84" s="4" t="str">
        <f t="shared" si="5"/>
        <v>No</v>
      </c>
      <c r="N184" t="s">
        <v>1621</v>
      </c>
      <c r="O184" t="s">
        <v>1622</v>
      </c>
    </row>
    <row r="185" spans="1:15">
      <c r="A185" t="s">
        <v>1626</v>
      </c>
      <c r="B185" t="s">
        <v>1627</v>
      </c>
      <c r="C185" t="s">
        <v>13101</v>
      </c>
      <c r="D185">
        <v>949</v>
      </c>
      <c r="E185" s="2">
        <v>1999</v>
      </c>
      <c r="F185" s="1">
        <v>0.53</v>
      </c>
      <c r="G185">
        <v>4.4000000000000004</v>
      </c>
      <c r="H185" s="4">
        <v>13552</v>
      </c>
      <c r="I185" s="4">
        <f>Table2[[#This Row],[actual_price]]*Table2[[#This Row],[rating_count]]</f>
        <v>27090448</v>
      </c>
      <c r="J185" s="4" t="str">
        <f>IF(Table2[[#This Row],[discount_percentage]]&gt;=50%, "Yes", "No")</f>
        <v>Yes</v>
      </c>
      <c r="K185" s="4" t="str">
        <f t="shared" si="4"/>
        <v>&gt;$500</v>
      </c>
      <c r="L1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5" s="4" t="str">
        <f t="shared" si="5"/>
        <v>No</v>
      </c>
      <c r="N185" t="s">
        <v>361</v>
      </c>
      <c r="O185" t="s">
        <v>362</v>
      </c>
    </row>
    <row r="186" spans="1:15">
      <c r="A186" t="s">
        <v>1631</v>
      </c>
      <c r="B186" t="s">
        <v>1632</v>
      </c>
      <c r="C186" t="s">
        <v>13101</v>
      </c>
      <c r="D186">
        <v>499</v>
      </c>
      <c r="E186" s="2">
        <v>1200</v>
      </c>
      <c r="F186" s="1">
        <v>0.57999999999999996</v>
      </c>
      <c r="G186">
        <v>4.3</v>
      </c>
      <c r="H186" s="4">
        <v>5451</v>
      </c>
      <c r="I186" s="4">
        <f>Table2[[#This Row],[actual_price]]*Table2[[#This Row],[rating_count]]</f>
        <v>6541200</v>
      </c>
      <c r="J186" s="4" t="str">
        <f>IF(Table2[[#This Row],[discount_percentage]]&gt;=50%, "Yes", "No")</f>
        <v>Yes</v>
      </c>
      <c r="K186" s="4" t="str">
        <f t="shared" si="4"/>
        <v>&gt;$500</v>
      </c>
      <c r="L1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6" s="4" t="str">
        <f t="shared" si="5"/>
        <v>No</v>
      </c>
      <c r="N186" t="s">
        <v>1636</v>
      </c>
      <c r="O186" t="s">
        <v>1637</v>
      </c>
    </row>
    <row r="187" spans="1:15">
      <c r="A187" t="s">
        <v>1641</v>
      </c>
      <c r="B187" t="s">
        <v>1642</v>
      </c>
      <c r="C187" t="s">
        <v>13101</v>
      </c>
      <c r="D187">
        <v>299</v>
      </c>
      <c r="E187">
        <v>485</v>
      </c>
      <c r="F187" s="1">
        <v>0.38</v>
      </c>
      <c r="G187">
        <v>4.3</v>
      </c>
      <c r="H187" s="4">
        <v>10911</v>
      </c>
      <c r="I187" s="4">
        <f>Table2[[#This Row],[actual_price]]*Table2[[#This Row],[rating_count]]</f>
        <v>5291835</v>
      </c>
      <c r="J187" s="4" t="str">
        <f>IF(Table2[[#This Row],[discount_percentage]]&gt;=50%, "Yes", "No")</f>
        <v>No</v>
      </c>
      <c r="K187" s="4" t="str">
        <f t="shared" si="4"/>
        <v>$200-$500</v>
      </c>
      <c r="L1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87" s="4" t="str">
        <f t="shared" si="5"/>
        <v>No</v>
      </c>
      <c r="N187" t="s">
        <v>1646</v>
      </c>
      <c r="O187" t="s">
        <v>1647</v>
      </c>
    </row>
    <row r="188" spans="1:15">
      <c r="A188" t="s">
        <v>1651</v>
      </c>
      <c r="B188" t="s">
        <v>1652</v>
      </c>
      <c r="C188" t="s">
        <v>13101</v>
      </c>
      <c r="D188">
        <v>949</v>
      </c>
      <c r="E188" s="2">
        <v>1999</v>
      </c>
      <c r="F188" s="1">
        <v>0.53</v>
      </c>
      <c r="G188">
        <v>4.4000000000000004</v>
      </c>
      <c r="H188" s="4">
        <v>13552</v>
      </c>
      <c r="I188" s="4">
        <f>Table2[[#This Row],[actual_price]]*Table2[[#This Row],[rating_count]]</f>
        <v>27090448</v>
      </c>
      <c r="J188" s="4" t="str">
        <f>IF(Table2[[#This Row],[discount_percentage]]&gt;=50%, "Yes", "No")</f>
        <v>Yes</v>
      </c>
      <c r="K188" s="4" t="str">
        <f t="shared" si="4"/>
        <v>&gt;$500</v>
      </c>
      <c r="L1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88" s="4" t="str">
        <f t="shared" si="5"/>
        <v>No</v>
      </c>
      <c r="N188" t="s">
        <v>361</v>
      </c>
      <c r="O188" t="s">
        <v>362</v>
      </c>
    </row>
    <row r="189" spans="1:15">
      <c r="A189" t="s">
        <v>1656</v>
      </c>
      <c r="B189" t="s">
        <v>1657</v>
      </c>
      <c r="C189" t="s">
        <v>13101</v>
      </c>
      <c r="D189">
        <v>379</v>
      </c>
      <c r="E189" s="2">
        <v>1099</v>
      </c>
      <c r="F189" s="1">
        <v>0.66</v>
      </c>
      <c r="G189">
        <v>4.3</v>
      </c>
      <c r="H189" s="4">
        <v>2806</v>
      </c>
      <c r="I189" s="4">
        <f>Table2[[#This Row],[actual_price]]*Table2[[#This Row],[rating_count]]</f>
        <v>3083794</v>
      </c>
      <c r="J189" s="4" t="str">
        <f>IF(Table2[[#This Row],[discount_percentage]]&gt;=50%, "Yes", "No")</f>
        <v>Yes</v>
      </c>
      <c r="K189" s="4" t="str">
        <f t="shared" si="4"/>
        <v>&gt;$500</v>
      </c>
      <c r="L1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89" s="4" t="str">
        <f t="shared" si="5"/>
        <v>No</v>
      </c>
      <c r="N189" t="s">
        <v>966</v>
      </c>
      <c r="O189" t="s">
        <v>967</v>
      </c>
    </row>
    <row r="190" spans="1:15">
      <c r="A190" t="s">
        <v>1661</v>
      </c>
      <c r="B190" t="s">
        <v>1662</v>
      </c>
      <c r="C190" t="s">
        <v>13102</v>
      </c>
      <c r="D190" s="2">
        <v>8990</v>
      </c>
      <c r="E190" s="2">
        <v>18990</v>
      </c>
      <c r="F190" s="1">
        <v>0.53</v>
      </c>
      <c r="G190">
        <v>3.9</v>
      </c>
      <c r="H190" s="4">
        <v>350</v>
      </c>
      <c r="I190" s="4">
        <f>Table2[[#This Row],[actual_price]]*Table2[[#This Row],[rating_count]]</f>
        <v>6646500</v>
      </c>
      <c r="J190" s="4" t="str">
        <f>IF(Table2[[#This Row],[discount_percentage]]&gt;=50%, "Yes", "No")</f>
        <v>Yes</v>
      </c>
      <c r="K190" s="4" t="str">
        <f t="shared" si="4"/>
        <v>&gt;$500</v>
      </c>
      <c r="L1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90" s="4" t="str">
        <f t="shared" si="5"/>
        <v>Yes</v>
      </c>
      <c r="N190" t="s">
        <v>1666</v>
      </c>
      <c r="O190" t="s">
        <v>1667</v>
      </c>
    </row>
    <row r="191" spans="1:15">
      <c r="A191" t="s">
        <v>1671</v>
      </c>
      <c r="B191" t="s">
        <v>1672</v>
      </c>
      <c r="C191" t="s">
        <v>13102</v>
      </c>
      <c r="D191">
        <v>486</v>
      </c>
      <c r="E191" s="2">
        <v>1999</v>
      </c>
      <c r="F191" s="1">
        <v>0.76</v>
      </c>
      <c r="G191">
        <v>4.2</v>
      </c>
      <c r="H191" s="4">
        <v>30023</v>
      </c>
      <c r="I191" s="4">
        <f>Table2[[#This Row],[actual_price]]*Table2[[#This Row],[rating_count]]</f>
        <v>60015977</v>
      </c>
      <c r="J191" s="4" t="str">
        <f>IF(Table2[[#This Row],[discount_percentage]]&gt;=50%, "Yes", "No")</f>
        <v>Yes</v>
      </c>
      <c r="K191" s="4" t="str">
        <f t="shared" si="4"/>
        <v>&gt;$500</v>
      </c>
      <c r="L1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1" s="4" t="str">
        <f t="shared" si="5"/>
        <v>No</v>
      </c>
      <c r="N191" t="s">
        <v>1337</v>
      </c>
      <c r="O191" t="s">
        <v>1338</v>
      </c>
    </row>
    <row r="192" spans="1:15">
      <c r="A192" t="s">
        <v>1676</v>
      </c>
      <c r="B192" t="s">
        <v>1677</v>
      </c>
      <c r="C192" t="s">
        <v>13102</v>
      </c>
      <c r="D192" s="2">
        <v>5699</v>
      </c>
      <c r="E192" s="2">
        <v>11000</v>
      </c>
      <c r="F192" s="1">
        <v>0.48</v>
      </c>
      <c r="G192">
        <v>4.2</v>
      </c>
      <c r="H192" s="4">
        <v>4003</v>
      </c>
      <c r="I192" s="4">
        <f>Table2[[#This Row],[actual_price]]*Table2[[#This Row],[rating_count]]</f>
        <v>44033000</v>
      </c>
      <c r="J192" s="4" t="str">
        <f>IF(Table2[[#This Row],[discount_percentage]]&gt;=50%, "Yes", "No")</f>
        <v>No</v>
      </c>
      <c r="K192" s="4" t="str">
        <f t="shared" si="4"/>
        <v>&gt;$500</v>
      </c>
      <c r="L1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2" s="4" t="str">
        <f t="shared" si="5"/>
        <v>No</v>
      </c>
      <c r="N192" t="s">
        <v>512</v>
      </c>
      <c r="O192" t="s">
        <v>513</v>
      </c>
    </row>
    <row r="193" spans="1:15">
      <c r="A193" t="s">
        <v>1681</v>
      </c>
      <c r="B193" t="s">
        <v>1682</v>
      </c>
      <c r="C193" t="s">
        <v>13101</v>
      </c>
      <c r="D193">
        <v>709</v>
      </c>
      <c r="E193" s="2">
        <v>1999</v>
      </c>
      <c r="F193" s="1">
        <v>0.65</v>
      </c>
      <c r="G193">
        <v>4.0999999999999996</v>
      </c>
      <c r="H193" s="4">
        <v>178817</v>
      </c>
      <c r="I193" s="4">
        <f>Table2[[#This Row],[actual_price]]*Table2[[#This Row],[rating_count]]</f>
        <v>357455183</v>
      </c>
      <c r="J193" s="4" t="str">
        <f>IF(Table2[[#This Row],[discount_percentage]]&gt;=50%, "Yes", "No")</f>
        <v>Yes</v>
      </c>
      <c r="K193" s="4" t="str">
        <f t="shared" si="4"/>
        <v>&gt;$500</v>
      </c>
      <c r="L1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93" s="4" t="str">
        <f t="shared" si="5"/>
        <v>No</v>
      </c>
      <c r="N193" t="s">
        <v>1686</v>
      </c>
      <c r="O193" t="s">
        <v>1687</v>
      </c>
    </row>
    <row r="194" spans="1:15">
      <c r="A194" t="s">
        <v>1690</v>
      </c>
      <c r="B194" t="s">
        <v>1691</v>
      </c>
      <c r="C194" t="s">
        <v>13102</v>
      </c>
      <c r="D194" s="2">
        <v>47990</v>
      </c>
      <c r="E194" s="2">
        <v>70900</v>
      </c>
      <c r="F194" s="1">
        <v>0.32</v>
      </c>
      <c r="G194">
        <v>4.3</v>
      </c>
      <c r="H194" s="4">
        <v>7109</v>
      </c>
      <c r="I194" s="4">
        <f>Table2[[#This Row],[actual_price]]*Table2[[#This Row],[rating_count]]</f>
        <v>504028100</v>
      </c>
      <c r="J194" s="4" t="str">
        <f>IF(Table2[[#This Row],[discount_percentage]]&gt;=50%, "Yes", "No")</f>
        <v>No</v>
      </c>
      <c r="K194" s="4" t="str">
        <f t="shared" ref="K194:K256" si="6">IF(E194&lt;200, "&lt;$200", IF(E194&lt;=500, "$200-$500", "&gt;$500"))</f>
        <v>&gt;$500</v>
      </c>
      <c r="L1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4" s="4" t="str">
        <f t="shared" ref="M194:M257" si="7">IF(H194&lt; 1000, "Yes", "No")</f>
        <v>No</v>
      </c>
      <c r="N194" t="s">
        <v>581</v>
      </c>
      <c r="O194" t="s">
        <v>582</v>
      </c>
    </row>
    <row r="195" spans="1:15">
      <c r="A195" t="s">
        <v>1694</v>
      </c>
      <c r="B195" t="s">
        <v>1695</v>
      </c>
      <c r="C195" t="s">
        <v>13102</v>
      </c>
      <c r="D195">
        <v>299</v>
      </c>
      <c r="E195" s="2">
        <v>1199</v>
      </c>
      <c r="F195" s="1">
        <v>0.75</v>
      </c>
      <c r="G195">
        <v>3.7</v>
      </c>
      <c r="H195" s="4">
        <v>490</v>
      </c>
      <c r="I195" s="4">
        <f>Table2[[#This Row],[actual_price]]*Table2[[#This Row],[rating_count]]</f>
        <v>587510</v>
      </c>
      <c r="J195" s="4" t="str">
        <f>IF(Table2[[#This Row],[discount_percentage]]&gt;=50%, "Yes", "No")</f>
        <v>Yes</v>
      </c>
      <c r="K195" s="4" t="str">
        <f t="shared" si="6"/>
        <v>&gt;$500</v>
      </c>
      <c r="L1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5" s="4" t="str">
        <f t="shared" si="7"/>
        <v>Yes</v>
      </c>
      <c r="N195" t="s">
        <v>1699</v>
      </c>
      <c r="O195" t="s">
        <v>1700</v>
      </c>
    </row>
    <row r="196" spans="1:15">
      <c r="A196" t="s">
        <v>1704</v>
      </c>
      <c r="B196" t="s">
        <v>1705</v>
      </c>
      <c r="C196" t="s">
        <v>13101</v>
      </c>
      <c r="D196">
        <v>320</v>
      </c>
      <c r="E196">
        <v>599</v>
      </c>
      <c r="F196" s="1">
        <v>0.47</v>
      </c>
      <c r="G196">
        <v>4.0999999999999996</v>
      </c>
      <c r="H196" s="4">
        <v>491</v>
      </c>
      <c r="I196" s="4">
        <f>Table2[[#This Row],[actual_price]]*Table2[[#This Row],[rating_count]]</f>
        <v>294109</v>
      </c>
      <c r="J196" s="4" t="str">
        <f>IF(Table2[[#This Row],[discount_percentage]]&gt;=50%, "Yes", "No")</f>
        <v>No</v>
      </c>
      <c r="K196" s="4" t="str">
        <f t="shared" si="6"/>
        <v>&gt;$500</v>
      </c>
      <c r="L1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6" s="4" t="str">
        <f t="shared" si="7"/>
        <v>Yes</v>
      </c>
      <c r="N196" t="s">
        <v>1709</v>
      </c>
      <c r="O196" t="s">
        <v>1710</v>
      </c>
    </row>
    <row r="197" spans="1:15">
      <c r="A197" t="s">
        <v>1714</v>
      </c>
      <c r="B197" t="s">
        <v>1715</v>
      </c>
      <c r="C197" t="s">
        <v>13101</v>
      </c>
      <c r="D197">
        <v>139</v>
      </c>
      <c r="E197">
        <v>549</v>
      </c>
      <c r="F197" s="1">
        <v>0.75</v>
      </c>
      <c r="G197">
        <v>3.9</v>
      </c>
      <c r="H197" s="4">
        <v>61</v>
      </c>
      <c r="I197" s="4">
        <f>Table2[[#This Row],[actual_price]]*Table2[[#This Row],[rating_count]]</f>
        <v>33489</v>
      </c>
      <c r="J197" s="4" t="str">
        <f>IF(Table2[[#This Row],[discount_percentage]]&gt;=50%, "Yes", "No")</f>
        <v>Yes</v>
      </c>
      <c r="K197" s="4" t="str">
        <f t="shared" si="6"/>
        <v>&gt;$500</v>
      </c>
      <c r="L1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97" s="4" t="str">
        <f t="shared" si="7"/>
        <v>Yes</v>
      </c>
      <c r="N197" t="s">
        <v>1719</v>
      </c>
      <c r="O197" t="s">
        <v>1720</v>
      </c>
    </row>
    <row r="198" spans="1:15">
      <c r="A198" t="s">
        <v>1724</v>
      </c>
      <c r="B198" t="s">
        <v>1725</v>
      </c>
      <c r="C198" t="s">
        <v>13101</v>
      </c>
      <c r="D198">
        <v>129</v>
      </c>
      <c r="E198">
        <v>249</v>
      </c>
      <c r="F198" s="1">
        <v>0.48</v>
      </c>
      <c r="G198">
        <v>4</v>
      </c>
      <c r="H198" s="4">
        <v>9378</v>
      </c>
      <c r="I198" s="4">
        <f>Table2[[#This Row],[actual_price]]*Table2[[#This Row],[rating_count]]</f>
        <v>2335122</v>
      </c>
      <c r="J198" s="4" t="str">
        <f>IF(Table2[[#This Row],[discount_percentage]]&gt;=50%, "Yes", "No")</f>
        <v>No</v>
      </c>
      <c r="K198" s="4" t="str">
        <f t="shared" si="6"/>
        <v>$200-$500</v>
      </c>
      <c r="L1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98" s="4" t="str">
        <f t="shared" si="7"/>
        <v>No</v>
      </c>
      <c r="N198" t="s">
        <v>238</v>
      </c>
      <c r="O198" t="s">
        <v>239</v>
      </c>
    </row>
    <row r="199" spans="1:15">
      <c r="A199" t="s">
        <v>1729</v>
      </c>
      <c r="B199" t="s">
        <v>1730</v>
      </c>
      <c r="C199" t="s">
        <v>13102</v>
      </c>
      <c r="D199" s="2">
        <v>24999</v>
      </c>
      <c r="E199" s="2">
        <v>35999</v>
      </c>
      <c r="F199" s="1">
        <v>0.31</v>
      </c>
      <c r="G199">
        <v>4.2</v>
      </c>
      <c r="H199" s="4">
        <v>32840</v>
      </c>
      <c r="I199" s="4">
        <f>Table2[[#This Row],[actual_price]]*Table2[[#This Row],[rating_count]]</f>
        <v>1182207160</v>
      </c>
      <c r="J199" s="4" t="str">
        <f>IF(Table2[[#This Row],[discount_percentage]]&gt;=50%, "Yes", "No")</f>
        <v>No</v>
      </c>
      <c r="K199" s="4" t="str">
        <f t="shared" si="6"/>
        <v>&gt;$500</v>
      </c>
      <c r="L1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99" s="4" t="str">
        <f t="shared" si="7"/>
        <v>No</v>
      </c>
      <c r="N199" t="s">
        <v>173</v>
      </c>
      <c r="O199" t="s">
        <v>174</v>
      </c>
    </row>
    <row r="200" spans="1:15">
      <c r="A200" t="s">
        <v>1734</v>
      </c>
      <c r="B200" t="s">
        <v>1735</v>
      </c>
      <c r="C200" t="s">
        <v>13101</v>
      </c>
      <c r="D200">
        <v>999</v>
      </c>
      <c r="E200" s="2">
        <v>1699</v>
      </c>
      <c r="F200" s="1">
        <v>0.41</v>
      </c>
      <c r="G200">
        <v>4.4000000000000004</v>
      </c>
      <c r="H200" s="4">
        <v>7318</v>
      </c>
      <c r="I200" s="4">
        <f>Table2[[#This Row],[actual_price]]*Table2[[#This Row],[rating_count]]</f>
        <v>12433282</v>
      </c>
      <c r="J200" s="4" t="str">
        <f>IF(Table2[[#This Row],[discount_percentage]]&gt;=50%, "Yes", "No")</f>
        <v>No</v>
      </c>
      <c r="K200" s="4" t="str">
        <f t="shared" si="6"/>
        <v>&gt;$500</v>
      </c>
      <c r="L2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00" s="4" t="str">
        <f t="shared" si="7"/>
        <v>No</v>
      </c>
      <c r="N200" t="s">
        <v>1739</v>
      </c>
      <c r="O200" t="s">
        <v>1740</v>
      </c>
    </row>
    <row r="201" spans="1:15">
      <c r="A201" t="s">
        <v>1744</v>
      </c>
      <c r="B201" t="s">
        <v>1745</v>
      </c>
      <c r="C201" t="s">
        <v>13101</v>
      </c>
      <c r="D201">
        <v>225</v>
      </c>
      <c r="E201">
        <v>499</v>
      </c>
      <c r="F201" s="1">
        <v>0.55000000000000004</v>
      </c>
      <c r="G201">
        <v>4.0999999999999996</v>
      </c>
      <c r="H201" s="4">
        <v>789</v>
      </c>
      <c r="I201" s="4">
        <f>Table2[[#This Row],[actual_price]]*Table2[[#This Row],[rating_count]]</f>
        <v>393711</v>
      </c>
      <c r="J201" s="4" t="str">
        <f>IF(Table2[[#This Row],[discount_percentage]]&gt;=50%, "Yes", "No")</f>
        <v>Yes</v>
      </c>
      <c r="K201" s="4" t="str">
        <f t="shared" si="6"/>
        <v>$200-$500</v>
      </c>
      <c r="L2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01" s="4" t="str">
        <f t="shared" si="7"/>
        <v>Yes</v>
      </c>
      <c r="N201" t="s">
        <v>1749</v>
      </c>
      <c r="O201" t="s">
        <v>1750</v>
      </c>
    </row>
    <row r="202" spans="1:15">
      <c r="A202" t="s">
        <v>1754</v>
      </c>
      <c r="B202" t="s">
        <v>1755</v>
      </c>
      <c r="C202" t="s">
        <v>13102</v>
      </c>
      <c r="D202">
        <v>547</v>
      </c>
      <c r="E202" s="2">
        <v>2999</v>
      </c>
      <c r="F202" s="1">
        <v>0.82</v>
      </c>
      <c r="G202">
        <v>4.3</v>
      </c>
      <c r="H202" s="4">
        <v>407</v>
      </c>
      <c r="I202" s="4">
        <f>Table2[[#This Row],[actual_price]]*Table2[[#This Row],[rating_count]]</f>
        <v>1220593</v>
      </c>
      <c r="J202" s="4" t="str">
        <f>IF(Table2[[#This Row],[discount_percentage]]&gt;=50%, "Yes", "No")</f>
        <v>Yes</v>
      </c>
      <c r="K202" s="4" t="str">
        <f t="shared" si="6"/>
        <v>&gt;$500</v>
      </c>
      <c r="L2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02" s="4" t="str">
        <f t="shared" si="7"/>
        <v>Yes</v>
      </c>
      <c r="N202" t="s">
        <v>1759</v>
      </c>
      <c r="O202" t="s">
        <v>1760</v>
      </c>
    </row>
    <row r="203" spans="1:15">
      <c r="A203" t="s">
        <v>1764</v>
      </c>
      <c r="B203" t="s">
        <v>1765</v>
      </c>
      <c r="C203" t="s">
        <v>13101</v>
      </c>
      <c r="D203">
        <v>259</v>
      </c>
      <c r="E203">
        <v>699</v>
      </c>
      <c r="F203" s="1">
        <v>0.63</v>
      </c>
      <c r="G203">
        <v>3.8</v>
      </c>
      <c r="H203" s="4">
        <v>2399</v>
      </c>
      <c r="I203" s="4">
        <f>Table2[[#This Row],[actual_price]]*Table2[[#This Row],[rating_count]]</f>
        <v>1676901</v>
      </c>
      <c r="J203" s="4" t="str">
        <f>IF(Table2[[#This Row],[discount_percentage]]&gt;=50%, "Yes", "No")</f>
        <v>Yes</v>
      </c>
      <c r="K203" s="4" t="str">
        <f t="shared" si="6"/>
        <v>&gt;$500</v>
      </c>
      <c r="L2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3" s="4" t="str">
        <f t="shared" si="7"/>
        <v>No</v>
      </c>
      <c r="N203" t="s">
        <v>1769</v>
      </c>
      <c r="O203" t="s">
        <v>1770</v>
      </c>
    </row>
    <row r="204" spans="1:15">
      <c r="A204" t="s">
        <v>1774</v>
      </c>
      <c r="B204" t="s">
        <v>1775</v>
      </c>
      <c r="C204" t="s">
        <v>13102</v>
      </c>
      <c r="D204">
        <v>239</v>
      </c>
      <c r="E204">
        <v>699</v>
      </c>
      <c r="F204" s="1">
        <v>0.66</v>
      </c>
      <c r="G204">
        <v>4.4000000000000004</v>
      </c>
      <c r="H204" s="4">
        <v>2640</v>
      </c>
      <c r="I204" s="4">
        <f>Table2[[#This Row],[actual_price]]*Table2[[#This Row],[rating_count]]</f>
        <v>1845360</v>
      </c>
      <c r="J204" s="4" t="str">
        <f>IF(Table2[[#This Row],[discount_percentage]]&gt;=50%, "Yes", "No")</f>
        <v>Yes</v>
      </c>
      <c r="K204" s="4" t="str">
        <f t="shared" si="6"/>
        <v>&gt;$500</v>
      </c>
      <c r="L2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4" s="4" t="str">
        <f t="shared" si="7"/>
        <v>No</v>
      </c>
      <c r="N204" t="s">
        <v>1779</v>
      </c>
      <c r="O204" t="s">
        <v>1780</v>
      </c>
    </row>
    <row r="205" spans="1:15">
      <c r="A205" t="s">
        <v>1784</v>
      </c>
      <c r="B205" t="s">
        <v>1785</v>
      </c>
      <c r="C205" t="s">
        <v>13102</v>
      </c>
      <c r="D205">
        <v>349</v>
      </c>
      <c r="E205">
        <v>999</v>
      </c>
      <c r="F205" s="1">
        <v>0.65</v>
      </c>
      <c r="G205">
        <v>4</v>
      </c>
      <c r="H205" s="4">
        <v>839</v>
      </c>
      <c r="I205" s="4">
        <f>Table2[[#This Row],[actual_price]]*Table2[[#This Row],[rating_count]]</f>
        <v>838161</v>
      </c>
      <c r="J205" s="4" t="str">
        <f>IF(Table2[[#This Row],[discount_percentage]]&gt;=50%, "Yes", "No")</f>
        <v>Yes</v>
      </c>
      <c r="K205" s="4" t="str">
        <f t="shared" si="6"/>
        <v>&gt;$500</v>
      </c>
      <c r="L2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5" s="4" t="str">
        <f t="shared" si="7"/>
        <v>Yes</v>
      </c>
      <c r="N205" t="s">
        <v>1789</v>
      </c>
      <c r="O205" t="s">
        <v>1790</v>
      </c>
    </row>
    <row r="206" spans="1:15">
      <c r="A206" t="s">
        <v>1794</v>
      </c>
      <c r="B206" t="s">
        <v>1795</v>
      </c>
      <c r="C206" t="s">
        <v>13102</v>
      </c>
      <c r="D206">
        <v>467</v>
      </c>
      <c r="E206">
        <v>599</v>
      </c>
      <c r="F206" s="1">
        <v>0.22</v>
      </c>
      <c r="G206">
        <v>4.4000000000000004</v>
      </c>
      <c r="H206" s="4">
        <v>44054</v>
      </c>
      <c r="I206" s="4">
        <f>Table2[[#This Row],[actual_price]]*Table2[[#This Row],[rating_count]]</f>
        <v>26388346</v>
      </c>
      <c r="J206" s="4" t="str">
        <f>IF(Table2[[#This Row],[discount_percentage]]&gt;=50%, "Yes", "No")</f>
        <v>No</v>
      </c>
      <c r="K206" s="4" t="str">
        <f t="shared" si="6"/>
        <v>&gt;$500</v>
      </c>
      <c r="L2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06" s="4" t="str">
        <f t="shared" si="7"/>
        <v>No</v>
      </c>
      <c r="N206" t="s">
        <v>1799</v>
      </c>
      <c r="O206" t="s">
        <v>1800</v>
      </c>
    </row>
    <row r="207" spans="1:15">
      <c r="A207" t="s">
        <v>1804</v>
      </c>
      <c r="B207" t="s">
        <v>1805</v>
      </c>
      <c r="C207" t="s">
        <v>13101</v>
      </c>
      <c r="D207">
        <v>449</v>
      </c>
      <c r="E207">
        <v>599</v>
      </c>
      <c r="F207" s="1">
        <v>0.25</v>
      </c>
      <c r="G207">
        <v>4</v>
      </c>
      <c r="H207" s="4">
        <v>3231</v>
      </c>
      <c r="I207" s="4">
        <f>Table2[[#This Row],[actual_price]]*Table2[[#This Row],[rating_count]]</f>
        <v>1935369</v>
      </c>
      <c r="J207" s="4" t="str">
        <f>IF(Table2[[#This Row],[discount_percentage]]&gt;=50%, "Yes", "No")</f>
        <v>No</v>
      </c>
      <c r="K207" s="4" t="str">
        <f t="shared" si="6"/>
        <v>&gt;$500</v>
      </c>
      <c r="L2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07" s="4" t="str">
        <f t="shared" si="7"/>
        <v>No</v>
      </c>
      <c r="N207" t="s">
        <v>1809</v>
      </c>
      <c r="O207" t="s">
        <v>1810</v>
      </c>
    </row>
    <row r="208" spans="1:15">
      <c r="A208" t="s">
        <v>1814</v>
      </c>
      <c r="B208" t="s">
        <v>1815</v>
      </c>
      <c r="C208" t="s">
        <v>13102</v>
      </c>
      <c r="D208" s="2">
        <v>11990</v>
      </c>
      <c r="E208" s="2">
        <v>31990</v>
      </c>
      <c r="F208" s="1">
        <v>0.63</v>
      </c>
      <c r="G208">
        <v>4.2</v>
      </c>
      <c r="H208" s="4">
        <v>64</v>
      </c>
      <c r="I208" s="4">
        <f>Table2[[#This Row],[actual_price]]*Table2[[#This Row],[rating_count]]</f>
        <v>2047360</v>
      </c>
      <c r="J208" s="4" t="str">
        <f>IF(Table2[[#This Row],[discount_percentage]]&gt;=50%, "Yes", "No")</f>
        <v>Yes</v>
      </c>
      <c r="K208" s="4" t="str">
        <f t="shared" si="6"/>
        <v>&gt;$500</v>
      </c>
      <c r="L2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08" s="4" t="str">
        <f t="shared" si="7"/>
        <v>Yes</v>
      </c>
      <c r="N208" t="s">
        <v>1818</v>
      </c>
      <c r="O208" t="s">
        <v>1819</v>
      </c>
    </row>
    <row r="209" spans="1:15">
      <c r="A209" t="s">
        <v>1823</v>
      </c>
      <c r="B209" t="s">
        <v>1824</v>
      </c>
      <c r="C209" t="s">
        <v>13101</v>
      </c>
      <c r="D209">
        <v>350</v>
      </c>
      <c r="E209">
        <v>599</v>
      </c>
      <c r="F209" s="1">
        <v>0.42</v>
      </c>
      <c r="G209">
        <v>3.9</v>
      </c>
      <c r="H209" s="4">
        <v>8314</v>
      </c>
      <c r="I209" s="4">
        <f>Table2[[#This Row],[actual_price]]*Table2[[#This Row],[rating_count]]</f>
        <v>4980086</v>
      </c>
      <c r="J209" s="4" t="str">
        <f>IF(Table2[[#This Row],[discount_percentage]]&gt;=50%, "Yes", "No")</f>
        <v>No</v>
      </c>
      <c r="K209" s="4" t="str">
        <f t="shared" si="6"/>
        <v>&gt;$500</v>
      </c>
      <c r="L2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09" s="4" t="str">
        <f t="shared" si="7"/>
        <v>No</v>
      </c>
      <c r="N209" t="s">
        <v>1828</v>
      </c>
      <c r="O209" t="s">
        <v>1829</v>
      </c>
    </row>
    <row r="210" spans="1:15">
      <c r="A210" t="s">
        <v>1833</v>
      </c>
      <c r="B210" t="s">
        <v>1834</v>
      </c>
      <c r="C210" t="s">
        <v>13101</v>
      </c>
      <c r="D210">
        <v>252</v>
      </c>
      <c r="E210">
        <v>999</v>
      </c>
      <c r="F210" s="1">
        <v>0.75</v>
      </c>
      <c r="G210">
        <v>3.7</v>
      </c>
      <c r="H210" s="4">
        <v>2249</v>
      </c>
      <c r="I210" s="4">
        <f>Table2[[#This Row],[actual_price]]*Table2[[#This Row],[rating_count]]</f>
        <v>2246751</v>
      </c>
      <c r="J210" s="4" t="str">
        <f>IF(Table2[[#This Row],[discount_percentage]]&gt;=50%, "Yes", "No")</f>
        <v>Yes</v>
      </c>
      <c r="K210" s="4" t="str">
        <f t="shared" si="6"/>
        <v>&gt;$500</v>
      </c>
      <c r="L2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10" s="4" t="str">
        <f t="shared" si="7"/>
        <v>No</v>
      </c>
      <c r="N210" t="s">
        <v>1838</v>
      </c>
      <c r="O210" t="s">
        <v>1839</v>
      </c>
    </row>
    <row r="211" spans="1:15">
      <c r="A211" t="s">
        <v>1843</v>
      </c>
      <c r="B211" t="s">
        <v>1844</v>
      </c>
      <c r="C211" t="s">
        <v>13102</v>
      </c>
      <c r="D211">
        <v>204</v>
      </c>
      <c r="E211">
        <v>599</v>
      </c>
      <c r="F211" s="1">
        <v>0.66</v>
      </c>
      <c r="G211">
        <v>3.6</v>
      </c>
      <c r="H211" s="4">
        <v>339</v>
      </c>
      <c r="I211" s="4">
        <f>Table2[[#This Row],[actual_price]]*Table2[[#This Row],[rating_count]]</f>
        <v>203061</v>
      </c>
      <c r="J211" s="4" t="str">
        <f>IF(Table2[[#This Row],[discount_percentage]]&gt;=50%, "Yes", "No")</f>
        <v>Yes</v>
      </c>
      <c r="K211" s="4" t="str">
        <f t="shared" si="6"/>
        <v>&gt;$500</v>
      </c>
      <c r="L2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1" s="4" t="str">
        <f t="shared" si="7"/>
        <v>Yes</v>
      </c>
      <c r="N211" t="s">
        <v>1848</v>
      </c>
      <c r="O211" t="s">
        <v>1849</v>
      </c>
    </row>
    <row r="212" spans="1:15">
      <c r="A212" t="s">
        <v>1853</v>
      </c>
      <c r="B212" t="s">
        <v>1854</v>
      </c>
      <c r="C212" t="s">
        <v>13102</v>
      </c>
      <c r="D212" s="2">
        <v>6490</v>
      </c>
      <c r="E212" s="2">
        <v>9990</v>
      </c>
      <c r="F212" s="1">
        <v>0.35</v>
      </c>
      <c r="G212">
        <v>4</v>
      </c>
      <c r="H212" s="4">
        <v>27</v>
      </c>
      <c r="I212" s="4">
        <f>Table2[[#This Row],[actual_price]]*Table2[[#This Row],[rating_count]]</f>
        <v>269730</v>
      </c>
      <c r="J212" s="4" t="str">
        <f>IF(Table2[[#This Row],[discount_percentage]]&gt;=50%, "Yes", "No")</f>
        <v>No</v>
      </c>
      <c r="K212" s="4" t="str">
        <f t="shared" si="6"/>
        <v>&gt;$500</v>
      </c>
      <c r="L2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12" s="4" t="str">
        <f t="shared" si="7"/>
        <v>Yes</v>
      </c>
      <c r="N212" t="s">
        <v>1858</v>
      </c>
      <c r="O212" t="s">
        <v>1859</v>
      </c>
    </row>
    <row r="213" spans="1:15">
      <c r="A213" t="s">
        <v>1863</v>
      </c>
      <c r="B213" t="s">
        <v>1864</v>
      </c>
      <c r="C213" t="s">
        <v>13102</v>
      </c>
      <c r="D213">
        <v>235</v>
      </c>
      <c r="E213">
        <v>599</v>
      </c>
      <c r="F213" s="1">
        <v>0.61</v>
      </c>
      <c r="G213">
        <v>3.5</v>
      </c>
      <c r="H213" s="4">
        <v>197</v>
      </c>
      <c r="I213" s="4">
        <f>Table2[[#This Row],[actual_price]]*Table2[[#This Row],[rating_count]]</f>
        <v>118003</v>
      </c>
      <c r="J213" s="4" t="str">
        <f>IF(Table2[[#This Row],[discount_percentage]]&gt;=50%, "Yes", "No")</f>
        <v>Yes</v>
      </c>
      <c r="K213" s="4" t="str">
        <f t="shared" si="6"/>
        <v>&gt;$500</v>
      </c>
      <c r="L2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3" s="4" t="str">
        <f t="shared" si="7"/>
        <v>Yes</v>
      </c>
      <c r="N213" t="s">
        <v>1868</v>
      </c>
      <c r="O213" t="s">
        <v>1869</v>
      </c>
    </row>
    <row r="214" spans="1:15">
      <c r="A214" t="s">
        <v>1873</v>
      </c>
      <c r="B214" t="s">
        <v>1874</v>
      </c>
      <c r="C214" t="s">
        <v>13101</v>
      </c>
      <c r="D214">
        <v>299</v>
      </c>
      <c r="E214">
        <v>800</v>
      </c>
      <c r="F214" s="1">
        <v>0.63</v>
      </c>
      <c r="G214">
        <v>4.5</v>
      </c>
      <c r="H214" s="4">
        <v>74977</v>
      </c>
      <c r="I214" s="4">
        <f>Table2[[#This Row],[actual_price]]*Table2[[#This Row],[rating_count]]</f>
        <v>59981600</v>
      </c>
      <c r="J214" s="4" t="str">
        <f>IF(Table2[[#This Row],[discount_percentage]]&gt;=50%, "Yes", "No")</f>
        <v>Yes</v>
      </c>
      <c r="K214" s="4" t="str">
        <f t="shared" si="6"/>
        <v>&gt;$500</v>
      </c>
      <c r="L2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4" s="4" t="str">
        <f t="shared" si="7"/>
        <v>No</v>
      </c>
      <c r="N214" t="s">
        <v>307</v>
      </c>
      <c r="O214" t="s">
        <v>308</v>
      </c>
    </row>
    <row r="215" spans="1:15">
      <c r="A215" t="s">
        <v>1878</v>
      </c>
      <c r="B215" t="s">
        <v>1879</v>
      </c>
      <c r="C215" t="s">
        <v>13101</v>
      </c>
      <c r="D215">
        <v>799</v>
      </c>
      <c r="E215" s="2">
        <v>1999</v>
      </c>
      <c r="F215" s="1">
        <v>0.6</v>
      </c>
      <c r="G215">
        <v>4.2</v>
      </c>
      <c r="H215" s="4">
        <v>8583</v>
      </c>
      <c r="I215" s="4">
        <f>Table2[[#This Row],[actual_price]]*Table2[[#This Row],[rating_count]]</f>
        <v>17157417</v>
      </c>
      <c r="J215" s="4" t="str">
        <f>IF(Table2[[#This Row],[discount_percentage]]&gt;=50%, "Yes", "No")</f>
        <v>Yes</v>
      </c>
      <c r="K215" s="4" t="str">
        <f t="shared" si="6"/>
        <v>&gt;$500</v>
      </c>
      <c r="L2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15" s="4" t="str">
        <f t="shared" si="7"/>
        <v>No</v>
      </c>
      <c r="N215" t="s">
        <v>1883</v>
      </c>
      <c r="O215" t="s">
        <v>1884</v>
      </c>
    </row>
    <row r="216" spans="1:15">
      <c r="A216" t="s">
        <v>1888</v>
      </c>
      <c r="B216" t="s">
        <v>1889</v>
      </c>
      <c r="C216" t="s">
        <v>13102</v>
      </c>
      <c r="D216">
        <v>299</v>
      </c>
      <c r="E216">
        <v>999</v>
      </c>
      <c r="F216" s="1">
        <v>0.7</v>
      </c>
      <c r="G216">
        <v>3.8</v>
      </c>
      <c r="H216" s="4">
        <v>928</v>
      </c>
      <c r="I216" s="4">
        <f>Table2[[#This Row],[actual_price]]*Table2[[#This Row],[rating_count]]</f>
        <v>927072</v>
      </c>
      <c r="J216" s="4" t="str">
        <f>IF(Table2[[#This Row],[discount_percentage]]&gt;=50%, "Yes", "No")</f>
        <v>Yes</v>
      </c>
      <c r="K216" s="4" t="str">
        <f t="shared" si="6"/>
        <v>&gt;$500</v>
      </c>
      <c r="L2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16" s="4" t="str">
        <f t="shared" si="7"/>
        <v>Yes</v>
      </c>
      <c r="N216" t="s">
        <v>1893</v>
      </c>
      <c r="O216" t="s">
        <v>1894</v>
      </c>
    </row>
    <row r="217" spans="1:15">
      <c r="A217" t="s">
        <v>1898</v>
      </c>
      <c r="B217" t="s">
        <v>1899</v>
      </c>
      <c r="C217" t="s">
        <v>13102</v>
      </c>
      <c r="D217" s="2">
        <v>6999</v>
      </c>
      <c r="E217" s="2">
        <v>16990</v>
      </c>
      <c r="F217" s="1">
        <v>0.59</v>
      </c>
      <c r="G217">
        <v>3.8</v>
      </c>
      <c r="H217" s="4">
        <v>110</v>
      </c>
      <c r="I217" s="4">
        <f>Table2[[#This Row],[actual_price]]*Table2[[#This Row],[rating_count]]</f>
        <v>1868900</v>
      </c>
      <c r="J217" s="4" t="str">
        <f>IF(Table2[[#This Row],[discount_percentage]]&gt;=50%, "Yes", "No")</f>
        <v>Yes</v>
      </c>
      <c r="K217" s="4" t="str">
        <f t="shared" si="6"/>
        <v>&gt;$500</v>
      </c>
      <c r="L2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17" s="4" t="str">
        <f t="shared" si="7"/>
        <v>Yes</v>
      </c>
      <c r="N217" t="s">
        <v>1903</v>
      </c>
      <c r="O217" t="s">
        <v>1904</v>
      </c>
    </row>
    <row r="218" spans="1:15">
      <c r="A218" t="s">
        <v>1908</v>
      </c>
      <c r="B218" t="s">
        <v>1909</v>
      </c>
      <c r="C218" t="s">
        <v>13102</v>
      </c>
      <c r="D218" s="2">
        <v>42999</v>
      </c>
      <c r="E218" s="2">
        <v>59999</v>
      </c>
      <c r="F218" s="1">
        <v>0.28000000000000003</v>
      </c>
      <c r="G218">
        <v>4.0999999999999996</v>
      </c>
      <c r="H218" s="4">
        <v>6753</v>
      </c>
      <c r="I218" s="4">
        <f>Table2[[#This Row],[actual_price]]*Table2[[#This Row],[rating_count]]</f>
        <v>405173247</v>
      </c>
      <c r="J218" s="4" t="str">
        <f>IF(Table2[[#This Row],[discount_percentage]]&gt;=50%, "Yes", "No")</f>
        <v>No</v>
      </c>
      <c r="K218" s="4" t="str">
        <f t="shared" si="6"/>
        <v>&gt;$500</v>
      </c>
      <c r="L2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18" s="4" t="str">
        <f t="shared" si="7"/>
        <v>No</v>
      </c>
      <c r="N218" t="s">
        <v>1913</v>
      </c>
      <c r="O218" t="s">
        <v>1914</v>
      </c>
    </row>
    <row r="219" spans="1:15">
      <c r="A219" t="s">
        <v>1918</v>
      </c>
      <c r="B219" t="s">
        <v>1919</v>
      </c>
      <c r="C219" t="s">
        <v>13102</v>
      </c>
      <c r="D219">
        <v>173</v>
      </c>
      <c r="E219">
        <v>999</v>
      </c>
      <c r="F219" s="1">
        <v>0.83</v>
      </c>
      <c r="G219">
        <v>4.3</v>
      </c>
      <c r="H219" s="4">
        <v>1237</v>
      </c>
      <c r="I219" s="4">
        <f>Table2[[#This Row],[actual_price]]*Table2[[#This Row],[rating_count]]</f>
        <v>1235763</v>
      </c>
      <c r="J219" s="4" t="str">
        <f>IF(Table2[[#This Row],[discount_percentage]]&gt;=50%, "Yes", "No")</f>
        <v>Yes</v>
      </c>
      <c r="K219" s="4" t="str">
        <f t="shared" si="6"/>
        <v>&gt;$500</v>
      </c>
      <c r="L2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19" s="4" t="str">
        <f t="shared" si="7"/>
        <v>No</v>
      </c>
      <c r="N219" t="s">
        <v>1923</v>
      </c>
      <c r="O219" t="s">
        <v>1924</v>
      </c>
    </row>
    <row r="220" spans="1:15">
      <c r="A220" t="s">
        <v>1928</v>
      </c>
      <c r="B220" t="s">
        <v>1929</v>
      </c>
      <c r="C220" t="s">
        <v>13102</v>
      </c>
      <c r="D220">
        <v>209</v>
      </c>
      <c r="E220">
        <v>600</v>
      </c>
      <c r="F220" s="1">
        <v>0.65</v>
      </c>
      <c r="G220">
        <v>4.4000000000000004</v>
      </c>
      <c r="H220" s="4">
        <v>18872</v>
      </c>
      <c r="I220" s="4">
        <f>Table2[[#This Row],[actual_price]]*Table2[[#This Row],[rating_count]]</f>
        <v>11323200</v>
      </c>
      <c r="J220" s="4" t="str">
        <f>IF(Table2[[#This Row],[discount_percentage]]&gt;=50%, "Yes", "No")</f>
        <v>Yes</v>
      </c>
      <c r="K220" s="4" t="str">
        <f t="shared" si="6"/>
        <v>&gt;$500</v>
      </c>
      <c r="L2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0" s="4" t="str">
        <f t="shared" si="7"/>
        <v>No</v>
      </c>
      <c r="N220" t="s">
        <v>1934</v>
      </c>
      <c r="O220" t="s">
        <v>1935</v>
      </c>
    </row>
    <row r="221" spans="1:15">
      <c r="A221" t="s">
        <v>1939</v>
      </c>
      <c r="B221" t="s">
        <v>1940</v>
      </c>
      <c r="C221" t="s">
        <v>13101</v>
      </c>
      <c r="D221">
        <v>848.99</v>
      </c>
      <c r="E221" s="2">
        <v>1490</v>
      </c>
      <c r="F221" s="1">
        <v>0.43</v>
      </c>
      <c r="G221">
        <v>3.9</v>
      </c>
      <c r="H221" s="4">
        <v>356</v>
      </c>
      <c r="I221" s="4">
        <f>Table2[[#This Row],[actual_price]]*Table2[[#This Row],[rating_count]]</f>
        <v>530440</v>
      </c>
      <c r="J221" s="4" t="str">
        <f>IF(Table2[[#This Row],[discount_percentage]]&gt;=50%, "Yes", "No")</f>
        <v>No</v>
      </c>
      <c r="K221" s="4" t="str">
        <f t="shared" si="6"/>
        <v>&gt;$500</v>
      </c>
      <c r="L2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1" s="4" t="str">
        <f t="shared" si="7"/>
        <v>Yes</v>
      </c>
      <c r="N221" t="s">
        <v>1944</v>
      </c>
      <c r="O221" t="s">
        <v>1945</v>
      </c>
    </row>
    <row r="222" spans="1:15">
      <c r="A222" t="s">
        <v>1949</v>
      </c>
      <c r="B222" t="s">
        <v>1950</v>
      </c>
      <c r="C222" t="s">
        <v>13101</v>
      </c>
      <c r="D222">
        <v>649</v>
      </c>
      <c r="E222" s="2">
        <v>1999</v>
      </c>
      <c r="F222" s="1">
        <v>0.68</v>
      </c>
      <c r="G222">
        <v>4.2</v>
      </c>
      <c r="H222" s="4">
        <v>24269</v>
      </c>
      <c r="I222" s="4">
        <f>Table2[[#This Row],[actual_price]]*Table2[[#This Row],[rating_count]]</f>
        <v>48513731</v>
      </c>
      <c r="J222" s="4" t="str">
        <f>IF(Table2[[#This Row],[discount_percentage]]&gt;=50%, "Yes", "No")</f>
        <v>Yes</v>
      </c>
      <c r="K222" s="4" t="str">
        <f t="shared" si="6"/>
        <v>&gt;$500</v>
      </c>
      <c r="L2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2" s="4" t="str">
        <f t="shared" si="7"/>
        <v>No</v>
      </c>
      <c r="N222" t="s">
        <v>22</v>
      </c>
      <c r="O222" t="s">
        <v>23</v>
      </c>
    </row>
    <row r="223" spans="1:15">
      <c r="A223" t="s">
        <v>1954</v>
      </c>
      <c r="B223" t="s">
        <v>1955</v>
      </c>
      <c r="C223" t="s">
        <v>13102</v>
      </c>
      <c r="D223">
        <v>299</v>
      </c>
      <c r="E223">
        <v>899</v>
      </c>
      <c r="F223" s="1">
        <v>0.67</v>
      </c>
      <c r="G223">
        <v>3.8</v>
      </c>
      <c r="H223" s="4">
        <v>425</v>
      </c>
      <c r="I223" s="4">
        <f>Table2[[#This Row],[actual_price]]*Table2[[#This Row],[rating_count]]</f>
        <v>382075</v>
      </c>
      <c r="J223" s="4" t="str">
        <f>IF(Table2[[#This Row],[discount_percentage]]&gt;=50%, "Yes", "No")</f>
        <v>Yes</v>
      </c>
      <c r="K223" s="4" t="str">
        <f t="shared" si="6"/>
        <v>&gt;$500</v>
      </c>
      <c r="L2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23" s="4" t="str">
        <f t="shared" si="7"/>
        <v>Yes</v>
      </c>
      <c r="N223" t="s">
        <v>1959</v>
      </c>
      <c r="O223" t="s">
        <v>1960</v>
      </c>
    </row>
    <row r="224" spans="1:15">
      <c r="A224" t="s">
        <v>1964</v>
      </c>
      <c r="B224" t="s">
        <v>1965</v>
      </c>
      <c r="C224" t="s">
        <v>13102</v>
      </c>
      <c r="D224">
        <v>399</v>
      </c>
      <c r="E224">
        <v>799</v>
      </c>
      <c r="F224" s="1">
        <v>0.5</v>
      </c>
      <c r="G224">
        <v>4.0999999999999996</v>
      </c>
      <c r="H224" s="4">
        <v>1161</v>
      </c>
      <c r="I224" s="4">
        <f>Table2[[#This Row],[actual_price]]*Table2[[#This Row],[rating_count]]</f>
        <v>927639</v>
      </c>
      <c r="J224" s="4" t="str">
        <f>IF(Table2[[#This Row],[discount_percentage]]&gt;=50%, "Yes", "No")</f>
        <v>Yes</v>
      </c>
      <c r="K224" s="4" t="str">
        <f t="shared" si="6"/>
        <v>&gt;$500</v>
      </c>
      <c r="L2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4" s="4" t="str">
        <f t="shared" si="7"/>
        <v>No</v>
      </c>
      <c r="N224" t="s">
        <v>1969</v>
      </c>
      <c r="O224" t="s">
        <v>1970</v>
      </c>
    </row>
    <row r="225" spans="1:15">
      <c r="A225" t="s">
        <v>1974</v>
      </c>
      <c r="B225" t="s">
        <v>1975</v>
      </c>
      <c r="C225" t="s">
        <v>13101</v>
      </c>
      <c r="D225">
        <v>249</v>
      </c>
      <c r="E225">
        <v>499</v>
      </c>
      <c r="F225" s="1">
        <v>0.5</v>
      </c>
      <c r="G225">
        <v>4.0999999999999996</v>
      </c>
      <c r="H225" s="4">
        <v>1508</v>
      </c>
      <c r="I225" s="4">
        <f>Table2[[#This Row],[actual_price]]*Table2[[#This Row],[rating_count]]</f>
        <v>752492</v>
      </c>
      <c r="J225" s="4" t="str">
        <f>IF(Table2[[#This Row],[discount_percentage]]&gt;=50%, "Yes", "No")</f>
        <v>Yes</v>
      </c>
      <c r="K225" s="4" t="str">
        <f t="shared" si="6"/>
        <v>$200-$500</v>
      </c>
      <c r="L2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5" s="4" t="str">
        <f t="shared" si="7"/>
        <v>No</v>
      </c>
      <c r="N225" t="s">
        <v>1979</v>
      </c>
      <c r="O225" t="s">
        <v>1980</v>
      </c>
    </row>
    <row r="226" spans="1:15">
      <c r="A226" t="s">
        <v>1983</v>
      </c>
      <c r="B226" t="s">
        <v>1984</v>
      </c>
      <c r="C226" t="s">
        <v>13102</v>
      </c>
      <c r="D226" s="2">
        <v>1249</v>
      </c>
      <c r="E226" s="2">
        <v>2299</v>
      </c>
      <c r="F226" s="1">
        <v>0.46</v>
      </c>
      <c r="G226">
        <v>4.3</v>
      </c>
      <c r="H226" s="4">
        <v>7636</v>
      </c>
      <c r="I226" s="4">
        <f>Table2[[#This Row],[actual_price]]*Table2[[#This Row],[rating_count]]</f>
        <v>17555164</v>
      </c>
      <c r="J226" s="4" t="str">
        <f>IF(Table2[[#This Row],[discount_percentage]]&gt;=50%, "Yes", "No")</f>
        <v>No</v>
      </c>
      <c r="K226" s="4" t="str">
        <f t="shared" si="6"/>
        <v>&gt;$500</v>
      </c>
      <c r="L2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26" s="4" t="str">
        <f t="shared" si="7"/>
        <v>No</v>
      </c>
      <c r="N226" t="s">
        <v>1989</v>
      </c>
      <c r="O226" t="s">
        <v>1990</v>
      </c>
    </row>
    <row r="227" spans="1:15">
      <c r="A227" t="s">
        <v>1994</v>
      </c>
      <c r="B227" t="s">
        <v>1995</v>
      </c>
      <c r="C227" t="s">
        <v>13102</v>
      </c>
      <c r="D227">
        <v>213</v>
      </c>
      <c r="E227">
        <v>499</v>
      </c>
      <c r="F227" s="1">
        <v>0.56999999999999995</v>
      </c>
      <c r="G227">
        <v>3.7</v>
      </c>
      <c r="H227" s="4">
        <v>246</v>
      </c>
      <c r="I227" s="4">
        <f>Table2[[#This Row],[actual_price]]*Table2[[#This Row],[rating_count]]</f>
        <v>122754</v>
      </c>
      <c r="J227" s="4" t="str">
        <f>IF(Table2[[#This Row],[discount_percentage]]&gt;=50%, "Yes", "No")</f>
        <v>Yes</v>
      </c>
      <c r="K227" s="4" t="str">
        <f t="shared" si="6"/>
        <v>$200-$500</v>
      </c>
      <c r="L2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27" s="4" t="str">
        <f t="shared" si="7"/>
        <v>Yes</v>
      </c>
      <c r="N227" t="s">
        <v>1999</v>
      </c>
      <c r="O227" t="s">
        <v>2000</v>
      </c>
    </row>
    <row r="228" spans="1:15">
      <c r="A228" t="s">
        <v>2004</v>
      </c>
      <c r="B228" t="s">
        <v>2005</v>
      </c>
      <c r="C228" t="s">
        <v>13102</v>
      </c>
      <c r="D228">
        <v>209</v>
      </c>
      <c r="E228">
        <v>499</v>
      </c>
      <c r="F228" s="1">
        <v>0.57999999999999996</v>
      </c>
      <c r="G228">
        <v>4</v>
      </c>
      <c r="H228" s="4">
        <v>479</v>
      </c>
      <c r="I228" s="4">
        <f>Table2[[#This Row],[actual_price]]*Table2[[#This Row],[rating_count]]</f>
        <v>239021</v>
      </c>
      <c r="J228" s="4" t="str">
        <f>IF(Table2[[#This Row],[discount_percentage]]&gt;=50%, "Yes", "No")</f>
        <v>Yes</v>
      </c>
      <c r="K228" s="4" t="str">
        <f t="shared" si="6"/>
        <v>$200-$500</v>
      </c>
      <c r="L2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28" s="4" t="str">
        <f t="shared" si="7"/>
        <v>Yes</v>
      </c>
      <c r="N228" t="s">
        <v>2009</v>
      </c>
      <c r="O228" t="s">
        <v>2010</v>
      </c>
    </row>
    <row r="229" spans="1:15">
      <c r="A229" t="s">
        <v>2014</v>
      </c>
      <c r="B229" t="s">
        <v>2015</v>
      </c>
      <c r="C229" t="s">
        <v>13102</v>
      </c>
      <c r="D229">
        <v>598</v>
      </c>
      <c r="E229" s="2">
        <v>4999</v>
      </c>
      <c r="F229" s="1">
        <v>0.88</v>
      </c>
      <c r="G229">
        <v>4.2</v>
      </c>
      <c r="H229" s="4">
        <v>910</v>
      </c>
      <c r="I229" s="4">
        <f>Table2[[#This Row],[actual_price]]*Table2[[#This Row],[rating_count]]</f>
        <v>4549090</v>
      </c>
      <c r="J229" s="4" t="str">
        <f>IF(Table2[[#This Row],[discount_percentage]]&gt;=50%, "Yes", "No")</f>
        <v>Yes</v>
      </c>
      <c r="K229" s="4" t="str">
        <f t="shared" si="6"/>
        <v>&gt;$500</v>
      </c>
      <c r="L2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29" s="4" t="str">
        <f t="shared" si="7"/>
        <v>Yes</v>
      </c>
      <c r="N229" t="s">
        <v>2019</v>
      </c>
      <c r="O229" t="s">
        <v>2020</v>
      </c>
    </row>
    <row r="230" spans="1:15">
      <c r="A230" t="s">
        <v>2024</v>
      </c>
      <c r="B230" t="s">
        <v>2025</v>
      </c>
      <c r="C230" t="s">
        <v>13101</v>
      </c>
      <c r="D230">
        <v>799</v>
      </c>
      <c r="E230" s="2">
        <v>1749</v>
      </c>
      <c r="F230" s="1">
        <v>0.54</v>
      </c>
      <c r="G230">
        <v>4.0999999999999996</v>
      </c>
      <c r="H230" s="4">
        <v>5626</v>
      </c>
      <c r="I230" s="4">
        <f>Table2[[#This Row],[actual_price]]*Table2[[#This Row],[rating_count]]</f>
        <v>9839874</v>
      </c>
      <c r="J230" s="4" t="str">
        <f>IF(Table2[[#This Row],[discount_percentage]]&gt;=50%, "Yes", "No")</f>
        <v>Yes</v>
      </c>
      <c r="K230" s="4" t="str">
        <f t="shared" si="6"/>
        <v>&gt;$500</v>
      </c>
      <c r="L2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0" s="4" t="str">
        <f t="shared" si="7"/>
        <v>No</v>
      </c>
      <c r="N230" t="s">
        <v>2029</v>
      </c>
      <c r="O230" t="s">
        <v>2030</v>
      </c>
    </row>
    <row r="231" spans="1:15">
      <c r="A231" t="s">
        <v>2034</v>
      </c>
      <c r="B231" t="s">
        <v>2035</v>
      </c>
      <c r="C231" t="s">
        <v>13101</v>
      </c>
      <c r="D231">
        <v>159</v>
      </c>
      <c r="E231">
        <v>595</v>
      </c>
      <c r="F231" s="1">
        <v>0.73</v>
      </c>
      <c r="G231">
        <v>4.3</v>
      </c>
      <c r="H231" s="4">
        <v>14184</v>
      </c>
      <c r="I231" s="4">
        <f>Table2[[#This Row],[actual_price]]*Table2[[#This Row],[rating_count]]</f>
        <v>8439480</v>
      </c>
      <c r="J231" s="4" t="str">
        <f>IF(Table2[[#This Row],[discount_percentage]]&gt;=50%, "Yes", "No")</f>
        <v>Yes</v>
      </c>
      <c r="K231" s="4" t="str">
        <f t="shared" si="6"/>
        <v>&gt;$500</v>
      </c>
      <c r="L2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1" s="4" t="str">
        <f t="shared" si="7"/>
        <v>No</v>
      </c>
      <c r="N231" t="s">
        <v>2039</v>
      </c>
      <c r="O231" t="s">
        <v>2040</v>
      </c>
    </row>
    <row r="232" spans="1:15">
      <c r="A232" t="s">
        <v>2044</v>
      </c>
      <c r="B232" t="s">
        <v>2045</v>
      </c>
      <c r="C232" t="s">
        <v>13101</v>
      </c>
      <c r="D232">
        <v>499</v>
      </c>
      <c r="E232" s="2">
        <v>1100</v>
      </c>
      <c r="F232" s="1">
        <v>0.55000000000000004</v>
      </c>
      <c r="G232">
        <v>4.4000000000000004</v>
      </c>
      <c r="H232" s="4">
        <v>25177</v>
      </c>
      <c r="I232" s="4">
        <f>Table2[[#This Row],[actual_price]]*Table2[[#This Row],[rating_count]]</f>
        <v>27694700</v>
      </c>
      <c r="J232" s="4" t="str">
        <f>IF(Table2[[#This Row],[discount_percentage]]&gt;=50%, "Yes", "No")</f>
        <v>Yes</v>
      </c>
      <c r="K232" s="4" t="str">
        <f t="shared" si="6"/>
        <v>&gt;$500</v>
      </c>
      <c r="L2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2" s="4" t="str">
        <f t="shared" si="7"/>
        <v>No</v>
      </c>
      <c r="N232" t="s">
        <v>2050</v>
      </c>
      <c r="O232" t="s">
        <v>2051</v>
      </c>
    </row>
    <row r="233" spans="1:15">
      <c r="A233" t="s">
        <v>2055</v>
      </c>
      <c r="B233" t="s">
        <v>2056</v>
      </c>
      <c r="C233" t="s">
        <v>13102</v>
      </c>
      <c r="D233" s="2">
        <v>31999</v>
      </c>
      <c r="E233" s="2">
        <v>49999</v>
      </c>
      <c r="F233" s="1">
        <v>0.36</v>
      </c>
      <c r="G233">
        <v>4.3</v>
      </c>
      <c r="H233" s="4">
        <v>21252</v>
      </c>
      <c r="I233" s="4">
        <f>Table2[[#This Row],[actual_price]]*Table2[[#This Row],[rating_count]]</f>
        <v>1062578748</v>
      </c>
      <c r="J233" s="4" t="str">
        <f>IF(Table2[[#This Row],[discount_percentage]]&gt;=50%, "Yes", "No")</f>
        <v>No</v>
      </c>
      <c r="K233" s="4" t="str">
        <f t="shared" si="6"/>
        <v>&gt;$500</v>
      </c>
      <c r="L2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33" s="4" t="str">
        <f t="shared" si="7"/>
        <v>No</v>
      </c>
      <c r="N233" t="s">
        <v>2060</v>
      </c>
      <c r="O233" t="s">
        <v>2061</v>
      </c>
    </row>
    <row r="234" spans="1:15">
      <c r="A234" t="s">
        <v>2065</v>
      </c>
      <c r="B234" t="s">
        <v>2066</v>
      </c>
      <c r="C234" t="s">
        <v>13102</v>
      </c>
      <c r="D234" s="2">
        <v>32990</v>
      </c>
      <c r="E234" s="2">
        <v>56790</v>
      </c>
      <c r="F234" s="1">
        <v>0.42</v>
      </c>
      <c r="G234">
        <v>4.3</v>
      </c>
      <c r="H234" s="4">
        <v>567</v>
      </c>
      <c r="I234" s="4">
        <f>Table2[[#This Row],[actual_price]]*Table2[[#This Row],[rating_count]]</f>
        <v>32199930</v>
      </c>
      <c r="J234" s="4" t="str">
        <f>IF(Table2[[#This Row],[discount_percentage]]&gt;=50%, "Yes", "No")</f>
        <v>No</v>
      </c>
      <c r="K234" s="4" t="str">
        <f t="shared" si="6"/>
        <v>&gt;$500</v>
      </c>
      <c r="L2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34" s="4" t="str">
        <f t="shared" si="7"/>
        <v>Yes</v>
      </c>
      <c r="N234" t="s">
        <v>2070</v>
      </c>
      <c r="O234" t="s">
        <v>2071</v>
      </c>
    </row>
    <row r="235" spans="1:15">
      <c r="A235" t="s">
        <v>2075</v>
      </c>
      <c r="B235" t="s">
        <v>2076</v>
      </c>
      <c r="C235" t="s">
        <v>13102</v>
      </c>
      <c r="D235">
        <v>299</v>
      </c>
      <c r="E235" s="2">
        <v>1199</v>
      </c>
      <c r="F235" s="1">
        <v>0.75</v>
      </c>
      <c r="G235">
        <v>3.5</v>
      </c>
      <c r="H235" s="4">
        <v>466</v>
      </c>
      <c r="I235" s="4">
        <f>Table2[[#This Row],[actual_price]]*Table2[[#This Row],[rating_count]]</f>
        <v>558734</v>
      </c>
      <c r="J235" s="4" t="str">
        <f>IF(Table2[[#This Row],[discount_percentage]]&gt;=50%, "Yes", "No")</f>
        <v>Yes</v>
      </c>
      <c r="K235" s="4" t="str">
        <f t="shared" si="6"/>
        <v>&gt;$500</v>
      </c>
      <c r="L2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5" s="4" t="str">
        <f t="shared" si="7"/>
        <v>Yes</v>
      </c>
      <c r="N235" t="s">
        <v>2080</v>
      </c>
      <c r="O235" t="s">
        <v>2081</v>
      </c>
    </row>
    <row r="236" spans="1:15">
      <c r="A236" t="s">
        <v>2085</v>
      </c>
      <c r="B236" t="s">
        <v>2086</v>
      </c>
      <c r="C236" t="s">
        <v>13101</v>
      </c>
      <c r="D236">
        <v>128.31</v>
      </c>
      <c r="E236">
        <v>549</v>
      </c>
      <c r="F236" s="1">
        <v>0.77</v>
      </c>
      <c r="G236">
        <v>3.9</v>
      </c>
      <c r="H236" s="4">
        <v>61</v>
      </c>
      <c r="I236" s="4">
        <f>Table2[[#This Row],[actual_price]]*Table2[[#This Row],[rating_count]]</f>
        <v>33489</v>
      </c>
      <c r="J236" s="4" t="str">
        <f>IF(Table2[[#This Row],[discount_percentage]]&gt;=50%, "Yes", "No")</f>
        <v>Yes</v>
      </c>
      <c r="K236" s="4" t="str">
        <f t="shared" si="6"/>
        <v>&gt;$500</v>
      </c>
      <c r="L2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36" s="4" t="str">
        <f t="shared" si="7"/>
        <v>Yes</v>
      </c>
      <c r="N236" t="s">
        <v>1719</v>
      </c>
      <c r="O236" t="s">
        <v>1720</v>
      </c>
    </row>
    <row r="237" spans="1:15">
      <c r="A237" t="s">
        <v>2089</v>
      </c>
      <c r="B237" t="s">
        <v>2090</v>
      </c>
      <c r="C237" t="s">
        <v>13101</v>
      </c>
      <c r="D237">
        <v>599</v>
      </c>
      <c r="E237">
        <v>849</v>
      </c>
      <c r="F237" s="1">
        <v>0.28999999999999998</v>
      </c>
      <c r="G237">
        <v>4.5</v>
      </c>
      <c r="H237" s="4">
        <v>474</v>
      </c>
      <c r="I237" s="4">
        <f>Table2[[#This Row],[actual_price]]*Table2[[#This Row],[rating_count]]</f>
        <v>402426</v>
      </c>
      <c r="J237" s="4" t="str">
        <f>IF(Table2[[#This Row],[discount_percentage]]&gt;=50%, "Yes", "No")</f>
        <v>No</v>
      </c>
      <c r="K237" s="4" t="str">
        <f t="shared" si="6"/>
        <v>&gt;$500</v>
      </c>
      <c r="L2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37" s="4" t="str">
        <f t="shared" si="7"/>
        <v>Yes</v>
      </c>
      <c r="N237" t="s">
        <v>2093</v>
      </c>
      <c r="O237" t="s">
        <v>2094</v>
      </c>
    </row>
    <row r="238" spans="1:15">
      <c r="A238" t="s">
        <v>2098</v>
      </c>
      <c r="B238" t="s">
        <v>2099</v>
      </c>
      <c r="C238" t="s">
        <v>13102</v>
      </c>
      <c r="D238">
        <v>399</v>
      </c>
      <c r="E238">
        <v>899</v>
      </c>
      <c r="F238" s="1">
        <v>0.56000000000000005</v>
      </c>
      <c r="G238">
        <v>3.4</v>
      </c>
      <c r="H238" s="4">
        <v>431</v>
      </c>
      <c r="I238" s="4">
        <f>Table2[[#This Row],[actual_price]]*Table2[[#This Row],[rating_count]]</f>
        <v>387469</v>
      </c>
      <c r="J238" s="4" t="str">
        <f>IF(Table2[[#This Row],[discount_percentage]]&gt;=50%, "Yes", "No")</f>
        <v>Yes</v>
      </c>
      <c r="K238" s="4" t="str">
        <f t="shared" si="6"/>
        <v>&gt;$500</v>
      </c>
      <c r="L2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8" s="4" t="str">
        <f t="shared" si="7"/>
        <v>Yes</v>
      </c>
      <c r="N238" t="s">
        <v>2103</v>
      </c>
      <c r="O238" t="s">
        <v>2104</v>
      </c>
    </row>
    <row r="239" spans="1:15">
      <c r="A239" t="s">
        <v>2108</v>
      </c>
      <c r="B239" t="s">
        <v>2109</v>
      </c>
      <c r="C239" t="s">
        <v>13101</v>
      </c>
      <c r="D239">
        <v>449</v>
      </c>
      <c r="E239" s="2">
        <v>1099</v>
      </c>
      <c r="F239" s="1">
        <v>0.59</v>
      </c>
      <c r="G239">
        <v>4</v>
      </c>
      <c r="H239" s="4">
        <v>242</v>
      </c>
      <c r="I239" s="4">
        <f>Table2[[#This Row],[actual_price]]*Table2[[#This Row],[rating_count]]</f>
        <v>265958</v>
      </c>
      <c r="J239" s="4" t="str">
        <f>IF(Table2[[#This Row],[discount_percentage]]&gt;=50%, "Yes", "No")</f>
        <v>Yes</v>
      </c>
      <c r="K239" s="4" t="str">
        <f t="shared" si="6"/>
        <v>&gt;$500</v>
      </c>
      <c r="L2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39" s="4" t="str">
        <f t="shared" si="7"/>
        <v>Yes</v>
      </c>
      <c r="N239" t="s">
        <v>2113</v>
      </c>
      <c r="O239" t="s">
        <v>2114</v>
      </c>
    </row>
    <row r="240" spans="1:15">
      <c r="A240" t="s">
        <v>2118</v>
      </c>
      <c r="B240" t="s">
        <v>2119</v>
      </c>
      <c r="C240" t="s">
        <v>13101</v>
      </c>
      <c r="D240">
        <v>254</v>
      </c>
      <c r="E240">
        <v>799</v>
      </c>
      <c r="F240" s="1">
        <v>0.68</v>
      </c>
      <c r="G240">
        <v>4</v>
      </c>
      <c r="H240" s="4">
        <v>2905</v>
      </c>
      <c r="I240" s="4">
        <f>Table2[[#This Row],[actual_price]]*Table2[[#This Row],[rating_count]]</f>
        <v>2321095</v>
      </c>
      <c r="J240" s="4" t="str">
        <f>IF(Table2[[#This Row],[discount_percentage]]&gt;=50%, "Yes", "No")</f>
        <v>Yes</v>
      </c>
      <c r="K240" s="4" t="str">
        <f t="shared" si="6"/>
        <v>&gt;$500</v>
      </c>
      <c r="L2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0" s="4" t="str">
        <f t="shared" si="7"/>
        <v>No</v>
      </c>
      <c r="N240" t="s">
        <v>2123</v>
      </c>
      <c r="O240" t="s">
        <v>2124</v>
      </c>
    </row>
    <row r="241" spans="1:15">
      <c r="A241" t="s">
        <v>2128</v>
      </c>
      <c r="B241" t="s">
        <v>2129</v>
      </c>
      <c r="C241" t="s">
        <v>13102</v>
      </c>
      <c r="D241">
        <v>399</v>
      </c>
      <c r="E241">
        <v>795</v>
      </c>
      <c r="F241" s="1">
        <v>0.5</v>
      </c>
      <c r="G241">
        <v>4.4000000000000004</v>
      </c>
      <c r="H241" s="4">
        <v>12091</v>
      </c>
      <c r="I241" s="4">
        <f>Table2[[#This Row],[actual_price]]*Table2[[#This Row],[rating_count]]</f>
        <v>9612345</v>
      </c>
      <c r="J241" s="4" t="str">
        <f>IF(Table2[[#This Row],[discount_percentage]]&gt;=50%, "Yes", "No")</f>
        <v>Yes</v>
      </c>
      <c r="K241" s="4" t="str">
        <f t="shared" si="6"/>
        <v>&gt;$500</v>
      </c>
      <c r="L2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1" s="4" t="str">
        <f t="shared" si="7"/>
        <v>No</v>
      </c>
      <c r="N241" t="s">
        <v>2134</v>
      </c>
      <c r="O241" t="s">
        <v>2135</v>
      </c>
    </row>
    <row r="242" spans="1:15">
      <c r="A242" t="s">
        <v>2139</v>
      </c>
      <c r="B242" t="s">
        <v>2140</v>
      </c>
      <c r="C242" t="s">
        <v>13101</v>
      </c>
      <c r="D242">
        <v>179</v>
      </c>
      <c r="E242">
        <v>399</v>
      </c>
      <c r="F242" s="1">
        <v>0.55000000000000004</v>
      </c>
      <c r="G242">
        <v>4</v>
      </c>
      <c r="H242" s="4">
        <v>1423</v>
      </c>
      <c r="I242" s="4">
        <f>Table2[[#This Row],[actual_price]]*Table2[[#This Row],[rating_count]]</f>
        <v>567777</v>
      </c>
      <c r="J242" s="4" t="str">
        <f>IF(Table2[[#This Row],[discount_percentage]]&gt;=50%, "Yes", "No")</f>
        <v>Yes</v>
      </c>
      <c r="K242" s="4" t="str">
        <f t="shared" si="6"/>
        <v>$200-$500</v>
      </c>
      <c r="L2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42" s="4" t="str">
        <f t="shared" si="7"/>
        <v>No</v>
      </c>
      <c r="N242" t="s">
        <v>722</v>
      </c>
      <c r="O242" t="s">
        <v>723</v>
      </c>
    </row>
    <row r="243" spans="1:15">
      <c r="A243" t="s">
        <v>2143</v>
      </c>
      <c r="B243" t="s">
        <v>2144</v>
      </c>
      <c r="C243" t="s">
        <v>13101</v>
      </c>
      <c r="D243">
        <v>339</v>
      </c>
      <c r="E243">
        <v>999</v>
      </c>
      <c r="F243" s="1">
        <v>0.66</v>
      </c>
      <c r="G243">
        <v>4.3</v>
      </c>
      <c r="H243" s="4">
        <v>6255</v>
      </c>
      <c r="I243" s="4">
        <f>Table2[[#This Row],[actual_price]]*Table2[[#This Row],[rating_count]]</f>
        <v>6248745</v>
      </c>
      <c r="J243" s="4" t="str">
        <f>IF(Table2[[#This Row],[discount_percentage]]&gt;=50%, "Yes", "No")</f>
        <v>Yes</v>
      </c>
      <c r="K243" s="4" t="str">
        <f t="shared" si="6"/>
        <v>&gt;$500</v>
      </c>
      <c r="L2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3" s="4" t="str">
        <f t="shared" si="7"/>
        <v>No</v>
      </c>
      <c r="N243" t="s">
        <v>1448</v>
      </c>
      <c r="O243" t="s">
        <v>1449</v>
      </c>
    </row>
    <row r="244" spans="1:15">
      <c r="A244" t="s">
        <v>2147</v>
      </c>
      <c r="B244" t="s">
        <v>2148</v>
      </c>
      <c r="C244" t="s">
        <v>13102</v>
      </c>
      <c r="D244">
        <v>399</v>
      </c>
      <c r="E244">
        <v>999</v>
      </c>
      <c r="F244" s="1">
        <v>0.6</v>
      </c>
      <c r="G244">
        <v>4</v>
      </c>
      <c r="H244" s="4">
        <v>1236</v>
      </c>
      <c r="I244" s="4">
        <f>Table2[[#This Row],[actual_price]]*Table2[[#This Row],[rating_count]]</f>
        <v>1234764</v>
      </c>
      <c r="J244" s="4" t="str">
        <f>IF(Table2[[#This Row],[discount_percentage]]&gt;=50%, "Yes", "No")</f>
        <v>Yes</v>
      </c>
      <c r="K244" s="4" t="str">
        <f t="shared" si="6"/>
        <v>&gt;$500</v>
      </c>
      <c r="L2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44" s="4" t="str">
        <f t="shared" si="7"/>
        <v>No</v>
      </c>
      <c r="N244" t="s">
        <v>2152</v>
      </c>
      <c r="O244" t="s">
        <v>2153</v>
      </c>
    </row>
    <row r="245" spans="1:15">
      <c r="A245" t="s">
        <v>2157</v>
      </c>
      <c r="B245" t="s">
        <v>2158</v>
      </c>
      <c r="C245" t="s">
        <v>13102</v>
      </c>
      <c r="D245">
        <v>199</v>
      </c>
      <c r="E245">
        <v>399</v>
      </c>
      <c r="F245" s="1">
        <v>0.5</v>
      </c>
      <c r="G245">
        <v>4.2</v>
      </c>
      <c r="H245" s="4">
        <v>1335</v>
      </c>
      <c r="I245" s="4">
        <f>Table2[[#This Row],[actual_price]]*Table2[[#This Row],[rating_count]]</f>
        <v>532665</v>
      </c>
      <c r="J245" s="4" t="str">
        <f>IF(Table2[[#This Row],[discount_percentage]]&gt;=50%, "Yes", "No")</f>
        <v>Yes</v>
      </c>
      <c r="K245" s="4" t="str">
        <f t="shared" si="6"/>
        <v>$200-$500</v>
      </c>
      <c r="L2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5" s="4" t="str">
        <f t="shared" si="7"/>
        <v>No</v>
      </c>
      <c r="N245" t="s">
        <v>2162</v>
      </c>
      <c r="O245" t="s">
        <v>2163</v>
      </c>
    </row>
    <row r="246" spans="1:15">
      <c r="A246" t="s">
        <v>2167</v>
      </c>
      <c r="B246" t="s">
        <v>2168</v>
      </c>
      <c r="C246" t="s">
        <v>13102</v>
      </c>
      <c r="D246">
        <v>349</v>
      </c>
      <c r="E246" s="2">
        <v>1999</v>
      </c>
      <c r="F246" s="1">
        <v>0.83</v>
      </c>
      <c r="G246">
        <v>3.8</v>
      </c>
      <c r="H246" s="4">
        <v>197</v>
      </c>
      <c r="I246" s="4">
        <f>Table2[[#This Row],[actual_price]]*Table2[[#This Row],[rating_count]]</f>
        <v>393803</v>
      </c>
      <c r="J246" s="4" t="str">
        <f>IF(Table2[[#This Row],[discount_percentage]]&gt;=50%, "Yes", "No")</f>
        <v>Yes</v>
      </c>
      <c r="K246" s="4" t="str">
        <f t="shared" si="6"/>
        <v>&gt;$500</v>
      </c>
      <c r="L2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46" s="4" t="str">
        <f t="shared" si="7"/>
        <v>Yes</v>
      </c>
      <c r="N246" t="s">
        <v>2172</v>
      </c>
      <c r="O246" t="s">
        <v>2173</v>
      </c>
    </row>
    <row r="247" spans="1:15">
      <c r="A247" t="s">
        <v>2177</v>
      </c>
      <c r="B247" t="s">
        <v>2178</v>
      </c>
      <c r="C247" t="s">
        <v>13101</v>
      </c>
      <c r="D247">
        <v>299</v>
      </c>
      <c r="E247">
        <v>798</v>
      </c>
      <c r="F247" s="1">
        <v>0.63</v>
      </c>
      <c r="G247">
        <v>4.4000000000000004</v>
      </c>
      <c r="H247" s="4">
        <v>28791</v>
      </c>
      <c r="I247" s="4">
        <f>Table2[[#This Row],[actual_price]]*Table2[[#This Row],[rating_count]]</f>
        <v>22975218</v>
      </c>
      <c r="J247" s="4" t="str">
        <f>IF(Table2[[#This Row],[discount_percentage]]&gt;=50%, "Yes", "No")</f>
        <v>Yes</v>
      </c>
      <c r="K247" s="4" t="str">
        <f t="shared" si="6"/>
        <v>&gt;$500</v>
      </c>
      <c r="L2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47" s="4" t="str">
        <f t="shared" si="7"/>
        <v>No</v>
      </c>
      <c r="N247" t="s">
        <v>783</v>
      </c>
      <c r="O247" t="s">
        <v>784</v>
      </c>
    </row>
    <row r="248" spans="1:15">
      <c r="A248" t="s">
        <v>2181</v>
      </c>
      <c r="B248" t="s">
        <v>2182</v>
      </c>
      <c r="C248" t="s">
        <v>13101</v>
      </c>
      <c r="D248">
        <v>89</v>
      </c>
      <c r="E248">
        <v>800</v>
      </c>
      <c r="F248" s="1">
        <v>0.89</v>
      </c>
      <c r="G248">
        <v>3.9</v>
      </c>
      <c r="H248" s="4">
        <v>1075</v>
      </c>
      <c r="I248" s="4">
        <f>Table2[[#This Row],[actual_price]]*Table2[[#This Row],[rating_count]]</f>
        <v>860000</v>
      </c>
      <c r="J248" s="4" t="str">
        <f>IF(Table2[[#This Row],[discount_percentage]]&gt;=50%, "Yes", "No")</f>
        <v>Yes</v>
      </c>
      <c r="K248" s="4" t="str">
        <f t="shared" si="6"/>
        <v>&gt;$500</v>
      </c>
      <c r="L2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48" s="4" t="str">
        <f t="shared" si="7"/>
        <v>No</v>
      </c>
      <c r="N248" t="s">
        <v>345</v>
      </c>
      <c r="O248" t="s">
        <v>346</v>
      </c>
    </row>
    <row r="249" spans="1:15">
      <c r="A249" t="s">
        <v>2186</v>
      </c>
      <c r="B249" t="s">
        <v>2187</v>
      </c>
      <c r="C249" t="s">
        <v>13101</v>
      </c>
      <c r="D249">
        <v>549</v>
      </c>
      <c r="E249">
        <v>995</v>
      </c>
      <c r="F249" s="1">
        <v>0.45</v>
      </c>
      <c r="G249">
        <v>4.2</v>
      </c>
      <c r="H249" s="4">
        <v>29746</v>
      </c>
      <c r="I249" s="4">
        <f>Table2[[#This Row],[actual_price]]*Table2[[#This Row],[rating_count]]</f>
        <v>29597270</v>
      </c>
      <c r="J249" s="4" t="str">
        <f>IF(Table2[[#This Row],[discount_percentage]]&gt;=50%, "Yes", "No")</f>
        <v>No</v>
      </c>
      <c r="K249" s="4" t="str">
        <f t="shared" si="6"/>
        <v>&gt;$500</v>
      </c>
      <c r="L2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49" s="4" t="str">
        <f t="shared" si="7"/>
        <v>No</v>
      </c>
      <c r="N249" t="s">
        <v>601</v>
      </c>
      <c r="O249" t="s">
        <v>602</v>
      </c>
    </row>
    <row r="250" spans="1:15">
      <c r="A250" t="s">
        <v>2191</v>
      </c>
      <c r="B250" t="s">
        <v>2192</v>
      </c>
      <c r="C250" t="s">
        <v>13101</v>
      </c>
      <c r="D250">
        <v>129</v>
      </c>
      <c r="E250" s="2">
        <v>1000</v>
      </c>
      <c r="F250" s="1">
        <v>0.87</v>
      </c>
      <c r="G250">
        <v>3.9</v>
      </c>
      <c r="H250" s="4">
        <v>295</v>
      </c>
      <c r="I250" s="4">
        <f>Table2[[#This Row],[actual_price]]*Table2[[#This Row],[rating_count]]</f>
        <v>295000</v>
      </c>
      <c r="J250" s="4" t="str">
        <f>IF(Table2[[#This Row],[discount_percentage]]&gt;=50%, "Yes", "No")</f>
        <v>Yes</v>
      </c>
      <c r="K250" s="4" t="str">
        <f t="shared" si="6"/>
        <v>&gt;$500</v>
      </c>
      <c r="L2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50" s="4" t="str">
        <f t="shared" si="7"/>
        <v>Yes</v>
      </c>
      <c r="N250" t="s">
        <v>2196</v>
      </c>
      <c r="O250" t="s">
        <v>2197</v>
      </c>
    </row>
    <row r="251" spans="1:15">
      <c r="A251" t="s">
        <v>2211</v>
      </c>
      <c r="B251" t="s">
        <v>2212</v>
      </c>
      <c r="C251" t="s">
        <v>13102</v>
      </c>
      <c r="D251">
        <v>349</v>
      </c>
      <c r="E251">
        <v>799</v>
      </c>
      <c r="F251" s="1">
        <v>0.56000000000000005</v>
      </c>
      <c r="G251">
        <v>3.6</v>
      </c>
      <c r="H251" s="4">
        <v>323</v>
      </c>
      <c r="I251" s="4">
        <f>Table2[[#This Row],[actual_price]]*Table2[[#This Row],[rating_count]]</f>
        <v>258077</v>
      </c>
      <c r="J251" s="4" t="str">
        <f>IF(Table2[[#This Row],[discount_percentage]]&gt;=50%, "Yes", "No")</f>
        <v>Yes</v>
      </c>
      <c r="K251" s="4" t="str">
        <f t="shared" si="6"/>
        <v>&gt;$500</v>
      </c>
      <c r="L2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51" s="4" t="str">
        <f t="shared" si="7"/>
        <v>Yes</v>
      </c>
      <c r="N251" t="s">
        <v>2216</v>
      </c>
      <c r="O251" t="s">
        <v>2217</v>
      </c>
    </row>
    <row r="252" spans="1:15">
      <c r="A252" t="s">
        <v>2221</v>
      </c>
      <c r="B252" t="s">
        <v>2222</v>
      </c>
      <c r="C252" t="s">
        <v>13102</v>
      </c>
      <c r="D252">
        <v>499</v>
      </c>
      <c r="E252">
        <v>899</v>
      </c>
      <c r="F252" s="1">
        <v>0.44</v>
      </c>
      <c r="G252">
        <v>3.7</v>
      </c>
      <c r="H252" s="4">
        <v>185</v>
      </c>
      <c r="I252" s="4">
        <f>Table2[[#This Row],[actual_price]]*Table2[[#This Row],[rating_count]]</f>
        <v>166315</v>
      </c>
      <c r="J252" s="4" t="str">
        <f>IF(Table2[[#This Row],[discount_percentage]]&gt;=50%, "Yes", "No")</f>
        <v>No</v>
      </c>
      <c r="K252" s="4" t="str">
        <f t="shared" si="6"/>
        <v>&gt;$500</v>
      </c>
      <c r="L2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52" s="4" t="str">
        <f t="shared" si="7"/>
        <v>Yes</v>
      </c>
      <c r="N252" t="s">
        <v>2226</v>
      </c>
      <c r="O252" t="s">
        <v>2227</v>
      </c>
    </row>
    <row r="253" spans="1:15">
      <c r="A253" t="s">
        <v>2231</v>
      </c>
      <c r="B253" t="s">
        <v>2232</v>
      </c>
      <c r="C253" t="s">
        <v>13101</v>
      </c>
      <c r="D253">
        <v>299</v>
      </c>
      <c r="E253">
        <v>799</v>
      </c>
      <c r="F253" s="1">
        <v>0.63</v>
      </c>
      <c r="G253">
        <v>4.2</v>
      </c>
      <c r="H253" s="4">
        <v>2117</v>
      </c>
      <c r="I253" s="4">
        <f>Table2[[#This Row],[actual_price]]*Table2[[#This Row],[rating_count]]</f>
        <v>1691483</v>
      </c>
      <c r="J253" s="4" t="str">
        <f>IF(Table2[[#This Row],[discount_percentage]]&gt;=50%, "Yes", "No")</f>
        <v>Yes</v>
      </c>
      <c r="K253" s="4" t="str">
        <f t="shared" si="6"/>
        <v>&gt;$500</v>
      </c>
      <c r="L2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3" s="4" t="str">
        <f t="shared" si="7"/>
        <v>No</v>
      </c>
      <c r="N253" t="s">
        <v>2236</v>
      </c>
      <c r="O253" t="s">
        <v>2237</v>
      </c>
    </row>
    <row r="254" spans="1:15">
      <c r="A254" t="s">
        <v>2241</v>
      </c>
      <c r="B254" t="s">
        <v>2242</v>
      </c>
      <c r="C254" t="s">
        <v>13101</v>
      </c>
      <c r="D254">
        <v>182</v>
      </c>
      <c r="E254">
        <v>599</v>
      </c>
      <c r="F254" s="1">
        <v>0.7</v>
      </c>
      <c r="G254">
        <v>4</v>
      </c>
      <c r="H254" s="4">
        <v>9378</v>
      </c>
      <c r="I254" s="4">
        <f>Table2[[#This Row],[actual_price]]*Table2[[#This Row],[rating_count]]</f>
        <v>5617422</v>
      </c>
      <c r="J254" s="4" t="str">
        <f>IF(Table2[[#This Row],[discount_percentage]]&gt;=50%, "Yes", "No")</f>
        <v>Yes</v>
      </c>
      <c r="K254" s="4" t="str">
        <f t="shared" si="6"/>
        <v>&gt;$500</v>
      </c>
      <c r="L2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4" s="4" t="str">
        <f t="shared" si="7"/>
        <v>No</v>
      </c>
      <c r="N254" t="s">
        <v>238</v>
      </c>
      <c r="O254" t="s">
        <v>239</v>
      </c>
    </row>
    <row r="255" spans="1:15">
      <c r="A255" t="s">
        <v>2246</v>
      </c>
      <c r="B255" t="s">
        <v>2247</v>
      </c>
      <c r="C255" t="s">
        <v>13102</v>
      </c>
      <c r="D255">
        <v>96</v>
      </c>
      <c r="E255">
        <v>399</v>
      </c>
      <c r="F255" s="1">
        <v>0.76</v>
      </c>
      <c r="G255">
        <v>3.6</v>
      </c>
      <c r="H255" s="4">
        <v>1796</v>
      </c>
      <c r="I255" s="4">
        <f>Table2[[#This Row],[actual_price]]*Table2[[#This Row],[rating_count]]</f>
        <v>716604</v>
      </c>
      <c r="J255" s="4" t="str">
        <f>IF(Table2[[#This Row],[discount_percentage]]&gt;=50%, "Yes", "No")</f>
        <v>Yes</v>
      </c>
      <c r="K255" s="4" t="str">
        <f t="shared" si="6"/>
        <v>$200-$500</v>
      </c>
      <c r="L2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55" s="4" t="str">
        <f t="shared" si="7"/>
        <v>No</v>
      </c>
      <c r="N255" t="s">
        <v>2251</v>
      </c>
      <c r="O255" t="s">
        <v>2252</v>
      </c>
    </row>
    <row r="256" spans="1:15">
      <c r="A256" t="s">
        <v>2256</v>
      </c>
      <c r="B256" t="s">
        <v>2257</v>
      </c>
      <c r="C256" t="s">
        <v>13102</v>
      </c>
      <c r="D256" s="2">
        <v>54990</v>
      </c>
      <c r="E256" s="2">
        <v>85000</v>
      </c>
      <c r="F256" s="1">
        <v>0.35</v>
      </c>
      <c r="G256">
        <v>4.3</v>
      </c>
      <c r="H256" s="4">
        <v>3587</v>
      </c>
      <c r="I256" s="4">
        <f>Table2[[#This Row],[actual_price]]*Table2[[#This Row],[rating_count]]</f>
        <v>304895000</v>
      </c>
      <c r="J256" s="4" t="str">
        <f>IF(Table2[[#This Row],[discount_percentage]]&gt;=50%, "Yes", "No")</f>
        <v>No</v>
      </c>
      <c r="K256" s="4" t="str">
        <f t="shared" si="6"/>
        <v>&gt;$500</v>
      </c>
      <c r="L2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56" s="4" t="str">
        <f t="shared" si="7"/>
        <v>No</v>
      </c>
      <c r="N256" t="s">
        <v>990</v>
      </c>
      <c r="O256" t="s">
        <v>991</v>
      </c>
    </row>
    <row r="257" spans="1:15">
      <c r="A257" t="s">
        <v>2260</v>
      </c>
      <c r="B257" t="s">
        <v>2261</v>
      </c>
      <c r="C257" t="s">
        <v>13102</v>
      </c>
      <c r="D257">
        <v>439</v>
      </c>
      <c r="E257">
        <v>758</v>
      </c>
      <c r="F257" s="1">
        <v>0.42</v>
      </c>
      <c r="G257">
        <v>4.2</v>
      </c>
      <c r="H257" s="4">
        <v>4296</v>
      </c>
      <c r="I257" s="4">
        <f>Table2[[#This Row],[actual_price]]*Table2[[#This Row],[rating_count]]</f>
        <v>3256368</v>
      </c>
      <c r="J257" s="4" t="str">
        <f>IF(Table2[[#This Row],[discount_percentage]]&gt;=50%, "Yes", "No")</f>
        <v>No</v>
      </c>
      <c r="K257" s="4" t="str">
        <f t="shared" ref="K257:K319" si="8">IF(E257&lt;200, "&lt;$200", IF(E257&lt;=500, "$200-$500", "&gt;$500"))</f>
        <v>&gt;$500</v>
      </c>
      <c r="L2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57" s="4" t="str">
        <f t="shared" si="7"/>
        <v>No</v>
      </c>
      <c r="N257" t="s">
        <v>2265</v>
      </c>
      <c r="O257" t="s">
        <v>2266</v>
      </c>
    </row>
    <row r="258" spans="1:15">
      <c r="A258" t="s">
        <v>2270</v>
      </c>
      <c r="B258" t="s">
        <v>2271</v>
      </c>
      <c r="C258" t="s">
        <v>13101</v>
      </c>
      <c r="D258">
        <v>299</v>
      </c>
      <c r="E258">
        <v>999</v>
      </c>
      <c r="F258" s="1">
        <v>0.7</v>
      </c>
      <c r="G258">
        <v>4.3</v>
      </c>
      <c r="H258" s="4">
        <v>2651</v>
      </c>
      <c r="I258" s="4">
        <f>Table2[[#This Row],[actual_price]]*Table2[[#This Row],[rating_count]]</f>
        <v>2648349</v>
      </c>
      <c r="J258" s="4" t="str">
        <f>IF(Table2[[#This Row],[discount_percentage]]&gt;=50%, "Yes", "No")</f>
        <v>Yes</v>
      </c>
      <c r="K258" s="4" t="str">
        <f t="shared" si="8"/>
        <v>&gt;$500</v>
      </c>
      <c r="L2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8" s="4" t="str">
        <f t="shared" ref="M258:M321" si="9">IF(H258&lt; 1000, "Yes", "No")</f>
        <v>No</v>
      </c>
      <c r="N258" t="s">
        <v>1545</v>
      </c>
      <c r="O258" t="s">
        <v>1546</v>
      </c>
    </row>
    <row r="259" spans="1:15">
      <c r="A259" t="s">
        <v>2274</v>
      </c>
      <c r="B259" t="s">
        <v>2275</v>
      </c>
      <c r="C259" t="s">
        <v>13101</v>
      </c>
      <c r="D259">
        <v>299</v>
      </c>
      <c r="E259">
        <v>799</v>
      </c>
      <c r="F259" s="1">
        <v>0.63</v>
      </c>
      <c r="G259">
        <v>4.2</v>
      </c>
      <c r="H259" s="4">
        <v>94363</v>
      </c>
      <c r="I259" s="4">
        <f>Table2[[#This Row],[actual_price]]*Table2[[#This Row],[rating_count]]</f>
        <v>75396037</v>
      </c>
      <c r="J259" s="4" t="str">
        <f>IF(Table2[[#This Row],[discount_percentage]]&gt;=50%, "Yes", "No")</f>
        <v>Yes</v>
      </c>
      <c r="K259" s="4" t="str">
        <f t="shared" si="8"/>
        <v>&gt;$500</v>
      </c>
      <c r="L2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59" s="4" t="str">
        <f t="shared" si="9"/>
        <v>No</v>
      </c>
      <c r="N259" t="s">
        <v>52</v>
      </c>
      <c r="O259" t="s">
        <v>53</v>
      </c>
    </row>
    <row r="260" spans="1:15">
      <c r="A260" t="s">
        <v>2279</v>
      </c>
      <c r="B260" t="s">
        <v>2280</v>
      </c>
      <c r="C260" t="s">
        <v>13101</v>
      </c>
      <c r="D260">
        <v>789</v>
      </c>
      <c r="E260" s="2">
        <v>1999</v>
      </c>
      <c r="F260" s="1">
        <v>0.61</v>
      </c>
      <c r="G260">
        <v>4.2</v>
      </c>
      <c r="H260" s="4">
        <v>34540</v>
      </c>
      <c r="I260" s="4">
        <f>Table2[[#This Row],[actual_price]]*Table2[[#This Row],[rating_count]]</f>
        <v>69045460</v>
      </c>
      <c r="J260" s="4" t="str">
        <f>IF(Table2[[#This Row],[discount_percentage]]&gt;=50%, "Yes", "No")</f>
        <v>Yes</v>
      </c>
      <c r="K260" s="4" t="str">
        <f t="shared" si="8"/>
        <v>&gt;$500</v>
      </c>
      <c r="L2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60" s="4" t="str">
        <f t="shared" si="9"/>
        <v>No</v>
      </c>
      <c r="N260" t="s">
        <v>2284</v>
      </c>
      <c r="O260" t="s">
        <v>2285</v>
      </c>
    </row>
    <row r="261" spans="1:15">
      <c r="A261" t="s">
        <v>2289</v>
      </c>
      <c r="B261" t="s">
        <v>2290</v>
      </c>
      <c r="C261" t="s">
        <v>13102</v>
      </c>
      <c r="D261">
        <v>299</v>
      </c>
      <c r="E261">
        <v>700</v>
      </c>
      <c r="F261" s="1">
        <v>0.56999999999999995</v>
      </c>
      <c r="G261">
        <v>4.4000000000000004</v>
      </c>
      <c r="H261" s="4">
        <v>8714</v>
      </c>
      <c r="I261" s="4">
        <f>Table2[[#This Row],[actual_price]]*Table2[[#This Row],[rating_count]]</f>
        <v>6099800</v>
      </c>
      <c r="J261" s="4" t="str">
        <f>IF(Table2[[#This Row],[discount_percentage]]&gt;=50%, "Yes", "No")</f>
        <v>Yes</v>
      </c>
      <c r="K261" s="4" t="str">
        <f t="shared" si="8"/>
        <v>&gt;$500</v>
      </c>
      <c r="L2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1" s="4" t="str">
        <f t="shared" si="9"/>
        <v>No</v>
      </c>
      <c r="N261" t="s">
        <v>2294</v>
      </c>
      <c r="O261" t="s">
        <v>2295</v>
      </c>
    </row>
    <row r="262" spans="1:15">
      <c r="A262" t="s">
        <v>2299</v>
      </c>
      <c r="B262" t="s">
        <v>2300</v>
      </c>
      <c r="C262" t="s">
        <v>13101</v>
      </c>
      <c r="D262">
        <v>325</v>
      </c>
      <c r="E262" s="2">
        <v>1099</v>
      </c>
      <c r="F262" s="1">
        <v>0.7</v>
      </c>
      <c r="G262">
        <v>4.2</v>
      </c>
      <c r="H262" s="4">
        <v>10576</v>
      </c>
      <c r="I262" s="4">
        <f>Table2[[#This Row],[actual_price]]*Table2[[#This Row],[rating_count]]</f>
        <v>11623024</v>
      </c>
      <c r="J262" s="4" t="str">
        <f>IF(Table2[[#This Row],[discount_percentage]]&gt;=50%, "Yes", "No")</f>
        <v>Yes</v>
      </c>
      <c r="K262" s="4" t="str">
        <f t="shared" si="8"/>
        <v>&gt;$500</v>
      </c>
      <c r="L2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62" s="4" t="str">
        <f t="shared" si="9"/>
        <v>No</v>
      </c>
      <c r="N262" t="s">
        <v>793</v>
      </c>
      <c r="O262" t="s">
        <v>794</v>
      </c>
    </row>
    <row r="263" spans="1:15">
      <c r="A263" t="s">
        <v>2304</v>
      </c>
      <c r="B263" t="s">
        <v>2305</v>
      </c>
      <c r="C263" t="s">
        <v>13101</v>
      </c>
      <c r="D263" s="2">
        <v>1299</v>
      </c>
      <c r="E263" s="2">
        <v>1999</v>
      </c>
      <c r="F263" s="1">
        <v>0.35</v>
      </c>
      <c r="G263">
        <v>4.4000000000000004</v>
      </c>
      <c r="H263" s="4">
        <v>7318</v>
      </c>
      <c r="I263" s="4">
        <f>Table2[[#This Row],[actual_price]]*Table2[[#This Row],[rating_count]]</f>
        <v>14628682</v>
      </c>
      <c r="J263" s="4" t="str">
        <f>IF(Table2[[#This Row],[discount_percentage]]&gt;=50%, "Yes", "No")</f>
        <v>No</v>
      </c>
      <c r="K263" s="4" t="str">
        <f t="shared" si="8"/>
        <v>&gt;$500</v>
      </c>
      <c r="L2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63" s="4" t="str">
        <f t="shared" si="9"/>
        <v>No</v>
      </c>
      <c r="N263" t="s">
        <v>1739</v>
      </c>
      <c r="O263" t="s">
        <v>1740</v>
      </c>
    </row>
    <row r="264" spans="1:15">
      <c r="A264" t="s">
        <v>2309</v>
      </c>
      <c r="B264" t="s">
        <v>2310</v>
      </c>
      <c r="C264" t="s">
        <v>13102</v>
      </c>
      <c r="D264">
        <v>790</v>
      </c>
      <c r="E264" s="2">
        <v>1999</v>
      </c>
      <c r="F264" s="1">
        <v>0.6</v>
      </c>
      <c r="G264">
        <v>3</v>
      </c>
      <c r="H264" s="4">
        <v>103</v>
      </c>
      <c r="I264" s="4">
        <f>Table2[[#This Row],[actual_price]]*Table2[[#This Row],[rating_count]]</f>
        <v>205897</v>
      </c>
      <c r="J264" s="4" t="str">
        <f>IF(Table2[[#This Row],[discount_percentage]]&gt;=50%, "Yes", "No")</f>
        <v>Yes</v>
      </c>
      <c r="K264" s="4" t="str">
        <f t="shared" si="8"/>
        <v>&gt;$500</v>
      </c>
      <c r="L2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4" s="4" t="str">
        <f t="shared" si="9"/>
        <v>Yes</v>
      </c>
      <c r="N264" t="s">
        <v>2314</v>
      </c>
      <c r="O264" t="s">
        <v>2315</v>
      </c>
    </row>
    <row r="265" spans="1:15">
      <c r="A265" t="s">
        <v>2319</v>
      </c>
      <c r="B265" t="s">
        <v>2320</v>
      </c>
      <c r="C265" t="s">
        <v>13102</v>
      </c>
      <c r="D265" s="2">
        <v>4699</v>
      </c>
      <c r="E265" s="2">
        <v>4699</v>
      </c>
      <c r="F265" s="1">
        <v>0</v>
      </c>
      <c r="G265">
        <v>4.5</v>
      </c>
      <c r="H265" s="4">
        <v>224</v>
      </c>
      <c r="I265" s="4">
        <f>Table2[[#This Row],[actual_price]]*Table2[[#This Row],[rating_count]]</f>
        <v>1052576</v>
      </c>
      <c r="J265" s="4" t="str">
        <f>IF(Table2[[#This Row],[discount_percentage]]&gt;=50%, "Yes", "No")</f>
        <v>No</v>
      </c>
      <c r="K265" s="4" t="str">
        <f t="shared" si="8"/>
        <v>&gt;$500</v>
      </c>
      <c r="L2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265" s="4" t="str">
        <f t="shared" si="9"/>
        <v>Yes</v>
      </c>
      <c r="N265" t="s">
        <v>2325</v>
      </c>
      <c r="O265" t="s">
        <v>2326</v>
      </c>
    </row>
    <row r="266" spans="1:15">
      <c r="A266" t="s">
        <v>2330</v>
      </c>
      <c r="B266" t="s">
        <v>2331</v>
      </c>
      <c r="C266" t="s">
        <v>13102</v>
      </c>
      <c r="D266" s="2">
        <v>18999</v>
      </c>
      <c r="E266" s="2">
        <v>24990</v>
      </c>
      <c r="F266" s="1">
        <v>0.24</v>
      </c>
      <c r="G266">
        <v>4.3</v>
      </c>
      <c r="H266" s="4">
        <v>4702</v>
      </c>
      <c r="I266" s="4">
        <f>Table2[[#This Row],[actual_price]]*Table2[[#This Row],[rating_count]]</f>
        <v>117502980</v>
      </c>
      <c r="J266" s="4" t="str">
        <f>IF(Table2[[#This Row],[discount_percentage]]&gt;=50%, "Yes", "No")</f>
        <v>No</v>
      </c>
      <c r="K266" s="4" t="str">
        <f t="shared" si="8"/>
        <v>&gt;$500</v>
      </c>
      <c r="L2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66" s="4" t="str">
        <f t="shared" si="9"/>
        <v>No</v>
      </c>
      <c r="N266" t="s">
        <v>248</v>
      </c>
      <c r="O266" t="s">
        <v>249</v>
      </c>
    </row>
    <row r="267" spans="1:15">
      <c r="A267" t="s">
        <v>2335</v>
      </c>
      <c r="B267" t="s">
        <v>2336</v>
      </c>
      <c r="C267" t="s">
        <v>13101</v>
      </c>
      <c r="D267">
        <v>199</v>
      </c>
      <c r="E267">
        <v>999</v>
      </c>
      <c r="F267" s="1">
        <v>0.8</v>
      </c>
      <c r="G267">
        <v>4.2</v>
      </c>
      <c r="H267" s="4">
        <v>85</v>
      </c>
      <c r="I267" s="4">
        <f>Table2[[#This Row],[actual_price]]*Table2[[#This Row],[rating_count]]</f>
        <v>84915</v>
      </c>
      <c r="J267" s="4" t="str">
        <f>IF(Table2[[#This Row],[discount_percentage]]&gt;=50%, "Yes", "No")</f>
        <v>Yes</v>
      </c>
      <c r="K267" s="4" t="str">
        <f t="shared" si="8"/>
        <v>&gt;$500</v>
      </c>
      <c r="L2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67" s="4" t="str">
        <f t="shared" si="9"/>
        <v>Yes</v>
      </c>
      <c r="N267" t="s">
        <v>2340</v>
      </c>
      <c r="O267" t="s">
        <v>2341</v>
      </c>
    </row>
    <row r="268" spans="1:15">
      <c r="A268" t="s">
        <v>2345</v>
      </c>
      <c r="B268" t="s">
        <v>2346</v>
      </c>
      <c r="C268" t="s">
        <v>13102</v>
      </c>
      <c r="D268">
        <v>269</v>
      </c>
      <c r="E268">
        <v>650</v>
      </c>
      <c r="F268" s="1">
        <v>0.59</v>
      </c>
      <c r="G268">
        <v>4.4000000000000004</v>
      </c>
      <c r="H268" s="4">
        <v>35877</v>
      </c>
      <c r="I268" s="4">
        <f>Table2[[#This Row],[actual_price]]*Table2[[#This Row],[rating_count]]</f>
        <v>23320050</v>
      </c>
      <c r="J268" s="4" t="str">
        <f>IF(Table2[[#This Row],[discount_percentage]]&gt;=50%, "Yes", "No")</f>
        <v>Yes</v>
      </c>
      <c r="K268" s="4" t="str">
        <f t="shared" si="8"/>
        <v>&gt;$500</v>
      </c>
      <c r="L2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68" s="4" t="str">
        <f t="shared" si="9"/>
        <v>No</v>
      </c>
      <c r="N268" t="s">
        <v>2350</v>
      </c>
      <c r="O268" t="s">
        <v>2351</v>
      </c>
    </row>
    <row r="269" spans="1:15">
      <c r="A269" t="s">
        <v>2355</v>
      </c>
      <c r="B269" t="s">
        <v>2356</v>
      </c>
      <c r="C269" t="s">
        <v>13102</v>
      </c>
      <c r="D269" s="2">
        <v>1990</v>
      </c>
      <c r="E269" s="2">
        <v>3100</v>
      </c>
      <c r="F269" s="1">
        <v>0.36</v>
      </c>
      <c r="G269">
        <v>4</v>
      </c>
      <c r="H269" s="4">
        <v>897</v>
      </c>
      <c r="I269" s="4">
        <f>Table2[[#This Row],[actual_price]]*Table2[[#This Row],[rating_count]]</f>
        <v>2780700</v>
      </c>
      <c r="J269" s="4" t="str">
        <f>IF(Table2[[#This Row],[discount_percentage]]&gt;=50%, "Yes", "No")</f>
        <v>No</v>
      </c>
      <c r="K269" s="4" t="str">
        <f t="shared" si="8"/>
        <v>&gt;$500</v>
      </c>
      <c r="L2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69" s="4" t="str">
        <f t="shared" si="9"/>
        <v>Yes</v>
      </c>
      <c r="N269" t="s">
        <v>2361</v>
      </c>
      <c r="O269" t="s">
        <v>2362</v>
      </c>
    </row>
    <row r="270" spans="1:15">
      <c r="A270" t="s">
        <v>2366</v>
      </c>
      <c r="B270" t="s">
        <v>2367</v>
      </c>
      <c r="C270" t="s">
        <v>13102</v>
      </c>
      <c r="D270" s="2">
        <v>2299</v>
      </c>
      <c r="E270" s="2">
        <v>3999</v>
      </c>
      <c r="F270" s="1">
        <v>0.43</v>
      </c>
      <c r="G270">
        <v>3.8</v>
      </c>
      <c r="H270" s="4">
        <v>282</v>
      </c>
      <c r="I270" s="4">
        <f>Table2[[#This Row],[actual_price]]*Table2[[#This Row],[rating_count]]</f>
        <v>1127718</v>
      </c>
      <c r="J270" s="4" t="str">
        <f>IF(Table2[[#This Row],[discount_percentage]]&gt;=50%, "Yes", "No")</f>
        <v>No</v>
      </c>
      <c r="K270" s="4" t="str">
        <f t="shared" si="8"/>
        <v>&gt;$500</v>
      </c>
      <c r="L2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70" s="4" t="str">
        <f t="shared" si="9"/>
        <v>Yes</v>
      </c>
      <c r="N270" t="s">
        <v>2372</v>
      </c>
      <c r="O270" t="s">
        <v>2373</v>
      </c>
    </row>
    <row r="271" spans="1:15">
      <c r="A271" t="s">
        <v>2377</v>
      </c>
      <c r="B271" t="s">
        <v>2378</v>
      </c>
      <c r="C271" t="s">
        <v>13102</v>
      </c>
      <c r="D271" s="2">
        <v>35999</v>
      </c>
      <c r="E271" s="2">
        <v>49990</v>
      </c>
      <c r="F271" s="1">
        <v>0.28000000000000003</v>
      </c>
      <c r="G271">
        <v>4.3</v>
      </c>
      <c r="H271" s="4">
        <v>1611</v>
      </c>
      <c r="I271" s="4">
        <f>Table2[[#This Row],[actual_price]]*Table2[[#This Row],[rating_count]]</f>
        <v>80533890</v>
      </c>
      <c r="J271" s="4" t="str">
        <f>IF(Table2[[#This Row],[discount_percentage]]&gt;=50%, "Yes", "No")</f>
        <v>No</v>
      </c>
      <c r="K271" s="4" t="str">
        <f t="shared" si="8"/>
        <v>&gt;$500</v>
      </c>
      <c r="L2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71" s="4" t="str">
        <f t="shared" si="9"/>
        <v>No</v>
      </c>
      <c r="N271" t="s">
        <v>1506</v>
      </c>
      <c r="O271" t="s">
        <v>1507</v>
      </c>
    </row>
    <row r="272" spans="1:15">
      <c r="A272" t="s">
        <v>2382</v>
      </c>
      <c r="B272" t="s">
        <v>2383</v>
      </c>
      <c r="C272" t="s">
        <v>13102</v>
      </c>
      <c r="D272">
        <v>349</v>
      </c>
      <c r="E272">
        <v>999</v>
      </c>
      <c r="F272" s="1">
        <v>0.65</v>
      </c>
      <c r="G272">
        <v>4.2</v>
      </c>
      <c r="H272" s="4">
        <v>513</v>
      </c>
      <c r="I272" s="4">
        <f>Table2[[#This Row],[actual_price]]*Table2[[#This Row],[rating_count]]</f>
        <v>512487</v>
      </c>
      <c r="J272" s="4" t="str">
        <f>IF(Table2[[#This Row],[discount_percentage]]&gt;=50%, "Yes", "No")</f>
        <v>Yes</v>
      </c>
      <c r="K272" s="4" t="str">
        <f t="shared" si="8"/>
        <v>&gt;$500</v>
      </c>
      <c r="L2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72" s="4" t="str">
        <f t="shared" si="9"/>
        <v>Yes</v>
      </c>
      <c r="N272" t="s">
        <v>2387</v>
      </c>
      <c r="O272" t="s">
        <v>2388</v>
      </c>
    </row>
    <row r="273" spans="1:15">
      <c r="A273" t="s">
        <v>2392</v>
      </c>
      <c r="B273" t="s">
        <v>2393</v>
      </c>
      <c r="C273" t="s">
        <v>13101</v>
      </c>
      <c r="D273">
        <v>719</v>
      </c>
      <c r="E273" s="2">
        <v>1499</v>
      </c>
      <c r="F273" s="1">
        <v>0.52</v>
      </c>
      <c r="G273">
        <v>4.0999999999999996</v>
      </c>
      <c r="H273" s="4">
        <v>1045</v>
      </c>
      <c r="I273" s="4">
        <f>Table2[[#This Row],[actual_price]]*Table2[[#This Row],[rating_count]]</f>
        <v>1566455</v>
      </c>
      <c r="J273" s="4" t="str">
        <f>IF(Table2[[#This Row],[discount_percentage]]&gt;=50%, "Yes", "No")</f>
        <v>Yes</v>
      </c>
      <c r="K273" s="4" t="str">
        <f t="shared" si="8"/>
        <v>&gt;$500</v>
      </c>
      <c r="L2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3" s="4" t="str">
        <f t="shared" si="9"/>
        <v>No</v>
      </c>
      <c r="N273" t="s">
        <v>912</v>
      </c>
      <c r="O273" t="s">
        <v>913</v>
      </c>
    </row>
    <row r="274" spans="1:15">
      <c r="A274" t="s">
        <v>2397</v>
      </c>
      <c r="B274" t="s">
        <v>2398</v>
      </c>
      <c r="C274" t="s">
        <v>13102</v>
      </c>
      <c r="D274" s="2">
        <v>8999</v>
      </c>
      <c r="E274" s="2">
        <v>18999</v>
      </c>
      <c r="F274" s="1">
        <v>0.53</v>
      </c>
      <c r="G274">
        <v>4</v>
      </c>
      <c r="H274" s="4">
        <v>6347</v>
      </c>
      <c r="I274" s="4">
        <f>Table2[[#This Row],[actual_price]]*Table2[[#This Row],[rating_count]]</f>
        <v>120586653</v>
      </c>
      <c r="J274" s="4" t="str">
        <f>IF(Table2[[#This Row],[discount_percentage]]&gt;=50%, "Yes", "No")</f>
        <v>Yes</v>
      </c>
      <c r="K274" s="4" t="str">
        <f t="shared" si="8"/>
        <v>&gt;$500</v>
      </c>
      <c r="L2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4" s="4" t="str">
        <f t="shared" si="9"/>
        <v>No</v>
      </c>
      <c r="N274" t="s">
        <v>2402</v>
      </c>
      <c r="O274" t="s">
        <v>2403</v>
      </c>
    </row>
    <row r="275" spans="1:15">
      <c r="A275" t="s">
        <v>2407</v>
      </c>
      <c r="B275" t="s">
        <v>2408</v>
      </c>
      <c r="C275" t="s">
        <v>13102</v>
      </c>
      <c r="D275">
        <v>917</v>
      </c>
      <c r="E275" s="2">
        <v>2299</v>
      </c>
      <c r="F275" s="1">
        <v>0.6</v>
      </c>
      <c r="G275">
        <v>4.2</v>
      </c>
      <c r="H275" s="4">
        <v>3300</v>
      </c>
      <c r="I275" s="4">
        <f>Table2[[#This Row],[actual_price]]*Table2[[#This Row],[rating_count]]</f>
        <v>7586700</v>
      </c>
      <c r="J275" s="4" t="str">
        <f>IF(Table2[[#This Row],[discount_percentage]]&gt;=50%, "Yes", "No")</f>
        <v>Yes</v>
      </c>
      <c r="K275" s="4" t="str">
        <f t="shared" si="8"/>
        <v>&gt;$500</v>
      </c>
      <c r="L2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5" s="4" t="str">
        <f t="shared" si="9"/>
        <v>No</v>
      </c>
      <c r="N275" t="s">
        <v>2412</v>
      </c>
      <c r="O275" t="s">
        <v>2413</v>
      </c>
    </row>
    <row r="276" spans="1:15">
      <c r="A276" t="s">
        <v>2417</v>
      </c>
      <c r="B276" t="s">
        <v>2418</v>
      </c>
      <c r="C276" t="s">
        <v>13102</v>
      </c>
      <c r="D276">
        <v>399</v>
      </c>
      <c r="E276">
        <v>999</v>
      </c>
      <c r="F276" s="1">
        <v>0.6</v>
      </c>
      <c r="G276">
        <v>3.3</v>
      </c>
      <c r="H276" s="4">
        <v>23</v>
      </c>
      <c r="I276" s="4">
        <f>Table2[[#This Row],[actual_price]]*Table2[[#This Row],[rating_count]]</f>
        <v>22977</v>
      </c>
      <c r="J276" s="4" t="str">
        <f>IF(Table2[[#This Row],[discount_percentage]]&gt;=50%, "Yes", "No")</f>
        <v>Yes</v>
      </c>
      <c r="K276" s="4" t="str">
        <f t="shared" si="8"/>
        <v>&gt;$500</v>
      </c>
      <c r="L2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6" s="4" t="str">
        <f t="shared" si="9"/>
        <v>Yes</v>
      </c>
      <c r="N276" t="s">
        <v>2422</v>
      </c>
      <c r="O276" t="s">
        <v>2423</v>
      </c>
    </row>
    <row r="277" spans="1:15">
      <c r="A277" t="s">
        <v>2427</v>
      </c>
      <c r="B277" t="s">
        <v>2428</v>
      </c>
      <c r="C277" t="s">
        <v>13102</v>
      </c>
      <c r="D277" s="2">
        <v>45999</v>
      </c>
      <c r="E277" s="2">
        <v>69900</v>
      </c>
      <c r="F277" s="1">
        <v>0.34</v>
      </c>
      <c r="G277">
        <v>4.3</v>
      </c>
      <c r="H277" s="4">
        <v>7109</v>
      </c>
      <c r="I277" s="4">
        <f>Table2[[#This Row],[actual_price]]*Table2[[#This Row],[rating_count]]</f>
        <v>496919100</v>
      </c>
      <c r="J277" s="4" t="str">
        <f>IF(Table2[[#This Row],[discount_percentage]]&gt;=50%, "Yes", "No")</f>
        <v>No</v>
      </c>
      <c r="K277" s="4" t="str">
        <f t="shared" si="8"/>
        <v>&gt;$500</v>
      </c>
      <c r="L2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77" s="4" t="str">
        <f t="shared" si="9"/>
        <v>No</v>
      </c>
      <c r="N277" t="s">
        <v>581</v>
      </c>
      <c r="O277" t="s">
        <v>582</v>
      </c>
    </row>
    <row r="278" spans="1:15">
      <c r="A278" t="s">
        <v>2432</v>
      </c>
      <c r="B278" t="s">
        <v>2433</v>
      </c>
      <c r="C278" t="s">
        <v>13101</v>
      </c>
      <c r="D278">
        <v>119</v>
      </c>
      <c r="E278">
        <v>299</v>
      </c>
      <c r="F278" s="1">
        <v>0.6</v>
      </c>
      <c r="G278">
        <v>3.8</v>
      </c>
      <c r="H278" s="4">
        <v>51</v>
      </c>
      <c r="I278" s="4">
        <f>Table2[[#This Row],[actual_price]]*Table2[[#This Row],[rating_count]]</f>
        <v>15249</v>
      </c>
      <c r="J278" s="4" t="str">
        <f>IF(Table2[[#This Row],[discount_percentage]]&gt;=50%, "Yes", "No")</f>
        <v>Yes</v>
      </c>
      <c r="K278" s="4" t="str">
        <f t="shared" si="8"/>
        <v>$200-$500</v>
      </c>
      <c r="L2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78" s="4" t="str">
        <f t="shared" si="9"/>
        <v>Yes</v>
      </c>
      <c r="N278" t="s">
        <v>2437</v>
      </c>
      <c r="O278" t="s">
        <v>2438</v>
      </c>
    </row>
    <row r="279" spans="1:15">
      <c r="A279" t="s">
        <v>2442</v>
      </c>
      <c r="B279" t="s">
        <v>2443</v>
      </c>
      <c r="C279" t="s">
        <v>13102</v>
      </c>
      <c r="D279" s="2">
        <v>21999</v>
      </c>
      <c r="E279" s="2">
        <v>29999</v>
      </c>
      <c r="F279" s="1">
        <v>0.27</v>
      </c>
      <c r="G279">
        <v>4.2</v>
      </c>
      <c r="H279" s="4">
        <v>32840</v>
      </c>
      <c r="I279" s="4">
        <f>Table2[[#This Row],[actual_price]]*Table2[[#This Row],[rating_count]]</f>
        <v>985167160</v>
      </c>
      <c r="J279" s="4" t="str">
        <f>IF(Table2[[#This Row],[discount_percentage]]&gt;=50%, "Yes", "No")</f>
        <v>No</v>
      </c>
      <c r="K279" s="4" t="str">
        <f t="shared" si="8"/>
        <v>&gt;$500</v>
      </c>
      <c r="L2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279" s="4" t="str">
        <f t="shared" si="9"/>
        <v>No</v>
      </c>
      <c r="N279" t="s">
        <v>173</v>
      </c>
      <c r="O279" t="s">
        <v>174</v>
      </c>
    </row>
    <row r="280" spans="1:15">
      <c r="A280" t="s">
        <v>2447</v>
      </c>
      <c r="B280" t="s">
        <v>2448</v>
      </c>
      <c r="C280" t="s">
        <v>13102</v>
      </c>
      <c r="D280">
        <v>299</v>
      </c>
      <c r="E280">
        <v>599</v>
      </c>
      <c r="F280" s="1">
        <v>0.5</v>
      </c>
      <c r="G280">
        <v>3.7</v>
      </c>
      <c r="H280" s="4">
        <v>708</v>
      </c>
      <c r="I280" s="4">
        <f>Table2[[#This Row],[actual_price]]*Table2[[#This Row],[rating_count]]</f>
        <v>424092</v>
      </c>
      <c r="J280" s="4" t="str">
        <f>IF(Table2[[#This Row],[discount_percentage]]&gt;=50%, "Yes", "No")</f>
        <v>Yes</v>
      </c>
      <c r="K280" s="4" t="str">
        <f t="shared" si="8"/>
        <v>&gt;$500</v>
      </c>
      <c r="L2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0" s="4" t="str">
        <f t="shared" si="9"/>
        <v>Yes</v>
      </c>
      <c r="N280" t="s">
        <v>2452</v>
      </c>
      <c r="O280" t="s">
        <v>2453</v>
      </c>
    </row>
    <row r="281" spans="1:15">
      <c r="A281" t="s">
        <v>2457</v>
      </c>
      <c r="B281" t="s">
        <v>2458</v>
      </c>
      <c r="C281" t="s">
        <v>13102</v>
      </c>
      <c r="D281" s="2">
        <v>21990</v>
      </c>
      <c r="E281" s="2">
        <v>34990</v>
      </c>
      <c r="F281" s="1">
        <v>0.37</v>
      </c>
      <c r="G281">
        <v>4.3</v>
      </c>
      <c r="H281" s="4">
        <v>1657</v>
      </c>
      <c r="I281" s="4">
        <f>Table2[[#This Row],[actual_price]]*Table2[[#This Row],[rating_count]]</f>
        <v>57978430</v>
      </c>
      <c r="J281" s="4" t="str">
        <f>IF(Table2[[#This Row],[discount_percentage]]&gt;=50%, "Yes", "No")</f>
        <v>No</v>
      </c>
      <c r="K281" s="4" t="str">
        <f t="shared" si="8"/>
        <v>&gt;$500</v>
      </c>
      <c r="L2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1" s="4" t="str">
        <f t="shared" si="9"/>
        <v>No</v>
      </c>
      <c r="N281" t="s">
        <v>2462</v>
      </c>
      <c r="O281" t="s">
        <v>2463</v>
      </c>
    </row>
    <row r="282" spans="1:15">
      <c r="A282" t="s">
        <v>2467</v>
      </c>
      <c r="B282" t="s">
        <v>2468</v>
      </c>
      <c r="C282" t="s">
        <v>13101</v>
      </c>
      <c r="D282">
        <v>417.44</v>
      </c>
      <c r="E282">
        <v>670</v>
      </c>
      <c r="F282" s="1">
        <v>0.38</v>
      </c>
      <c r="G282">
        <v>3.9</v>
      </c>
      <c r="H282" s="4">
        <v>523</v>
      </c>
      <c r="I282" s="4">
        <f>Table2[[#This Row],[actual_price]]*Table2[[#This Row],[rating_count]]</f>
        <v>350410</v>
      </c>
      <c r="J282" s="4" t="str">
        <f>IF(Table2[[#This Row],[discount_percentage]]&gt;=50%, "Yes", "No")</f>
        <v>No</v>
      </c>
      <c r="K282" s="4" t="str">
        <f t="shared" si="8"/>
        <v>&gt;$500</v>
      </c>
      <c r="L2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2" s="4" t="str">
        <f t="shared" si="9"/>
        <v>Yes</v>
      </c>
      <c r="N282" t="s">
        <v>2472</v>
      </c>
      <c r="O282" t="s">
        <v>2473</v>
      </c>
    </row>
    <row r="283" spans="1:15">
      <c r="A283" t="s">
        <v>2487</v>
      </c>
      <c r="B283" t="s">
        <v>2488</v>
      </c>
      <c r="C283" t="s">
        <v>13102</v>
      </c>
      <c r="D283" s="2">
        <v>47990</v>
      </c>
      <c r="E283" s="2">
        <v>79990</v>
      </c>
      <c r="F283" s="1">
        <v>0.4</v>
      </c>
      <c r="G283">
        <v>4.3</v>
      </c>
      <c r="H283" s="4">
        <v>1376</v>
      </c>
      <c r="I283" s="4">
        <f>Table2[[#This Row],[actual_price]]*Table2[[#This Row],[rating_count]]</f>
        <v>110066240</v>
      </c>
      <c r="J283" s="4" t="str">
        <f>IF(Table2[[#This Row],[discount_percentage]]&gt;=50%, "Yes", "No")</f>
        <v>No</v>
      </c>
      <c r="K283" s="4" t="str">
        <f t="shared" si="8"/>
        <v>&gt;$500</v>
      </c>
      <c r="L2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83" s="4" t="str">
        <f t="shared" si="9"/>
        <v>No</v>
      </c>
      <c r="N283" t="s">
        <v>1227</v>
      </c>
      <c r="O283" t="s">
        <v>1228</v>
      </c>
    </row>
    <row r="284" spans="1:15">
      <c r="A284" t="s">
        <v>2491</v>
      </c>
      <c r="B284" t="s">
        <v>2492</v>
      </c>
      <c r="C284" t="s">
        <v>13102</v>
      </c>
      <c r="D284">
        <v>215</v>
      </c>
      <c r="E284">
        <v>499</v>
      </c>
      <c r="F284" s="1">
        <v>0.56999999999999995</v>
      </c>
      <c r="G284">
        <v>3.5</v>
      </c>
      <c r="H284" s="4">
        <v>121</v>
      </c>
      <c r="I284" s="4">
        <f>Table2[[#This Row],[actual_price]]*Table2[[#This Row],[rating_count]]</f>
        <v>60379</v>
      </c>
      <c r="J284" s="4" t="str">
        <f>IF(Table2[[#This Row],[discount_percentage]]&gt;=50%, "Yes", "No")</f>
        <v>Yes</v>
      </c>
      <c r="K284" s="4" t="str">
        <f t="shared" si="8"/>
        <v>$200-$500</v>
      </c>
      <c r="L2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84" s="4" t="str">
        <f t="shared" si="9"/>
        <v>Yes</v>
      </c>
      <c r="N284" t="s">
        <v>2496</v>
      </c>
      <c r="O284" t="s">
        <v>2497</v>
      </c>
    </row>
    <row r="285" spans="1:15">
      <c r="A285" t="s">
        <v>2501</v>
      </c>
      <c r="B285" t="s">
        <v>2502</v>
      </c>
      <c r="C285" t="s">
        <v>13101</v>
      </c>
      <c r="D285">
        <v>99</v>
      </c>
      <c r="E285">
        <v>800</v>
      </c>
      <c r="F285" s="1">
        <v>0.88</v>
      </c>
      <c r="G285">
        <v>3.9</v>
      </c>
      <c r="H285" s="4">
        <v>1075</v>
      </c>
      <c r="I285" s="4">
        <f>Table2[[#This Row],[actual_price]]*Table2[[#This Row],[rating_count]]</f>
        <v>860000</v>
      </c>
      <c r="J285" s="4" t="str">
        <f>IF(Table2[[#This Row],[discount_percentage]]&gt;=50%, "Yes", "No")</f>
        <v>Yes</v>
      </c>
      <c r="K285" s="4" t="str">
        <f t="shared" si="8"/>
        <v>&gt;$500</v>
      </c>
      <c r="L2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285" s="4" t="str">
        <f t="shared" si="9"/>
        <v>No</v>
      </c>
      <c r="N285" t="s">
        <v>345</v>
      </c>
      <c r="O285" t="s">
        <v>346</v>
      </c>
    </row>
    <row r="286" spans="1:15">
      <c r="A286" t="s">
        <v>2506</v>
      </c>
      <c r="B286" t="s">
        <v>2507</v>
      </c>
      <c r="C286" t="s">
        <v>13102</v>
      </c>
      <c r="D286" s="2">
        <v>18999</v>
      </c>
      <c r="E286" s="2">
        <v>35000</v>
      </c>
      <c r="F286" s="1">
        <v>0.46</v>
      </c>
      <c r="G286">
        <v>4</v>
      </c>
      <c r="H286" s="4">
        <v>1001</v>
      </c>
      <c r="I286" s="4">
        <f>Table2[[#This Row],[actual_price]]*Table2[[#This Row],[rating_count]]</f>
        <v>35035000</v>
      </c>
      <c r="J286" s="4" t="str">
        <f>IF(Table2[[#This Row],[discount_percentage]]&gt;=50%, "Yes", "No")</f>
        <v>No</v>
      </c>
      <c r="K286" s="4" t="str">
        <f t="shared" si="8"/>
        <v>&gt;$500</v>
      </c>
      <c r="L2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6" s="4" t="str">
        <f t="shared" si="9"/>
        <v>No</v>
      </c>
      <c r="N286" t="s">
        <v>2511</v>
      </c>
      <c r="O286" t="s">
        <v>2512</v>
      </c>
    </row>
    <row r="287" spans="1:15">
      <c r="A287" t="s">
        <v>2516</v>
      </c>
      <c r="B287" t="s">
        <v>2517</v>
      </c>
      <c r="C287" t="s">
        <v>13101</v>
      </c>
      <c r="D287">
        <v>249</v>
      </c>
      <c r="E287">
        <v>999</v>
      </c>
      <c r="F287" s="1">
        <v>0.75</v>
      </c>
      <c r="G287">
        <v>4.3</v>
      </c>
      <c r="H287" s="4">
        <v>112</v>
      </c>
      <c r="I287" s="4">
        <f>Table2[[#This Row],[actual_price]]*Table2[[#This Row],[rating_count]]</f>
        <v>111888</v>
      </c>
      <c r="J287" s="4" t="str">
        <f>IF(Table2[[#This Row],[discount_percentage]]&gt;=50%, "Yes", "No")</f>
        <v>Yes</v>
      </c>
      <c r="K287" s="4" t="str">
        <f t="shared" si="8"/>
        <v>&gt;$500</v>
      </c>
      <c r="L2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287" s="4" t="str">
        <f t="shared" si="9"/>
        <v>Yes</v>
      </c>
      <c r="N287" t="s">
        <v>2521</v>
      </c>
      <c r="O287" t="s">
        <v>2522</v>
      </c>
    </row>
    <row r="288" spans="1:15">
      <c r="A288" t="s">
        <v>2526</v>
      </c>
      <c r="B288" t="s">
        <v>2527</v>
      </c>
      <c r="C288" t="s">
        <v>13102</v>
      </c>
      <c r="D288" s="2">
        <v>7999</v>
      </c>
      <c r="E288" s="2">
        <v>15999</v>
      </c>
      <c r="F288" s="1">
        <v>0.5</v>
      </c>
      <c r="G288">
        <v>3.8</v>
      </c>
      <c r="H288" s="4">
        <v>3022</v>
      </c>
      <c r="I288" s="4">
        <f>Table2[[#This Row],[actual_price]]*Table2[[#This Row],[rating_count]]</f>
        <v>48348978</v>
      </c>
      <c r="J288" s="4" t="str">
        <f>IF(Table2[[#This Row],[discount_percentage]]&gt;=50%, "Yes", "No")</f>
        <v>Yes</v>
      </c>
      <c r="K288" s="4" t="str">
        <f t="shared" si="8"/>
        <v>&gt;$500</v>
      </c>
      <c r="L2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88" s="4" t="str">
        <f t="shared" si="9"/>
        <v>No</v>
      </c>
      <c r="N288" t="s">
        <v>2531</v>
      </c>
      <c r="O288" t="s">
        <v>2532</v>
      </c>
    </row>
    <row r="289" spans="1:15">
      <c r="A289" t="s">
        <v>2536</v>
      </c>
      <c r="B289" t="s">
        <v>2537</v>
      </c>
      <c r="C289" t="s">
        <v>13101</v>
      </c>
      <c r="D289">
        <v>649</v>
      </c>
      <c r="E289" s="2">
        <v>1600</v>
      </c>
      <c r="F289" s="1">
        <v>0.59</v>
      </c>
      <c r="G289">
        <v>4.3</v>
      </c>
      <c r="H289" s="4">
        <v>5451</v>
      </c>
      <c r="I289" s="4">
        <f>Table2[[#This Row],[actual_price]]*Table2[[#This Row],[rating_count]]</f>
        <v>8721600</v>
      </c>
      <c r="J289" s="4" t="str">
        <f>IF(Table2[[#This Row],[discount_percentage]]&gt;=50%, "Yes", "No")</f>
        <v>Yes</v>
      </c>
      <c r="K289" s="4" t="str">
        <f t="shared" si="8"/>
        <v>&gt;$500</v>
      </c>
      <c r="L2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89" s="4" t="str">
        <f t="shared" si="9"/>
        <v>No</v>
      </c>
      <c r="N289" t="s">
        <v>1636</v>
      </c>
      <c r="O289" t="s">
        <v>1637</v>
      </c>
    </row>
    <row r="290" spans="1:15">
      <c r="A290" t="s">
        <v>2541</v>
      </c>
      <c r="B290" t="s">
        <v>747</v>
      </c>
      <c r="C290" t="s">
        <v>13102</v>
      </c>
      <c r="D290" s="2">
        <v>1289</v>
      </c>
      <c r="E290" s="2">
        <v>2499</v>
      </c>
      <c r="F290" s="1">
        <v>0.48</v>
      </c>
      <c r="G290">
        <v>3.3</v>
      </c>
      <c r="H290" s="4">
        <v>73</v>
      </c>
      <c r="I290" s="4">
        <f>Table2[[#This Row],[actual_price]]*Table2[[#This Row],[rating_count]]</f>
        <v>182427</v>
      </c>
      <c r="J290" s="4" t="str">
        <f>IF(Table2[[#This Row],[discount_percentage]]&gt;=50%, "Yes", "No")</f>
        <v>No</v>
      </c>
      <c r="K290" s="4" t="str">
        <f t="shared" si="8"/>
        <v>&gt;$500</v>
      </c>
      <c r="L2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0" s="4" t="str">
        <f t="shared" si="9"/>
        <v>Yes</v>
      </c>
      <c r="N290" t="s">
        <v>2545</v>
      </c>
      <c r="O290" t="s">
        <v>2546</v>
      </c>
    </row>
    <row r="291" spans="1:15">
      <c r="A291" t="s">
        <v>2550</v>
      </c>
      <c r="B291" t="s">
        <v>2551</v>
      </c>
      <c r="C291" t="s">
        <v>13102</v>
      </c>
      <c r="D291">
        <v>609</v>
      </c>
      <c r="E291" s="2">
        <v>1500</v>
      </c>
      <c r="F291" s="1">
        <v>0.59</v>
      </c>
      <c r="G291">
        <v>4.5</v>
      </c>
      <c r="H291" s="4">
        <v>1029</v>
      </c>
      <c r="I291" s="4">
        <f>Table2[[#This Row],[actual_price]]*Table2[[#This Row],[rating_count]]</f>
        <v>1543500</v>
      </c>
      <c r="J291" s="4" t="str">
        <f>IF(Table2[[#This Row],[discount_percentage]]&gt;=50%, "Yes", "No")</f>
        <v>Yes</v>
      </c>
      <c r="K291" s="4" t="str">
        <f t="shared" si="8"/>
        <v>&gt;$500</v>
      </c>
      <c r="L2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1" s="4" t="str">
        <f t="shared" si="9"/>
        <v>No</v>
      </c>
      <c r="N291" t="s">
        <v>2555</v>
      </c>
      <c r="O291" t="s">
        <v>2556</v>
      </c>
    </row>
    <row r="292" spans="1:15">
      <c r="A292" t="s">
        <v>2560</v>
      </c>
      <c r="B292" t="s">
        <v>2561</v>
      </c>
      <c r="C292" t="s">
        <v>13102</v>
      </c>
      <c r="D292" s="2">
        <v>32990</v>
      </c>
      <c r="E292" s="2">
        <v>54990</v>
      </c>
      <c r="F292" s="1">
        <v>0.4</v>
      </c>
      <c r="G292">
        <v>4.0999999999999996</v>
      </c>
      <c r="H292" s="4">
        <v>1555</v>
      </c>
      <c r="I292" s="4">
        <f>Table2[[#This Row],[actual_price]]*Table2[[#This Row],[rating_count]]</f>
        <v>85509450</v>
      </c>
      <c r="J292" s="4" t="str">
        <f>IF(Table2[[#This Row],[discount_percentage]]&gt;=50%, "Yes", "No")</f>
        <v>No</v>
      </c>
      <c r="K292" s="4" t="str">
        <f t="shared" si="8"/>
        <v>&gt;$500</v>
      </c>
      <c r="L2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292" s="4" t="str">
        <f t="shared" si="9"/>
        <v>No</v>
      </c>
      <c r="N292" t="s">
        <v>2565</v>
      </c>
      <c r="O292" t="s">
        <v>2566</v>
      </c>
    </row>
    <row r="293" spans="1:15">
      <c r="A293" t="s">
        <v>2570</v>
      </c>
      <c r="B293" t="s">
        <v>2571</v>
      </c>
      <c r="C293" t="s">
        <v>13102</v>
      </c>
      <c r="D293">
        <v>599</v>
      </c>
      <c r="E293" s="2">
        <v>1999</v>
      </c>
      <c r="F293" s="1">
        <v>0.7</v>
      </c>
      <c r="G293">
        <v>4.2</v>
      </c>
      <c r="H293" s="4">
        <v>47</v>
      </c>
      <c r="I293" s="4">
        <f>Table2[[#This Row],[actual_price]]*Table2[[#This Row],[rating_count]]</f>
        <v>93953</v>
      </c>
      <c r="J293" s="4" t="str">
        <f>IF(Table2[[#This Row],[discount_percentage]]&gt;=50%, "Yes", "No")</f>
        <v>Yes</v>
      </c>
      <c r="K293" s="4" t="str">
        <f t="shared" si="8"/>
        <v>&gt;$500</v>
      </c>
      <c r="L2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93" s="4" t="str">
        <f t="shared" si="9"/>
        <v>Yes</v>
      </c>
      <c r="N293" t="s">
        <v>2575</v>
      </c>
      <c r="O293" t="s">
        <v>2576</v>
      </c>
    </row>
    <row r="294" spans="1:15">
      <c r="A294" t="s">
        <v>2580</v>
      </c>
      <c r="B294" t="s">
        <v>2581</v>
      </c>
      <c r="C294" t="s">
        <v>13101</v>
      </c>
      <c r="D294">
        <v>349</v>
      </c>
      <c r="E294">
        <v>899</v>
      </c>
      <c r="F294" s="1">
        <v>0.61</v>
      </c>
      <c r="G294">
        <v>4.0999999999999996</v>
      </c>
      <c r="H294" s="4">
        <v>14896</v>
      </c>
      <c r="I294" s="4">
        <f>Table2[[#This Row],[actual_price]]*Table2[[#This Row],[rating_count]]</f>
        <v>13391504</v>
      </c>
      <c r="J294" s="4" t="str">
        <f>IF(Table2[[#This Row],[discount_percentage]]&gt;=50%, "Yes", "No")</f>
        <v>Yes</v>
      </c>
      <c r="K294" s="4" t="str">
        <f t="shared" si="8"/>
        <v>&gt;$500</v>
      </c>
      <c r="L2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294" s="4" t="str">
        <f t="shared" si="9"/>
        <v>No</v>
      </c>
      <c r="N294" t="s">
        <v>2585</v>
      </c>
      <c r="O294" t="s">
        <v>2586</v>
      </c>
    </row>
    <row r="295" spans="1:15">
      <c r="A295" t="s">
        <v>2590</v>
      </c>
      <c r="B295" t="s">
        <v>2591</v>
      </c>
      <c r="C295" t="s">
        <v>13102</v>
      </c>
      <c r="D295" s="2">
        <v>29999</v>
      </c>
      <c r="E295" s="2">
        <v>50999</v>
      </c>
      <c r="F295" s="1">
        <v>0.41</v>
      </c>
      <c r="G295">
        <v>4.4000000000000004</v>
      </c>
      <c r="H295" s="4">
        <v>1712</v>
      </c>
      <c r="I295" s="4">
        <f>Table2[[#This Row],[actual_price]]*Table2[[#This Row],[rating_count]]</f>
        <v>87310288</v>
      </c>
      <c r="J295" s="4" t="str">
        <f>IF(Table2[[#This Row],[discount_percentage]]&gt;=50%, "Yes", "No")</f>
        <v>No</v>
      </c>
      <c r="K295" s="4" t="str">
        <f t="shared" si="8"/>
        <v>&gt;$500</v>
      </c>
      <c r="L2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5" s="4" t="str">
        <f t="shared" si="9"/>
        <v>No</v>
      </c>
      <c r="N295" t="s">
        <v>2595</v>
      </c>
      <c r="O295" t="s">
        <v>2596</v>
      </c>
    </row>
    <row r="296" spans="1:15">
      <c r="A296" t="s">
        <v>2600</v>
      </c>
      <c r="B296" t="s">
        <v>2158</v>
      </c>
      <c r="C296" t="s">
        <v>13102</v>
      </c>
      <c r="D296">
        <v>199</v>
      </c>
      <c r="E296">
        <v>399</v>
      </c>
      <c r="F296" s="1">
        <v>0.5</v>
      </c>
      <c r="G296">
        <v>4.2</v>
      </c>
      <c r="H296" s="4">
        <v>1335</v>
      </c>
      <c r="I296" s="4">
        <f>Table2[[#This Row],[actual_price]]*Table2[[#This Row],[rating_count]]</f>
        <v>532665</v>
      </c>
      <c r="J296" s="4" t="str">
        <f>IF(Table2[[#This Row],[discount_percentage]]&gt;=50%, "Yes", "No")</f>
        <v>Yes</v>
      </c>
      <c r="K296" s="4" t="str">
        <f t="shared" si="8"/>
        <v>$200-$500</v>
      </c>
      <c r="L2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6" s="4" t="str">
        <f t="shared" si="9"/>
        <v>No</v>
      </c>
      <c r="N296" t="s">
        <v>2162</v>
      </c>
      <c r="O296" t="s">
        <v>2163</v>
      </c>
    </row>
    <row r="297" spans="1:15">
      <c r="A297" t="s">
        <v>2602</v>
      </c>
      <c r="B297" t="s">
        <v>2603</v>
      </c>
      <c r="C297" t="s">
        <v>13102</v>
      </c>
      <c r="D297">
        <v>349</v>
      </c>
      <c r="E297">
        <v>699</v>
      </c>
      <c r="F297" s="1">
        <v>0.5</v>
      </c>
      <c r="G297">
        <v>3.9</v>
      </c>
      <c r="H297" s="4">
        <v>214</v>
      </c>
      <c r="I297" s="4">
        <f>Table2[[#This Row],[actual_price]]*Table2[[#This Row],[rating_count]]</f>
        <v>149586</v>
      </c>
      <c r="J297" s="4" t="str">
        <f>IF(Table2[[#This Row],[discount_percentage]]&gt;=50%, "Yes", "No")</f>
        <v>Yes</v>
      </c>
      <c r="K297" s="4" t="str">
        <f t="shared" si="8"/>
        <v>&gt;$500</v>
      </c>
      <c r="L2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297" s="4" t="str">
        <f t="shared" si="9"/>
        <v>Yes</v>
      </c>
      <c r="N297" t="s">
        <v>2607</v>
      </c>
      <c r="O297" t="s">
        <v>2608</v>
      </c>
    </row>
    <row r="298" spans="1:15">
      <c r="A298" t="s">
        <v>2612</v>
      </c>
      <c r="B298" t="s">
        <v>2613</v>
      </c>
      <c r="C298" t="s">
        <v>13102</v>
      </c>
      <c r="D298" s="2">
        <v>1850</v>
      </c>
      <c r="E298" s="2">
        <v>4500</v>
      </c>
      <c r="F298" s="1">
        <v>0.59</v>
      </c>
      <c r="G298">
        <v>4</v>
      </c>
      <c r="H298" s="4">
        <v>184</v>
      </c>
      <c r="I298" s="4">
        <f>Table2[[#This Row],[actual_price]]*Table2[[#This Row],[rating_count]]</f>
        <v>828000</v>
      </c>
      <c r="J298" s="4" t="str">
        <f>IF(Table2[[#This Row],[discount_percentage]]&gt;=50%, "Yes", "No")</f>
        <v>Yes</v>
      </c>
      <c r="K298" s="4" t="str">
        <f t="shared" si="8"/>
        <v>&gt;$500</v>
      </c>
      <c r="L2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8" s="4" t="str">
        <f t="shared" si="9"/>
        <v>Yes</v>
      </c>
      <c r="N298" t="s">
        <v>2617</v>
      </c>
      <c r="O298" t="s">
        <v>2618</v>
      </c>
    </row>
    <row r="299" spans="1:15">
      <c r="A299" t="s">
        <v>2622</v>
      </c>
      <c r="B299" t="s">
        <v>2623</v>
      </c>
      <c r="C299" t="s">
        <v>13102</v>
      </c>
      <c r="D299" s="2">
        <v>13990</v>
      </c>
      <c r="E299" s="2">
        <v>28900</v>
      </c>
      <c r="F299" s="1">
        <v>0.52</v>
      </c>
      <c r="G299">
        <v>4.5</v>
      </c>
      <c r="H299" s="4">
        <v>7</v>
      </c>
      <c r="I299" s="4">
        <f>Table2[[#This Row],[actual_price]]*Table2[[#This Row],[rating_count]]</f>
        <v>202300</v>
      </c>
      <c r="J299" s="4" t="str">
        <f>IF(Table2[[#This Row],[discount_percentage]]&gt;=50%, "Yes", "No")</f>
        <v>Yes</v>
      </c>
      <c r="K299" s="4" t="str">
        <f t="shared" si="8"/>
        <v>&gt;$500</v>
      </c>
      <c r="L2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299" s="4" t="str">
        <f t="shared" si="9"/>
        <v>Yes</v>
      </c>
      <c r="N299" t="s">
        <v>2627</v>
      </c>
      <c r="O299" t="s">
        <v>2628</v>
      </c>
    </row>
    <row r="300" spans="1:15">
      <c r="A300" t="s">
        <v>2632</v>
      </c>
      <c r="B300" t="s">
        <v>2633</v>
      </c>
      <c r="C300" t="s">
        <v>13101</v>
      </c>
      <c r="D300">
        <v>129</v>
      </c>
      <c r="E300">
        <v>449</v>
      </c>
      <c r="F300" s="1">
        <v>0.71</v>
      </c>
      <c r="G300">
        <v>3.7</v>
      </c>
      <c r="H300" s="4">
        <v>41</v>
      </c>
      <c r="I300" s="4">
        <f>Table2[[#This Row],[actual_price]]*Table2[[#This Row],[rating_count]]</f>
        <v>18409</v>
      </c>
      <c r="J300" s="4" t="str">
        <f>IF(Table2[[#This Row],[discount_percentage]]&gt;=50%, "Yes", "No")</f>
        <v>Yes</v>
      </c>
      <c r="K300" s="4" t="str">
        <f t="shared" si="8"/>
        <v>$200-$500</v>
      </c>
      <c r="L3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0" s="4" t="str">
        <f t="shared" si="9"/>
        <v>Yes</v>
      </c>
      <c r="N300" t="s">
        <v>2637</v>
      </c>
      <c r="O300" t="s">
        <v>2638</v>
      </c>
    </row>
    <row r="301" spans="1:15">
      <c r="A301" t="s">
        <v>2642</v>
      </c>
      <c r="B301" t="s">
        <v>2643</v>
      </c>
      <c r="C301" t="s">
        <v>13102</v>
      </c>
      <c r="D301">
        <v>379</v>
      </c>
      <c r="E301">
        <v>999</v>
      </c>
      <c r="F301" s="1">
        <v>0.62</v>
      </c>
      <c r="G301">
        <v>4.2</v>
      </c>
      <c r="H301" s="4">
        <v>12153</v>
      </c>
      <c r="I301" s="4">
        <f>Table2[[#This Row],[actual_price]]*Table2[[#This Row],[rating_count]]</f>
        <v>12140847</v>
      </c>
      <c r="J301" s="4" t="str">
        <f>IF(Table2[[#This Row],[discount_percentage]]&gt;=50%, "Yes", "No")</f>
        <v>Yes</v>
      </c>
      <c r="K301" s="4" t="str">
        <f t="shared" si="8"/>
        <v>&gt;$500</v>
      </c>
      <c r="L3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1" s="4" t="str">
        <f t="shared" si="9"/>
        <v>No</v>
      </c>
      <c r="N301" t="s">
        <v>257</v>
      </c>
      <c r="O301" t="s">
        <v>258</v>
      </c>
    </row>
    <row r="302" spans="1:15">
      <c r="A302" t="s">
        <v>2647</v>
      </c>
      <c r="B302" t="s">
        <v>2648</v>
      </c>
      <c r="C302" t="s">
        <v>13102</v>
      </c>
      <c r="D302">
        <v>185</v>
      </c>
      <c r="E302">
        <v>499</v>
      </c>
      <c r="F302" s="1">
        <v>0.63</v>
      </c>
      <c r="G302">
        <v>4.2</v>
      </c>
      <c r="H302" s="4">
        <v>25</v>
      </c>
      <c r="I302" s="4">
        <f>Table2[[#This Row],[actual_price]]*Table2[[#This Row],[rating_count]]</f>
        <v>12475</v>
      </c>
      <c r="J302" s="4" t="str">
        <f>IF(Table2[[#This Row],[discount_percentage]]&gt;=50%, "Yes", "No")</f>
        <v>Yes</v>
      </c>
      <c r="K302" s="4" t="str">
        <f t="shared" si="8"/>
        <v>$200-$500</v>
      </c>
      <c r="L3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2" s="4" t="str">
        <f t="shared" si="9"/>
        <v>Yes</v>
      </c>
      <c r="N302" t="s">
        <v>2652</v>
      </c>
      <c r="O302" t="s">
        <v>2653</v>
      </c>
    </row>
    <row r="303" spans="1:15">
      <c r="A303" t="s">
        <v>2657</v>
      </c>
      <c r="B303" t="s">
        <v>2658</v>
      </c>
      <c r="C303" t="s">
        <v>13101</v>
      </c>
      <c r="D303">
        <v>218</v>
      </c>
      <c r="E303">
        <v>999</v>
      </c>
      <c r="F303" s="1">
        <v>0.78</v>
      </c>
      <c r="G303">
        <v>4.2</v>
      </c>
      <c r="H303" s="4">
        <v>163</v>
      </c>
      <c r="I303" s="4">
        <f>Table2[[#This Row],[actual_price]]*Table2[[#This Row],[rating_count]]</f>
        <v>162837</v>
      </c>
      <c r="J303" s="4" t="str">
        <f>IF(Table2[[#This Row],[discount_percentage]]&gt;=50%, "Yes", "No")</f>
        <v>Yes</v>
      </c>
      <c r="K303" s="4" t="str">
        <f t="shared" si="8"/>
        <v>&gt;$500</v>
      </c>
      <c r="L3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3" s="4" t="str">
        <f t="shared" si="9"/>
        <v>Yes</v>
      </c>
      <c r="N303" t="s">
        <v>2662</v>
      </c>
      <c r="O303" t="s">
        <v>2663</v>
      </c>
    </row>
    <row r="304" spans="1:15">
      <c r="A304" t="s">
        <v>2667</v>
      </c>
      <c r="B304" t="s">
        <v>2668</v>
      </c>
      <c r="C304" t="s">
        <v>13101</v>
      </c>
      <c r="D304">
        <v>199</v>
      </c>
      <c r="E304">
        <v>999</v>
      </c>
      <c r="F304" s="1">
        <v>0.8</v>
      </c>
      <c r="G304">
        <v>4.3</v>
      </c>
      <c r="H304" s="4">
        <v>87</v>
      </c>
      <c r="I304" s="4">
        <f>Table2[[#This Row],[actual_price]]*Table2[[#This Row],[rating_count]]</f>
        <v>86913</v>
      </c>
      <c r="J304" s="4" t="str">
        <f>IF(Table2[[#This Row],[discount_percentage]]&gt;=50%, "Yes", "No")</f>
        <v>Yes</v>
      </c>
      <c r="K304" s="4" t="str">
        <f t="shared" si="8"/>
        <v>&gt;$500</v>
      </c>
      <c r="L3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04" s="4" t="str">
        <f t="shared" si="9"/>
        <v>Yes</v>
      </c>
      <c r="N304" t="s">
        <v>2672</v>
      </c>
      <c r="O304" t="s">
        <v>2673</v>
      </c>
    </row>
    <row r="305" spans="1:15">
      <c r="A305" t="s">
        <v>2677</v>
      </c>
      <c r="B305" t="s">
        <v>2678</v>
      </c>
      <c r="C305" t="s">
        <v>13102</v>
      </c>
      <c r="D305">
        <v>499</v>
      </c>
      <c r="E305">
        <v>900</v>
      </c>
      <c r="F305" s="1">
        <v>0.45</v>
      </c>
      <c r="G305">
        <v>4.4000000000000004</v>
      </c>
      <c r="H305" s="4">
        <v>2165</v>
      </c>
      <c r="I305" s="4">
        <f>Table2[[#This Row],[actual_price]]*Table2[[#This Row],[rating_count]]</f>
        <v>1948500</v>
      </c>
      <c r="J305" s="4" t="str">
        <f>IF(Table2[[#This Row],[discount_percentage]]&gt;=50%, "Yes", "No")</f>
        <v>No</v>
      </c>
      <c r="K305" s="4" t="str">
        <f t="shared" si="8"/>
        <v>&gt;$500</v>
      </c>
      <c r="L3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05" s="4" t="str">
        <f t="shared" si="9"/>
        <v>No</v>
      </c>
      <c r="N305" t="s">
        <v>2682</v>
      </c>
      <c r="O305" t="s">
        <v>2683</v>
      </c>
    </row>
    <row r="306" spans="1:15">
      <c r="A306" t="s">
        <v>2686</v>
      </c>
      <c r="B306" t="s">
        <v>2687</v>
      </c>
      <c r="C306" t="s">
        <v>13102</v>
      </c>
      <c r="D306" s="2">
        <v>26999</v>
      </c>
      <c r="E306" s="2">
        <v>42999</v>
      </c>
      <c r="F306" s="1">
        <v>0.37</v>
      </c>
      <c r="G306">
        <v>4.2</v>
      </c>
      <c r="H306" s="4">
        <v>1510</v>
      </c>
      <c r="I306" s="4">
        <f>Table2[[#This Row],[actual_price]]*Table2[[#This Row],[rating_count]]</f>
        <v>64928490</v>
      </c>
      <c r="J306" s="4" t="str">
        <f>IF(Table2[[#This Row],[discount_percentage]]&gt;=50%, "Yes", "No")</f>
        <v>No</v>
      </c>
      <c r="K306" s="4" t="str">
        <f t="shared" si="8"/>
        <v>&gt;$500</v>
      </c>
      <c r="L3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06" s="4" t="str">
        <f t="shared" si="9"/>
        <v>No</v>
      </c>
      <c r="N306" t="s">
        <v>2691</v>
      </c>
      <c r="O306" t="s">
        <v>2692</v>
      </c>
    </row>
    <row r="307" spans="1:15">
      <c r="A307" t="s">
        <v>2696</v>
      </c>
      <c r="B307" t="s">
        <v>2697</v>
      </c>
      <c r="C307" t="s">
        <v>13102</v>
      </c>
      <c r="D307">
        <v>893</v>
      </c>
      <c r="E307" s="2">
        <v>1052</v>
      </c>
      <c r="F307" s="1">
        <v>0.15</v>
      </c>
      <c r="G307">
        <v>4.3</v>
      </c>
      <c r="H307" s="4">
        <v>106</v>
      </c>
      <c r="I307" s="4">
        <f>Table2[[#This Row],[actual_price]]*Table2[[#This Row],[rating_count]]</f>
        <v>111512</v>
      </c>
      <c r="J307" s="4" t="str">
        <f>IF(Table2[[#This Row],[discount_percentage]]&gt;=50%, "Yes", "No")</f>
        <v>No</v>
      </c>
      <c r="K307" s="4" t="str">
        <f t="shared" si="8"/>
        <v>&gt;$500</v>
      </c>
      <c r="L3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07" s="4" t="str">
        <f t="shared" si="9"/>
        <v>Yes</v>
      </c>
      <c r="N307" t="s">
        <v>2701</v>
      </c>
      <c r="O307" t="s">
        <v>2702</v>
      </c>
    </row>
    <row r="308" spans="1:15">
      <c r="A308" t="s">
        <v>2706</v>
      </c>
      <c r="B308" t="s">
        <v>2707</v>
      </c>
      <c r="C308" t="s">
        <v>13102</v>
      </c>
      <c r="D308" s="2">
        <v>10990</v>
      </c>
      <c r="E308" s="2">
        <v>19990</v>
      </c>
      <c r="F308" s="1">
        <v>0.45</v>
      </c>
      <c r="G308">
        <v>3.7</v>
      </c>
      <c r="H308" s="4">
        <v>129</v>
      </c>
      <c r="I308" s="4">
        <f>Table2[[#This Row],[actual_price]]*Table2[[#This Row],[rating_count]]</f>
        <v>2578710</v>
      </c>
      <c r="J308" s="4" t="str">
        <f>IF(Table2[[#This Row],[discount_percentage]]&gt;=50%, "Yes", "No")</f>
        <v>No</v>
      </c>
      <c r="K308" s="4" t="str">
        <f t="shared" si="8"/>
        <v>&gt;$500</v>
      </c>
      <c r="L3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08" s="4" t="str">
        <f t="shared" si="9"/>
        <v>Yes</v>
      </c>
      <c r="N308" t="s">
        <v>2711</v>
      </c>
      <c r="O308" t="s">
        <v>2712</v>
      </c>
    </row>
    <row r="309" spans="1:15">
      <c r="A309" t="s">
        <v>2716</v>
      </c>
      <c r="B309" t="s">
        <v>2717</v>
      </c>
      <c r="C309" t="s">
        <v>13101</v>
      </c>
      <c r="D309">
        <v>379</v>
      </c>
      <c r="E309" s="2">
        <v>1099</v>
      </c>
      <c r="F309" s="1">
        <v>0.66</v>
      </c>
      <c r="G309">
        <v>4.3</v>
      </c>
      <c r="H309" s="4">
        <v>3049</v>
      </c>
      <c r="I309" s="4">
        <f>Table2[[#This Row],[actual_price]]*Table2[[#This Row],[rating_count]]</f>
        <v>3350851</v>
      </c>
      <c r="J309" s="4" t="str">
        <f>IF(Table2[[#This Row],[discount_percentage]]&gt;=50%, "Yes", "No")</f>
        <v>Yes</v>
      </c>
      <c r="K309" s="4" t="str">
        <f t="shared" si="8"/>
        <v>&gt;$500</v>
      </c>
      <c r="L3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09" s="4" t="str">
        <f t="shared" si="9"/>
        <v>No</v>
      </c>
      <c r="N309" t="s">
        <v>2721</v>
      </c>
      <c r="O309" t="s">
        <v>2722</v>
      </c>
    </row>
    <row r="310" spans="1:15">
      <c r="A310" t="s">
        <v>2726</v>
      </c>
      <c r="B310" t="s">
        <v>2727</v>
      </c>
      <c r="C310" t="s">
        <v>13102</v>
      </c>
      <c r="D310" s="2">
        <v>16999</v>
      </c>
      <c r="E310" s="2">
        <v>25999</v>
      </c>
      <c r="F310" s="1">
        <v>0.35</v>
      </c>
      <c r="G310">
        <v>4.2</v>
      </c>
      <c r="H310" s="4">
        <v>32840</v>
      </c>
      <c r="I310" s="4">
        <f>Table2[[#This Row],[actual_price]]*Table2[[#This Row],[rating_count]]</f>
        <v>853807160</v>
      </c>
      <c r="J310" s="4" t="str">
        <f>IF(Table2[[#This Row],[discount_percentage]]&gt;=50%, "Yes", "No")</f>
        <v>No</v>
      </c>
      <c r="K310" s="4" t="str">
        <f t="shared" si="8"/>
        <v>&gt;$500</v>
      </c>
      <c r="L3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10" s="4" t="str">
        <f t="shared" si="9"/>
        <v>No</v>
      </c>
      <c r="N310" t="s">
        <v>173</v>
      </c>
      <c r="O310" t="s">
        <v>174</v>
      </c>
    </row>
    <row r="311" spans="1:15">
      <c r="A311" t="s">
        <v>2731</v>
      </c>
      <c r="B311" t="s">
        <v>2732</v>
      </c>
      <c r="C311" t="s">
        <v>13102</v>
      </c>
      <c r="D311">
        <v>699</v>
      </c>
      <c r="E311" s="2">
        <v>1899</v>
      </c>
      <c r="F311" s="1">
        <v>0.63</v>
      </c>
      <c r="G311">
        <v>4.4000000000000004</v>
      </c>
      <c r="H311" s="4">
        <v>390</v>
      </c>
      <c r="I311" s="4">
        <f>Table2[[#This Row],[actual_price]]*Table2[[#This Row],[rating_count]]</f>
        <v>740610</v>
      </c>
      <c r="J311" s="4" t="str">
        <f>IF(Table2[[#This Row],[discount_percentage]]&gt;=50%, "Yes", "No")</f>
        <v>Yes</v>
      </c>
      <c r="K311" s="4" t="str">
        <f t="shared" si="8"/>
        <v>&gt;$500</v>
      </c>
      <c r="L3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1" s="4" t="str">
        <f t="shared" si="9"/>
        <v>Yes</v>
      </c>
      <c r="N311" t="s">
        <v>2736</v>
      </c>
      <c r="O311" t="s">
        <v>2737</v>
      </c>
    </row>
    <row r="312" spans="1:15">
      <c r="A312" t="s">
        <v>2741</v>
      </c>
      <c r="B312" t="s">
        <v>2742</v>
      </c>
      <c r="C312" t="s">
        <v>13102</v>
      </c>
      <c r="D312" s="2">
        <v>2699</v>
      </c>
      <c r="E312" s="2">
        <v>3500</v>
      </c>
      <c r="F312" s="1">
        <v>0.23</v>
      </c>
      <c r="G312">
        <v>3.5</v>
      </c>
      <c r="H312" s="4">
        <v>621</v>
      </c>
      <c r="I312" s="4">
        <f>Table2[[#This Row],[actual_price]]*Table2[[#This Row],[rating_count]]</f>
        <v>2173500</v>
      </c>
      <c r="J312" s="4" t="str">
        <f>IF(Table2[[#This Row],[discount_percentage]]&gt;=50%, "Yes", "No")</f>
        <v>No</v>
      </c>
      <c r="K312" s="4" t="str">
        <f t="shared" si="8"/>
        <v>&gt;$500</v>
      </c>
      <c r="L3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12" s="4" t="str">
        <f t="shared" si="9"/>
        <v>Yes</v>
      </c>
      <c r="N312" t="s">
        <v>2747</v>
      </c>
      <c r="O312" t="s">
        <v>2748</v>
      </c>
    </row>
    <row r="313" spans="1:15">
      <c r="A313" t="s">
        <v>2752</v>
      </c>
      <c r="B313" t="s">
        <v>2753</v>
      </c>
      <c r="C313" t="s">
        <v>13101</v>
      </c>
      <c r="D313">
        <v>129</v>
      </c>
      <c r="E313">
        <v>599</v>
      </c>
      <c r="F313" s="1">
        <v>0.78</v>
      </c>
      <c r="G313">
        <v>4.0999999999999996</v>
      </c>
      <c r="H313" s="4">
        <v>265</v>
      </c>
      <c r="I313" s="4">
        <f>Table2[[#This Row],[actual_price]]*Table2[[#This Row],[rating_count]]</f>
        <v>158735</v>
      </c>
      <c r="J313" s="4" t="str">
        <f>IF(Table2[[#This Row],[discount_percentage]]&gt;=50%, "Yes", "No")</f>
        <v>Yes</v>
      </c>
      <c r="K313" s="4" t="str">
        <f t="shared" si="8"/>
        <v>&gt;$500</v>
      </c>
      <c r="L3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13" s="4" t="str">
        <f t="shared" si="9"/>
        <v>Yes</v>
      </c>
      <c r="N313" t="s">
        <v>2757</v>
      </c>
      <c r="O313" t="s">
        <v>2758</v>
      </c>
    </row>
    <row r="314" spans="1:15">
      <c r="A314" t="s">
        <v>2762</v>
      </c>
      <c r="B314" t="s">
        <v>2763</v>
      </c>
      <c r="C314" t="s">
        <v>13101</v>
      </c>
      <c r="D314">
        <v>389</v>
      </c>
      <c r="E314">
        <v>999</v>
      </c>
      <c r="F314" s="1">
        <v>0.61</v>
      </c>
      <c r="G314">
        <v>4.3</v>
      </c>
      <c r="H314" s="4">
        <v>838</v>
      </c>
      <c r="I314" s="4">
        <f>Table2[[#This Row],[actual_price]]*Table2[[#This Row],[rating_count]]</f>
        <v>837162</v>
      </c>
      <c r="J314" s="4" t="str">
        <f>IF(Table2[[#This Row],[discount_percentage]]&gt;=50%, "Yes", "No")</f>
        <v>Yes</v>
      </c>
      <c r="K314" s="4" t="str">
        <f t="shared" si="8"/>
        <v>&gt;$500</v>
      </c>
      <c r="L3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4" s="4" t="str">
        <f t="shared" si="9"/>
        <v>Yes</v>
      </c>
      <c r="N314" t="s">
        <v>2767</v>
      </c>
      <c r="O314" t="s">
        <v>2768</v>
      </c>
    </row>
    <row r="315" spans="1:15">
      <c r="A315" t="s">
        <v>2772</v>
      </c>
      <c r="B315" t="s">
        <v>2773</v>
      </c>
      <c r="C315" t="s">
        <v>13102</v>
      </c>
      <c r="D315">
        <v>246</v>
      </c>
      <c r="E315">
        <v>600</v>
      </c>
      <c r="F315" s="1">
        <v>0.59</v>
      </c>
      <c r="G315">
        <v>4.2</v>
      </c>
      <c r="H315" s="4">
        <v>143</v>
      </c>
      <c r="I315" s="4">
        <f>Table2[[#This Row],[actual_price]]*Table2[[#This Row],[rating_count]]</f>
        <v>85800</v>
      </c>
      <c r="J315" s="4" t="str">
        <f>IF(Table2[[#This Row],[discount_percentage]]&gt;=50%, "Yes", "No")</f>
        <v>Yes</v>
      </c>
      <c r="K315" s="4" t="str">
        <f t="shared" si="8"/>
        <v>&gt;$500</v>
      </c>
      <c r="L3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5" s="4" t="str">
        <f t="shared" si="9"/>
        <v>Yes</v>
      </c>
      <c r="N315" t="s">
        <v>2777</v>
      </c>
      <c r="O315" t="s">
        <v>2778</v>
      </c>
    </row>
    <row r="316" spans="1:15">
      <c r="A316" t="s">
        <v>2782</v>
      </c>
      <c r="B316" t="s">
        <v>2783</v>
      </c>
      <c r="C316" t="s">
        <v>13101</v>
      </c>
      <c r="D316">
        <v>299</v>
      </c>
      <c r="E316">
        <v>799</v>
      </c>
      <c r="F316" s="1">
        <v>0.63</v>
      </c>
      <c r="G316">
        <v>4</v>
      </c>
      <c r="H316" s="4">
        <v>151</v>
      </c>
      <c r="I316" s="4">
        <f>Table2[[#This Row],[actual_price]]*Table2[[#This Row],[rating_count]]</f>
        <v>120649</v>
      </c>
      <c r="J316" s="4" t="str">
        <f>IF(Table2[[#This Row],[discount_percentage]]&gt;=50%, "Yes", "No")</f>
        <v>Yes</v>
      </c>
      <c r="K316" s="4" t="str">
        <f t="shared" si="8"/>
        <v>&gt;$500</v>
      </c>
      <c r="L3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16" s="4" t="str">
        <f t="shared" si="9"/>
        <v>Yes</v>
      </c>
      <c r="N316" t="s">
        <v>2787</v>
      </c>
      <c r="O316" t="s">
        <v>2788</v>
      </c>
    </row>
    <row r="317" spans="1:15">
      <c r="A317" t="s">
        <v>2792</v>
      </c>
      <c r="B317" t="s">
        <v>2793</v>
      </c>
      <c r="C317" t="s">
        <v>13102</v>
      </c>
      <c r="D317">
        <v>247</v>
      </c>
      <c r="E317">
        <v>399</v>
      </c>
      <c r="F317" s="1">
        <v>0.38</v>
      </c>
      <c r="G317">
        <v>3.9</v>
      </c>
      <c r="H317" s="4">
        <v>200</v>
      </c>
      <c r="I317" s="4">
        <f>Table2[[#This Row],[actual_price]]*Table2[[#This Row],[rating_count]]</f>
        <v>79800</v>
      </c>
      <c r="J317" s="4" t="str">
        <f>IF(Table2[[#This Row],[discount_percentage]]&gt;=50%, "Yes", "No")</f>
        <v>No</v>
      </c>
      <c r="K317" s="4" t="str">
        <f t="shared" si="8"/>
        <v>$200-$500</v>
      </c>
      <c r="L3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17" s="4" t="str">
        <f t="shared" si="9"/>
        <v>Yes</v>
      </c>
      <c r="N317" t="s">
        <v>2797</v>
      </c>
      <c r="O317" t="s">
        <v>2798</v>
      </c>
    </row>
    <row r="318" spans="1:15">
      <c r="A318" t="s">
        <v>2801</v>
      </c>
      <c r="B318" t="s">
        <v>2802</v>
      </c>
      <c r="C318" t="s">
        <v>13102</v>
      </c>
      <c r="D318" s="2">
        <v>1369</v>
      </c>
      <c r="E318" s="2">
        <v>2999</v>
      </c>
      <c r="F318" s="1">
        <v>0.54</v>
      </c>
      <c r="G318">
        <v>3.3</v>
      </c>
      <c r="H318" s="4">
        <v>227</v>
      </c>
      <c r="I318" s="4">
        <f>Table2[[#This Row],[actual_price]]*Table2[[#This Row],[rating_count]]</f>
        <v>680773</v>
      </c>
      <c r="J318" s="4" t="str">
        <f>IF(Table2[[#This Row],[discount_percentage]]&gt;=50%, "Yes", "No")</f>
        <v>Yes</v>
      </c>
      <c r="K318" s="4" t="str">
        <f t="shared" si="8"/>
        <v>&gt;$500</v>
      </c>
      <c r="L3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8" s="4" t="str">
        <f t="shared" si="9"/>
        <v>Yes</v>
      </c>
      <c r="N318" t="s">
        <v>2806</v>
      </c>
      <c r="O318" t="s">
        <v>2807</v>
      </c>
    </row>
    <row r="319" spans="1:15">
      <c r="A319" t="s">
        <v>2811</v>
      </c>
      <c r="B319" t="s">
        <v>2812</v>
      </c>
      <c r="C319" t="s">
        <v>13102</v>
      </c>
      <c r="D319">
        <v>199</v>
      </c>
      <c r="E319">
        <v>499</v>
      </c>
      <c r="F319" s="1">
        <v>0.6</v>
      </c>
      <c r="G319">
        <v>3.8</v>
      </c>
      <c r="H319" s="4">
        <v>538</v>
      </c>
      <c r="I319" s="4">
        <f>Table2[[#This Row],[actual_price]]*Table2[[#This Row],[rating_count]]</f>
        <v>268462</v>
      </c>
      <c r="J319" s="4" t="str">
        <f>IF(Table2[[#This Row],[discount_percentage]]&gt;=50%, "Yes", "No")</f>
        <v>Yes</v>
      </c>
      <c r="K319" s="4" t="str">
        <f t="shared" si="8"/>
        <v>$200-$500</v>
      </c>
      <c r="L3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19" s="4" t="str">
        <f t="shared" si="9"/>
        <v>Yes</v>
      </c>
      <c r="N319" t="s">
        <v>2816</v>
      </c>
      <c r="O319" t="s">
        <v>2817</v>
      </c>
    </row>
    <row r="320" spans="1:15">
      <c r="A320" t="s">
        <v>2821</v>
      </c>
      <c r="B320" t="s">
        <v>2822</v>
      </c>
      <c r="C320" t="s">
        <v>13102</v>
      </c>
      <c r="D320">
        <v>299</v>
      </c>
      <c r="E320">
        <v>599</v>
      </c>
      <c r="F320" s="1">
        <v>0.5</v>
      </c>
      <c r="G320">
        <v>4</v>
      </c>
      <c r="H320" s="4">
        <v>171</v>
      </c>
      <c r="I320" s="4">
        <f>Table2[[#This Row],[actual_price]]*Table2[[#This Row],[rating_count]]</f>
        <v>102429</v>
      </c>
      <c r="J320" s="4" t="str">
        <f>IF(Table2[[#This Row],[discount_percentage]]&gt;=50%, "Yes", "No")</f>
        <v>Yes</v>
      </c>
      <c r="K320" s="4" t="str">
        <f t="shared" ref="K320:K382" si="10">IF(E320&lt;200, "&lt;$200", IF(E320&lt;=500, "$200-$500", "&gt;$500"))</f>
        <v>&gt;$500</v>
      </c>
      <c r="L3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0" s="4" t="str">
        <f t="shared" si="9"/>
        <v>Yes</v>
      </c>
      <c r="N320" t="s">
        <v>2826</v>
      </c>
      <c r="O320" t="s">
        <v>2827</v>
      </c>
    </row>
    <row r="321" spans="1:15">
      <c r="A321" t="s">
        <v>2831</v>
      </c>
      <c r="B321" t="s">
        <v>2832</v>
      </c>
      <c r="C321" t="s">
        <v>13102</v>
      </c>
      <c r="D321" s="2">
        <v>14999</v>
      </c>
      <c r="E321" s="2">
        <v>14999</v>
      </c>
      <c r="F321" s="1">
        <v>0</v>
      </c>
      <c r="G321">
        <v>4.3</v>
      </c>
      <c r="H321" s="4">
        <v>27508</v>
      </c>
      <c r="I321" s="4">
        <f>Table2[[#This Row],[actual_price]]*Table2[[#This Row],[rating_count]]</f>
        <v>412592492</v>
      </c>
      <c r="J321" s="4" t="str">
        <f>IF(Table2[[#This Row],[discount_percentage]]&gt;=50%, "Yes", "No")</f>
        <v>No</v>
      </c>
      <c r="K321" s="4" t="str">
        <f t="shared" si="10"/>
        <v>&gt;$500</v>
      </c>
      <c r="L3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21" s="4" t="str">
        <f t="shared" si="9"/>
        <v>No</v>
      </c>
      <c r="N321" t="s">
        <v>2836</v>
      </c>
      <c r="O321" t="s">
        <v>2837</v>
      </c>
    </row>
    <row r="322" spans="1:15">
      <c r="A322" t="s">
        <v>2841</v>
      </c>
      <c r="B322" t="s">
        <v>2842</v>
      </c>
      <c r="C322" t="s">
        <v>13101</v>
      </c>
      <c r="D322">
        <v>299</v>
      </c>
      <c r="E322">
        <v>699</v>
      </c>
      <c r="F322" s="1">
        <v>0.56999999999999995</v>
      </c>
      <c r="G322">
        <v>3.9</v>
      </c>
      <c r="H322" s="4">
        <v>1454</v>
      </c>
      <c r="I322" s="4">
        <f>Table2[[#This Row],[actual_price]]*Table2[[#This Row],[rating_count]]</f>
        <v>1016346</v>
      </c>
      <c r="J322" s="4" t="str">
        <f>IF(Table2[[#This Row],[discount_percentage]]&gt;=50%, "Yes", "No")</f>
        <v>Yes</v>
      </c>
      <c r="K322" s="4" t="str">
        <f t="shared" si="10"/>
        <v>&gt;$500</v>
      </c>
      <c r="L3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2" s="4" t="str">
        <f t="shared" ref="M322:M385" si="11">IF(H322&lt; 1000, "Yes", "No")</f>
        <v>No</v>
      </c>
      <c r="N322" t="s">
        <v>2846</v>
      </c>
      <c r="O322" t="s">
        <v>2847</v>
      </c>
    </row>
    <row r="323" spans="1:15">
      <c r="A323" t="s">
        <v>2851</v>
      </c>
      <c r="B323" t="s">
        <v>2852</v>
      </c>
      <c r="C323" t="s">
        <v>13102</v>
      </c>
      <c r="D323" s="2">
        <v>24990</v>
      </c>
      <c r="E323" s="2">
        <v>51990</v>
      </c>
      <c r="F323" s="1">
        <v>0.52</v>
      </c>
      <c r="G323">
        <v>4.2</v>
      </c>
      <c r="H323" s="4">
        <v>2951</v>
      </c>
      <c r="I323" s="4">
        <f>Table2[[#This Row],[actual_price]]*Table2[[#This Row],[rating_count]]</f>
        <v>153422490</v>
      </c>
      <c r="J323" s="4" t="str">
        <f>IF(Table2[[#This Row],[discount_percentage]]&gt;=50%, "Yes", "No")</f>
        <v>Yes</v>
      </c>
      <c r="K323" s="4" t="str">
        <f t="shared" si="10"/>
        <v>&gt;$500</v>
      </c>
      <c r="L3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3" s="4" t="str">
        <f t="shared" si="11"/>
        <v>No</v>
      </c>
      <c r="N323" t="s">
        <v>2856</v>
      </c>
      <c r="O323" t="s">
        <v>2857</v>
      </c>
    </row>
    <row r="324" spans="1:15">
      <c r="A324" t="s">
        <v>2871</v>
      </c>
      <c r="B324" t="s">
        <v>2872</v>
      </c>
      <c r="C324" t="s">
        <v>13102</v>
      </c>
      <c r="D324" s="2">
        <v>61999</v>
      </c>
      <c r="E324" s="2">
        <v>69999</v>
      </c>
      <c r="F324" s="1">
        <v>0.11</v>
      </c>
      <c r="G324">
        <v>4.0999999999999996</v>
      </c>
      <c r="H324" s="4">
        <v>6753</v>
      </c>
      <c r="I324" s="4">
        <f>Table2[[#This Row],[actual_price]]*Table2[[#This Row],[rating_count]]</f>
        <v>472703247</v>
      </c>
      <c r="J324" s="4" t="str">
        <f>IF(Table2[[#This Row],[discount_percentage]]&gt;=50%, "Yes", "No")</f>
        <v>No</v>
      </c>
      <c r="K324" s="4" t="str">
        <f t="shared" si="10"/>
        <v>&gt;$500</v>
      </c>
      <c r="L3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24" s="4" t="str">
        <f t="shared" si="11"/>
        <v>No</v>
      </c>
      <c r="N324" t="s">
        <v>1913</v>
      </c>
      <c r="O324" t="s">
        <v>1914</v>
      </c>
    </row>
    <row r="325" spans="1:15">
      <c r="A325" t="s">
        <v>2876</v>
      </c>
      <c r="B325" t="s">
        <v>2877</v>
      </c>
      <c r="C325" t="s">
        <v>13102</v>
      </c>
      <c r="D325" s="2">
        <v>24499</v>
      </c>
      <c r="E325" s="2">
        <v>50000</v>
      </c>
      <c r="F325" s="1">
        <v>0.51</v>
      </c>
      <c r="G325">
        <v>3.9</v>
      </c>
      <c r="H325" s="4">
        <v>3518</v>
      </c>
      <c r="I325" s="4">
        <f>Table2[[#This Row],[actual_price]]*Table2[[#This Row],[rating_count]]</f>
        <v>175900000</v>
      </c>
      <c r="J325" s="4" t="str">
        <f>IF(Table2[[#This Row],[discount_percentage]]&gt;=50%, "Yes", "No")</f>
        <v>Yes</v>
      </c>
      <c r="K325" s="4" t="str">
        <f t="shared" si="10"/>
        <v>&gt;$500</v>
      </c>
      <c r="L3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25" s="4" t="str">
        <f t="shared" si="11"/>
        <v>No</v>
      </c>
      <c r="N325" t="s">
        <v>2881</v>
      </c>
      <c r="O325" t="s">
        <v>2882</v>
      </c>
    </row>
    <row r="326" spans="1:15">
      <c r="A326" t="s">
        <v>2886</v>
      </c>
      <c r="B326" t="s">
        <v>2887</v>
      </c>
      <c r="C326" t="s">
        <v>13102</v>
      </c>
      <c r="D326" s="2">
        <v>10499</v>
      </c>
      <c r="E326" s="2">
        <v>19499</v>
      </c>
      <c r="F326" s="1">
        <v>0.46</v>
      </c>
      <c r="G326">
        <v>4.2</v>
      </c>
      <c r="H326" s="4">
        <v>1510</v>
      </c>
      <c r="I326" s="4">
        <f>Table2[[#This Row],[actual_price]]*Table2[[#This Row],[rating_count]]</f>
        <v>29443490</v>
      </c>
      <c r="J326" s="4" t="str">
        <f>IF(Table2[[#This Row],[discount_percentage]]&gt;=50%, "Yes", "No")</f>
        <v>No</v>
      </c>
      <c r="K326" s="4" t="str">
        <f t="shared" si="10"/>
        <v>&gt;$500</v>
      </c>
      <c r="L3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6" s="4" t="str">
        <f t="shared" si="11"/>
        <v>No</v>
      </c>
      <c r="N326" t="s">
        <v>2691</v>
      </c>
      <c r="O326" t="s">
        <v>2692</v>
      </c>
    </row>
    <row r="327" spans="1:15">
      <c r="A327" t="s">
        <v>2891</v>
      </c>
      <c r="B327" t="s">
        <v>2892</v>
      </c>
      <c r="C327" t="s">
        <v>13101</v>
      </c>
      <c r="D327">
        <v>349</v>
      </c>
      <c r="E327">
        <v>999</v>
      </c>
      <c r="F327" s="1">
        <v>0.65</v>
      </c>
      <c r="G327">
        <v>4.3</v>
      </c>
      <c r="H327" s="4">
        <v>838</v>
      </c>
      <c r="I327" s="4">
        <f>Table2[[#This Row],[actual_price]]*Table2[[#This Row],[rating_count]]</f>
        <v>837162</v>
      </c>
      <c r="J327" s="4" t="str">
        <f>IF(Table2[[#This Row],[discount_percentage]]&gt;=50%, "Yes", "No")</f>
        <v>Yes</v>
      </c>
      <c r="K327" s="4" t="str">
        <f t="shared" si="10"/>
        <v>&gt;$500</v>
      </c>
      <c r="L3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27" s="4" t="str">
        <f t="shared" si="11"/>
        <v>Yes</v>
      </c>
      <c r="N327" t="s">
        <v>2767</v>
      </c>
      <c r="O327" t="s">
        <v>2768</v>
      </c>
    </row>
    <row r="328" spans="1:15">
      <c r="A328" t="s">
        <v>2896</v>
      </c>
      <c r="B328" t="s">
        <v>2897</v>
      </c>
      <c r="C328" t="s">
        <v>13102</v>
      </c>
      <c r="D328">
        <v>197</v>
      </c>
      <c r="E328">
        <v>499</v>
      </c>
      <c r="F328" s="1">
        <v>0.61</v>
      </c>
      <c r="G328">
        <v>3.8</v>
      </c>
      <c r="H328" s="4">
        <v>136</v>
      </c>
      <c r="I328" s="4">
        <f>Table2[[#This Row],[actual_price]]*Table2[[#This Row],[rating_count]]</f>
        <v>67864</v>
      </c>
      <c r="J328" s="4" t="str">
        <f>IF(Table2[[#This Row],[discount_percentage]]&gt;=50%, "Yes", "No")</f>
        <v>Yes</v>
      </c>
      <c r="K328" s="4" t="str">
        <f t="shared" si="10"/>
        <v>$200-$500</v>
      </c>
      <c r="L3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28" s="4" t="str">
        <f t="shared" si="11"/>
        <v>Yes</v>
      </c>
      <c r="N328" t="s">
        <v>2901</v>
      </c>
      <c r="O328" t="s">
        <v>2902</v>
      </c>
    </row>
    <row r="329" spans="1:15">
      <c r="A329" t="s">
        <v>2906</v>
      </c>
      <c r="B329" t="s">
        <v>2907</v>
      </c>
      <c r="C329" t="s">
        <v>13102</v>
      </c>
      <c r="D329" s="2">
        <v>1299</v>
      </c>
      <c r="E329" s="2">
        <v>2499</v>
      </c>
      <c r="F329" s="1">
        <v>0.48</v>
      </c>
      <c r="G329">
        <v>4.3</v>
      </c>
      <c r="H329" s="4">
        <v>301</v>
      </c>
      <c r="I329" s="4">
        <f>Table2[[#This Row],[actual_price]]*Table2[[#This Row],[rating_count]]</f>
        <v>752199</v>
      </c>
      <c r="J329" s="4" t="str">
        <f>IF(Table2[[#This Row],[discount_percentage]]&gt;=50%, "Yes", "No")</f>
        <v>No</v>
      </c>
      <c r="K329" s="4" t="str">
        <f t="shared" si="10"/>
        <v>&gt;$500</v>
      </c>
      <c r="L3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29" s="4" t="str">
        <f t="shared" si="11"/>
        <v>Yes</v>
      </c>
      <c r="N329" t="s">
        <v>2911</v>
      </c>
      <c r="O329" t="s">
        <v>2912</v>
      </c>
    </row>
    <row r="330" spans="1:15">
      <c r="A330" t="s">
        <v>2916</v>
      </c>
      <c r="B330" t="s">
        <v>2917</v>
      </c>
      <c r="C330" t="s">
        <v>13101</v>
      </c>
      <c r="D330" s="2">
        <v>1519</v>
      </c>
      <c r="E330" s="2">
        <v>1899</v>
      </c>
      <c r="F330" s="1">
        <v>0.2</v>
      </c>
      <c r="G330">
        <v>4.4000000000000004</v>
      </c>
      <c r="H330" s="4">
        <v>19763</v>
      </c>
      <c r="I330" s="4">
        <f>Table2[[#This Row],[actual_price]]*Table2[[#This Row],[rating_count]]</f>
        <v>37529937</v>
      </c>
      <c r="J330" s="4" t="str">
        <f>IF(Table2[[#This Row],[discount_percentage]]&gt;=50%, "Yes", "No")</f>
        <v>No</v>
      </c>
      <c r="K330" s="4" t="str">
        <f t="shared" si="10"/>
        <v>&gt;$500</v>
      </c>
      <c r="L3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30" s="4" t="str">
        <f t="shared" si="11"/>
        <v>No</v>
      </c>
      <c r="N330" t="s">
        <v>2921</v>
      </c>
      <c r="O330" t="s">
        <v>2922</v>
      </c>
    </row>
    <row r="331" spans="1:15">
      <c r="A331" t="s">
        <v>2926</v>
      </c>
      <c r="B331" t="s">
        <v>2927</v>
      </c>
      <c r="C331" t="s">
        <v>13102</v>
      </c>
      <c r="D331" s="2">
        <v>46999</v>
      </c>
      <c r="E331" s="2">
        <v>69999</v>
      </c>
      <c r="F331" s="1">
        <v>0.33</v>
      </c>
      <c r="G331">
        <v>4.3</v>
      </c>
      <c r="H331" s="4">
        <v>21252</v>
      </c>
      <c r="I331" s="4">
        <f>Table2[[#This Row],[actual_price]]*Table2[[#This Row],[rating_count]]</f>
        <v>1487618748</v>
      </c>
      <c r="J331" s="4" t="str">
        <f>IF(Table2[[#This Row],[discount_percentage]]&gt;=50%, "Yes", "No")</f>
        <v>No</v>
      </c>
      <c r="K331" s="4" t="str">
        <f t="shared" si="10"/>
        <v>&gt;$500</v>
      </c>
      <c r="L3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31" s="4" t="str">
        <f t="shared" si="11"/>
        <v>No</v>
      </c>
      <c r="N331" t="s">
        <v>2931</v>
      </c>
      <c r="O331" t="s">
        <v>2932</v>
      </c>
    </row>
    <row r="332" spans="1:15">
      <c r="A332" t="s">
        <v>2936</v>
      </c>
      <c r="B332" t="s">
        <v>2937</v>
      </c>
      <c r="C332" t="s">
        <v>13101</v>
      </c>
      <c r="D332">
        <v>299</v>
      </c>
      <c r="E332">
        <v>799</v>
      </c>
      <c r="F332" s="1">
        <v>0.63</v>
      </c>
      <c r="G332">
        <v>4.3</v>
      </c>
      <c r="H332" s="4">
        <v>1902</v>
      </c>
      <c r="I332" s="4">
        <f>Table2[[#This Row],[actual_price]]*Table2[[#This Row],[rating_count]]</f>
        <v>1519698</v>
      </c>
      <c r="J332" s="4" t="str">
        <f>IF(Table2[[#This Row],[discount_percentage]]&gt;=50%, "Yes", "No")</f>
        <v>Yes</v>
      </c>
      <c r="K332" s="4" t="str">
        <f t="shared" si="10"/>
        <v>&gt;$500</v>
      </c>
      <c r="L3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32" s="4" t="str">
        <f t="shared" si="11"/>
        <v>No</v>
      </c>
      <c r="N332" t="s">
        <v>2941</v>
      </c>
      <c r="O332" t="s">
        <v>2942</v>
      </c>
    </row>
    <row r="333" spans="1:15">
      <c r="A333" t="s">
        <v>2946</v>
      </c>
      <c r="B333" t="s">
        <v>2947</v>
      </c>
      <c r="C333" t="s">
        <v>13102</v>
      </c>
      <c r="D333" s="2">
        <v>1799</v>
      </c>
      <c r="E333" s="2">
        <v>19999</v>
      </c>
      <c r="F333" s="1">
        <v>0.91</v>
      </c>
      <c r="G333">
        <v>4.2</v>
      </c>
      <c r="H333" s="4">
        <v>13937</v>
      </c>
      <c r="I333" s="4">
        <f>Table2[[#This Row],[actual_price]]*Table2[[#This Row],[rating_count]]</f>
        <v>278726063</v>
      </c>
      <c r="J333" s="4" t="str">
        <f>IF(Table2[[#This Row],[discount_percentage]]&gt;=50%, "Yes", "No")</f>
        <v>Yes</v>
      </c>
      <c r="K333" s="4" t="str">
        <f t="shared" si="10"/>
        <v>&gt;$500</v>
      </c>
      <c r="L3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33" s="4" t="str">
        <f t="shared" si="11"/>
        <v>No</v>
      </c>
      <c r="N333" t="s">
        <v>2952</v>
      </c>
      <c r="O333" t="s">
        <v>2953</v>
      </c>
    </row>
    <row r="334" spans="1:15">
      <c r="A334" t="s">
        <v>2957</v>
      </c>
      <c r="B334" t="s">
        <v>2958</v>
      </c>
      <c r="C334" t="s">
        <v>13102</v>
      </c>
      <c r="D334" s="2">
        <v>1998</v>
      </c>
      <c r="E334" s="2">
        <v>9999</v>
      </c>
      <c r="F334" s="1">
        <v>0.8</v>
      </c>
      <c r="G334">
        <v>4.3</v>
      </c>
      <c r="H334" s="4">
        <v>27696</v>
      </c>
      <c r="I334" s="4">
        <f>Table2[[#This Row],[actual_price]]*Table2[[#This Row],[rating_count]]</f>
        <v>276932304</v>
      </c>
      <c r="J334" s="4" t="str">
        <f>IF(Table2[[#This Row],[discount_percentage]]&gt;=50%, "Yes", "No")</f>
        <v>Yes</v>
      </c>
      <c r="K334" s="4" t="str">
        <f t="shared" si="10"/>
        <v>&gt;$500</v>
      </c>
      <c r="L3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34" s="4" t="str">
        <f t="shared" si="11"/>
        <v>No</v>
      </c>
      <c r="N334" t="s">
        <v>2962</v>
      </c>
      <c r="O334" t="s">
        <v>2963</v>
      </c>
    </row>
    <row r="335" spans="1:15">
      <c r="A335" t="s">
        <v>2967</v>
      </c>
      <c r="B335" t="s">
        <v>2968</v>
      </c>
      <c r="C335" t="s">
        <v>13102</v>
      </c>
      <c r="D335" s="2">
        <v>1999</v>
      </c>
      <c r="E335" s="2">
        <v>7990</v>
      </c>
      <c r="F335" s="1">
        <v>0.75</v>
      </c>
      <c r="G335">
        <v>3.8</v>
      </c>
      <c r="H335" s="4">
        <v>17831</v>
      </c>
      <c r="I335" s="4">
        <f>Table2[[#This Row],[actual_price]]*Table2[[#This Row],[rating_count]]</f>
        <v>142469690</v>
      </c>
      <c r="J335" s="4" t="str">
        <f>IF(Table2[[#This Row],[discount_percentage]]&gt;=50%, "Yes", "No")</f>
        <v>Yes</v>
      </c>
      <c r="K335" s="4" t="str">
        <f t="shared" si="10"/>
        <v>&gt;$500</v>
      </c>
      <c r="L3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35" s="4" t="str">
        <f t="shared" si="11"/>
        <v>No</v>
      </c>
      <c r="N335" t="s">
        <v>2972</v>
      </c>
      <c r="O335" t="s">
        <v>2973</v>
      </c>
    </row>
    <row r="336" spans="1:15">
      <c r="A336" t="s">
        <v>2977</v>
      </c>
      <c r="B336" t="s">
        <v>2978</v>
      </c>
      <c r="C336" t="s">
        <v>13102</v>
      </c>
      <c r="D336" s="2">
        <v>2049</v>
      </c>
      <c r="E336" s="2">
        <v>2199</v>
      </c>
      <c r="F336" s="1">
        <v>7.0000000000000007E-2</v>
      </c>
      <c r="G336">
        <v>4.3</v>
      </c>
      <c r="H336" s="4">
        <v>178912</v>
      </c>
      <c r="I336" s="4">
        <f>Table2[[#This Row],[actual_price]]*Table2[[#This Row],[rating_count]]</f>
        <v>393427488</v>
      </c>
      <c r="J336" s="4" t="str">
        <f>IF(Table2[[#This Row],[discount_percentage]]&gt;=50%, "Yes", "No")</f>
        <v>No</v>
      </c>
      <c r="K336" s="4" t="str">
        <f t="shared" si="10"/>
        <v>&gt;$500</v>
      </c>
      <c r="L3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6" s="4" t="str">
        <f t="shared" si="11"/>
        <v>No</v>
      </c>
      <c r="N336" t="s">
        <v>2983</v>
      </c>
      <c r="O336" t="s">
        <v>2984</v>
      </c>
    </row>
    <row r="337" spans="1:15">
      <c r="A337" t="s">
        <v>2988</v>
      </c>
      <c r="B337" t="s">
        <v>2989</v>
      </c>
      <c r="C337" t="s">
        <v>13102</v>
      </c>
      <c r="D337" s="2">
        <v>6499</v>
      </c>
      <c r="E337" s="2">
        <v>8999</v>
      </c>
      <c r="F337" s="1">
        <v>0.28000000000000003</v>
      </c>
      <c r="G337">
        <v>4</v>
      </c>
      <c r="H337" s="4">
        <v>7807</v>
      </c>
      <c r="I337" s="4">
        <f>Table2[[#This Row],[actual_price]]*Table2[[#This Row],[rating_count]]</f>
        <v>70255193</v>
      </c>
      <c r="J337" s="4" t="str">
        <f>IF(Table2[[#This Row],[discount_percentage]]&gt;=50%, "Yes", "No")</f>
        <v>No</v>
      </c>
      <c r="K337" s="4" t="str">
        <f t="shared" si="10"/>
        <v>&gt;$500</v>
      </c>
      <c r="L3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37" s="4" t="str">
        <f t="shared" si="11"/>
        <v>No</v>
      </c>
      <c r="N337" t="s">
        <v>2994</v>
      </c>
      <c r="O337" t="s">
        <v>2995</v>
      </c>
    </row>
    <row r="338" spans="1:15">
      <c r="A338" t="s">
        <v>2999</v>
      </c>
      <c r="B338" t="s">
        <v>3000</v>
      </c>
      <c r="C338" t="s">
        <v>13102</v>
      </c>
      <c r="D338" s="2">
        <v>28999</v>
      </c>
      <c r="E338" s="2">
        <v>28999</v>
      </c>
      <c r="F338" s="1">
        <v>0</v>
      </c>
      <c r="G338">
        <v>4.3</v>
      </c>
      <c r="H338" s="4">
        <v>17415</v>
      </c>
      <c r="I338" s="4">
        <f>Table2[[#This Row],[actual_price]]*Table2[[#This Row],[rating_count]]</f>
        <v>505017585</v>
      </c>
      <c r="J338" s="4" t="str">
        <f>IF(Table2[[#This Row],[discount_percentage]]&gt;=50%, "Yes", "No")</f>
        <v>No</v>
      </c>
      <c r="K338" s="4" t="str">
        <f t="shared" si="10"/>
        <v>&gt;$500</v>
      </c>
      <c r="L3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8" s="4" t="str">
        <f t="shared" si="11"/>
        <v>No</v>
      </c>
      <c r="N338" t="s">
        <v>3004</v>
      </c>
      <c r="O338" t="s">
        <v>3005</v>
      </c>
    </row>
    <row r="339" spans="1:15">
      <c r="A339" t="s">
        <v>3009</v>
      </c>
      <c r="B339" t="s">
        <v>3010</v>
      </c>
      <c r="C339" t="s">
        <v>13102</v>
      </c>
      <c r="D339" s="2">
        <v>28999</v>
      </c>
      <c r="E339" s="2">
        <v>28999</v>
      </c>
      <c r="F339" s="1">
        <v>0</v>
      </c>
      <c r="G339">
        <v>4.3</v>
      </c>
      <c r="H339" s="4">
        <v>17415</v>
      </c>
      <c r="I339" s="4">
        <f>Table2[[#This Row],[actual_price]]*Table2[[#This Row],[rating_count]]</f>
        <v>505017585</v>
      </c>
      <c r="J339" s="4" t="str">
        <f>IF(Table2[[#This Row],[discount_percentage]]&gt;=50%, "Yes", "No")</f>
        <v>No</v>
      </c>
      <c r="K339" s="4" t="str">
        <f t="shared" si="10"/>
        <v>&gt;$500</v>
      </c>
      <c r="L3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339" s="4" t="str">
        <f t="shared" si="11"/>
        <v>No</v>
      </c>
      <c r="N339" t="s">
        <v>3004</v>
      </c>
      <c r="O339" t="s">
        <v>3005</v>
      </c>
    </row>
    <row r="340" spans="1:15">
      <c r="A340" t="s">
        <v>3014</v>
      </c>
      <c r="B340" t="s">
        <v>3015</v>
      </c>
      <c r="C340" t="s">
        <v>13102</v>
      </c>
      <c r="D340" s="2">
        <v>6499</v>
      </c>
      <c r="E340" s="2">
        <v>8999</v>
      </c>
      <c r="F340" s="1">
        <v>0.28000000000000003</v>
      </c>
      <c r="G340">
        <v>4</v>
      </c>
      <c r="H340" s="4">
        <v>7807</v>
      </c>
      <c r="I340" s="4">
        <f>Table2[[#This Row],[actual_price]]*Table2[[#This Row],[rating_count]]</f>
        <v>70255193</v>
      </c>
      <c r="J340" s="4" t="str">
        <f>IF(Table2[[#This Row],[discount_percentage]]&gt;=50%, "Yes", "No")</f>
        <v>No</v>
      </c>
      <c r="K340" s="4" t="str">
        <f t="shared" si="10"/>
        <v>&gt;$500</v>
      </c>
      <c r="L3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0" s="4" t="str">
        <f t="shared" si="11"/>
        <v>No</v>
      </c>
      <c r="N340" t="s">
        <v>2994</v>
      </c>
      <c r="O340" t="s">
        <v>2995</v>
      </c>
    </row>
    <row r="341" spans="1:15">
      <c r="A341" t="s">
        <v>3018</v>
      </c>
      <c r="B341" t="s">
        <v>3019</v>
      </c>
      <c r="C341" t="s">
        <v>13102</v>
      </c>
      <c r="D341" s="2">
        <v>6499</v>
      </c>
      <c r="E341" s="2">
        <v>8999</v>
      </c>
      <c r="F341" s="1">
        <v>0.28000000000000003</v>
      </c>
      <c r="G341">
        <v>4</v>
      </c>
      <c r="H341" s="4">
        <v>7807</v>
      </c>
      <c r="I341" s="4">
        <f>Table2[[#This Row],[actual_price]]*Table2[[#This Row],[rating_count]]</f>
        <v>70255193</v>
      </c>
      <c r="J341" s="4" t="str">
        <f>IF(Table2[[#This Row],[discount_percentage]]&gt;=50%, "Yes", "No")</f>
        <v>No</v>
      </c>
      <c r="K341" s="4" t="str">
        <f t="shared" si="10"/>
        <v>&gt;$500</v>
      </c>
      <c r="L3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1" s="4" t="str">
        <f t="shared" si="11"/>
        <v>No</v>
      </c>
      <c r="N341" t="s">
        <v>2994</v>
      </c>
      <c r="O341" t="s">
        <v>2995</v>
      </c>
    </row>
    <row r="342" spans="1:15">
      <c r="A342" t="s">
        <v>3022</v>
      </c>
      <c r="B342" t="s">
        <v>3023</v>
      </c>
      <c r="C342" t="s">
        <v>13102</v>
      </c>
      <c r="D342">
        <v>569</v>
      </c>
      <c r="E342" s="2">
        <v>1000</v>
      </c>
      <c r="F342" s="1">
        <v>0.43</v>
      </c>
      <c r="G342">
        <v>4.4000000000000004</v>
      </c>
      <c r="H342" s="4">
        <v>67259</v>
      </c>
      <c r="I342" s="4">
        <f>Table2[[#This Row],[actual_price]]*Table2[[#This Row],[rating_count]]</f>
        <v>67259000</v>
      </c>
      <c r="J342" s="4" t="str">
        <f>IF(Table2[[#This Row],[discount_percentage]]&gt;=50%, "Yes", "No")</f>
        <v>No</v>
      </c>
      <c r="K342" s="4" t="str">
        <f t="shared" si="10"/>
        <v>&gt;$500</v>
      </c>
      <c r="L3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42" s="4" t="str">
        <f t="shared" si="11"/>
        <v>No</v>
      </c>
      <c r="N342" t="s">
        <v>3028</v>
      </c>
      <c r="O342" t="s">
        <v>3029</v>
      </c>
    </row>
    <row r="343" spans="1:15">
      <c r="A343" t="s">
        <v>3033</v>
      </c>
      <c r="B343" t="s">
        <v>3034</v>
      </c>
      <c r="C343" t="s">
        <v>13102</v>
      </c>
      <c r="D343" s="2">
        <v>1898</v>
      </c>
      <c r="E343" s="2">
        <v>4999</v>
      </c>
      <c r="F343" s="1">
        <v>0.62</v>
      </c>
      <c r="G343">
        <v>4.0999999999999996</v>
      </c>
      <c r="H343" s="4">
        <v>10689</v>
      </c>
      <c r="I343" s="4">
        <f>Table2[[#This Row],[actual_price]]*Table2[[#This Row],[rating_count]]</f>
        <v>53434311</v>
      </c>
      <c r="J343" s="4" t="str">
        <f>IF(Table2[[#This Row],[discount_percentage]]&gt;=50%, "Yes", "No")</f>
        <v>Yes</v>
      </c>
      <c r="K343" s="4" t="str">
        <f t="shared" si="10"/>
        <v>&gt;$500</v>
      </c>
      <c r="L3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43" s="4" t="str">
        <f t="shared" si="11"/>
        <v>No</v>
      </c>
      <c r="N343" t="s">
        <v>3038</v>
      </c>
      <c r="O343" t="s">
        <v>3039</v>
      </c>
    </row>
    <row r="344" spans="1:15">
      <c r="A344" t="s">
        <v>3043</v>
      </c>
      <c r="B344" t="s">
        <v>3044</v>
      </c>
      <c r="C344" t="s">
        <v>13102</v>
      </c>
      <c r="D344" s="2">
        <v>1299</v>
      </c>
      <c r="E344" s="2">
        <v>1599</v>
      </c>
      <c r="F344" s="1">
        <v>0.19</v>
      </c>
      <c r="G344">
        <v>4</v>
      </c>
      <c r="H344" s="4">
        <v>128311</v>
      </c>
      <c r="I344" s="4">
        <f>Table2[[#This Row],[actual_price]]*Table2[[#This Row],[rating_count]]</f>
        <v>205169289</v>
      </c>
      <c r="J344" s="4" t="str">
        <f>IF(Table2[[#This Row],[discount_percentage]]&gt;=50%, "Yes", "No")</f>
        <v>No</v>
      </c>
      <c r="K344" s="4" t="str">
        <f t="shared" si="10"/>
        <v>&gt;$500</v>
      </c>
      <c r="L3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44" s="4" t="str">
        <f t="shared" si="11"/>
        <v>No</v>
      </c>
      <c r="N344" t="s">
        <v>3049</v>
      </c>
      <c r="O344" t="s">
        <v>3050</v>
      </c>
    </row>
    <row r="345" spans="1:15">
      <c r="A345" t="s">
        <v>3054</v>
      </c>
      <c r="B345" t="s">
        <v>3055</v>
      </c>
      <c r="C345" t="s">
        <v>13102</v>
      </c>
      <c r="D345" s="2">
        <v>1499</v>
      </c>
      <c r="E345" s="2">
        <v>6990</v>
      </c>
      <c r="F345" s="1">
        <v>0.79</v>
      </c>
      <c r="G345">
        <v>3.9</v>
      </c>
      <c r="H345" s="4">
        <v>21796</v>
      </c>
      <c r="I345" s="4">
        <f>Table2[[#This Row],[actual_price]]*Table2[[#This Row],[rating_count]]</f>
        <v>152354040</v>
      </c>
      <c r="J345" s="4" t="str">
        <f>IF(Table2[[#This Row],[discount_percentage]]&gt;=50%, "Yes", "No")</f>
        <v>Yes</v>
      </c>
      <c r="K345" s="4" t="str">
        <f t="shared" si="10"/>
        <v>&gt;$500</v>
      </c>
      <c r="L3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45" s="4" t="str">
        <f t="shared" si="11"/>
        <v>No</v>
      </c>
      <c r="N345" t="s">
        <v>3059</v>
      </c>
      <c r="O345" t="s">
        <v>3060</v>
      </c>
    </row>
    <row r="346" spans="1:15">
      <c r="A346" t="s">
        <v>3064</v>
      </c>
      <c r="B346" t="s">
        <v>3065</v>
      </c>
      <c r="C346" t="s">
        <v>13102</v>
      </c>
      <c r="D346">
        <v>599</v>
      </c>
      <c r="E346">
        <v>999</v>
      </c>
      <c r="F346" s="1">
        <v>0.4</v>
      </c>
      <c r="G346">
        <v>4.0999999999999996</v>
      </c>
      <c r="H346" s="4">
        <v>192590</v>
      </c>
      <c r="I346" s="4">
        <f>Table2[[#This Row],[actual_price]]*Table2[[#This Row],[rating_count]]</f>
        <v>192397410</v>
      </c>
      <c r="J346" s="4" t="str">
        <f>IF(Table2[[#This Row],[discount_percentage]]&gt;=50%, "Yes", "No")</f>
        <v>No</v>
      </c>
      <c r="K346" s="4" t="str">
        <f t="shared" si="10"/>
        <v>&gt;$500</v>
      </c>
      <c r="L3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46" s="4" t="str">
        <f t="shared" si="11"/>
        <v>No</v>
      </c>
      <c r="N346" t="s">
        <v>3070</v>
      </c>
      <c r="O346" t="s">
        <v>3071</v>
      </c>
    </row>
    <row r="347" spans="1:15">
      <c r="A347" t="s">
        <v>3075</v>
      </c>
      <c r="B347" t="s">
        <v>3076</v>
      </c>
      <c r="C347" t="s">
        <v>13102</v>
      </c>
      <c r="D347" s="2">
        <v>9499</v>
      </c>
      <c r="E347" s="2">
        <v>11999</v>
      </c>
      <c r="F347" s="1">
        <v>0.21</v>
      </c>
      <c r="G347">
        <v>4.2</v>
      </c>
      <c r="H347" s="4">
        <v>284</v>
      </c>
      <c r="I347" s="4">
        <f>Table2[[#This Row],[actual_price]]*Table2[[#This Row],[rating_count]]</f>
        <v>3407716</v>
      </c>
      <c r="J347" s="4" t="str">
        <f>IF(Table2[[#This Row],[discount_percentage]]&gt;=50%, "Yes", "No")</f>
        <v>No</v>
      </c>
      <c r="K347" s="4" t="str">
        <f t="shared" si="10"/>
        <v>&gt;$500</v>
      </c>
      <c r="L3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7" s="4" t="str">
        <f t="shared" si="11"/>
        <v>Yes</v>
      </c>
      <c r="N347" t="s">
        <v>3080</v>
      </c>
      <c r="O347" t="s">
        <v>3081</v>
      </c>
    </row>
    <row r="348" spans="1:15">
      <c r="A348" t="s">
        <v>3085</v>
      </c>
      <c r="B348" t="s">
        <v>3086</v>
      </c>
      <c r="C348" t="s">
        <v>13102</v>
      </c>
      <c r="D348">
        <v>599</v>
      </c>
      <c r="E348" s="2">
        <v>2499</v>
      </c>
      <c r="F348" s="1">
        <v>0.76</v>
      </c>
      <c r="G348">
        <v>3.9</v>
      </c>
      <c r="H348" s="4">
        <v>58162</v>
      </c>
      <c r="I348" s="4">
        <f>Table2[[#This Row],[actual_price]]*Table2[[#This Row],[rating_count]]</f>
        <v>145346838</v>
      </c>
      <c r="J348" s="4" t="str">
        <f>IF(Table2[[#This Row],[discount_percentage]]&gt;=50%, "Yes", "No")</f>
        <v>Yes</v>
      </c>
      <c r="K348" s="4" t="str">
        <f t="shared" si="10"/>
        <v>&gt;$500</v>
      </c>
      <c r="L3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48" s="4" t="str">
        <f t="shared" si="11"/>
        <v>No</v>
      </c>
      <c r="N348" t="s">
        <v>3090</v>
      </c>
      <c r="O348" t="s">
        <v>3091</v>
      </c>
    </row>
    <row r="349" spans="1:15">
      <c r="A349" t="s">
        <v>3095</v>
      </c>
      <c r="B349" t="s">
        <v>3096</v>
      </c>
      <c r="C349" t="s">
        <v>13102</v>
      </c>
      <c r="D349" s="2">
        <v>8999</v>
      </c>
      <c r="E349" s="2">
        <v>11999</v>
      </c>
      <c r="F349" s="1">
        <v>0.25</v>
      </c>
      <c r="G349">
        <v>4</v>
      </c>
      <c r="H349" s="4">
        <v>12796</v>
      </c>
      <c r="I349" s="4">
        <f>Table2[[#This Row],[actual_price]]*Table2[[#This Row],[rating_count]]</f>
        <v>153539204</v>
      </c>
      <c r="J349" s="4" t="str">
        <f>IF(Table2[[#This Row],[discount_percentage]]&gt;=50%, "Yes", "No")</f>
        <v>No</v>
      </c>
      <c r="K349" s="4" t="str">
        <f t="shared" si="10"/>
        <v>&gt;$500</v>
      </c>
      <c r="L3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49" s="4" t="str">
        <f t="shared" si="11"/>
        <v>No</v>
      </c>
      <c r="N349" t="s">
        <v>3100</v>
      </c>
      <c r="O349" t="s">
        <v>3101</v>
      </c>
    </row>
    <row r="350" spans="1:15">
      <c r="A350" t="s">
        <v>3105</v>
      </c>
      <c r="B350" t="s">
        <v>3106</v>
      </c>
      <c r="C350" t="s">
        <v>13102</v>
      </c>
      <c r="D350">
        <v>349</v>
      </c>
      <c r="E350" s="2">
        <v>1299</v>
      </c>
      <c r="F350" s="1">
        <v>0.73</v>
      </c>
      <c r="G350">
        <v>4</v>
      </c>
      <c r="H350" s="4">
        <v>14282</v>
      </c>
      <c r="I350" s="4">
        <f>Table2[[#This Row],[actual_price]]*Table2[[#This Row],[rating_count]]</f>
        <v>18552318</v>
      </c>
      <c r="J350" s="4" t="str">
        <f>IF(Table2[[#This Row],[discount_percentage]]&gt;=50%, "Yes", "No")</f>
        <v>Yes</v>
      </c>
      <c r="K350" s="4" t="str">
        <f t="shared" si="10"/>
        <v>&gt;$500</v>
      </c>
      <c r="L3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50" s="4" t="str">
        <f t="shared" si="11"/>
        <v>No</v>
      </c>
      <c r="N350" t="s">
        <v>3111</v>
      </c>
      <c r="O350" t="s">
        <v>3112</v>
      </c>
    </row>
    <row r="351" spans="1:15">
      <c r="A351" t="s">
        <v>3116</v>
      </c>
      <c r="B351" t="s">
        <v>3117</v>
      </c>
      <c r="C351" t="s">
        <v>13102</v>
      </c>
      <c r="D351">
        <v>349</v>
      </c>
      <c r="E351">
        <v>999</v>
      </c>
      <c r="F351" s="1">
        <v>0.65</v>
      </c>
      <c r="G351">
        <v>4.0999999999999996</v>
      </c>
      <c r="H351" s="4">
        <v>363713</v>
      </c>
      <c r="I351" s="4">
        <f>Table2[[#This Row],[actual_price]]*Table2[[#This Row],[rating_count]]</f>
        <v>363349287</v>
      </c>
      <c r="J351" s="4" t="str">
        <f>IF(Table2[[#This Row],[discount_percentage]]&gt;=50%, "Yes", "No")</f>
        <v>Yes</v>
      </c>
      <c r="K351" s="4" t="str">
        <f t="shared" si="10"/>
        <v>&gt;$500</v>
      </c>
      <c r="L3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51" s="4" t="str">
        <f t="shared" si="11"/>
        <v>No</v>
      </c>
      <c r="N351" t="s">
        <v>3121</v>
      </c>
      <c r="O351" t="s">
        <v>3122</v>
      </c>
    </row>
    <row r="352" spans="1:15">
      <c r="A352" t="s">
        <v>3126</v>
      </c>
      <c r="B352" t="s">
        <v>3127</v>
      </c>
      <c r="C352" t="s">
        <v>13102</v>
      </c>
      <c r="D352">
        <v>959</v>
      </c>
      <c r="E352" s="2">
        <v>1800</v>
      </c>
      <c r="F352" s="1">
        <v>0.47</v>
      </c>
      <c r="G352">
        <v>4.4000000000000004</v>
      </c>
      <c r="H352" s="4">
        <v>67259</v>
      </c>
      <c r="I352" s="4">
        <f>Table2[[#This Row],[actual_price]]*Table2[[#This Row],[rating_count]]</f>
        <v>121066200</v>
      </c>
      <c r="J352" s="4" t="str">
        <f>IF(Table2[[#This Row],[discount_percentage]]&gt;=50%, "Yes", "No")</f>
        <v>No</v>
      </c>
      <c r="K352" s="4" t="str">
        <f t="shared" si="10"/>
        <v>&gt;$500</v>
      </c>
      <c r="L3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52" s="4" t="str">
        <f t="shared" si="11"/>
        <v>No</v>
      </c>
      <c r="N352" t="s">
        <v>3028</v>
      </c>
      <c r="O352" t="s">
        <v>3029</v>
      </c>
    </row>
    <row r="353" spans="1:15">
      <c r="A353" t="s">
        <v>3130</v>
      </c>
      <c r="B353" t="s">
        <v>3131</v>
      </c>
      <c r="C353" t="s">
        <v>13102</v>
      </c>
      <c r="D353" s="2">
        <v>9499</v>
      </c>
      <c r="E353" s="2">
        <v>11999</v>
      </c>
      <c r="F353" s="1">
        <v>0.21</v>
      </c>
      <c r="G353">
        <v>4.2</v>
      </c>
      <c r="H353" s="4">
        <v>284</v>
      </c>
      <c r="I353" s="4">
        <f>Table2[[#This Row],[actual_price]]*Table2[[#This Row],[rating_count]]</f>
        <v>3407716</v>
      </c>
      <c r="J353" s="4" t="str">
        <f>IF(Table2[[#This Row],[discount_percentage]]&gt;=50%, "Yes", "No")</f>
        <v>No</v>
      </c>
      <c r="K353" s="4" t="str">
        <f t="shared" si="10"/>
        <v>&gt;$500</v>
      </c>
      <c r="L3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53" s="4" t="str">
        <f t="shared" si="11"/>
        <v>Yes</v>
      </c>
      <c r="N353" t="s">
        <v>3080</v>
      </c>
      <c r="O353" t="s">
        <v>3081</v>
      </c>
    </row>
    <row r="354" spans="1:15">
      <c r="A354" t="s">
        <v>3134</v>
      </c>
      <c r="B354" t="s">
        <v>3135</v>
      </c>
      <c r="C354" t="s">
        <v>13102</v>
      </c>
      <c r="D354" s="2">
        <v>1499</v>
      </c>
      <c r="E354" s="2">
        <v>2499</v>
      </c>
      <c r="F354" s="1">
        <v>0.4</v>
      </c>
      <c r="G354">
        <v>4.3</v>
      </c>
      <c r="H354" s="4">
        <v>15970</v>
      </c>
      <c r="I354" s="4">
        <f>Table2[[#This Row],[actual_price]]*Table2[[#This Row],[rating_count]]</f>
        <v>39909030</v>
      </c>
      <c r="J354" s="4" t="str">
        <f>IF(Table2[[#This Row],[discount_percentage]]&gt;=50%, "Yes", "No")</f>
        <v>No</v>
      </c>
      <c r="K354" s="4" t="str">
        <f t="shared" si="10"/>
        <v>&gt;$500</v>
      </c>
      <c r="L3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54" s="4" t="str">
        <f t="shared" si="11"/>
        <v>No</v>
      </c>
      <c r="N354" t="s">
        <v>3139</v>
      </c>
      <c r="O354" t="s">
        <v>3140</v>
      </c>
    </row>
    <row r="355" spans="1:15">
      <c r="A355" t="s">
        <v>3144</v>
      </c>
      <c r="B355" t="s">
        <v>3145</v>
      </c>
      <c r="C355" t="s">
        <v>13102</v>
      </c>
      <c r="D355" s="2">
        <v>1149</v>
      </c>
      <c r="E355" s="2">
        <v>2199</v>
      </c>
      <c r="F355" s="1">
        <v>0.48</v>
      </c>
      <c r="G355">
        <v>4.3</v>
      </c>
      <c r="H355" s="4">
        <v>178912</v>
      </c>
      <c r="I355" s="4">
        <f>Table2[[#This Row],[actual_price]]*Table2[[#This Row],[rating_count]]</f>
        <v>393427488</v>
      </c>
      <c r="J355" s="4" t="str">
        <f>IF(Table2[[#This Row],[discount_percentage]]&gt;=50%, "Yes", "No")</f>
        <v>No</v>
      </c>
      <c r="K355" s="4" t="str">
        <f t="shared" si="10"/>
        <v>&gt;$500</v>
      </c>
      <c r="L3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55" s="4" t="str">
        <f t="shared" si="11"/>
        <v>No</v>
      </c>
      <c r="N355" t="s">
        <v>2983</v>
      </c>
      <c r="O355" t="s">
        <v>2984</v>
      </c>
    </row>
    <row r="356" spans="1:15">
      <c r="A356" t="s">
        <v>3149</v>
      </c>
      <c r="B356" t="s">
        <v>3150</v>
      </c>
      <c r="C356" t="s">
        <v>13102</v>
      </c>
      <c r="D356">
        <v>349</v>
      </c>
      <c r="E356">
        <v>999</v>
      </c>
      <c r="F356" s="1">
        <v>0.65</v>
      </c>
      <c r="G356">
        <v>3.9</v>
      </c>
      <c r="H356" s="4">
        <v>46399</v>
      </c>
      <c r="I356" s="4">
        <f>Table2[[#This Row],[actual_price]]*Table2[[#This Row],[rating_count]]</f>
        <v>46352601</v>
      </c>
      <c r="J356" s="4" t="str">
        <f>IF(Table2[[#This Row],[discount_percentage]]&gt;=50%, "Yes", "No")</f>
        <v>Yes</v>
      </c>
      <c r="K356" s="4" t="str">
        <f t="shared" si="10"/>
        <v>&gt;$500</v>
      </c>
      <c r="L3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56" s="4" t="str">
        <f t="shared" si="11"/>
        <v>No</v>
      </c>
      <c r="N356" t="s">
        <v>3155</v>
      </c>
      <c r="O356" t="s">
        <v>3156</v>
      </c>
    </row>
    <row r="357" spans="1:15">
      <c r="A357" t="s">
        <v>3160</v>
      </c>
      <c r="B357" t="s">
        <v>3161</v>
      </c>
      <c r="C357" t="s">
        <v>13102</v>
      </c>
      <c r="D357" s="2">
        <v>1219</v>
      </c>
      <c r="E357" s="2">
        <v>1699</v>
      </c>
      <c r="F357" s="1">
        <v>0.28000000000000003</v>
      </c>
      <c r="G357">
        <v>4.4000000000000004</v>
      </c>
      <c r="H357" s="4">
        <v>8891</v>
      </c>
      <c r="I357" s="4">
        <f>Table2[[#This Row],[actual_price]]*Table2[[#This Row],[rating_count]]</f>
        <v>15105809</v>
      </c>
      <c r="J357" s="4" t="str">
        <f>IF(Table2[[#This Row],[discount_percentage]]&gt;=50%, "Yes", "No")</f>
        <v>No</v>
      </c>
      <c r="K357" s="4" t="str">
        <f t="shared" si="10"/>
        <v>&gt;$500</v>
      </c>
      <c r="L3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57" s="4" t="str">
        <f t="shared" si="11"/>
        <v>No</v>
      </c>
      <c r="N357" t="s">
        <v>3166</v>
      </c>
      <c r="O357" t="s">
        <v>3167</v>
      </c>
    </row>
    <row r="358" spans="1:15">
      <c r="A358" t="s">
        <v>3171</v>
      </c>
      <c r="B358" t="s">
        <v>3172</v>
      </c>
      <c r="C358" t="s">
        <v>13102</v>
      </c>
      <c r="D358" s="2">
        <v>1599</v>
      </c>
      <c r="E358" s="2">
        <v>3999</v>
      </c>
      <c r="F358" s="1">
        <v>0.6</v>
      </c>
      <c r="G358">
        <v>4</v>
      </c>
      <c r="H358" s="4">
        <v>30254</v>
      </c>
      <c r="I358" s="4">
        <f>Table2[[#This Row],[actual_price]]*Table2[[#This Row],[rating_count]]</f>
        <v>120985746</v>
      </c>
      <c r="J358" s="4" t="str">
        <f>IF(Table2[[#This Row],[discount_percentage]]&gt;=50%, "Yes", "No")</f>
        <v>Yes</v>
      </c>
      <c r="K358" s="4" t="str">
        <f t="shared" si="10"/>
        <v>&gt;$500</v>
      </c>
      <c r="L3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58" s="4" t="str">
        <f t="shared" si="11"/>
        <v>No</v>
      </c>
      <c r="N358" t="s">
        <v>3176</v>
      </c>
      <c r="O358" t="s">
        <v>3177</v>
      </c>
    </row>
    <row r="359" spans="1:15">
      <c r="A359" t="s">
        <v>3181</v>
      </c>
      <c r="B359" t="s">
        <v>3182</v>
      </c>
      <c r="C359" t="s">
        <v>13102</v>
      </c>
      <c r="D359" s="2">
        <v>1499</v>
      </c>
      <c r="E359" s="2">
        <v>7999</v>
      </c>
      <c r="F359" s="1">
        <v>0.81</v>
      </c>
      <c r="G359">
        <v>4.2</v>
      </c>
      <c r="H359" s="4">
        <v>22636</v>
      </c>
      <c r="I359" s="4">
        <f>Table2[[#This Row],[actual_price]]*Table2[[#This Row],[rating_count]]</f>
        <v>181065364</v>
      </c>
      <c r="J359" s="4" t="str">
        <f>IF(Table2[[#This Row],[discount_percentage]]&gt;=50%, "Yes", "No")</f>
        <v>Yes</v>
      </c>
      <c r="K359" s="4" t="str">
        <f t="shared" si="10"/>
        <v>&gt;$500</v>
      </c>
      <c r="L3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359" s="4" t="str">
        <f t="shared" si="11"/>
        <v>No</v>
      </c>
      <c r="N359" t="s">
        <v>3186</v>
      </c>
      <c r="O359" t="s">
        <v>3187</v>
      </c>
    </row>
    <row r="360" spans="1:15">
      <c r="A360" t="s">
        <v>3191</v>
      </c>
      <c r="B360" t="s">
        <v>3192</v>
      </c>
      <c r="C360" t="s">
        <v>13102</v>
      </c>
      <c r="D360" s="2">
        <v>18499</v>
      </c>
      <c r="E360" s="2">
        <v>25999</v>
      </c>
      <c r="F360" s="1">
        <v>0.28999999999999998</v>
      </c>
      <c r="G360">
        <v>4.0999999999999996</v>
      </c>
      <c r="H360" s="4">
        <v>22318</v>
      </c>
      <c r="I360" s="4">
        <f>Table2[[#This Row],[actual_price]]*Table2[[#This Row],[rating_count]]</f>
        <v>580245682</v>
      </c>
      <c r="J360" s="4" t="str">
        <f>IF(Table2[[#This Row],[discount_percentage]]&gt;=50%, "Yes", "No")</f>
        <v>No</v>
      </c>
      <c r="K360" s="4" t="str">
        <f t="shared" si="10"/>
        <v>&gt;$500</v>
      </c>
      <c r="L3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0" s="4" t="str">
        <f t="shared" si="11"/>
        <v>No</v>
      </c>
      <c r="N360" t="s">
        <v>3196</v>
      </c>
      <c r="O360" t="s">
        <v>3197</v>
      </c>
    </row>
    <row r="361" spans="1:15">
      <c r="A361" t="s">
        <v>3201</v>
      </c>
      <c r="B361" t="s">
        <v>3202</v>
      </c>
      <c r="C361" t="s">
        <v>13102</v>
      </c>
      <c r="D361">
        <v>369</v>
      </c>
      <c r="E361">
        <v>700</v>
      </c>
      <c r="F361" s="1">
        <v>0.47</v>
      </c>
      <c r="G361">
        <v>4.4000000000000004</v>
      </c>
      <c r="H361" s="4">
        <v>67259</v>
      </c>
      <c r="I361" s="4">
        <f>Table2[[#This Row],[actual_price]]*Table2[[#This Row],[rating_count]]</f>
        <v>47081300</v>
      </c>
      <c r="J361" s="4" t="str">
        <f>IF(Table2[[#This Row],[discount_percentage]]&gt;=50%, "Yes", "No")</f>
        <v>No</v>
      </c>
      <c r="K361" s="4" t="str">
        <f t="shared" si="10"/>
        <v>&gt;$500</v>
      </c>
      <c r="L3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61" s="4" t="str">
        <f t="shared" si="11"/>
        <v>No</v>
      </c>
      <c r="N361" t="s">
        <v>3028</v>
      </c>
      <c r="O361" t="s">
        <v>3029</v>
      </c>
    </row>
    <row r="362" spans="1:15">
      <c r="A362" t="s">
        <v>3206</v>
      </c>
      <c r="B362" t="s">
        <v>3207</v>
      </c>
      <c r="C362" t="s">
        <v>13102</v>
      </c>
      <c r="D362" s="2">
        <v>12999</v>
      </c>
      <c r="E362" s="2">
        <v>17999</v>
      </c>
      <c r="F362" s="1">
        <v>0.28000000000000003</v>
      </c>
      <c r="G362">
        <v>4.0999999999999996</v>
      </c>
      <c r="H362" s="4">
        <v>18998</v>
      </c>
      <c r="I362" s="4">
        <f>Table2[[#This Row],[actual_price]]*Table2[[#This Row],[rating_count]]</f>
        <v>341945002</v>
      </c>
      <c r="J362" s="4" t="str">
        <f>IF(Table2[[#This Row],[discount_percentage]]&gt;=50%, "Yes", "No")</f>
        <v>No</v>
      </c>
      <c r="K362" s="4" t="str">
        <f t="shared" si="10"/>
        <v>&gt;$500</v>
      </c>
      <c r="L3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2" s="4" t="str">
        <f t="shared" si="11"/>
        <v>No</v>
      </c>
      <c r="N362" t="s">
        <v>3211</v>
      </c>
      <c r="O362" t="s">
        <v>3212</v>
      </c>
    </row>
    <row r="363" spans="1:15">
      <c r="A363" t="s">
        <v>3216</v>
      </c>
      <c r="B363" t="s">
        <v>2947</v>
      </c>
      <c r="C363" t="s">
        <v>13102</v>
      </c>
      <c r="D363" s="2">
        <v>1799</v>
      </c>
      <c r="E363" s="2">
        <v>19999</v>
      </c>
      <c r="F363" s="1">
        <v>0.91</v>
      </c>
      <c r="G363">
        <v>4.2</v>
      </c>
      <c r="H363" s="4">
        <v>13937</v>
      </c>
      <c r="I363" s="4">
        <f>Table2[[#This Row],[actual_price]]*Table2[[#This Row],[rating_count]]</f>
        <v>278726063</v>
      </c>
      <c r="J363" s="4" t="str">
        <f>IF(Table2[[#This Row],[discount_percentage]]&gt;=50%, "Yes", "No")</f>
        <v>Yes</v>
      </c>
      <c r="K363" s="4" t="str">
        <f t="shared" si="10"/>
        <v>&gt;$500</v>
      </c>
      <c r="L3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63" s="4" t="str">
        <f t="shared" si="11"/>
        <v>No</v>
      </c>
      <c r="N363" t="s">
        <v>2952</v>
      </c>
      <c r="O363" t="s">
        <v>2953</v>
      </c>
    </row>
    <row r="364" spans="1:15">
      <c r="A364" t="s">
        <v>3220</v>
      </c>
      <c r="B364" t="s">
        <v>3221</v>
      </c>
      <c r="C364" t="s">
        <v>13102</v>
      </c>
      <c r="D364" s="2">
        <v>2199</v>
      </c>
      <c r="E364" s="2">
        <v>9999</v>
      </c>
      <c r="F364" s="1">
        <v>0.78</v>
      </c>
      <c r="G364">
        <v>4.2</v>
      </c>
      <c r="H364" s="4">
        <v>29471</v>
      </c>
      <c r="I364" s="4">
        <f>Table2[[#This Row],[actual_price]]*Table2[[#This Row],[rating_count]]</f>
        <v>294680529</v>
      </c>
      <c r="J364" s="4" t="str">
        <f>IF(Table2[[#This Row],[discount_percentage]]&gt;=50%, "Yes", "No")</f>
        <v>Yes</v>
      </c>
      <c r="K364" s="4" t="str">
        <f t="shared" si="10"/>
        <v>&gt;$500</v>
      </c>
      <c r="L3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64" s="4" t="str">
        <f t="shared" si="11"/>
        <v>No</v>
      </c>
      <c r="N364" t="s">
        <v>3225</v>
      </c>
      <c r="O364" t="s">
        <v>3226</v>
      </c>
    </row>
    <row r="365" spans="1:15">
      <c r="A365" t="s">
        <v>3230</v>
      </c>
      <c r="B365" t="s">
        <v>3231</v>
      </c>
      <c r="C365" t="s">
        <v>13102</v>
      </c>
      <c r="D365" s="2">
        <v>16999</v>
      </c>
      <c r="E365" s="2">
        <v>24999</v>
      </c>
      <c r="F365" s="1">
        <v>0.32</v>
      </c>
      <c r="G365">
        <v>4.0999999999999996</v>
      </c>
      <c r="H365" s="4">
        <v>22318</v>
      </c>
      <c r="I365" s="4">
        <f>Table2[[#This Row],[actual_price]]*Table2[[#This Row],[rating_count]]</f>
        <v>557927682</v>
      </c>
      <c r="J365" s="4" t="str">
        <f>IF(Table2[[#This Row],[discount_percentage]]&gt;=50%, "Yes", "No")</f>
        <v>No</v>
      </c>
      <c r="K365" s="4" t="str">
        <f t="shared" si="10"/>
        <v>&gt;$500</v>
      </c>
      <c r="L3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65" s="4" t="str">
        <f t="shared" si="11"/>
        <v>No</v>
      </c>
      <c r="N365" t="s">
        <v>3196</v>
      </c>
      <c r="O365" t="s">
        <v>3197</v>
      </c>
    </row>
    <row r="366" spans="1:15">
      <c r="A366" t="s">
        <v>3235</v>
      </c>
      <c r="B366" t="s">
        <v>3236</v>
      </c>
      <c r="C366" t="s">
        <v>13102</v>
      </c>
      <c r="D366" s="2">
        <v>16499</v>
      </c>
      <c r="E366" s="2">
        <v>20999</v>
      </c>
      <c r="F366" s="1">
        <v>0.21</v>
      </c>
      <c r="G366">
        <v>4</v>
      </c>
      <c r="H366" s="4">
        <v>21350</v>
      </c>
      <c r="I366" s="4">
        <f>Table2[[#This Row],[actual_price]]*Table2[[#This Row],[rating_count]]</f>
        <v>448328650</v>
      </c>
      <c r="J366" s="4" t="str">
        <f>IF(Table2[[#This Row],[discount_percentage]]&gt;=50%, "Yes", "No")</f>
        <v>No</v>
      </c>
      <c r="K366" s="4" t="str">
        <f t="shared" si="10"/>
        <v>&gt;$500</v>
      </c>
      <c r="L3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6" s="4" t="str">
        <f t="shared" si="11"/>
        <v>No</v>
      </c>
      <c r="N366" t="s">
        <v>3240</v>
      </c>
      <c r="O366" t="s">
        <v>3241</v>
      </c>
    </row>
    <row r="367" spans="1:15">
      <c r="A367" t="s">
        <v>3245</v>
      </c>
      <c r="B367" t="s">
        <v>2947</v>
      </c>
      <c r="C367" t="s">
        <v>13102</v>
      </c>
      <c r="D367" s="2">
        <v>1799</v>
      </c>
      <c r="E367" s="2">
        <v>19999</v>
      </c>
      <c r="F367" s="1">
        <v>0.91</v>
      </c>
      <c r="G367">
        <v>4.2</v>
      </c>
      <c r="H367" s="4">
        <v>13937</v>
      </c>
      <c r="I367" s="4">
        <f>Table2[[#This Row],[actual_price]]*Table2[[#This Row],[rating_count]]</f>
        <v>278726063</v>
      </c>
      <c r="J367" s="4" t="str">
        <f>IF(Table2[[#This Row],[discount_percentage]]&gt;=50%, "Yes", "No")</f>
        <v>Yes</v>
      </c>
      <c r="K367" s="4" t="str">
        <f t="shared" si="10"/>
        <v>&gt;$500</v>
      </c>
      <c r="L3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67" s="4" t="str">
        <f t="shared" si="11"/>
        <v>No</v>
      </c>
      <c r="N367" t="s">
        <v>2952</v>
      </c>
      <c r="O367" t="s">
        <v>2953</v>
      </c>
    </row>
    <row r="368" spans="1:15">
      <c r="A368" t="s">
        <v>16</v>
      </c>
      <c r="B368" t="s">
        <v>17</v>
      </c>
      <c r="C368" t="s">
        <v>13101</v>
      </c>
      <c r="D368">
        <v>399</v>
      </c>
      <c r="E368" s="2">
        <v>1099</v>
      </c>
      <c r="F368" s="1">
        <v>0.64</v>
      </c>
      <c r="G368">
        <v>4.2</v>
      </c>
      <c r="H368" s="4">
        <v>24270</v>
      </c>
      <c r="I368" s="4">
        <f>Table2[[#This Row],[actual_price]]*Table2[[#This Row],[rating_count]]</f>
        <v>26672730</v>
      </c>
      <c r="J368" s="4" t="str">
        <f>IF(Table2[[#This Row],[discount_percentage]]&gt;=50%, "Yes", "No")</f>
        <v>Yes</v>
      </c>
      <c r="K368" s="4" t="str">
        <f t="shared" si="10"/>
        <v>&gt;$500</v>
      </c>
      <c r="L3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68" s="4" t="str">
        <f t="shared" si="11"/>
        <v>No</v>
      </c>
      <c r="N368" t="s">
        <v>22</v>
      </c>
      <c r="O368" t="s">
        <v>23</v>
      </c>
    </row>
    <row r="369" spans="1:15">
      <c r="A369" t="s">
        <v>3250</v>
      </c>
      <c r="B369" t="s">
        <v>3251</v>
      </c>
      <c r="C369" t="s">
        <v>13102</v>
      </c>
      <c r="D369" s="2">
        <v>8499</v>
      </c>
      <c r="E369" s="2">
        <v>10999</v>
      </c>
      <c r="F369" s="1">
        <v>0.23</v>
      </c>
      <c r="G369">
        <v>4.0999999999999996</v>
      </c>
      <c r="H369" s="4">
        <v>313836</v>
      </c>
      <c r="I369" s="4">
        <f>Table2[[#This Row],[actual_price]]*Table2[[#This Row],[rating_count]]</f>
        <v>3451882164</v>
      </c>
      <c r="J369" s="4" t="str">
        <f>IF(Table2[[#This Row],[discount_percentage]]&gt;=50%, "Yes", "No")</f>
        <v>No</v>
      </c>
      <c r="K369" s="4" t="str">
        <f t="shared" si="10"/>
        <v>&gt;$500</v>
      </c>
      <c r="L3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69" s="4" t="str">
        <f t="shared" si="11"/>
        <v>No</v>
      </c>
      <c r="N369" t="s">
        <v>3255</v>
      </c>
      <c r="O369" t="s">
        <v>3256</v>
      </c>
    </row>
    <row r="370" spans="1:15">
      <c r="A370" t="s">
        <v>3260</v>
      </c>
      <c r="B370" t="s">
        <v>3261</v>
      </c>
      <c r="C370" t="s">
        <v>13102</v>
      </c>
      <c r="D370" s="2">
        <v>6499</v>
      </c>
      <c r="E370" s="2">
        <v>8499</v>
      </c>
      <c r="F370" s="1">
        <v>0.24</v>
      </c>
      <c r="G370">
        <v>4.0999999999999996</v>
      </c>
      <c r="H370" s="4">
        <v>313836</v>
      </c>
      <c r="I370" s="4">
        <f>Table2[[#This Row],[actual_price]]*Table2[[#This Row],[rating_count]]</f>
        <v>2667292164</v>
      </c>
      <c r="J370" s="4" t="str">
        <f>IF(Table2[[#This Row],[discount_percentage]]&gt;=50%, "Yes", "No")</f>
        <v>No</v>
      </c>
      <c r="K370" s="4" t="str">
        <f t="shared" si="10"/>
        <v>&gt;$500</v>
      </c>
      <c r="L3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70" s="4" t="str">
        <f t="shared" si="11"/>
        <v>No</v>
      </c>
      <c r="N370" t="s">
        <v>3255</v>
      </c>
      <c r="O370" t="s">
        <v>3256</v>
      </c>
    </row>
    <row r="371" spans="1:15">
      <c r="A371" t="s">
        <v>3265</v>
      </c>
      <c r="B371" t="s">
        <v>2947</v>
      </c>
      <c r="C371" t="s">
        <v>13102</v>
      </c>
      <c r="D371" s="2">
        <v>1799</v>
      </c>
      <c r="E371" s="2">
        <v>19999</v>
      </c>
      <c r="F371" s="1">
        <v>0.91</v>
      </c>
      <c r="G371">
        <v>4.2</v>
      </c>
      <c r="H371" s="4">
        <v>13937</v>
      </c>
      <c r="I371" s="4">
        <f>Table2[[#This Row],[actual_price]]*Table2[[#This Row],[rating_count]]</f>
        <v>278726063</v>
      </c>
      <c r="J371" s="4" t="str">
        <f>IF(Table2[[#This Row],[discount_percentage]]&gt;=50%, "Yes", "No")</f>
        <v>Yes</v>
      </c>
      <c r="K371" s="4" t="str">
        <f t="shared" si="10"/>
        <v>&gt;$500</v>
      </c>
      <c r="L3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71" s="4" t="str">
        <f t="shared" si="11"/>
        <v>No</v>
      </c>
      <c r="N371" t="s">
        <v>2952</v>
      </c>
      <c r="O371" t="s">
        <v>2953</v>
      </c>
    </row>
    <row r="372" spans="1:15">
      <c r="A372" t="s">
        <v>3269</v>
      </c>
      <c r="B372" t="s">
        <v>3270</v>
      </c>
      <c r="C372" t="s">
        <v>13102</v>
      </c>
      <c r="D372" s="2">
        <v>8999</v>
      </c>
      <c r="E372" s="2">
        <v>11999</v>
      </c>
      <c r="F372" s="1">
        <v>0.25</v>
      </c>
      <c r="G372">
        <v>4</v>
      </c>
      <c r="H372" s="4">
        <v>12796</v>
      </c>
      <c r="I372" s="4">
        <f>Table2[[#This Row],[actual_price]]*Table2[[#This Row],[rating_count]]</f>
        <v>153539204</v>
      </c>
      <c r="J372" s="4" t="str">
        <f>IF(Table2[[#This Row],[discount_percentage]]&gt;=50%, "Yes", "No")</f>
        <v>No</v>
      </c>
      <c r="K372" s="4" t="str">
        <f t="shared" si="10"/>
        <v>&gt;$500</v>
      </c>
      <c r="L3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72" s="4" t="str">
        <f t="shared" si="11"/>
        <v>No</v>
      </c>
      <c r="N372" t="s">
        <v>3100</v>
      </c>
      <c r="O372" t="s">
        <v>3101</v>
      </c>
    </row>
    <row r="373" spans="1:15">
      <c r="A373" t="s">
        <v>3273</v>
      </c>
      <c r="B373" t="s">
        <v>3274</v>
      </c>
      <c r="C373" t="s">
        <v>13102</v>
      </c>
      <c r="D373">
        <v>139</v>
      </c>
      <c r="E373">
        <v>495</v>
      </c>
      <c r="F373" s="1">
        <v>0.72</v>
      </c>
      <c r="G373">
        <v>4.3</v>
      </c>
      <c r="H373" s="4">
        <v>14185</v>
      </c>
      <c r="I373" s="4">
        <f>Table2[[#This Row],[actual_price]]*Table2[[#This Row],[rating_count]]</f>
        <v>7021575</v>
      </c>
      <c r="J373" s="4" t="str">
        <f>IF(Table2[[#This Row],[discount_percentage]]&gt;=50%, "Yes", "No")</f>
        <v>Yes</v>
      </c>
      <c r="K373" s="4" t="str">
        <f t="shared" si="10"/>
        <v>$200-$500</v>
      </c>
      <c r="L3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3" s="4" t="str">
        <f t="shared" si="11"/>
        <v>No</v>
      </c>
      <c r="N373" t="s">
        <v>2039</v>
      </c>
      <c r="O373" t="s">
        <v>2040</v>
      </c>
    </row>
    <row r="374" spans="1:15">
      <c r="A374" t="s">
        <v>3280</v>
      </c>
      <c r="B374" t="s">
        <v>3281</v>
      </c>
      <c r="C374" t="s">
        <v>13102</v>
      </c>
      <c r="D374" s="2">
        <v>3999</v>
      </c>
      <c r="E374" s="2">
        <v>16999</v>
      </c>
      <c r="F374" s="1">
        <v>0.76</v>
      </c>
      <c r="G374">
        <v>4.3</v>
      </c>
      <c r="H374" s="4">
        <v>17159</v>
      </c>
      <c r="I374" s="4">
        <f>Table2[[#This Row],[actual_price]]*Table2[[#This Row],[rating_count]]</f>
        <v>291685841</v>
      </c>
      <c r="J374" s="4" t="str">
        <f>IF(Table2[[#This Row],[discount_percentage]]&gt;=50%, "Yes", "No")</f>
        <v>Yes</v>
      </c>
      <c r="K374" s="4" t="str">
        <f t="shared" si="10"/>
        <v>&gt;$500</v>
      </c>
      <c r="L3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4" s="4" t="str">
        <f t="shared" si="11"/>
        <v>No</v>
      </c>
      <c r="N374" t="s">
        <v>3285</v>
      </c>
      <c r="O374" t="s">
        <v>3286</v>
      </c>
    </row>
    <row r="375" spans="1:15">
      <c r="A375" t="s">
        <v>3290</v>
      </c>
      <c r="B375" t="s">
        <v>3291</v>
      </c>
      <c r="C375" t="s">
        <v>13102</v>
      </c>
      <c r="D375" s="2">
        <v>2998</v>
      </c>
      <c r="E375" s="2">
        <v>5999</v>
      </c>
      <c r="F375" s="1">
        <v>0.5</v>
      </c>
      <c r="G375">
        <v>4.0999999999999996</v>
      </c>
      <c r="H375" s="4">
        <v>5179</v>
      </c>
      <c r="I375" s="4">
        <f>Table2[[#This Row],[actual_price]]*Table2[[#This Row],[rating_count]]</f>
        <v>31068821</v>
      </c>
      <c r="J375" s="4" t="str">
        <f>IF(Table2[[#This Row],[discount_percentage]]&gt;=50%, "Yes", "No")</f>
        <v>Yes</v>
      </c>
      <c r="K375" s="4" t="str">
        <f t="shared" si="10"/>
        <v>&gt;$500</v>
      </c>
      <c r="L3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75" s="4" t="str">
        <f t="shared" si="11"/>
        <v>No</v>
      </c>
      <c r="N375" t="s">
        <v>3295</v>
      </c>
      <c r="O375" t="s">
        <v>3296</v>
      </c>
    </row>
    <row r="376" spans="1:15">
      <c r="A376" t="s">
        <v>27</v>
      </c>
      <c r="B376" t="s">
        <v>28</v>
      </c>
      <c r="C376" t="s">
        <v>13101</v>
      </c>
      <c r="D376">
        <v>199</v>
      </c>
      <c r="E376">
        <v>349</v>
      </c>
      <c r="F376" s="1">
        <v>0.43</v>
      </c>
      <c r="G376">
        <v>4</v>
      </c>
      <c r="H376" s="4">
        <v>43993</v>
      </c>
      <c r="I376" s="4">
        <f>Table2[[#This Row],[actual_price]]*Table2[[#This Row],[rating_count]]</f>
        <v>15353557</v>
      </c>
      <c r="J376" s="4" t="str">
        <f>IF(Table2[[#This Row],[discount_percentage]]&gt;=50%, "Yes", "No")</f>
        <v>No</v>
      </c>
      <c r="K376" s="4" t="str">
        <f t="shared" si="10"/>
        <v>$200-$500</v>
      </c>
      <c r="L3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76" s="4" t="str">
        <f t="shared" si="11"/>
        <v>No</v>
      </c>
      <c r="N376" t="s">
        <v>32</v>
      </c>
      <c r="O376" t="s">
        <v>33</v>
      </c>
    </row>
    <row r="377" spans="1:15">
      <c r="A377" t="s">
        <v>3302</v>
      </c>
      <c r="B377" t="s">
        <v>3303</v>
      </c>
      <c r="C377" t="s">
        <v>13102</v>
      </c>
      <c r="D377" s="2">
        <v>15499</v>
      </c>
      <c r="E377" s="2">
        <v>18999</v>
      </c>
      <c r="F377" s="1">
        <v>0.18</v>
      </c>
      <c r="G377">
        <v>4.0999999999999996</v>
      </c>
      <c r="H377" s="4">
        <v>19252</v>
      </c>
      <c r="I377" s="4">
        <f>Table2[[#This Row],[actual_price]]*Table2[[#This Row],[rating_count]]</f>
        <v>365768748</v>
      </c>
      <c r="J377" s="4" t="str">
        <f>IF(Table2[[#This Row],[discount_percentage]]&gt;=50%, "Yes", "No")</f>
        <v>No</v>
      </c>
      <c r="K377" s="4" t="str">
        <f t="shared" si="10"/>
        <v>&gt;$500</v>
      </c>
      <c r="L3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77" s="4" t="str">
        <f t="shared" si="11"/>
        <v>No</v>
      </c>
      <c r="N377" t="s">
        <v>3307</v>
      </c>
      <c r="O377" t="s">
        <v>3308</v>
      </c>
    </row>
    <row r="378" spans="1:15">
      <c r="A378" t="s">
        <v>37</v>
      </c>
      <c r="B378" t="s">
        <v>38</v>
      </c>
      <c r="C378" t="s">
        <v>13101</v>
      </c>
      <c r="D378">
        <v>199</v>
      </c>
      <c r="E378">
        <v>999</v>
      </c>
      <c r="F378" s="1">
        <v>0.8</v>
      </c>
      <c r="G378">
        <v>3.9</v>
      </c>
      <c r="H378" s="4">
        <v>7928</v>
      </c>
      <c r="I378" s="4">
        <f>Table2[[#This Row],[actual_price]]*Table2[[#This Row],[rating_count]]</f>
        <v>7920072</v>
      </c>
      <c r="J378" s="4" t="str">
        <f>IF(Table2[[#This Row],[discount_percentage]]&gt;=50%, "Yes", "No")</f>
        <v>Yes</v>
      </c>
      <c r="K378" s="4" t="str">
        <f t="shared" si="10"/>
        <v>&gt;$500</v>
      </c>
      <c r="L3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78" s="4" t="str">
        <f t="shared" si="11"/>
        <v>No</v>
      </c>
      <c r="N378" t="s">
        <v>42</v>
      </c>
      <c r="O378" t="s">
        <v>43</v>
      </c>
    </row>
    <row r="379" spans="1:15">
      <c r="A379" t="s">
        <v>3316</v>
      </c>
      <c r="B379" t="s">
        <v>2947</v>
      </c>
      <c r="C379" t="s">
        <v>13102</v>
      </c>
      <c r="D379" s="2">
        <v>1799</v>
      </c>
      <c r="E379" s="2">
        <v>19999</v>
      </c>
      <c r="F379" s="1">
        <v>0.91</v>
      </c>
      <c r="G379">
        <v>4.2</v>
      </c>
      <c r="H379" s="4">
        <v>13937</v>
      </c>
      <c r="I379" s="4">
        <f>Table2[[#This Row],[actual_price]]*Table2[[#This Row],[rating_count]]</f>
        <v>278726063</v>
      </c>
      <c r="J379" s="4" t="str">
        <f>IF(Table2[[#This Row],[discount_percentage]]&gt;=50%, "Yes", "No")</f>
        <v>Yes</v>
      </c>
      <c r="K379" s="4" t="str">
        <f t="shared" si="10"/>
        <v>&gt;$500</v>
      </c>
      <c r="L3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379" s="4" t="str">
        <f t="shared" si="11"/>
        <v>No</v>
      </c>
      <c r="N379" t="s">
        <v>2952</v>
      </c>
      <c r="O379" t="s">
        <v>2953</v>
      </c>
    </row>
    <row r="380" spans="1:15">
      <c r="A380" t="s">
        <v>3319</v>
      </c>
      <c r="B380" t="s">
        <v>3320</v>
      </c>
      <c r="C380" t="s">
        <v>13102</v>
      </c>
      <c r="D380" s="2">
        <v>8999</v>
      </c>
      <c r="E380" s="2">
        <v>11999</v>
      </c>
      <c r="F380" s="1">
        <v>0.25</v>
      </c>
      <c r="G380">
        <v>4</v>
      </c>
      <c r="H380" s="4">
        <v>12796</v>
      </c>
      <c r="I380" s="4">
        <f>Table2[[#This Row],[actual_price]]*Table2[[#This Row],[rating_count]]</f>
        <v>153539204</v>
      </c>
      <c r="J380" s="4" t="str">
        <f>IF(Table2[[#This Row],[discount_percentage]]&gt;=50%, "Yes", "No")</f>
        <v>No</v>
      </c>
      <c r="K380" s="4" t="str">
        <f t="shared" si="10"/>
        <v>&gt;$500</v>
      </c>
      <c r="L3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80" s="4" t="str">
        <f t="shared" si="11"/>
        <v>No</v>
      </c>
      <c r="N380" t="s">
        <v>3100</v>
      </c>
      <c r="O380" t="s">
        <v>3101</v>
      </c>
    </row>
    <row r="381" spans="1:15">
      <c r="A381" t="s">
        <v>3323</v>
      </c>
      <c r="B381" t="s">
        <v>3324</v>
      </c>
      <c r="C381" t="s">
        <v>13102</v>
      </c>
      <c r="D381">
        <v>873</v>
      </c>
      <c r="E381" s="2">
        <v>1699</v>
      </c>
      <c r="F381" s="1">
        <v>0.49</v>
      </c>
      <c r="G381">
        <v>4.4000000000000004</v>
      </c>
      <c r="H381" s="4">
        <v>1680</v>
      </c>
      <c r="I381" s="4">
        <f>Table2[[#This Row],[actual_price]]*Table2[[#This Row],[rating_count]]</f>
        <v>2854320</v>
      </c>
      <c r="J381" s="4" t="str">
        <f>IF(Table2[[#This Row],[discount_percentage]]&gt;=50%, "Yes", "No")</f>
        <v>No</v>
      </c>
      <c r="K381" s="4" t="str">
        <f t="shared" si="10"/>
        <v>&gt;$500</v>
      </c>
      <c r="L3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1" s="4" t="str">
        <f t="shared" si="11"/>
        <v>No</v>
      </c>
      <c r="N381" t="s">
        <v>3328</v>
      </c>
      <c r="O381" t="s">
        <v>3329</v>
      </c>
    </row>
    <row r="382" spans="1:15">
      <c r="A382" t="s">
        <v>3333</v>
      </c>
      <c r="B382" t="s">
        <v>3334</v>
      </c>
      <c r="C382" t="s">
        <v>13102</v>
      </c>
      <c r="D382" s="2">
        <v>12999</v>
      </c>
      <c r="E382" s="2">
        <v>15999</v>
      </c>
      <c r="F382" s="1">
        <v>0.19</v>
      </c>
      <c r="G382">
        <v>4.2</v>
      </c>
      <c r="H382" s="4">
        <v>13246</v>
      </c>
      <c r="I382" s="4">
        <f>Table2[[#This Row],[actual_price]]*Table2[[#This Row],[rating_count]]</f>
        <v>211922754</v>
      </c>
      <c r="J382" s="4" t="str">
        <f>IF(Table2[[#This Row],[discount_percentage]]&gt;=50%, "Yes", "No")</f>
        <v>No</v>
      </c>
      <c r="K382" s="4" t="str">
        <f t="shared" si="10"/>
        <v>&gt;$500</v>
      </c>
      <c r="L3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82" s="4" t="str">
        <f t="shared" si="11"/>
        <v>No</v>
      </c>
      <c r="N382" t="s">
        <v>3338</v>
      </c>
      <c r="O382" t="s">
        <v>3339</v>
      </c>
    </row>
    <row r="383" spans="1:15">
      <c r="A383" t="s">
        <v>3343</v>
      </c>
      <c r="B383" t="s">
        <v>3344</v>
      </c>
      <c r="C383" t="s">
        <v>13102</v>
      </c>
      <c r="D383">
        <v>539</v>
      </c>
      <c r="E383" s="2">
        <v>1599</v>
      </c>
      <c r="F383" s="1">
        <v>0.66</v>
      </c>
      <c r="G383">
        <v>3.8</v>
      </c>
      <c r="H383" s="4">
        <v>14648</v>
      </c>
      <c r="I383" s="4">
        <f>Table2[[#This Row],[actual_price]]*Table2[[#This Row],[rating_count]]</f>
        <v>23422152</v>
      </c>
      <c r="J383" s="4" t="str">
        <f>IF(Table2[[#This Row],[discount_percentage]]&gt;=50%, "Yes", "No")</f>
        <v>Yes</v>
      </c>
      <c r="K383" s="4" t="str">
        <f t="shared" ref="K383:K446" si="12">IF(E383&lt;200, "&lt;$200", IF(E383&lt;=500, "$200-$500", "&gt;$500"))</f>
        <v>&gt;$500</v>
      </c>
      <c r="L3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83" s="4" t="str">
        <f t="shared" si="11"/>
        <v>No</v>
      </c>
      <c r="N383" t="s">
        <v>3349</v>
      </c>
      <c r="O383" t="s">
        <v>3350</v>
      </c>
    </row>
    <row r="384" spans="1:15">
      <c r="A384" t="s">
        <v>3354</v>
      </c>
      <c r="B384" t="s">
        <v>2958</v>
      </c>
      <c r="C384" t="s">
        <v>13102</v>
      </c>
      <c r="D384" s="2">
        <v>1999</v>
      </c>
      <c r="E384" s="2">
        <v>9999</v>
      </c>
      <c r="F384" s="1">
        <v>0.8</v>
      </c>
      <c r="G384">
        <v>4.3</v>
      </c>
      <c r="H384" s="4">
        <v>27696</v>
      </c>
      <c r="I384" s="4">
        <f>Table2[[#This Row],[actual_price]]*Table2[[#This Row],[rating_count]]</f>
        <v>276932304</v>
      </c>
      <c r="J384" s="4" t="str">
        <f>IF(Table2[[#This Row],[discount_percentage]]&gt;=50%, "Yes", "No")</f>
        <v>Yes</v>
      </c>
      <c r="K384" s="4" t="str">
        <f t="shared" si="12"/>
        <v>&gt;$500</v>
      </c>
      <c r="L3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84" s="4" t="str">
        <f t="shared" si="11"/>
        <v>No</v>
      </c>
      <c r="N384" t="s">
        <v>2962</v>
      </c>
      <c r="O384" t="s">
        <v>2963</v>
      </c>
    </row>
    <row r="385" spans="1:15">
      <c r="A385" t="s">
        <v>3358</v>
      </c>
      <c r="B385" t="s">
        <v>3359</v>
      </c>
      <c r="C385" t="s">
        <v>13102</v>
      </c>
      <c r="D385" s="2">
        <v>15490</v>
      </c>
      <c r="E385" s="2">
        <v>20990</v>
      </c>
      <c r="F385" s="1">
        <v>0.26</v>
      </c>
      <c r="G385">
        <v>4.2</v>
      </c>
      <c r="H385" s="4">
        <v>32916</v>
      </c>
      <c r="I385" s="4">
        <f>Table2[[#This Row],[actual_price]]*Table2[[#This Row],[rating_count]]</f>
        <v>690906840</v>
      </c>
      <c r="J385" s="4" t="str">
        <f>IF(Table2[[#This Row],[discount_percentage]]&gt;=50%, "Yes", "No")</f>
        <v>No</v>
      </c>
      <c r="K385" s="4" t="str">
        <f t="shared" si="12"/>
        <v>&gt;$500</v>
      </c>
      <c r="L3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85" s="4" t="str">
        <f t="shared" si="11"/>
        <v>No</v>
      </c>
      <c r="N385" t="s">
        <v>3363</v>
      </c>
      <c r="O385" t="s">
        <v>3364</v>
      </c>
    </row>
    <row r="386" spans="1:15">
      <c r="A386" t="s">
        <v>3368</v>
      </c>
      <c r="B386" t="s">
        <v>3369</v>
      </c>
      <c r="C386" t="s">
        <v>13102</v>
      </c>
      <c r="D386" s="2">
        <v>19999</v>
      </c>
      <c r="E386" s="2">
        <v>24999</v>
      </c>
      <c r="F386" s="1">
        <v>0.2</v>
      </c>
      <c r="G386">
        <v>3.9</v>
      </c>
      <c r="H386" s="4">
        <v>25824</v>
      </c>
      <c r="I386" s="4">
        <f>Table2[[#This Row],[actual_price]]*Table2[[#This Row],[rating_count]]</f>
        <v>645574176</v>
      </c>
      <c r="J386" s="4" t="str">
        <f>IF(Table2[[#This Row],[discount_percentage]]&gt;=50%, "Yes", "No")</f>
        <v>No</v>
      </c>
      <c r="K386" s="4" t="str">
        <f t="shared" si="12"/>
        <v>&gt;$500</v>
      </c>
      <c r="L3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86" s="4" t="str">
        <f t="shared" ref="M386:M449" si="13">IF(H386&lt; 1000, "Yes", "No")</f>
        <v>No</v>
      </c>
      <c r="N386" t="s">
        <v>3373</v>
      </c>
      <c r="O386" t="s">
        <v>3374</v>
      </c>
    </row>
    <row r="387" spans="1:15">
      <c r="A387" t="s">
        <v>3378</v>
      </c>
      <c r="B387" t="s">
        <v>3379</v>
      </c>
      <c r="C387" t="s">
        <v>13102</v>
      </c>
      <c r="D387" s="2">
        <v>1075</v>
      </c>
      <c r="E387" s="2">
        <v>1699</v>
      </c>
      <c r="F387" s="1">
        <v>0.37</v>
      </c>
      <c r="G387">
        <v>4.4000000000000004</v>
      </c>
      <c r="H387" s="4">
        <v>7462</v>
      </c>
      <c r="I387" s="4">
        <f>Table2[[#This Row],[actual_price]]*Table2[[#This Row],[rating_count]]</f>
        <v>12677938</v>
      </c>
      <c r="J387" s="4" t="str">
        <f>IF(Table2[[#This Row],[discount_percentage]]&gt;=50%, "Yes", "No")</f>
        <v>No</v>
      </c>
      <c r="K387" s="4" t="str">
        <f t="shared" si="12"/>
        <v>&gt;$500</v>
      </c>
      <c r="L3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387" s="4" t="str">
        <f t="shared" si="13"/>
        <v>No</v>
      </c>
      <c r="N387" t="s">
        <v>3383</v>
      </c>
      <c r="O387" t="s">
        <v>3384</v>
      </c>
    </row>
    <row r="388" spans="1:15">
      <c r="A388" t="s">
        <v>3388</v>
      </c>
      <c r="B388" t="s">
        <v>3389</v>
      </c>
      <c r="C388" t="s">
        <v>13102</v>
      </c>
      <c r="D388">
        <v>399</v>
      </c>
      <c r="E388">
        <v>699</v>
      </c>
      <c r="F388" s="1">
        <v>0.43</v>
      </c>
      <c r="G388">
        <v>4</v>
      </c>
      <c r="H388" s="4">
        <v>37817</v>
      </c>
      <c r="I388" s="4">
        <f>Table2[[#This Row],[actual_price]]*Table2[[#This Row],[rating_count]]</f>
        <v>26434083</v>
      </c>
      <c r="J388" s="4" t="str">
        <f>IF(Table2[[#This Row],[discount_percentage]]&gt;=50%, "Yes", "No")</f>
        <v>No</v>
      </c>
      <c r="K388" s="4" t="str">
        <f t="shared" si="12"/>
        <v>&gt;$500</v>
      </c>
      <c r="L3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8" s="4" t="str">
        <f t="shared" si="13"/>
        <v>No</v>
      </c>
      <c r="N388" t="s">
        <v>3393</v>
      </c>
      <c r="O388" t="s">
        <v>3394</v>
      </c>
    </row>
    <row r="389" spans="1:15">
      <c r="A389" t="s">
        <v>3398</v>
      </c>
      <c r="B389" t="s">
        <v>3399</v>
      </c>
      <c r="C389" t="s">
        <v>13102</v>
      </c>
      <c r="D389" s="2">
        <v>1999</v>
      </c>
      <c r="E389" s="2">
        <v>3990</v>
      </c>
      <c r="F389" s="1">
        <v>0.5</v>
      </c>
      <c r="G389">
        <v>4</v>
      </c>
      <c r="H389" s="4">
        <v>30254</v>
      </c>
      <c r="I389" s="4">
        <f>Table2[[#This Row],[actual_price]]*Table2[[#This Row],[rating_count]]</f>
        <v>120713460</v>
      </c>
      <c r="J389" s="4" t="str">
        <f>IF(Table2[[#This Row],[discount_percentage]]&gt;=50%, "Yes", "No")</f>
        <v>Yes</v>
      </c>
      <c r="K389" s="4" t="str">
        <f t="shared" si="12"/>
        <v>&gt;$500</v>
      </c>
      <c r="L3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389" s="4" t="str">
        <f t="shared" si="13"/>
        <v>No</v>
      </c>
      <c r="N389" t="s">
        <v>3176</v>
      </c>
      <c r="O389" t="s">
        <v>3177</v>
      </c>
    </row>
    <row r="390" spans="1:15">
      <c r="A390" t="s">
        <v>3403</v>
      </c>
      <c r="B390" t="s">
        <v>3404</v>
      </c>
      <c r="C390" t="s">
        <v>13102</v>
      </c>
      <c r="D390" s="2">
        <v>1999</v>
      </c>
      <c r="E390" s="2">
        <v>7990</v>
      </c>
      <c r="F390" s="1">
        <v>0.75</v>
      </c>
      <c r="G390">
        <v>3.8</v>
      </c>
      <c r="H390" s="4">
        <v>17831</v>
      </c>
      <c r="I390" s="4">
        <f>Table2[[#This Row],[actual_price]]*Table2[[#This Row],[rating_count]]</f>
        <v>142469690</v>
      </c>
      <c r="J390" s="4" t="str">
        <f>IF(Table2[[#This Row],[discount_percentage]]&gt;=50%, "Yes", "No")</f>
        <v>Yes</v>
      </c>
      <c r="K390" s="4" t="str">
        <f t="shared" si="12"/>
        <v>&gt;$500</v>
      </c>
      <c r="L3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0" s="4" t="str">
        <f t="shared" si="13"/>
        <v>No</v>
      </c>
      <c r="N390" t="s">
        <v>2972</v>
      </c>
      <c r="O390" t="s">
        <v>2973</v>
      </c>
    </row>
    <row r="391" spans="1:15">
      <c r="A391" t="s">
        <v>47</v>
      </c>
      <c r="B391" t="s">
        <v>48</v>
      </c>
      <c r="C391" t="s">
        <v>13101</v>
      </c>
      <c r="D391">
        <v>329</v>
      </c>
      <c r="E391">
        <v>699</v>
      </c>
      <c r="F391" s="1">
        <v>0.53</v>
      </c>
      <c r="G391">
        <v>4.2</v>
      </c>
      <c r="H391" s="4">
        <v>94364</v>
      </c>
      <c r="I391" s="4">
        <f>Table2[[#This Row],[actual_price]]*Table2[[#This Row],[rating_count]]</f>
        <v>65960436</v>
      </c>
      <c r="J391" s="4" t="str">
        <f>IF(Table2[[#This Row],[discount_percentage]]&gt;=50%, "Yes", "No")</f>
        <v>Yes</v>
      </c>
      <c r="K391" s="4" t="str">
        <f t="shared" si="12"/>
        <v>&gt;$500</v>
      </c>
      <c r="L3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391" s="4" t="str">
        <f t="shared" si="13"/>
        <v>No</v>
      </c>
      <c r="N391" t="s">
        <v>52</v>
      </c>
      <c r="O391" t="s">
        <v>53</v>
      </c>
    </row>
    <row r="392" spans="1:15">
      <c r="A392" t="s">
        <v>3411</v>
      </c>
      <c r="B392" t="s">
        <v>3412</v>
      </c>
      <c r="C392" t="s">
        <v>13102</v>
      </c>
      <c r="D392" s="2">
        <v>28999</v>
      </c>
      <c r="E392" s="2">
        <v>34999</v>
      </c>
      <c r="F392" s="1">
        <v>0.17</v>
      </c>
      <c r="G392">
        <v>4.4000000000000004</v>
      </c>
      <c r="H392" s="4">
        <v>20311</v>
      </c>
      <c r="I392" s="4">
        <f>Table2[[#This Row],[actual_price]]*Table2[[#This Row],[rating_count]]</f>
        <v>710864689</v>
      </c>
      <c r="J392" s="4" t="str">
        <f>IF(Table2[[#This Row],[discount_percentage]]&gt;=50%, "Yes", "No")</f>
        <v>No</v>
      </c>
      <c r="K392" s="4" t="str">
        <f t="shared" si="12"/>
        <v>&gt;$500</v>
      </c>
      <c r="L3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392" s="4" t="str">
        <f t="shared" si="13"/>
        <v>No</v>
      </c>
      <c r="N392" t="s">
        <v>3416</v>
      </c>
      <c r="O392" t="s">
        <v>3417</v>
      </c>
    </row>
    <row r="393" spans="1:15">
      <c r="A393" t="s">
        <v>3421</v>
      </c>
      <c r="B393" t="s">
        <v>3422</v>
      </c>
      <c r="C393" t="s">
        <v>13102</v>
      </c>
      <c r="D393" s="2">
        <v>2299</v>
      </c>
      <c r="E393" s="2">
        <v>7990</v>
      </c>
      <c r="F393" s="1">
        <v>0.71</v>
      </c>
      <c r="G393">
        <v>4.2</v>
      </c>
      <c r="H393" s="4">
        <v>69622</v>
      </c>
      <c r="I393" s="4">
        <f>Table2[[#This Row],[actual_price]]*Table2[[#This Row],[rating_count]]</f>
        <v>556279780</v>
      </c>
      <c r="J393" s="4" t="str">
        <f>IF(Table2[[#This Row],[discount_percentage]]&gt;=50%, "Yes", "No")</f>
        <v>Yes</v>
      </c>
      <c r="K393" s="4" t="str">
        <f t="shared" si="12"/>
        <v>&gt;$500</v>
      </c>
      <c r="L3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3" s="4" t="str">
        <f t="shared" si="13"/>
        <v>No</v>
      </c>
      <c r="N393" t="s">
        <v>3426</v>
      </c>
      <c r="O393" t="s">
        <v>3427</v>
      </c>
    </row>
    <row r="394" spans="1:15">
      <c r="A394" t="s">
        <v>3431</v>
      </c>
      <c r="B394" t="s">
        <v>3432</v>
      </c>
      <c r="C394" t="s">
        <v>13102</v>
      </c>
      <c r="D394">
        <v>399</v>
      </c>
      <c r="E394" s="2">
        <v>1999</v>
      </c>
      <c r="F394" s="1">
        <v>0.8</v>
      </c>
      <c r="G394">
        <v>4</v>
      </c>
      <c r="H394" s="4">
        <v>3382</v>
      </c>
      <c r="I394" s="4">
        <f>Table2[[#This Row],[actual_price]]*Table2[[#This Row],[rating_count]]</f>
        <v>6760618</v>
      </c>
      <c r="J394" s="4" t="str">
        <f>IF(Table2[[#This Row],[discount_percentage]]&gt;=50%, "Yes", "No")</f>
        <v>Yes</v>
      </c>
      <c r="K394" s="4" t="str">
        <f t="shared" si="12"/>
        <v>&gt;$500</v>
      </c>
      <c r="L3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4" s="4" t="str">
        <f t="shared" si="13"/>
        <v>No</v>
      </c>
      <c r="N394" t="s">
        <v>3437</v>
      </c>
      <c r="O394" t="s">
        <v>3438</v>
      </c>
    </row>
    <row r="395" spans="1:15">
      <c r="A395" t="s">
        <v>3441</v>
      </c>
      <c r="B395" t="s">
        <v>3442</v>
      </c>
      <c r="C395" t="s">
        <v>13102</v>
      </c>
      <c r="D395" s="2">
        <v>1149</v>
      </c>
      <c r="E395" s="2">
        <v>3999</v>
      </c>
      <c r="F395" s="1">
        <v>0.71</v>
      </c>
      <c r="G395">
        <v>4.3</v>
      </c>
      <c r="H395" s="4">
        <v>140036</v>
      </c>
      <c r="I395" s="4">
        <f>Table2[[#This Row],[actual_price]]*Table2[[#This Row],[rating_count]]</f>
        <v>560003964</v>
      </c>
      <c r="J395" s="4" t="str">
        <f>IF(Table2[[#This Row],[discount_percentage]]&gt;=50%, "Yes", "No")</f>
        <v>Yes</v>
      </c>
      <c r="K395" s="4" t="str">
        <f t="shared" si="12"/>
        <v>&gt;$500</v>
      </c>
      <c r="L3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395" s="4" t="str">
        <f t="shared" si="13"/>
        <v>No</v>
      </c>
      <c r="N395" t="s">
        <v>3446</v>
      </c>
      <c r="O395" t="s">
        <v>3447</v>
      </c>
    </row>
    <row r="396" spans="1:15">
      <c r="A396" t="s">
        <v>3451</v>
      </c>
      <c r="B396" t="s">
        <v>3452</v>
      </c>
      <c r="C396" t="s">
        <v>13102</v>
      </c>
      <c r="D396">
        <v>529</v>
      </c>
      <c r="E396" s="2">
        <v>1499</v>
      </c>
      <c r="F396" s="1">
        <v>0.65</v>
      </c>
      <c r="G396">
        <v>4.0999999999999996</v>
      </c>
      <c r="H396" s="4">
        <v>8599</v>
      </c>
      <c r="I396" s="4">
        <f>Table2[[#This Row],[actual_price]]*Table2[[#This Row],[rating_count]]</f>
        <v>12889901</v>
      </c>
      <c r="J396" s="4" t="str">
        <f>IF(Table2[[#This Row],[discount_percentage]]&gt;=50%, "Yes", "No")</f>
        <v>Yes</v>
      </c>
      <c r="K396" s="4" t="str">
        <f t="shared" si="12"/>
        <v>&gt;$500</v>
      </c>
      <c r="L3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96" s="4" t="str">
        <f t="shared" si="13"/>
        <v>No</v>
      </c>
      <c r="N396" t="s">
        <v>3456</v>
      </c>
      <c r="O396" t="s">
        <v>3457</v>
      </c>
    </row>
    <row r="397" spans="1:15">
      <c r="A397" t="s">
        <v>3461</v>
      </c>
      <c r="B397" t="s">
        <v>3462</v>
      </c>
      <c r="C397" t="s">
        <v>13102</v>
      </c>
      <c r="D397" s="2">
        <v>13999</v>
      </c>
      <c r="E397" s="2">
        <v>19499</v>
      </c>
      <c r="F397" s="1">
        <v>0.28000000000000003</v>
      </c>
      <c r="G397">
        <v>4.0999999999999996</v>
      </c>
      <c r="H397" s="4">
        <v>18998</v>
      </c>
      <c r="I397" s="4">
        <f>Table2[[#This Row],[actual_price]]*Table2[[#This Row],[rating_count]]</f>
        <v>370442002</v>
      </c>
      <c r="J397" s="4" t="str">
        <f>IF(Table2[[#This Row],[discount_percentage]]&gt;=50%, "Yes", "No")</f>
        <v>No</v>
      </c>
      <c r="K397" s="4" t="str">
        <f t="shared" si="12"/>
        <v>&gt;$500</v>
      </c>
      <c r="L3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97" s="4" t="str">
        <f t="shared" si="13"/>
        <v>No</v>
      </c>
      <c r="N397" t="s">
        <v>3211</v>
      </c>
      <c r="O397" t="s">
        <v>3212</v>
      </c>
    </row>
    <row r="398" spans="1:15">
      <c r="A398" t="s">
        <v>3466</v>
      </c>
      <c r="B398" t="s">
        <v>3467</v>
      </c>
      <c r="C398" t="s">
        <v>13102</v>
      </c>
      <c r="D398">
        <v>379</v>
      </c>
      <c r="E398">
        <v>999</v>
      </c>
      <c r="F398" s="1">
        <v>0.62</v>
      </c>
      <c r="G398">
        <v>4.0999999999999996</v>
      </c>
      <c r="H398" s="4">
        <v>363713</v>
      </c>
      <c r="I398" s="4">
        <f>Table2[[#This Row],[actual_price]]*Table2[[#This Row],[rating_count]]</f>
        <v>363349287</v>
      </c>
      <c r="J398" s="4" t="str">
        <f>IF(Table2[[#This Row],[discount_percentage]]&gt;=50%, "Yes", "No")</f>
        <v>Yes</v>
      </c>
      <c r="K398" s="4" t="str">
        <f t="shared" si="12"/>
        <v>&gt;$500</v>
      </c>
      <c r="L3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398" s="4" t="str">
        <f t="shared" si="13"/>
        <v>No</v>
      </c>
      <c r="N398" t="s">
        <v>3121</v>
      </c>
      <c r="O398" t="s">
        <v>3122</v>
      </c>
    </row>
    <row r="399" spans="1:15">
      <c r="A399" t="s">
        <v>3471</v>
      </c>
      <c r="B399" t="s">
        <v>3472</v>
      </c>
      <c r="C399" t="s">
        <v>13102</v>
      </c>
      <c r="D399" s="2">
        <v>13999</v>
      </c>
      <c r="E399" s="2">
        <v>19999</v>
      </c>
      <c r="F399" s="1">
        <v>0.3</v>
      </c>
      <c r="G399">
        <v>4.0999999999999996</v>
      </c>
      <c r="H399" s="4">
        <v>19252</v>
      </c>
      <c r="I399" s="4">
        <f>Table2[[#This Row],[actual_price]]*Table2[[#This Row],[rating_count]]</f>
        <v>385020748</v>
      </c>
      <c r="J399" s="4" t="str">
        <f>IF(Table2[[#This Row],[discount_percentage]]&gt;=50%, "Yes", "No")</f>
        <v>No</v>
      </c>
      <c r="K399" s="4" t="str">
        <f t="shared" si="12"/>
        <v>&gt;$500</v>
      </c>
      <c r="L3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399" s="4" t="str">
        <f t="shared" si="13"/>
        <v>No</v>
      </c>
      <c r="N399" t="s">
        <v>3307</v>
      </c>
      <c r="O399" t="s">
        <v>3308</v>
      </c>
    </row>
    <row r="400" spans="1:15">
      <c r="A400" t="s">
        <v>3476</v>
      </c>
      <c r="B400" t="s">
        <v>3477</v>
      </c>
      <c r="C400" t="s">
        <v>13102</v>
      </c>
      <c r="D400" s="2">
        <v>3999</v>
      </c>
      <c r="E400" s="2">
        <v>9999</v>
      </c>
      <c r="F400" s="1">
        <v>0.6</v>
      </c>
      <c r="G400">
        <v>4.4000000000000004</v>
      </c>
      <c r="H400" s="4">
        <v>73</v>
      </c>
      <c r="I400" s="4">
        <f>Table2[[#This Row],[actual_price]]*Table2[[#This Row],[rating_count]]</f>
        <v>729927</v>
      </c>
      <c r="J400" s="4" t="str">
        <f>IF(Table2[[#This Row],[discount_percentage]]&gt;=50%, "Yes", "No")</f>
        <v>Yes</v>
      </c>
      <c r="K400" s="4" t="str">
        <f t="shared" si="12"/>
        <v>&gt;$500</v>
      </c>
      <c r="L4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00" s="4" t="str">
        <f t="shared" si="13"/>
        <v>Yes</v>
      </c>
      <c r="N400" t="s">
        <v>3481</v>
      </c>
      <c r="O400" t="s">
        <v>3482</v>
      </c>
    </row>
    <row r="401" spans="1:15">
      <c r="A401" t="s">
        <v>66</v>
      </c>
      <c r="B401" t="s">
        <v>67</v>
      </c>
      <c r="C401" t="s">
        <v>13101</v>
      </c>
      <c r="D401">
        <v>149</v>
      </c>
      <c r="E401" s="2">
        <v>1000</v>
      </c>
      <c r="F401" s="1">
        <v>0.85</v>
      </c>
      <c r="G401">
        <v>3.9</v>
      </c>
      <c r="H401" s="4">
        <v>24870</v>
      </c>
      <c r="I401" s="4">
        <f>Table2[[#This Row],[actual_price]]*Table2[[#This Row],[rating_count]]</f>
        <v>24870000</v>
      </c>
      <c r="J401" s="4" t="str">
        <f>IF(Table2[[#This Row],[discount_percentage]]&gt;=50%, "Yes", "No")</f>
        <v>Yes</v>
      </c>
      <c r="K401" s="4" t="str">
        <f t="shared" si="12"/>
        <v>&gt;$500</v>
      </c>
      <c r="L4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1" s="4" t="str">
        <f t="shared" si="13"/>
        <v>No</v>
      </c>
      <c r="N401" t="s">
        <v>3488</v>
      </c>
      <c r="O401" t="s">
        <v>3489</v>
      </c>
    </row>
    <row r="402" spans="1:15">
      <c r="A402" t="s">
        <v>3493</v>
      </c>
      <c r="B402" t="s">
        <v>3494</v>
      </c>
      <c r="C402" t="s">
        <v>13102</v>
      </c>
      <c r="D402">
        <v>99</v>
      </c>
      <c r="E402">
        <v>499</v>
      </c>
      <c r="F402" s="1">
        <v>0.8</v>
      </c>
      <c r="G402">
        <v>4.3</v>
      </c>
      <c r="H402" s="4">
        <v>42641</v>
      </c>
      <c r="I402" s="4">
        <f>Table2[[#This Row],[actual_price]]*Table2[[#This Row],[rating_count]]</f>
        <v>21277859</v>
      </c>
      <c r="J402" s="4" t="str">
        <f>IF(Table2[[#This Row],[discount_percentage]]&gt;=50%, "Yes", "No")</f>
        <v>Yes</v>
      </c>
      <c r="K402" s="4" t="str">
        <f t="shared" si="12"/>
        <v>$200-$500</v>
      </c>
      <c r="L4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02" s="4" t="str">
        <f t="shared" si="13"/>
        <v>No</v>
      </c>
      <c r="N402" t="s">
        <v>3499</v>
      </c>
      <c r="O402" t="s">
        <v>3500</v>
      </c>
    </row>
    <row r="403" spans="1:15">
      <c r="A403" t="s">
        <v>3503</v>
      </c>
      <c r="B403" t="s">
        <v>3504</v>
      </c>
      <c r="C403" t="s">
        <v>13102</v>
      </c>
      <c r="D403" s="2">
        <v>4790</v>
      </c>
      <c r="E403" s="2">
        <v>15990</v>
      </c>
      <c r="F403" s="1">
        <v>0.7</v>
      </c>
      <c r="G403">
        <v>4</v>
      </c>
      <c r="H403" s="4">
        <v>4390</v>
      </c>
      <c r="I403" s="4">
        <f>Table2[[#This Row],[actual_price]]*Table2[[#This Row],[rating_count]]</f>
        <v>70196100</v>
      </c>
      <c r="J403" s="4" t="str">
        <f>IF(Table2[[#This Row],[discount_percentage]]&gt;=50%, "Yes", "No")</f>
        <v>Yes</v>
      </c>
      <c r="K403" s="4" t="str">
        <f t="shared" si="12"/>
        <v>&gt;$500</v>
      </c>
      <c r="L4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03" s="4" t="str">
        <f t="shared" si="13"/>
        <v>No</v>
      </c>
      <c r="N403" t="s">
        <v>3508</v>
      </c>
      <c r="O403" t="s">
        <v>3509</v>
      </c>
    </row>
    <row r="404" spans="1:15">
      <c r="A404" t="s">
        <v>3513</v>
      </c>
      <c r="B404" t="s">
        <v>3514</v>
      </c>
      <c r="C404" t="s">
        <v>13102</v>
      </c>
      <c r="D404" s="2">
        <v>33999</v>
      </c>
      <c r="E404" s="2">
        <v>33999</v>
      </c>
      <c r="F404" s="1">
        <v>0</v>
      </c>
      <c r="G404">
        <v>4.3</v>
      </c>
      <c r="H404" s="4">
        <v>17415</v>
      </c>
      <c r="I404" s="4">
        <f>Table2[[#This Row],[actual_price]]*Table2[[#This Row],[rating_count]]</f>
        <v>592092585</v>
      </c>
      <c r="J404" s="4" t="str">
        <f>IF(Table2[[#This Row],[discount_percentage]]&gt;=50%, "Yes", "No")</f>
        <v>No</v>
      </c>
      <c r="K404" s="4" t="str">
        <f t="shared" si="12"/>
        <v>&gt;$500</v>
      </c>
      <c r="L4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04" s="4" t="str">
        <f t="shared" si="13"/>
        <v>No</v>
      </c>
      <c r="N404" t="s">
        <v>3004</v>
      </c>
      <c r="O404" t="s">
        <v>3005</v>
      </c>
    </row>
    <row r="405" spans="1:15">
      <c r="A405" t="s">
        <v>3517</v>
      </c>
      <c r="B405" t="s">
        <v>3518</v>
      </c>
      <c r="C405" t="s">
        <v>13101</v>
      </c>
      <c r="D405">
        <v>99</v>
      </c>
      <c r="E405">
        <v>999</v>
      </c>
      <c r="F405" s="1">
        <v>0.9</v>
      </c>
      <c r="G405">
        <v>4</v>
      </c>
      <c r="H405" s="4">
        <v>1396</v>
      </c>
      <c r="I405" s="4">
        <f>Table2[[#This Row],[actual_price]]*Table2[[#This Row],[rating_count]]</f>
        <v>1394604</v>
      </c>
      <c r="J405" s="4" t="str">
        <f>IF(Table2[[#This Row],[discount_percentage]]&gt;=50%, "Yes", "No")</f>
        <v>Yes</v>
      </c>
      <c r="K405" s="4" t="str">
        <f t="shared" si="12"/>
        <v>&gt;$500</v>
      </c>
      <c r="L4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5" s="4" t="str">
        <f t="shared" si="13"/>
        <v>No</v>
      </c>
      <c r="N405" t="s">
        <v>3523</v>
      </c>
      <c r="O405" t="s">
        <v>3524</v>
      </c>
    </row>
    <row r="406" spans="1:15">
      <c r="A406" t="s">
        <v>3528</v>
      </c>
      <c r="B406" t="s">
        <v>3529</v>
      </c>
      <c r="C406" t="s">
        <v>13102</v>
      </c>
      <c r="D406">
        <v>299</v>
      </c>
      <c r="E406" s="2">
        <v>1900</v>
      </c>
      <c r="F406" s="1">
        <v>0.84</v>
      </c>
      <c r="G406">
        <v>3.6</v>
      </c>
      <c r="H406" s="4">
        <v>18202</v>
      </c>
      <c r="I406" s="4">
        <f>Table2[[#This Row],[actual_price]]*Table2[[#This Row],[rating_count]]</f>
        <v>34583800</v>
      </c>
      <c r="J406" s="4" t="str">
        <f>IF(Table2[[#This Row],[discount_percentage]]&gt;=50%, "Yes", "No")</f>
        <v>Yes</v>
      </c>
      <c r="K406" s="4" t="str">
        <f t="shared" si="12"/>
        <v>&gt;$500</v>
      </c>
      <c r="L4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06" s="4" t="str">
        <f t="shared" si="13"/>
        <v>No</v>
      </c>
      <c r="N406" t="s">
        <v>3533</v>
      </c>
      <c r="O406" t="s">
        <v>3534</v>
      </c>
    </row>
    <row r="407" spans="1:15">
      <c r="A407" t="s">
        <v>3538</v>
      </c>
      <c r="B407" t="s">
        <v>3539</v>
      </c>
      <c r="C407" t="s">
        <v>13102</v>
      </c>
      <c r="D407" s="2">
        <v>10999</v>
      </c>
      <c r="E407" s="2">
        <v>14999</v>
      </c>
      <c r="F407" s="1">
        <v>0.27</v>
      </c>
      <c r="G407">
        <v>4.0999999999999996</v>
      </c>
      <c r="H407" s="4">
        <v>18998</v>
      </c>
      <c r="I407" s="4">
        <f>Table2[[#This Row],[actual_price]]*Table2[[#This Row],[rating_count]]</f>
        <v>284951002</v>
      </c>
      <c r="J407" s="4" t="str">
        <f>IF(Table2[[#This Row],[discount_percentage]]&gt;=50%, "Yes", "No")</f>
        <v>No</v>
      </c>
      <c r="K407" s="4" t="str">
        <f t="shared" si="12"/>
        <v>&gt;$500</v>
      </c>
      <c r="L4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07" s="4" t="str">
        <f t="shared" si="13"/>
        <v>No</v>
      </c>
      <c r="N407" t="s">
        <v>3211</v>
      </c>
      <c r="O407" t="s">
        <v>3212</v>
      </c>
    </row>
    <row r="408" spans="1:15">
      <c r="A408" t="s">
        <v>3542</v>
      </c>
      <c r="B408" t="s">
        <v>3543</v>
      </c>
      <c r="C408" t="s">
        <v>13102</v>
      </c>
      <c r="D408" s="2">
        <v>34999</v>
      </c>
      <c r="E408" s="2">
        <v>38999</v>
      </c>
      <c r="F408" s="1">
        <v>0.1</v>
      </c>
      <c r="G408">
        <v>4.2</v>
      </c>
      <c r="H408" s="4">
        <v>11029</v>
      </c>
      <c r="I408" s="4">
        <f>Table2[[#This Row],[actual_price]]*Table2[[#This Row],[rating_count]]</f>
        <v>430119971</v>
      </c>
      <c r="J408" s="4" t="str">
        <f>IF(Table2[[#This Row],[discount_percentage]]&gt;=50%, "Yes", "No")</f>
        <v>No</v>
      </c>
      <c r="K408" s="4" t="str">
        <f t="shared" si="12"/>
        <v>&gt;$500</v>
      </c>
      <c r="L4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08" s="4" t="str">
        <f t="shared" si="13"/>
        <v>No</v>
      </c>
      <c r="N408" t="s">
        <v>3547</v>
      </c>
      <c r="O408" t="s">
        <v>3548</v>
      </c>
    </row>
    <row r="409" spans="1:15">
      <c r="A409" t="s">
        <v>3552</v>
      </c>
      <c r="B409" t="s">
        <v>3231</v>
      </c>
      <c r="C409" t="s">
        <v>13102</v>
      </c>
      <c r="D409" s="2">
        <v>16999</v>
      </c>
      <c r="E409" s="2">
        <v>24999</v>
      </c>
      <c r="F409" s="1">
        <v>0.32</v>
      </c>
      <c r="G409">
        <v>4.0999999999999996</v>
      </c>
      <c r="H409" s="4">
        <v>22318</v>
      </c>
      <c r="I409" s="4">
        <f>Table2[[#This Row],[actual_price]]*Table2[[#This Row],[rating_count]]</f>
        <v>557927682</v>
      </c>
      <c r="J409" s="4" t="str">
        <f>IF(Table2[[#This Row],[discount_percentage]]&gt;=50%, "Yes", "No")</f>
        <v>No</v>
      </c>
      <c r="K409" s="4" t="str">
        <f t="shared" si="12"/>
        <v>&gt;$500</v>
      </c>
      <c r="L4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09" s="4" t="str">
        <f t="shared" si="13"/>
        <v>No</v>
      </c>
      <c r="N409" t="s">
        <v>3196</v>
      </c>
      <c r="O409" t="s">
        <v>3197</v>
      </c>
    </row>
    <row r="410" spans="1:15">
      <c r="A410" t="s">
        <v>3554</v>
      </c>
      <c r="B410" t="s">
        <v>3555</v>
      </c>
      <c r="C410" t="s">
        <v>13102</v>
      </c>
      <c r="D410">
        <v>199</v>
      </c>
      <c r="E410">
        <v>499</v>
      </c>
      <c r="F410" s="1">
        <v>0.6</v>
      </c>
      <c r="G410">
        <v>4.0999999999999996</v>
      </c>
      <c r="H410" s="4">
        <v>1786</v>
      </c>
      <c r="I410" s="4">
        <f>Table2[[#This Row],[actual_price]]*Table2[[#This Row],[rating_count]]</f>
        <v>891214</v>
      </c>
      <c r="J410" s="4" t="str">
        <f>IF(Table2[[#This Row],[discount_percentage]]&gt;=50%, "Yes", "No")</f>
        <v>Yes</v>
      </c>
      <c r="K410" s="4" t="str">
        <f t="shared" si="12"/>
        <v>$200-$500</v>
      </c>
      <c r="L4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10" s="4" t="str">
        <f t="shared" si="13"/>
        <v>No</v>
      </c>
      <c r="N410" t="s">
        <v>3559</v>
      </c>
      <c r="O410" t="s">
        <v>3560</v>
      </c>
    </row>
    <row r="411" spans="1:15">
      <c r="A411" t="s">
        <v>3564</v>
      </c>
      <c r="B411" t="s">
        <v>3565</v>
      </c>
      <c r="C411" t="s">
        <v>13102</v>
      </c>
      <c r="D411">
        <v>999</v>
      </c>
      <c r="E411" s="2">
        <v>1599</v>
      </c>
      <c r="F411" s="1">
        <v>0.38</v>
      </c>
      <c r="G411">
        <v>4</v>
      </c>
      <c r="H411" s="4">
        <v>7222</v>
      </c>
      <c r="I411" s="4">
        <f>Table2[[#This Row],[actual_price]]*Table2[[#This Row],[rating_count]]</f>
        <v>11547978</v>
      </c>
      <c r="J411" s="4" t="str">
        <f>IF(Table2[[#This Row],[discount_percentage]]&gt;=50%, "Yes", "No")</f>
        <v>No</v>
      </c>
      <c r="K411" s="4" t="str">
        <f t="shared" si="12"/>
        <v>&gt;$500</v>
      </c>
      <c r="L4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11" s="4" t="str">
        <f t="shared" si="13"/>
        <v>No</v>
      </c>
      <c r="N411" t="s">
        <v>3569</v>
      </c>
      <c r="O411" t="s">
        <v>3570</v>
      </c>
    </row>
    <row r="412" spans="1:15">
      <c r="A412" t="s">
        <v>3574</v>
      </c>
      <c r="B412" t="s">
        <v>3575</v>
      </c>
      <c r="C412" t="s">
        <v>13102</v>
      </c>
      <c r="D412" s="2">
        <v>1299</v>
      </c>
      <c r="E412" s="2">
        <v>1599</v>
      </c>
      <c r="F412" s="1">
        <v>0.19</v>
      </c>
      <c r="G412">
        <v>4</v>
      </c>
      <c r="H412" s="4">
        <v>128311</v>
      </c>
      <c r="I412" s="4">
        <f>Table2[[#This Row],[actual_price]]*Table2[[#This Row],[rating_count]]</f>
        <v>205169289</v>
      </c>
      <c r="J412" s="4" t="str">
        <f>IF(Table2[[#This Row],[discount_percentage]]&gt;=50%, "Yes", "No")</f>
        <v>No</v>
      </c>
      <c r="K412" s="4" t="str">
        <f t="shared" si="12"/>
        <v>&gt;$500</v>
      </c>
      <c r="L4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12" s="4" t="str">
        <f t="shared" si="13"/>
        <v>No</v>
      </c>
      <c r="N412" t="s">
        <v>3049</v>
      </c>
      <c r="O412" t="s">
        <v>3050</v>
      </c>
    </row>
    <row r="413" spans="1:15">
      <c r="A413" t="s">
        <v>3578</v>
      </c>
      <c r="B413" t="s">
        <v>3579</v>
      </c>
      <c r="C413" t="s">
        <v>13102</v>
      </c>
      <c r="D413">
        <v>599</v>
      </c>
      <c r="E413" s="2">
        <v>1800</v>
      </c>
      <c r="F413" s="1">
        <v>0.67</v>
      </c>
      <c r="G413">
        <v>3.5</v>
      </c>
      <c r="H413" s="4">
        <v>83996</v>
      </c>
      <c r="I413" s="4">
        <f>Table2[[#This Row],[actual_price]]*Table2[[#This Row],[rating_count]]</f>
        <v>151192800</v>
      </c>
      <c r="J413" s="4" t="str">
        <f>IF(Table2[[#This Row],[discount_percentage]]&gt;=50%, "Yes", "No")</f>
        <v>Yes</v>
      </c>
      <c r="K413" s="4" t="str">
        <f t="shared" si="12"/>
        <v>&gt;$500</v>
      </c>
      <c r="L4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3" s="4" t="str">
        <f t="shared" si="13"/>
        <v>No</v>
      </c>
      <c r="N413" t="s">
        <v>3583</v>
      </c>
      <c r="O413" t="s">
        <v>3584</v>
      </c>
    </row>
    <row r="414" spans="1:15">
      <c r="A414" t="s">
        <v>3588</v>
      </c>
      <c r="B414" t="s">
        <v>3589</v>
      </c>
      <c r="C414" t="s">
        <v>13102</v>
      </c>
      <c r="D414">
        <v>599</v>
      </c>
      <c r="E414" s="2">
        <v>1899</v>
      </c>
      <c r="F414" s="1">
        <v>0.68</v>
      </c>
      <c r="G414">
        <v>4.3</v>
      </c>
      <c r="H414" s="4">
        <v>140036</v>
      </c>
      <c r="I414" s="4">
        <f>Table2[[#This Row],[actual_price]]*Table2[[#This Row],[rating_count]]</f>
        <v>265928364</v>
      </c>
      <c r="J414" s="4" t="str">
        <f>IF(Table2[[#This Row],[discount_percentage]]&gt;=50%, "Yes", "No")</f>
        <v>Yes</v>
      </c>
      <c r="K414" s="4" t="str">
        <f t="shared" si="12"/>
        <v>&gt;$500</v>
      </c>
      <c r="L4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4" s="4" t="str">
        <f t="shared" si="13"/>
        <v>No</v>
      </c>
      <c r="N414" t="s">
        <v>3446</v>
      </c>
      <c r="O414" t="s">
        <v>3447</v>
      </c>
    </row>
    <row r="415" spans="1:15">
      <c r="A415" t="s">
        <v>3592</v>
      </c>
      <c r="B415" t="s">
        <v>3593</v>
      </c>
      <c r="C415" t="s">
        <v>13102</v>
      </c>
      <c r="D415" s="2">
        <v>1799</v>
      </c>
      <c r="E415" s="2">
        <v>2499</v>
      </c>
      <c r="F415" s="1">
        <v>0.28000000000000003</v>
      </c>
      <c r="G415">
        <v>4.0999999999999996</v>
      </c>
      <c r="H415" s="4">
        <v>18678</v>
      </c>
      <c r="I415" s="4">
        <f>Table2[[#This Row],[actual_price]]*Table2[[#This Row],[rating_count]]</f>
        <v>46676322</v>
      </c>
      <c r="J415" s="4" t="str">
        <f>IF(Table2[[#This Row],[discount_percentage]]&gt;=50%, "Yes", "No")</f>
        <v>No</v>
      </c>
      <c r="K415" s="4" t="str">
        <f t="shared" si="12"/>
        <v>&gt;$500</v>
      </c>
      <c r="L4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15" s="4" t="str">
        <f t="shared" si="13"/>
        <v>No</v>
      </c>
      <c r="N415" t="s">
        <v>3597</v>
      </c>
      <c r="O415" t="s">
        <v>3598</v>
      </c>
    </row>
    <row r="416" spans="1:15">
      <c r="A416" t="s">
        <v>76</v>
      </c>
      <c r="B416" t="s">
        <v>77</v>
      </c>
      <c r="C416" t="s">
        <v>13101</v>
      </c>
      <c r="D416">
        <v>176.63</v>
      </c>
      <c r="E416">
        <v>499</v>
      </c>
      <c r="F416" s="1">
        <v>0.65</v>
      </c>
      <c r="G416">
        <v>4.0999999999999996</v>
      </c>
      <c r="H416" s="4">
        <v>15189</v>
      </c>
      <c r="I416" s="4">
        <f>Table2[[#This Row],[actual_price]]*Table2[[#This Row],[rating_count]]</f>
        <v>7579311</v>
      </c>
      <c r="J416" s="4" t="str">
        <f>IF(Table2[[#This Row],[discount_percentage]]&gt;=50%, "Yes", "No")</f>
        <v>Yes</v>
      </c>
      <c r="K416" s="4" t="str">
        <f t="shared" si="12"/>
        <v>$200-$500</v>
      </c>
      <c r="L4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6" s="4" t="str">
        <f t="shared" si="13"/>
        <v>No</v>
      </c>
      <c r="N416" t="s">
        <v>81</v>
      </c>
      <c r="O416" t="s">
        <v>82</v>
      </c>
    </row>
    <row r="417" spans="1:15">
      <c r="A417" t="s">
        <v>3603</v>
      </c>
      <c r="B417" t="s">
        <v>3604</v>
      </c>
      <c r="C417" t="s">
        <v>13102</v>
      </c>
      <c r="D417" s="2">
        <v>10999</v>
      </c>
      <c r="E417" s="2">
        <v>14999</v>
      </c>
      <c r="F417" s="1">
        <v>0.27</v>
      </c>
      <c r="G417">
        <v>4.0999999999999996</v>
      </c>
      <c r="H417" s="4">
        <v>18998</v>
      </c>
      <c r="I417" s="4">
        <f>Table2[[#This Row],[actual_price]]*Table2[[#This Row],[rating_count]]</f>
        <v>284951002</v>
      </c>
      <c r="J417" s="4" t="str">
        <f>IF(Table2[[#This Row],[discount_percentage]]&gt;=50%, "Yes", "No")</f>
        <v>No</v>
      </c>
      <c r="K417" s="4" t="str">
        <f t="shared" si="12"/>
        <v>&gt;$500</v>
      </c>
      <c r="L4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17" s="4" t="str">
        <f t="shared" si="13"/>
        <v>No</v>
      </c>
      <c r="N417" t="s">
        <v>3211</v>
      </c>
      <c r="O417" t="s">
        <v>3212</v>
      </c>
    </row>
    <row r="418" spans="1:15">
      <c r="A418" t="s">
        <v>3607</v>
      </c>
      <c r="B418" t="s">
        <v>3608</v>
      </c>
      <c r="C418" t="s">
        <v>13102</v>
      </c>
      <c r="D418" s="2">
        <v>2999</v>
      </c>
      <c r="E418" s="2">
        <v>7990</v>
      </c>
      <c r="F418" s="1">
        <v>0.62</v>
      </c>
      <c r="G418">
        <v>4.0999999999999996</v>
      </c>
      <c r="H418" s="4">
        <v>48449</v>
      </c>
      <c r="I418" s="4">
        <f>Table2[[#This Row],[actual_price]]*Table2[[#This Row],[rating_count]]</f>
        <v>387107510</v>
      </c>
      <c r="J418" s="4" t="str">
        <f>IF(Table2[[#This Row],[discount_percentage]]&gt;=50%, "Yes", "No")</f>
        <v>Yes</v>
      </c>
      <c r="K418" s="4" t="str">
        <f t="shared" si="12"/>
        <v>&gt;$500</v>
      </c>
      <c r="L4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18" s="4" t="str">
        <f t="shared" si="13"/>
        <v>No</v>
      </c>
      <c r="N418" t="s">
        <v>3611</v>
      </c>
      <c r="O418" t="s">
        <v>3612</v>
      </c>
    </row>
    <row r="419" spans="1:15">
      <c r="A419" t="s">
        <v>3616</v>
      </c>
      <c r="B419" t="s">
        <v>3617</v>
      </c>
      <c r="C419" t="s">
        <v>13102</v>
      </c>
      <c r="D419" s="2">
        <v>1999</v>
      </c>
      <c r="E419" s="2">
        <v>7990</v>
      </c>
      <c r="F419" s="1">
        <v>0.75</v>
      </c>
      <c r="G419">
        <v>3.8</v>
      </c>
      <c r="H419" s="4">
        <v>17831</v>
      </c>
      <c r="I419" s="4">
        <f>Table2[[#This Row],[actual_price]]*Table2[[#This Row],[rating_count]]</f>
        <v>142469690</v>
      </c>
      <c r="J419" s="4" t="str">
        <f>IF(Table2[[#This Row],[discount_percentage]]&gt;=50%, "Yes", "No")</f>
        <v>Yes</v>
      </c>
      <c r="K419" s="4" t="str">
        <f t="shared" si="12"/>
        <v>&gt;$500</v>
      </c>
      <c r="L4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19" s="4" t="str">
        <f t="shared" si="13"/>
        <v>No</v>
      </c>
      <c r="N419" t="s">
        <v>2972</v>
      </c>
      <c r="O419" t="s">
        <v>2973</v>
      </c>
    </row>
    <row r="420" spans="1:15">
      <c r="A420" t="s">
        <v>3624</v>
      </c>
      <c r="B420" t="s">
        <v>3625</v>
      </c>
      <c r="C420" t="s">
        <v>13102</v>
      </c>
      <c r="D420">
        <v>649</v>
      </c>
      <c r="E420">
        <v>999</v>
      </c>
      <c r="F420" s="1">
        <v>0.35</v>
      </c>
      <c r="G420">
        <v>4.2</v>
      </c>
      <c r="H420" s="4">
        <v>1315</v>
      </c>
      <c r="I420" s="4">
        <f>Table2[[#This Row],[actual_price]]*Table2[[#This Row],[rating_count]]</f>
        <v>1313685</v>
      </c>
      <c r="J420" s="4" t="str">
        <f>IF(Table2[[#This Row],[discount_percentage]]&gt;=50%, "Yes", "No")</f>
        <v>No</v>
      </c>
      <c r="K420" s="4" t="str">
        <f t="shared" si="12"/>
        <v>&gt;$500</v>
      </c>
      <c r="L4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20" s="4" t="str">
        <f t="shared" si="13"/>
        <v>No</v>
      </c>
      <c r="N420" t="s">
        <v>3629</v>
      </c>
      <c r="O420" t="s">
        <v>3630</v>
      </c>
    </row>
    <row r="421" spans="1:15">
      <c r="A421" t="s">
        <v>3634</v>
      </c>
      <c r="B421" t="s">
        <v>3462</v>
      </c>
      <c r="C421" t="s">
        <v>13102</v>
      </c>
      <c r="D421" s="2">
        <v>13999</v>
      </c>
      <c r="E421" s="2">
        <v>19499</v>
      </c>
      <c r="F421" s="1">
        <v>0.28000000000000003</v>
      </c>
      <c r="G421">
        <v>4.0999999999999996</v>
      </c>
      <c r="H421" s="4">
        <v>18998</v>
      </c>
      <c r="I421" s="4">
        <f>Table2[[#This Row],[actual_price]]*Table2[[#This Row],[rating_count]]</f>
        <v>370442002</v>
      </c>
      <c r="J421" s="4" t="str">
        <f>IF(Table2[[#This Row],[discount_percentage]]&gt;=50%, "Yes", "No")</f>
        <v>No</v>
      </c>
      <c r="K421" s="4" t="str">
        <f t="shared" si="12"/>
        <v>&gt;$500</v>
      </c>
      <c r="L4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1" s="4" t="str">
        <f t="shared" si="13"/>
        <v>No</v>
      </c>
      <c r="N421" t="s">
        <v>3211</v>
      </c>
      <c r="O421" t="s">
        <v>3212</v>
      </c>
    </row>
    <row r="422" spans="1:15">
      <c r="A422" t="s">
        <v>3636</v>
      </c>
      <c r="B422" t="s">
        <v>3637</v>
      </c>
      <c r="C422" t="s">
        <v>13102</v>
      </c>
      <c r="D422">
        <v>119</v>
      </c>
      <c r="E422">
        <v>299</v>
      </c>
      <c r="F422" s="1">
        <v>0.6</v>
      </c>
      <c r="G422">
        <v>4.0999999999999996</v>
      </c>
      <c r="H422" s="4">
        <v>5999</v>
      </c>
      <c r="I422" s="4">
        <f>Table2[[#This Row],[actual_price]]*Table2[[#This Row],[rating_count]]</f>
        <v>1793701</v>
      </c>
      <c r="J422" s="4" t="str">
        <f>IF(Table2[[#This Row],[discount_percentage]]&gt;=50%, "Yes", "No")</f>
        <v>Yes</v>
      </c>
      <c r="K422" s="4" t="str">
        <f t="shared" si="12"/>
        <v>$200-$500</v>
      </c>
      <c r="L4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22" s="4" t="str">
        <f t="shared" si="13"/>
        <v>No</v>
      </c>
      <c r="N422" t="s">
        <v>3642</v>
      </c>
      <c r="O422" t="s">
        <v>3643</v>
      </c>
    </row>
    <row r="423" spans="1:15">
      <c r="A423" t="s">
        <v>3647</v>
      </c>
      <c r="B423" t="s">
        <v>3648</v>
      </c>
      <c r="C423" t="s">
        <v>13102</v>
      </c>
      <c r="D423" s="2">
        <v>12999</v>
      </c>
      <c r="E423" s="2">
        <v>17999</v>
      </c>
      <c r="F423" s="1">
        <v>0.28000000000000003</v>
      </c>
      <c r="G423">
        <v>4.0999999999999996</v>
      </c>
      <c r="H423" s="4">
        <v>50772</v>
      </c>
      <c r="I423" s="4">
        <f>Table2[[#This Row],[actual_price]]*Table2[[#This Row],[rating_count]]</f>
        <v>913845228</v>
      </c>
      <c r="J423" s="4" t="str">
        <f>IF(Table2[[#This Row],[discount_percentage]]&gt;=50%, "Yes", "No")</f>
        <v>No</v>
      </c>
      <c r="K423" s="4" t="str">
        <f t="shared" si="12"/>
        <v>&gt;$500</v>
      </c>
      <c r="L4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3" s="4" t="str">
        <f t="shared" si="13"/>
        <v>No</v>
      </c>
      <c r="N423" t="s">
        <v>3652</v>
      </c>
      <c r="O423" t="s">
        <v>3653</v>
      </c>
    </row>
    <row r="424" spans="1:15">
      <c r="A424" t="s">
        <v>3658</v>
      </c>
      <c r="B424" t="s">
        <v>3659</v>
      </c>
      <c r="C424" t="s">
        <v>13102</v>
      </c>
      <c r="D424" s="2">
        <v>20999</v>
      </c>
      <c r="E424" s="2">
        <v>26999</v>
      </c>
      <c r="F424" s="1">
        <v>0.22</v>
      </c>
      <c r="G424">
        <v>3.9</v>
      </c>
      <c r="H424" s="4">
        <v>25824</v>
      </c>
      <c r="I424" s="4">
        <f>Table2[[#This Row],[actual_price]]*Table2[[#This Row],[rating_count]]</f>
        <v>697222176</v>
      </c>
      <c r="J424" s="4" t="str">
        <f>IF(Table2[[#This Row],[discount_percentage]]&gt;=50%, "Yes", "No")</f>
        <v>No</v>
      </c>
      <c r="K424" s="4" t="str">
        <f t="shared" si="12"/>
        <v>&gt;$500</v>
      </c>
      <c r="L4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4" s="4" t="str">
        <f t="shared" si="13"/>
        <v>No</v>
      </c>
      <c r="N424" t="s">
        <v>3373</v>
      </c>
      <c r="O424" t="s">
        <v>3374</v>
      </c>
    </row>
    <row r="425" spans="1:15">
      <c r="A425" t="s">
        <v>3663</v>
      </c>
      <c r="B425" t="s">
        <v>3664</v>
      </c>
      <c r="C425" t="s">
        <v>13102</v>
      </c>
      <c r="D425">
        <v>249</v>
      </c>
      <c r="E425">
        <v>649</v>
      </c>
      <c r="F425" s="1">
        <v>0.62</v>
      </c>
      <c r="G425">
        <v>4</v>
      </c>
      <c r="H425" s="4">
        <v>14404</v>
      </c>
      <c r="I425" s="4">
        <f>Table2[[#This Row],[actual_price]]*Table2[[#This Row],[rating_count]]</f>
        <v>9348196</v>
      </c>
      <c r="J425" s="4" t="str">
        <f>IF(Table2[[#This Row],[discount_percentage]]&gt;=50%, "Yes", "No")</f>
        <v>Yes</v>
      </c>
      <c r="K425" s="4" t="str">
        <f t="shared" si="12"/>
        <v>&gt;$500</v>
      </c>
      <c r="L4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25" s="4" t="str">
        <f t="shared" si="13"/>
        <v>No</v>
      </c>
      <c r="N425" t="s">
        <v>3668</v>
      </c>
      <c r="O425" t="s">
        <v>3669</v>
      </c>
    </row>
    <row r="426" spans="1:15">
      <c r="A426" t="s">
        <v>3673</v>
      </c>
      <c r="B426" t="s">
        <v>3674</v>
      </c>
      <c r="C426" t="s">
        <v>13102</v>
      </c>
      <c r="D426">
        <v>99</v>
      </c>
      <c r="E426">
        <v>171</v>
      </c>
      <c r="F426" s="1">
        <v>0.42</v>
      </c>
      <c r="G426">
        <v>4.5</v>
      </c>
      <c r="H426" s="4">
        <v>11339</v>
      </c>
      <c r="I426" s="4">
        <f>Table2[[#This Row],[actual_price]]*Table2[[#This Row],[rating_count]]</f>
        <v>1938969</v>
      </c>
      <c r="J426" s="4" t="str">
        <f>IF(Table2[[#This Row],[discount_percentage]]&gt;=50%, "Yes", "No")</f>
        <v>No</v>
      </c>
      <c r="K426" s="4" t="str">
        <f t="shared" si="12"/>
        <v>&lt;$200</v>
      </c>
      <c r="L4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26" s="4" t="str">
        <f t="shared" si="13"/>
        <v>No</v>
      </c>
      <c r="N426" t="s">
        <v>3678</v>
      </c>
      <c r="O426" t="s">
        <v>3679</v>
      </c>
    </row>
    <row r="427" spans="1:15">
      <c r="A427" t="s">
        <v>3683</v>
      </c>
      <c r="B427" t="s">
        <v>3684</v>
      </c>
      <c r="C427" t="s">
        <v>13102</v>
      </c>
      <c r="D427">
        <v>489</v>
      </c>
      <c r="E427" s="2">
        <v>1999</v>
      </c>
      <c r="F427" s="1">
        <v>0.76</v>
      </c>
      <c r="G427">
        <v>4</v>
      </c>
      <c r="H427" s="4">
        <v>3626</v>
      </c>
      <c r="I427" s="4">
        <f>Table2[[#This Row],[actual_price]]*Table2[[#This Row],[rating_count]]</f>
        <v>7248374</v>
      </c>
      <c r="J427" s="4" t="str">
        <f>IF(Table2[[#This Row],[discount_percentage]]&gt;=50%, "Yes", "No")</f>
        <v>Yes</v>
      </c>
      <c r="K427" s="4" t="str">
        <f t="shared" si="12"/>
        <v>&gt;$500</v>
      </c>
      <c r="L4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27" s="4" t="str">
        <f t="shared" si="13"/>
        <v>No</v>
      </c>
      <c r="N427" t="s">
        <v>3688</v>
      </c>
      <c r="O427" t="s">
        <v>3689</v>
      </c>
    </row>
    <row r="428" spans="1:15">
      <c r="A428" t="s">
        <v>3693</v>
      </c>
      <c r="B428" t="s">
        <v>3694</v>
      </c>
      <c r="C428" t="s">
        <v>13102</v>
      </c>
      <c r="D428">
        <v>369</v>
      </c>
      <c r="E428" s="2">
        <v>1600</v>
      </c>
      <c r="F428" s="1">
        <v>0.77</v>
      </c>
      <c r="G428">
        <v>4</v>
      </c>
      <c r="H428" s="4">
        <v>32625</v>
      </c>
      <c r="I428" s="4">
        <f>Table2[[#This Row],[actual_price]]*Table2[[#This Row],[rating_count]]</f>
        <v>52200000</v>
      </c>
      <c r="J428" s="4" t="str">
        <f>IF(Table2[[#This Row],[discount_percentage]]&gt;=50%, "Yes", "No")</f>
        <v>Yes</v>
      </c>
      <c r="K428" s="4" t="str">
        <f t="shared" si="12"/>
        <v>&gt;$500</v>
      </c>
      <c r="L4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28" s="4" t="str">
        <f t="shared" si="13"/>
        <v>No</v>
      </c>
      <c r="N428" t="s">
        <v>3698</v>
      </c>
      <c r="O428" t="s">
        <v>3699</v>
      </c>
    </row>
    <row r="429" spans="1:15">
      <c r="A429" t="s">
        <v>3703</v>
      </c>
      <c r="B429" t="s">
        <v>3704</v>
      </c>
      <c r="C429" t="s">
        <v>13102</v>
      </c>
      <c r="D429" s="2">
        <v>15499</v>
      </c>
      <c r="E429" s="2">
        <v>20999</v>
      </c>
      <c r="F429" s="1">
        <v>0.26</v>
      </c>
      <c r="G429">
        <v>4.0999999999999996</v>
      </c>
      <c r="H429" s="4">
        <v>19252</v>
      </c>
      <c r="I429" s="4">
        <f>Table2[[#This Row],[actual_price]]*Table2[[#This Row],[rating_count]]</f>
        <v>404272748</v>
      </c>
      <c r="J429" s="4" t="str">
        <f>IF(Table2[[#This Row],[discount_percentage]]&gt;=50%, "Yes", "No")</f>
        <v>No</v>
      </c>
      <c r="K429" s="4" t="str">
        <f t="shared" si="12"/>
        <v>&gt;$500</v>
      </c>
      <c r="L4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29" s="4" t="str">
        <f t="shared" si="13"/>
        <v>No</v>
      </c>
      <c r="N429" t="s">
        <v>3307</v>
      </c>
      <c r="O429" t="s">
        <v>3308</v>
      </c>
    </row>
    <row r="430" spans="1:15">
      <c r="A430" t="s">
        <v>3707</v>
      </c>
      <c r="B430" t="s">
        <v>3708</v>
      </c>
      <c r="C430" t="s">
        <v>13102</v>
      </c>
      <c r="D430" s="2">
        <v>15499</v>
      </c>
      <c r="E430" s="2">
        <v>18999</v>
      </c>
      <c r="F430" s="1">
        <v>0.18</v>
      </c>
      <c r="G430">
        <v>4.0999999999999996</v>
      </c>
      <c r="H430" s="4">
        <v>19252</v>
      </c>
      <c r="I430" s="4">
        <f>Table2[[#This Row],[actual_price]]*Table2[[#This Row],[rating_count]]</f>
        <v>365768748</v>
      </c>
      <c r="J430" s="4" t="str">
        <f>IF(Table2[[#This Row],[discount_percentage]]&gt;=50%, "Yes", "No")</f>
        <v>No</v>
      </c>
      <c r="K430" s="4" t="str">
        <f t="shared" si="12"/>
        <v>&gt;$500</v>
      </c>
      <c r="L4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30" s="4" t="str">
        <f t="shared" si="13"/>
        <v>No</v>
      </c>
      <c r="N430" t="s">
        <v>3307</v>
      </c>
      <c r="O430" t="s">
        <v>3308</v>
      </c>
    </row>
    <row r="431" spans="1:15">
      <c r="A431" t="s">
        <v>3711</v>
      </c>
      <c r="B431" t="s">
        <v>3712</v>
      </c>
      <c r="C431" t="s">
        <v>13102</v>
      </c>
      <c r="D431" s="2">
        <v>22999</v>
      </c>
      <c r="E431" s="2">
        <v>28999</v>
      </c>
      <c r="F431" s="1">
        <v>0.21</v>
      </c>
      <c r="G431">
        <v>3.9</v>
      </c>
      <c r="H431" s="4">
        <v>25824</v>
      </c>
      <c r="I431" s="4">
        <f>Table2[[#This Row],[actual_price]]*Table2[[#This Row],[rating_count]]</f>
        <v>748870176</v>
      </c>
      <c r="J431" s="4" t="str">
        <f>IF(Table2[[#This Row],[discount_percentage]]&gt;=50%, "Yes", "No")</f>
        <v>No</v>
      </c>
      <c r="K431" s="4" t="str">
        <f t="shared" si="12"/>
        <v>&gt;$500</v>
      </c>
      <c r="L4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1" s="4" t="str">
        <f t="shared" si="13"/>
        <v>No</v>
      </c>
      <c r="N431" t="s">
        <v>3373</v>
      </c>
      <c r="O431" t="s">
        <v>3374</v>
      </c>
    </row>
    <row r="432" spans="1:15">
      <c r="A432" t="s">
        <v>3715</v>
      </c>
      <c r="B432" t="s">
        <v>3716</v>
      </c>
      <c r="C432" t="s">
        <v>13102</v>
      </c>
      <c r="D432">
        <v>599</v>
      </c>
      <c r="E432" s="2">
        <v>1490</v>
      </c>
      <c r="F432" s="1">
        <v>0.6</v>
      </c>
      <c r="G432">
        <v>4.0999999999999996</v>
      </c>
      <c r="H432" s="4">
        <v>161679</v>
      </c>
      <c r="I432" s="4">
        <f>Table2[[#This Row],[actual_price]]*Table2[[#This Row],[rating_count]]</f>
        <v>240901710</v>
      </c>
      <c r="J432" s="4" t="str">
        <f>IF(Table2[[#This Row],[discount_percentage]]&gt;=50%, "Yes", "No")</f>
        <v>Yes</v>
      </c>
      <c r="K432" s="4" t="str">
        <f t="shared" si="12"/>
        <v>&gt;$500</v>
      </c>
      <c r="L4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32" s="4" t="str">
        <f t="shared" si="13"/>
        <v>No</v>
      </c>
      <c r="N432" t="s">
        <v>3720</v>
      </c>
      <c r="O432" t="s">
        <v>3721</v>
      </c>
    </row>
    <row r="433" spans="1:15">
      <c r="A433" t="s">
        <v>3725</v>
      </c>
      <c r="B433" t="s">
        <v>3726</v>
      </c>
      <c r="C433" t="s">
        <v>13102</v>
      </c>
      <c r="D433">
        <v>134</v>
      </c>
      <c r="E433">
        <v>699</v>
      </c>
      <c r="F433" s="1">
        <v>0.81</v>
      </c>
      <c r="G433">
        <v>4.0999999999999996</v>
      </c>
      <c r="H433" s="4">
        <v>16685</v>
      </c>
      <c r="I433" s="4">
        <f>Table2[[#This Row],[actual_price]]*Table2[[#This Row],[rating_count]]</f>
        <v>11662815</v>
      </c>
      <c r="J433" s="4" t="str">
        <f>IF(Table2[[#This Row],[discount_percentage]]&gt;=50%, "Yes", "No")</f>
        <v>Yes</v>
      </c>
      <c r="K433" s="4" t="str">
        <f t="shared" si="12"/>
        <v>&gt;$500</v>
      </c>
      <c r="L4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33" s="4" t="str">
        <f t="shared" si="13"/>
        <v>No</v>
      </c>
      <c r="N433" t="s">
        <v>3730</v>
      </c>
      <c r="O433" t="s">
        <v>3731</v>
      </c>
    </row>
    <row r="434" spans="1:15">
      <c r="A434" t="s">
        <v>3735</v>
      </c>
      <c r="B434" t="s">
        <v>3736</v>
      </c>
      <c r="C434" t="s">
        <v>13102</v>
      </c>
      <c r="D434" s="2">
        <v>7499</v>
      </c>
      <c r="E434" s="2">
        <v>7999</v>
      </c>
      <c r="F434" s="1">
        <v>0.06</v>
      </c>
      <c r="G434">
        <v>4</v>
      </c>
      <c r="H434" s="4">
        <v>30907</v>
      </c>
      <c r="I434" s="4">
        <f>Table2[[#This Row],[actual_price]]*Table2[[#This Row],[rating_count]]</f>
        <v>247225093</v>
      </c>
      <c r="J434" s="4" t="str">
        <f>IF(Table2[[#This Row],[discount_percentage]]&gt;=50%, "Yes", "No")</f>
        <v>No</v>
      </c>
      <c r="K434" s="4" t="str">
        <f t="shared" si="12"/>
        <v>&gt;$500</v>
      </c>
      <c r="L4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34" s="4" t="str">
        <f t="shared" si="13"/>
        <v>No</v>
      </c>
      <c r="N434" t="s">
        <v>3740</v>
      </c>
      <c r="O434" t="s">
        <v>3741</v>
      </c>
    </row>
    <row r="435" spans="1:15">
      <c r="A435" t="s">
        <v>3745</v>
      </c>
      <c r="B435" t="s">
        <v>3746</v>
      </c>
      <c r="C435" t="s">
        <v>13102</v>
      </c>
      <c r="D435" s="2">
        <v>1149</v>
      </c>
      <c r="E435" s="2">
        <v>2199</v>
      </c>
      <c r="F435" s="1">
        <v>0.48</v>
      </c>
      <c r="G435">
        <v>4.3</v>
      </c>
      <c r="H435" s="4">
        <v>178912</v>
      </c>
      <c r="I435" s="4">
        <f>Table2[[#This Row],[actual_price]]*Table2[[#This Row],[rating_count]]</f>
        <v>393427488</v>
      </c>
      <c r="J435" s="4" t="str">
        <f>IF(Table2[[#This Row],[discount_percentage]]&gt;=50%, "Yes", "No")</f>
        <v>No</v>
      </c>
      <c r="K435" s="4" t="str">
        <f t="shared" si="12"/>
        <v>&gt;$500</v>
      </c>
      <c r="L4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35" s="4" t="str">
        <f t="shared" si="13"/>
        <v>No</v>
      </c>
      <c r="N435" t="s">
        <v>2983</v>
      </c>
      <c r="O435" t="s">
        <v>2984</v>
      </c>
    </row>
    <row r="436" spans="1:15">
      <c r="A436" t="s">
        <v>3750</v>
      </c>
      <c r="B436" t="s">
        <v>3751</v>
      </c>
      <c r="C436" t="s">
        <v>13102</v>
      </c>
      <c r="D436" s="2">
        <v>1324</v>
      </c>
      <c r="E436" s="2">
        <v>1699</v>
      </c>
      <c r="F436" s="1">
        <v>0.22</v>
      </c>
      <c r="G436">
        <v>4</v>
      </c>
      <c r="H436" s="4">
        <v>128311</v>
      </c>
      <c r="I436" s="4">
        <f>Table2[[#This Row],[actual_price]]*Table2[[#This Row],[rating_count]]</f>
        <v>218000389</v>
      </c>
      <c r="J436" s="4" t="str">
        <f>IF(Table2[[#This Row],[discount_percentage]]&gt;=50%, "Yes", "No")</f>
        <v>No</v>
      </c>
      <c r="K436" s="4" t="str">
        <f t="shared" si="12"/>
        <v>&gt;$500</v>
      </c>
      <c r="L4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6" s="4" t="str">
        <f t="shared" si="13"/>
        <v>No</v>
      </c>
      <c r="N436" t="s">
        <v>3049</v>
      </c>
      <c r="O436" t="s">
        <v>3050</v>
      </c>
    </row>
    <row r="437" spans="1:15">
      <c r="A437" t="s">
        <v>3755</v>
      </c>
      <c r="B437" t="s">
        <v>3756</v>
      </c>
      <c r="C437" t="s">
        <v>13102</v>
      </c>
      <c r="D437" s="2">
        <v>13999</v>
      </c>
      <c r="E437" s="2">
        <v>19999</v>
      </c>
      <c r="F437" s="1">
        <v>0.3</v>
      </c>
      <c r="G437">
        <v>4.0999999999999996</v>
      </c>
      <c r="H437" s="4">
        <v>19252</v>
      </c>
      <c r="I437" s="4">
        <f>Table2[[#This Row],[actual_price]]*Table2[[#This Row],[rating_count]]</f>
        <v>385020748</v>
      </c>
      <c r="J437" s="4" t="str">
        <f>IF(Table2[[#This Row],[discount_percentage]]&gt;=50%, "Yes", "No")</f>
        <v>No</v>
      </c>
      <c r="K437" s="4" t="str">
        <f t="shared" si="12"/>
        <v>&gt;$500</v>
      </c>
      <c r="L4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37" s="4" t="str">
        <f t="shared" si="13"/>
        <v>No</v>
      </c>
      <c r="N437" t="s">
        <v>3307</v>
      </c>
      <c r="O437" t="s">
        <v>3308</v>
      </c>
    </row>
    <row r="438" spans="1:15">
      <c r="A438" t="s">
        <v>122</v>
      </c>
      <c r="B438" t="s">
        <v>123</v>
      </c>
      <c r="C438" t="s">
        <v>13101</v>
      </c>
      <c r="D438">
        <v>299</v>
      </c>
      <c r="E438">
        <v>799</v>
      </c>
      <c r="F438" s="1">
        <v>0.63</v>
      </c>
      <c r="G438">
        <v>4.2</v>
      </c>
      <c r="H438" s="4">
        <v>94364</v>
      </c>
      <c r="I438" s="4">
        <f>Table2[[#This Row],[actual_price]]*Table2[[#This Row],[rating_count]]</f>
        <v>75396836</v>
      </c>
      <c r="J438" s="4" t="str">
        <f>IF(Table2[[#This Row],[discount_percentage]]&gt;=50%, "Yes", "No")</f>
        <v>Yes</v>
      </c>
      <c r="K438" s="4" t="str">
        <f t="shared" si="12"/>
        <v>&gt;$500</v>
      </c>
      <c r="L4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38" s="4" t="str">
        <f t="shared" si="13"/>
        <v>No</v>
      </c>
      <c r="N438" t="s">
        <v>52</v>
      </c>
      <c r="O438" t="s">
        <v>53</v>
      </c>
    </row>
    <row r="439" spans="1:15">
      <c r="A439" t="s">
        <v>3761</v>
      </c>
      <c r="B439" t="s">
        <v>3762</v>
      </c>
      <c r="C439" t="s">
        <v>13102</v>
      </c>
      <c r="D439">
        <v>999</v>
      </c>
      <c r="E439" s="2">
        <v>1599</v>
      </c>
      <c r="F439" s="1">
        <v>0.38</v>
      </c>
      <c r="G439">
        <v>4</v>
      </c>
      <c r="H439" s="4">
        <v>7222</v>
      </c>
      <c r="I439" s="4">
        <f>Table2[[#This Row],[actual_price]]*Table2[[#This Row],[rating_count]]</f>
        <v>11547978</v>
      </c>
      <c r="J439" s="4" t="str">
        <f>IF(Table2[[#This Row],[discount_percentage]]&gt;=50%, "Yes", "No")</f>
        <v>No</v>
      </c>
      <c r="K439" s="4" t="str">
        <f t="shared" si="12"/>
        <v>&gt;$500</v>
      </c>
      <c r="L4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39" s="4" t="str">
        <f t="shared" si="13"/>
        <v>No</v>
      </c>
      <c r="N439" t="s">
        <v>3569</v>
      </c>
      <c r="O439" t="s">
        <v>3570</v>
      </c>
    </row>
    <row r="440" spans="1:15">
      <c r="A440" t="s">
        <v>3766</v>
      </c>
      <c r="B440" t="s">
        <v>3767</v>
      </c>
      <c r="C440" t="s">
        <v>13102</v>
      </c>
      <c r="D440" s="2">
        <v>12999</v>
      </c>
      <c r="E440" s="2">
        <v>17999</v>
      </c>
      <c r="F440" s="1">
        <v>0.28000000000000003</v>
      </c>
      <c r="G440">
        <v>4.0999999999999996</v>
      </c>
      <c r="H440" s="4">
        <v>18998</v>
      </c>
      <c r="I440" s="4">
        <f>Table2[[#This Row],[actual_price]]*Table2[[#This Row],[rating_count]]</f>
        <v>341945002</v>
      </c>
      <c r="J440" s="4" t="str">
        <f>IF(Table2[[#This Row],[discount_percentage]]&gt;=50%, "Yes", "No")</f>
        <v>No</v>
      </c>
      <c r="K440" s="4" t="str">
        <f t="shared" si="12"/>
        <v>&gt;$500</v>
      </c>
      <c r="L4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0" s="4" t="str">
        <f t="shared" si="13"/>
        <v>No</v>
      </c>
      <c r="N440" t="s">
        <v>3211</v>
      </c>
      <c r="O440" t="s">
        <v>3212</v>
      </c>
    </row>
    <row r="441" spans="1:15">
      <c r="A441" t="s">
        <v>3770</v>
      </c>
      <c r="B441" t="s">
        <v>3771</v>
      </c>
      <c r="C441" t="s">
        <v>13102</v>
      </c>
      <c r="D441" s="2">
        <v>15490</v>
      </c>
      <c r="E441" s="2">
        <v>20990</v>
      </c>
      <c r="F441" s="1">
        <v>0.26</v>
      </c>
      <c r="G441">
        <v>4.2</v>
      </c>
      <c r="H441" s="4">
        <v>32916</v>
      </c>
      <c r="I441" s="4">
        <f>Table2[[#This Row],[actual_price]]*Table2[[#This Row],[rating_count]]</f>
        <v>690906840</v>
      </c>
      <c r="J441" s="4" t="str">
        <f>IF(Table2[[#This Row],[discount_percentage]]&gt;=50%, "Yes", "No")</f>
        <v>No</v>
      </c>
      <c r="K441" s="4" t="str">
        <f t="shared" si="12"/>
        <v>&gt;$500</v>
      </c>
      <c r="L4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1" s="4" t="str">
        <f t="shared" si="13"/>
        <v>No</v>
      </c>
      <c r="N441" t="s">
        <v>3363</v>
      </c>
      <c r="O441" t="s">
        <v>3364</v>
      </c>
    </row>
    <row r="442" spans="1:15">
      <c r="A442" t="s">
        <v>3775</v>
      </c>
      <c r="B442" t="s">
        <v>3776</v>
      </c>
      <c r="C442" t="s">
        <v>13102</v>
      </c>
      <c r="D442">
        <v>999</v>
      </c>
      <c r="E442" s="2">
        <v>2899</v>
      </c>
      <c r="F442" s="1">
        <v>0.66</v>
      </c>
      <c r="G442">
        <v>4.5999999999999996</v>
      </c>
      <c r="H442" s="4">
        <v>26603</v>
      </c>
      <c r="I442" s="4">
        <f>Table2[[#This Row],[actual_price]]*Table2[[#This Row],[rating_count]]</f>
        <v>77122097</v>
      </c>
      <c r="J442" s="4" t="str">
        <f>IF(Table2[[#This Row],[discount_percentage]]&gt;=50%, "Yes", "No")</f>
        <v>Yes</v>
      </c>
      <c r="K442" s="4" t="str">
        <f t="shared" si="12"/>
        <v>&gt;$500</v>
      </c>
      <c r="L4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2" s="4" t="str">
        <f t="shared" si="13"/>
        <v>No</v>
      </c>
      <c r="N442" t="s">
        <v>3781</v>
      </c>
      <c r="O442" t="s">
        <v>3782</v>
      </c>
    </row>
    <row r="443" spans="1:15">
      <c r="A443" t="s">
        <v>3786</v>
      </c>
      <c r="B443" t="s">
        <v>3787</v>
      </c>
      <c r="C443" t="s">
        <v>13102</v>
      </c>
      <c r="D443" s="2">
        <v>1599</v>
      </c>
      <c r="E443" s="2">
        <v>4999</v>
      </c>
      <c r="F443" s="1">
        <v>0.68</v>
      </c>
      <c r="G443">
        <v>4</v>
      </c>
      <c r="H443" s="4">
        <v>67950</v>
      </c>
      <c r="I443" s="4">
        <f>Table2[[#This Row],[actual_price]]*Table2[[#This Row],[rating_count]]</f>
        <v>339682050</v>
      </c>
      <c r="J443" s="4" t="str">
        <f>IF(Table2[[#This Row],[discount_percentage]]&gt;=50%, "Yes", "No")</f>
        <v>Yes</v>
      </c>
      <c r="K443" s="4" t="str">
        <f t="shared" si="12"/>
        <v>&gt;$500</v>
      </c>
      <c r="L4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3" s="4" t="str">
        <f t="shared" si="13"/>
        <v>No</v>
      </c>
      <c r="N443" t="s">
        <v>3791</v>
      </c>
      <c r="O443" t="s">
        <v>3792</v>
      </c>
    </row>
    <row r="444" spans="1:15">
      <c r="A444" t="s">
        <v>3796</v>
      </c>
      <c r="B444" t="s">
        <v>3797</v>
      </c>
      <c r="C444" t="s">
        <v>13102</v>
      </c>
      <c r="D444" s="2">
        <v>1324</v>
      </c>
      <c r="E444" s="2">
        <v>1699</v>
      </c>
      <c r="F444" s="1">
        <v>0.22</v>
      </c>
      <c r="G444">
        <v>4</v>
      </c>
      <c r="H444" s="4">
        <v>128311</v>
      </c>
      <c r="I444" s="4">
        <f>Table2[[#This Row],[actual_price]]*Table2[[#This Row],[rating_count]]</f>
        <v>218000389</v>
      </c>
      <c r="J444" s="4" t="str">
        <f>IF(Table2[[#This Row],[discount_percentage]]&gt;=50%, "Yes", "No")</f>
        <v>No</v>
      </c>
      <c r="K444" s="4" t="str">
        <f t="shared" si="12"/>
        <v>&gt;$500</v>
      </c>
      <c r="L4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4" s="4" t="str">
        <f t="shared" si="13"/>
        <v>No</v>
      </c>
      <c r="N444" t="s">
        <v>3049</v>
      </c>
      <c r="O444" t="s">
        <v>3050</v>
      </c>
    </row>
    <row r="445" spans="1:15">
      <c r="A445" t="s">
        <v>3799</v>
      </c>
      <c r="B445" t="s">
        <v>3800</v>
      </c>
      <c r="C445" t="s">
        <v>13102</v>
      </c>
      <c r="D445" s="2">
        <v>20999</v>
      </c>
      <c r="E445" s="2">
        <v>29990</v>
      </c>
      <c r="F445" s="1">
        <v>0.3</v>
      </c>
      <c r="G445">
        <v>4.3</v>
      </c>
      <c r="H445" s="4">
        <v>9499</v>
      </c>
      <c r="I445" s="4">
        <f>Table2[[#This Row],[actual_price]]*Table2[[#This Row],[rating_count]]</f>
        <v>284875010</v>
      </c>
      <c r="J445" s="4" t="str">
        <f>IF(Table2[[#This Row],[discount_percentage]]&gt;=50%, "Yes", "No")</f>
        <v>No</v>
      </c>
      <c r="K445" s="4" t="str">
        <f t="shared" si="12"/>
        <v>&gt;$500</v>
      </c>
      <c r="L4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5" s="4" t="str">
        <f t="shared" si="13"/>
        <v>No</v>
      </c>
      <c r="N445" t="s">
        <v>3804</v>
      </c>
      <c r="O445" t="s">
        <v>3805</v>
      </c>
    </row>
    <row r="446" spans="1:15">
      <c r="A446" t="s">
        <v>3809</v>
      </c>
      <c r="B446" t="s">
        <v>3810</v>
      </c>
      <c r="C446" t="s">
        <v>13102</v>
      </c>
      <c r="D446">
        <v>999</v>
      </c>
      <c r="E446" s="2">
        <v>1999</v>
      </c>
      <c r="F446" s="1">
        <v>0.5</v>
      </c>
      <c r="G446">
        <v>4.3</v>
      </c>
      <c r="H446" s="4">
        <v>1777</v>
      </c>
      <c r="I446" s="4">
        <f>Table2[[#This Row],[actual_price]]*Table2[[#This Row],[rating_count]]</f>
        <v>3552223</v>
      </c>
      <c r="J446" s="4" t="str">
        <f>IF(Table2[[#This Row],[discount_percentage]]&gt;=50%, "Yes", "No")</f>
        <v>Yes</v>
      </c>
      <c r="K446" s="4" t="str">
        <f t="shared" si="12"/>
        <v>&gt;$500</v>
      </c>
      <c r="L4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46" s="4" t="str">
        <f t="shared" si="13"/>
        <v>No</v>
      </c>
      <c r="N446" t="s">
        <v>3814</v>
      </c>
      <c r="O446" t="s">
        <v>3815</v>
      </c>
    </row>
    <row r="447" spans="1:15">
      <c r="A447" t="s">
        <v>3819</v>
      </c>
      <c r="B447" t="s">
        <v>3820</v>
      </c>
      <c r="C447" t="s">
        <v>13102</v>
      </c>
      <c r="D447" s="2">
        <v>12490</v>
      </c>
      <c r="E447" s="2">
        <v>15990</v>
      </c>
      <c r="F447" s="1">
        <v>0.22</v>
      </c>
      <c r="G447">
        <v>4.2</v>
      </c>
      <c r="H447" s="4">
        <v>58506</v>
      </c>
      <c r="I447" s="4">
        <f>Table2[[#This Row],[actual_price]]*Table2[[#This Row],[rating_count]]</f>
        <v>935510940</v>
      </c>
      <c r="J447" s="4" t="str">
        <f>IF(Table2[[#This Row],[discount_percentage]]&gt;=50%, "Yes", "No")</f>
        <v>No</v>
      </c>
      <c r="K447" s="4" t="str">
        <f t="shared" ref="K447:K510" si="14">IF(E447&lt;200, "&lt;$200", IF(E447&lt;=500, "$200-$500", "&gt;$500"))</f>
        <v>&gt;$500</v>
      </c>
      <c r="L4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47" s="4" t="str">
        <f t="shared" si="13"/>
        <v>No</v>
      </c>
      <c r="N447" t="s">
        <v>3824</v>
      </c>
      <c r="O447" t="s">
        <v>3825</v>
      </c>
    </row>
    <row r="448" spans="1:15">
      <c r="A448" t="s">
        <v>3829</v>
      </c>
      <c r="B448" t="s">
        <v>3830</v>
      </c>
      <c r="C448" t="s">
        <v>13102</v>
      </c>
      <c r="D448" s="2">
        <v>17999</v>
      </c>
      <c r="E448" s="2">
        <v>21990</v>
      </c>
      <c r="F448" s="1">
        <v>0.18</v>
      </c>
      <c r="G448">
        <v>4</v>
      </c>
      <c r="H448" s="4">
        <v>21350</v>
      </c>
      <c r="I448" s="4">
        <f>Table2[[#This Row],[actual_price]]*Table2[[#This Row],[rating_count]]</f>
        <v>469486500</v>
      </c>
      <c r="J448" s="4" t="str">
        <f>IF(Table2[[#This Row],[discount_percentage]]&gt;=50%, "Yes", "No")</f>
        <v>No</v>
      </c>
      <c r="K448" s="4" t="str">
        <f t="shared" si="14"/>
        <v>&gt;$500</v>
      </c>
      <c r="L4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48" s="4" t="str">
        <f t="shared" si="13"/>
        <v>No</v>
      </c>
      <c r="N448" t="s">
        <v>3240</v>
      </c>
      <c r="O448" t="s">
        <v>3241</v>
      </c>
    </row>
    <row r="449" spans="1:15">
      <c r="A449" t="s">
        <v>138</v>
      </c>
      <c r="B449" t="s">
        <v>139</v>
      </c>
      <c r="C449" t="s">
        <v>13101</v>
      </c>
      <c r="D449">
        <v>350</v>
      </c>
      <c r="E449">
        <v>899</v>
      </c>
      <c r="F449" s="1">
        <v>0.61</v>
      </c>
      <c r="G449">
        <v>4.2</v>
      </c>
      <c r="H449" s="4">
        <v>2263</v>
      </c>
      <c r="I449" s="4">
        <f>Table2[[#This Row],[actual_price]]*Table2[[#This Row],[rating_count]]</f>
        <v>2034437</v>
      </c>
      <c r="J449" s="4" t="str">
        <f>IF(Table2[[#This Row],[discount_percentage]]&gt;=50%, "Yes", "No")</f>
        <v>Yes</v>
      </c>
      <c r="K449" s="4" t="str">
        <f t="shared" si="14"/>
        <v>&gt;$500</v>
      </c>
      <c r="L4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49" s="4" t="str">
        <f t="shared" si="13"/>
        <v>No</v>
      </c>
      <c r="N449" t="s">
        <v>143</v>
      </c>
      <c r="O449" t="s">
        <v>144</v>
      </c>
    </row>
    <row r="450" spans="1:15">
      <c r="A450" t="s">
        <v>3835</v>
      </c>
      <c r="B450" t="s">
        <v>3836</v>
      </c>
      <c r="C450" t="s">
        <v>13102</v>
      </c>
      <c r="D450" s="2">
        <v>1399</v>
      </c>
      <c r="E450" s="2">
        <v>1630</v>
      </c>
      <c r="F450" s="1">
        <v>0.14000000000000001</v>
      </c>
      <c r="G450">
        <v>4</v>
      </c>
      <c r="H450" s="4">
        <v>9378</v>
      </c>
      <c r="I450" s="4">
        <f>Table2[[#This Row],[actual_price]]*Table2[[#This Row],[rating_count]]</f>
        <v>15286140</v>
      </c>
      <c r="J450" s="4" t="str">
        <f>IF(Table2[[#This Row],[discount_percentage]]&gt;=50%, "Yes", "No")</f>
        <v>No</v>
      </c>
      <c r="K450" s="4" t="str">
        <f t="shared" si="14"/>
        <v>&gt;$500</v>
      </c>
      <c r="L4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50" s="4" t="str">
        <f t="shared" ref="M450:M513" si="15">IF(H450&lt; 1000, "Yes", "No")</f>
        <v>No</v>
      </c>
      <c r="N450" t="s">
        <v>3840</v>
      </c>
      <c r="O450" t="s">
        <v>3841</v>
      </c>
    </row>
    <row r="451" spans="1:15">
      <c r="A451" t="s">
        <v>3847</v>
      </c>
      <c r="B451" t="s">
        <v>3848</v>
      </c>
      <c r="C451" t="s">
        <v>13102</v>
      </c>
      <c r="D451" s="2">
        <v>1499</v>
      </c>
      <c r="E451" s="2">
        <v>6990</v>
      </c>
      <c r="F451" s="1">
        <v>0.79</v>
      </c>
      <c r="G451">
        <v>3.9</v>
      </c>
      <c r="H451" s="4">
        <v>21796</v>
      </c>
      <c r="I451" s="4">
        <f>Table2[[#This Row],[actual_price]]*Table2[[#This Row],[rating_count]]</f>
        <v>152354040</v>
      </c>
      <c r="J451" s="4" t="str">
        <f>IF(Table2[[#This Row],[discount_percentage]]&gt;=50%, "Yes", "No")</f>
        <v>Yes</v>
      </c>
      <c r="K451" s="4" t="str">
        <f t="shared" si="14"/>
        <v>&gt;$500</v>
      </c>
      <c r="L4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1" s="4" t="str">
        <f t="shared" si="15"/>
        <v>No</v>
      </c>
      <c r="N451" t="s">
        <v>3059</v>
      </c>
      <c r="O451" t="s">
        <v>3060</v>
      </c>
    </row>
    <row r="452" spans="1:15">
      <c r="A452" t="s">
        <v>3851</v>
      </c>
      <c r="B452" t="s">
        <v>3852</v>
      </c>
      <c r="C452" t="s">
        <v>13102</v>
      </c>
      <c r="D452" s="2">
        <v>1999</v>
      </c>
      <c r="E452" s="2">
        <v>7990</v>
      </c>
      <c r="F452" s="1">
        <v>0.75</v>
      </c>
      <c r="G452">
        <v>3.8</v>
      </c>
      <c r="H452" s="4">
        <v>17833</v>
      </c>
      <c r="I452" s="4">
        <f>Table2[[#This Row],[actual_price]]*Table2[[#This Row],[rating_count]]</f>
        <v>142485670</v>
      </c>
      <c r="J452" s="4" t="str">
        <f>IF(Table2[[#This Row],[discount_percentage]]&gt;=50%, "Yes", "No")</f>
        <v>Yes</v>
      </c>
      <c r="K452" s="4" t="str">
        <f t="shared" si="14"/>
        <v>&gt;$500</v>
      </c>
      <c r="L4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2" s="4" t="str">
        <f t="shared" si="15"/>
        <v>No</v>
      </c>
      <c r="N452" t="s">
        <v>2972</v>
      </c>
      <c r="O452" t="s">
        <v>2973</v>
      </c>
    </row>
    <row r="453" spans="1:15">
      <c r="A453" t="s">
        <v>3855</v>
      </c>
      <c r="B453" t="s">
        <v>3856</v>
      </c>
      <c r="C453" t="s">
        <v>13102</v>
      </c>
      <c r="D453">
        <v>999</v>
      </c>
      <c r="E453" s="2">
        <v>2899</v>
      </c>
      <c r="F453" s="1">
        <v>0.66</v>
      </c>
      <c r="G453">
        <v>4.7</v>
      </c>
      <c r="H453" s="4">
        <v>7779</v>
      </c>
      <c r="I453" s="4">
        <f>Table2[[#This Row],[actual_price]]*Table2[[#This Row],[rating_count]]</f>
        <v>22551321</v>
      </c>
      <c r="J453" s="4" t="str">
        <f>IF(Table2[[#This Row],[discount_percentage]]&gt;=50%, "Yes", "No")</f>
        <v>Yes</v>
      </c>
      <c r="K453" s="4" t="str">
        <f t="shared" si="14"/>
        <v>&gt;$500</v>
      </c>
      <c r="L4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3" s="4" t="str">
        <f t="shared" si="15"/>
        <v>No</v>
      </c>
      <c r="N453" t="s">
        <v>3860</v>
      </c>
      <c r="O453" t="s">
        <v>3861</v>
      </c>
    </row>
    <row r="454" spans="1:15">
      <c r="A454" t="s">
        <v>3865</v>
      </c>
      <c r="B454" t="s">
        <v>3866</v>
      </c>
      <c r="C454" t="s">
        <v>13102</v>
      </c>
      <c r="D454" s="2">
        <v>2099</v>
      </c>
      <c r="E454" s="2">
        <v>5999</v>
      </c>
      <c r="F454" s="1">
        <v>0.65</v>
      </c>
      <c r="G454">
        <v>4.3</v>
      </c>
      <c r="H454" s="4">
        <v>17129</v>
      </c>
      <c r="I454" s="4">
        <f>Table2[[#This Row],[actual_price]]*Table2[[#This Row],[rating_count]]</f>
        <v>102756871</v>
      </c>
      <c r="J454" s="4" t="str">
        <f>IF(Table2[[#This Row],[discount_percentage]]&gt;=50%, "Yes", "No")</f>
        <v>Yes</v>
      </c>
      <c r="K454" s="4" t="str">
        <f t="shared" si="14"/>
        <v>&gt;$500</v>
      </c>
      <c r="L4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4" s="4" t="str">
        <f t="shared" si="15"/>
        <v>No</v>
      </c>
      <c r="N454" t="s">
        <v>3871</v>
      </c>
      <c r="O454" t="s">
        <v>3872</v>
      </c>
    </row>
    <row r="455" spans="1:15">
      <c r="A455" t="s">
        <v>3876</v>
      </c>
      <c r="B455" t="s">
        <v>3877</v>
      </c>
      <c r="C455" t="s">
        <v>13102</v>
      </c>
      <c r="D455">
        <v>337</v>
      </c>
      <c r="E455">
        <v>699</v>
      </c>
      <c r="F455" s="1">
        <v>0.52</v>
      </c>
      <c r="G455">
        <v>4.2</v>
      </c>
      <c r="H455" s="4">
        <v>4969</v>
      </c>
      <c r="I455" s="4">
        <f>Table2[[#This Row],[actual_price]]*Table2[[#This Row],[rating_count]]</f>
        <v>3473331</v>
      </c>
      <c r="J455" s="4" t="str">
        <f>IF(Table2[[#This Row],[discount_percentage]]&gt;=50%, "Yes", "No")</f>
        <v>Yes</v>
      </c>
      <c r="K455" s="4" t="str">
        <f t="shared" si="14"/>
        <v>&gt;$500</v>
      </c>
      <c r="L4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55" s="4" t="str">
        <f t="shared" si="15"/>
        <v>No</v>
      </c>
      <c r="N455" t="s">
        <v>3881</v>
      </c>
      <c r="O455" t="s">
        <v>3882</v>
      </c>
    </row>
    <row r="456" spans="1:15">
      <c r="A456" t="s">
        <v>3886</v>
      </c>
      <c r="B456" t="s">
        <v>3887</v>
      </c>
      <c r="C456" t="s">
        <v>13102</v>
      </c>
      <c r="D456" s="2">
        <v>2999</v>
      </c>
      <c r="E456" s="2">
        <v>7990</v>
      </c>
      <c r="F456" s="1">
        <v>0.62</v>
      </c>
      <c r="G456">
        <v>4.0999999999999996</v>
      </c>
      <c r="H456" s="4">
        <v>154</v>
      </c>
      <c r="I456" s="4">
        <f>Table2[[#This Row],[actual_price]]*Table2[[#This Row],[rating_count]]</f>
        <v>1230460</v>
      </c>
      <c r="J456" s="4" t="str">
        <f>IF(Table2[[#This Row],[discount_percentage]]&gt;=50%, "Yes", "No")</f>
        <v>Yes</v>
      </c>
      <c r="K456" s="4" t="str">
        <f t="shared" si="14"/>
        <v>&gt;$500</v>
      </c>
      <c r="L4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56" s="4" t="str">
        <f t="shared" si="15"/>
        <v>Yes</v>
      </c>
      <c r="N456" t="s">
        <v>3891</v>
      </c>
      <c r="O456" t="s">
        <v>13040</v>
      </c>
    </row>
    <row r="457" spans="1:15">
      <c r="A457" t="s">
        <v>3895</v>
      </c>
      <c r="B457" t="s">
        <v>3896</v>
      </c>
      <c r="C457" t="s">
        <v>13102</v>
      </c>
      <c r="D457" s="2">
        <v>1299</v>
      </c>
      <c r="E457" s="2">
        <v>5999</v>
      </c>
      <c r="F457" s="1">
        <v>0.78</v>
      </c>
      <c r="G457">
        <v>3.3</v>
      </c>
      <c r="H457" s="4">
        <v>4415</v>
      </c>
      <c r="I457" s="4">
        <f>Table2[[#This Row],[actual_price]]*Table2[[#This Row],[rating_count]]</f>
        <v>26485585</v>
      </c>
      <c r="J457" s="4" t="str">
        <f>IF(Table2[[#This Row],[discount_percentage]]&gt;=50%, "Yes", "No")</f>
        <v>Yes</v>
      </c>
      <c r="K457" s="4" t="str">
        <f t="shared" si="14"/>
        <v>&gt;$500</v>
      </c>
      <c r="L4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57" s="4" t="str">
        <f t="shared" si="15"/>
        <v>No</v>
      </c>
      <c r="N457" t="s">
        <v>3900</v>
      </c>
      <c r="O457" t="s">
        <v>3901</v>
      </c>
    </row>
    <row r="458" spans="1:15">
      <c r="A458" t="s">
        <v>3908</v>
      </c>
      <c r="B458" t="s">
        <v>3909</v>
      </c>
      <c r="C458" t="s">
        <v>13102</v>
      </c>
      <c r="D458" s="2">
        <v>16499</v>
      </c>
      <c r="E458" s="2">
        <v>20990</v>
      </c>
      <c r="F458" s="1">
        <v>0.21</v>
      </c>
      <c r="G458">
        <v>4</v>
      </c>
      <c r="H458" s="4">
        <v>21350</v>
      </c>
      <c r="I458" s="4">
        <f>Table2[[#This Row],[actual_price]]*Table2[[#This Row],[rating_count]]</f>
        <v>448136500</v>
      </c>
      <c r="J458" s="4" t="str">
        <f>IF(Table2[[#This Row],[discount_percentage]]&gt;=50%, "Yes", "No")</f>
        <v>No</v>
      </c>
      <c r="K458" s="4" t="str">
        <f t="shared" si="14"/>
        <v>&gt;$500</v>
      </c>
      <c r="L4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58" s="4" t="str">
        <f t="shared" si="15"/>
        <v>No</v>
      </c>
      <c r="N458" t="s">
        <v>3240</v>
      </c>
      <c r="O458" t="s">
        <v>3241</v>
      </c>
    </row>
    <row r="459" spans="1:15">
      <c r="A459" t="s">
        <v>3912</v>
      </c>
      <c r="B459" t="s">
        <v>3913</v>
      </c>
      <c r="C459" t="s">
        <v>13102</v>
      </c>
      <c r="D459">
        <v>499</v>
      </c>
      <c r="E459">
        <v>499</v>
      </c>
      <c r="F459" s="1">
        <v>0</v>
      </c>
      <c r="G459">
        <v>4.2</v>
      </c>
      <c r="H459" s="4">
        <v>31539</v>
      </c>
      <c r="I459" s="4">
        <f>Table2[[#This Row],[actual_price]]*Table2[[#This Row],[rating_count]]</f>
        <v>15737961</v>
      </c>
      <c r="J459" s="4" t="str">
        <f>IF(Table2[[#This Row],[discount_percentage]]&gt;=50%, "Yes", "No")</f>
        <v>No</v>
      </c>
      <c r="K459" s="4" t="str">
        <f t="shared" si="14"/>
        <v>$200-$500</v>
      </c>
      <c r="L4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59" s="4" t="str">
        <f t="shared" si="15"/>
        <v>No</v>
      </c>
      <c r="N459" t="s">
        <v>3917</v>
      </c>
      <c r="O459" t="s">
        <v>3918</v>
      </c>
    </row>
    <row r="460" spans="1:15">
      <c r="A460" t="s">
        <v>3924</v>
      </c>
      <c r="B460" t="s">
        <v>3925</v>
      </c>
      <c r="C460" t="s">
        <v>13102</v>
      </c>
      <c r="D460">
        <v>999</v>
      </c>
      <c r="E460" s="2">
        <v>2899</v>
      </c>
      <c r="F460" s="1">
        <v>0.66</v>
      </c>
      <c r="G460">
        <v>4.5999999999999996</v>
      </c>
      <c r="H460" s="4">
        <v>6129</v>
      </c>
      <c r="I460" s="4">
        <f>Table2[[#This Row],[actual_price]]*Table2[[#This Row],[rating_count]]</f>
        <v>17767971</v>
      </c>
      <c r="J460" s="4" t="str">
        <f>IF(Table2[[#This Row],[discount_percentage]]&gt;=50%, "Yes", "No")</f>
        <v>Yes</v>
      </c>
      <c r="K460" s="4" t="str">
        <f t="shared" si="14"/>
        <v>&gt;$500</v>
      </c>
      <c r="L4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0" s="4" t="str">
        <f t="shared" si="15"/>
        <v>No</v>
      </c>
      <c r="N460" t="s">
        <v>3929</v>
      </c>
      <c r="O460" t="s">
        <v>3930</v>
      </c>
    </row>
    <row r="461" spans="1:15">
      <c r="A461" t="s">
        <v>3933</v>
      </c>
      <c r="B461" t="s">
        <v>3934</v>
      </c>
      <c r="C461" t="s">
        <v>13102</v>
      </c>
      <c r="D461" s="2">
        <v>10499</v>
      </c>
      <c r="E461" s="2">
        <v>13499</v>
      </c>
      <c r="F461" s="1">
        <v>0.22</v>
      </c>
      <c r="G461">
        <v>4.2</v>
      </c>
      <c r="H461" s="4">
        <v>284</v>
      </c>
      <c r="I461" s="4">
        <f>Table2[[#This Row],[actual_price]]*Table2[[#This Row],[rating_count]]</f>
        <v>3833716</v>
      </c>
      <c r="J461" s="4" t="str">
        <f>IF(Table2[[#This Row],[discount_percentage]]&gt;=50%, "Yes", "No")</f>
        <v>No</v>
      </c>
      <c r="K461" s="4" t="str">
        <f t="shared" si="14"/>
        <v>&gt;$500</v>
      </c>
      <c r="L4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61" s="4" t="str">
        <f t="shared" si="15"/>
        <v>Yes</v>
      </c>
      <c r="N461" t="s">
        <v>3080</v>
      </c>
      <c r="O461" t="s">
        <v>3081</v>
      </c>
    </row>
    <row r="462" spans="1:15">
      <c r="A462" t="s">
        <v>3938</v>
      </c>
      <c r="B462" t="s">
        <v>3939</v>
      </c>
      <c r="C462" t="s">
        <v>13102</v>
      </c>
      <c r="D462">
        <v>251</v>
      </c>
      <c r="E462">
        <v>999</v>
      </c>
      <c r="F462" s="1">
        <v>0.75</v>
      </c>
      <c r="G462">
        <v>3.7</v>
      </c>
      <c r="H462" s="4">
        <v>3234</v>
      </c>
      <c r="I462" s="4">
        <f>Table2[[#This Row],[actual_price]]*Table2[[#This Row],[rating_count]]</f>
        <v>3230766</v>
      </c>
      <c r="J462" s="4" t="str">
        <f>IF(Table2[[#This Row],[discount_percentage]]&gt;=50%, "Yes", "No")</f>
        <v>Yes</v>
      </c>
      <c r="K462" s="4" t="str">
        <f t="shared" si="14"/>
        <v>&gt;$500</v>
      </c>
      <c r="L4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62" s="4" t="str">
        <f t="shared" si="15"/>
        <v>No</v>
      </c>
      <c r="N462" t="s">
        <v>3944</v>
      </c>
      <c r="O462" t="s">
        <v>3945</v>
      </c>
    </row>
    <row r="463" spans="1:15">
      <c r="A463" t="s">
        <v>183</v>
      </c>
      <c r="B463" t="s">
        <v>184</v>
      </c>
      <c r="C463" t="s">
        <v>13101</v>
      </c>
      <c r="D463">
        <v>199</v>
      </c>
      <c r="E463">
        <v>499</v>
      </c>
      <c r="F463" s="1">
        <v>0.6</v>
      </c>
      <c r="G463">
        <v>4.0999999999999996</v>
      </c>
      <c r="H463" s="4">
        <v>13045</v>
      </c>
      <c r="I463" s="4">
        <f>Table2[[#This Row],[actual_price]]*Table2[[#This Row],[rating_count]]</f>
        <v>6509455</v>
      </c>
      <c r="J463" s="4" t="str">
        <f>IF(Table2[[#This Row],[discount_percentage]]&gt;=50%, "Yes", "No")</f>
        <v>Yes</v>
      </c>
      <c r="K463" s="4" t="str">
        <f t="shared" si="14"/>
        <v>$200-$500</v>
      </c>
      <c r="L4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63" s="4" t="str">
        <f t="shared" si="15"/>
        <v>No</v>
      </c>
      <c r="N463" t="s">
        <v>3951</v>
      </c>
      <c r="O463" t="s">
        <v>3952</v>
      </c>
    </row>
    <row r="464" spans="1:15">
      <c r="A464" t="s">
        <v>3956</v>
      </c>
      <c r="B464" t="s">
        <v>3957</v>
      </c>
      <c r="C464" t="s">
        <v>13102</v>
      </c>
      <c r="D464" s="2">
        <v>6499</v>
      </c>
      <c r="E464" s="2">
        <v>7999</v>
      </c>
      <c r="F464" s="1">
        <v>0.19</v>
      </c>
      <c r="G464">
        <v>4.0999999999999996</v>
      </c>
      <c r="H464" s="4">
        <v>313832</v>
      </c>
      <c r="I464" s="4">
        <f>Table2[[#This Row],[actual_price]]*Table2[[#This Row],[rating_count]]</f>
        <v>2510342168</v>
      </c>
      <c r="J464" s="4" t="str">
        <f>IF(Table2[[#This Row],[discount_percentage]]&gt;=50%, "Yes", "No")</f>
        <v>No</v>
      </c>
      <c r="K464" s="4" t="str">
        <f t="shared" si="14"/>
        <v>&gt;$500</v>
      </c>
      <c r="L4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64" s="4" t="str">
        <f t="shared" si="15"/>
        <v>No</v>
      </c>
      <c r="N464" t="s">
        <v>3255</v>
      </c>
      <c r="O464" t="s">
        <v>3256</v>
      </c>
    </row>
    <row r="465" spans="1:15">
      <c r="A465" t="s">
        <v>3961</v>
      </c>
      <c r="B465" t="s">
        <v>3962</v>
      </c>
      <c r="C465" t="s">
        <v>13102</v>
      </c>
      <c r="D465" s="2">
        <v>2999</v>
      </c>
      <c r="E465" s="2">
        <v>9999</v>
      </c>
      <c r="F465" s="1">
        <v>0.7</v>
      </c>
      <c r="G465">
        <v>4.2</v>
      </c>
      <c r="H465" s="4">
        <v>20879</v>
      </c>
      <c r="I465" s="4">
        <f>Table2[[#This Row],[actual_price]]*Table2[[#This Row],[rating_count]]</f>
        <v>208769121</v>
      </c>
      <c r="J465" s="4" t="str">
        <f>IF(Table2[[#This Row],[discount_percentage]]&gt;=50%, "Yes", "No")</f>
        <v>Yes</v>
      </c>
      <c r="K465" s="4" t="str">
        <f t="shared" si="14"/>
        <v>&gt;$500</v>
      </c>
      <c r="L4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5" s="4" t="str">
        <f t="shared" si="15"/>
        <v>No</v>
      </c>
      <c r="N465" t="s">
        <v>3966</v>
      </c>
      <c r="O465" t="s">
        <v>3967</v>
      </c>
    </row>
    <row r="466" spans="1:15">
      <c r="A466" t="s">
        <v>3971</v>
      </c>
      <c r="B466" t="s">
        <v>3972</v>
      </c>
      <c r="C466" t="s">
        <v>13102</v>
      </c>
      <c r="D466">
        <v>279</v>
      </c>
      <c r="E466" s="2">
        <v>1499</v>
      </c>
      <c r="F466" s="1">
        <v>0.81</v>
      </c>
      <c r="G466">
        <v>4.2</v>
      </c>
      <c r="H466" s="4">
        <v>2646</v>
      </c>
      <c r="I466" s="4">
        <f>Table2[[#This Row],[actual_price]]*Table2[[#This Row],[rating_count]]</f>
        <v>3966354</v>
      </c>
      <c r="J466" s="4" t="str">
        <f>IF(Table2[[#This Row],[discount_percentage]]&gt;=50%, "Yes", "No")</f>
        <v>Yes</v>
      </c>
      <c r="K466" s="4" t="str">
        <f t="shared" si="14"/>
        <v>&gt;$500</v>
      </c>
      <c r="L4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66" s="4" t="str">
        <f t="shared" si="15"/>
        <v>No</v>
      </c>
      <c r="N466" t="s">
        <v>3977</v>
      </c>
      <c r="O466" t="s">
        <v>3978</v>
      </c>
    </row>
    <row r="467" spans="1:15">
      <c r="A467" t="s">
        <v>3982</v>
      </c>
      <c r="B467" t="s">
        <v>3983</v>
      </c>
      <c r="C467" t="s">
        <v>13102</v>
      </c>
      <c r="D467">
        <v>269</v>
      </c>
      <c r="E467" s="2">
        <v>1499</v>
      </c>
      <c r="F467" s="1">
        <v>0.82</v>
      </c>
      <c r="G467">
        <v>4.5</v>
      </c>
      <c r="H467" s="4">
        <v>28978</v>
      </c>
      <c r="I467" s="4">
        <f>Table2[[#This Row],[actual_price]]*Table2[[#This Row],[rating_count]]</f>
        <v>43438022</v>
      </c>
      <c r="J467" s="4" t="str">
        <f>IF(Table2[[#This Row],[discount_percentage]]&gt;=50%, "Yes", "No")</f>
        <v>Yes</v>
      </c>
      <c r="K467" s="4" t="str">
        <f t="shared" si="14"/>
        <v>&gt;$500</v>
      </c>
      <c r="L4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67" s="4" t="str">
        <f t="shared" si="15"/>
        <v>No</v>
      </c>
      <c r="N467" t="s">
        <v>3987</v>
      </c>
      <c r="O467" t="s">
        <v>3988</v>
      </c>
    </row>
    <row r="468" spans="1:15">
      <c r="A468" t="s">
        <v>3992</v>
      </c>
      <c r="B468" t="s">
        <v>3993</v>
      </c>
      <c r="C468" t="s">
        <v>13102</v>
      </c>
      <c r="D468" s="2">
        <v>8999</v>
      </c>
      <c r="E468" s="2">
        <v>13499</v>
      </c>
      <c r="F468" s="1">
        <v>0.33</v>
      </c>
      <c r="G468">
        <v>3.8</v>
      </c>
      <c r="H468" s="4">
        <v>3145</v>
      </c>
      <c r="I468" s="4">
        <f>Table2[[#This Row],[actual_price]]*Table2[[#This Row],[rating_count]]</f>
        <v>42454355</v>
      </c>
      <c r="J468" s="4" t="str">
        <f>IF(Table2[[#This Row],[discount_percentage]]&gt;=50%, "Yes", "No")</f>
        <v>No</v>
      </c>
      <c r="K468" s="4" t="str">
        <f t="shared" si="14"/>
        <v>&gt;$500</v>
      </c>
      <c r="L4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68" s="4" t="str">
        <f t="shared" si="15"/>
        <v>No</v>
      </c>
      <c r="N468" t="s">
        <v>3997</v>
      </c>
      <c r="O468" t="s">
        <v>3998</v>
      </c>
    </row>
    <row r="469" spans="1:15">
      <c r="A469" t="s">
        <v>233</v>
      </c>
      <c r="B469" t="s">
        <v>234</v>
      </c>
      <c r="C469" t="s">
        <v>13101</v>
      </c>
      <c r="D469">
        <v>59</v>
      </c>
      <c r="E469">
        <v>199</v>
      </c>
      <c r="F469" s="1">
        <v>0.7</v>
      </c>
      <c r="G469">
        <v>4</v>
      </c>
      <c r="H469" s="4">
        <v>9377</v>
      </c>
      <c r="I469" s="4">
        <f>Table2[[#This Row],[actual_price]]*Table2[[#This Row],[rating_count]]</f>
        <v>1866023</v>
      </c>
      <c r="J469" s="4" t="str">
        <f>IF(Table2[[#This Row],[discount_percentage]]&gt;=50%, "Yes", "No")</f>
        <v>Yes</v>
      </c>
      <c r="K469" s="4" t="str">
        <f t="shared" si="14"/>
        <v>&lt;$200</v>
      </c>
      <c r="L4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69" s="4" t="str">
        <f t="shared" si="15"/>
        <v>No</v>
      </c>
      <c r="N469" t="s">
        <v>238</v>
      </c>
      <c r="O469" t="s">
        <v>239</v>
      </c>
    </row>
    <row r="470" spans="1:15">
      <c r="A470" t="s">
        <v>4004</v>
      </c>
      <c r="B470" t="s">
        <v>4005</v>
      </c>
      <c r="C470" t="s">
        <v>13102</v>
      </c>
      <c r="D470">
        <v>599</v>
      </c>
      <c r="E470" s="2">
        <v>1299</v>
      </c>
      <c r="F470" s="1">
        <v>0.54</v>
      </c>
      <c r="G470">
        <v>4.0999999999999996</v>
      </c>
      <c r="H470" s="4">
        <v>192589</v>
      </c>
      <c r="I470" s="4">
        <f>Table2[[#This Row],[actual_price]]*Table2[[#This Row],[rating_count]]</f>
        <v>250173111</v>
      </c>
      <c r="J470" s="4" t="str">
        <f>IF(Table2[[#This Row],[discount_percentage]]&gt;=50%, "Yes", "No")</f>
        <v>Yes</v>
      </c>
      <c r="K470" s="4" t="str">
        <f t="shared" si="14"/>
        <v>&gt;$500</v>
      </c>
      <c r="L4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70" s="4" t="str">
        <f t="shared" si="15"/>
        <v>No</v>
      </c>
      <c r="N470" t="s">
        <v>3070</v>
      </c>
      <c r="O470" t="s">
        <v>3071</v>
      </c>
    </row>
    <row r="471" spans="1:15">
      <c r="A471" t="s">
        <v>4009</v>
      </c>
      <c r="B471" t="s">
        <v>4010</v>
      </c>
      <c r="C471" t="s">
        <v>13102</v>
      </c>
      <c r="D471">
        <v>349</v>
      </c>
      <c r="E471">
        <v>999</v>
      </c>
      <c r="F471" s="1">
        <v>0.65</v>
      </c>
      <c r="G471">
        <v>3.8</v>
      </c>
      <c r="H471" s="4">
        <v>16557</v>
      </c>
      <c r="I471" s="4">
        <f>Table2[[#This Row],[actual_price]]*Table2[[#This Row],[rating_count]]</f>
        <v>16540443</v>
      </c>
      <c r="J471" s="4" t="str">
        <f>IF(Table2[[#This Row],[discount_percentage]]&gt;=50%, "Yes", "No")</f>
        <v>Yes</v>
      </c>
      <c r="K471" s="4" t="str">
        <f t="shared" si="14"/>
        <v>&gt;$500</v>
      </c>
      <c r="L4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1" s="4" t="str">
        <f t="shared" si="15"/>
        <v>No</v>
      </c>
      <c r="N471" t="s">
        <v>4014</v>
      </c>
      <c r="O471" t="s">
        <v>4015</v>
      </c>
    </row>
    <row r="472" spans="1:15">
      <c r="A472" t="s">
        <v>4019</v>
      </c>
      <c r="B472" t="s">
        <v>3462</v>
      </c>
      <c r="C472" t="s">
        <v>13102</v>
      </c>
      <c r="D472" s="2">
        <v>13999</v>
      </c>
      <c r="E472" s="2">
        <v>19499</v>
      </c>
      <c r="F472" s="1">
        <v>0.28000000000000003</v>
      </c>
      <c r="G472">
        <v>4.0999999999999996</v>
      </c>
      <c r="H472" s="4">
        <v>18998</v>
      </c>
      <c r="I472" s="4">
        <f>Table2[[#This Row],[actual_price]]*Table2[[#This Row],[rating_count]]</f>
        <v>370442002</v>
      </c>
      <c r="J472" s="4" t="str">
        <f>IF(Table2[[#This Row],[discount_percentage]]&gt;=50%, "Yes", "No")</f>
        <v>No</v>
      </c>
      <c r="K472" s="4" t="str">
        <f t="shared" si="14"/>
        <v>&gt;$500</v>
      </c>
      <c r="L4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72" s="4" t="str">
        <f t="shared" si="15"/>
        <v>No</v>
      </c>
      <c r="N472" t="s">
        <v>3211</v>
      </c>
      <c r="O472" t="s">
        <v>3212</v>
      </c>
    </row>
    <row r="473" spans="1:15">
      <c r="A473" t="s">
        <v>4021</v>
      </c>
      <c r="B473" t="s">
        <v>4022</v>
      </c>
      <c r="C473" t="s">
        <v>13102</v>
      </c>
      <c r="D473">
        <v>349</v>
      </c>
      <c r="E473">
        <v>999</v>
      </c>
      <c r="F473" s="1">
        <v>0.65</v>
      </c>
      <c r="G473">
        <v>3.8</v>
      </c>
      <c r="H473" s="4">
        <v>16557</v>
      </c>
      <c r="I473" s="4">
        <f>Table2[[#This Row],[actual_price]]*Table2[[#This Row],[rating_count]]</f>
        <v>16540443</v>
      </c>
      <c r="J473" s="4" t="str">
        <f>IF(Table2[[#This Row],[discount_percentage]]&gt;=50%, "Yes", "No")</f>
        <v>Yes</v>
      </c>
      <c r="K473" s="4" t="str">
        <f t="shared" si="14"/>
        <v>&gt;$500</v>
      </c>
      <c r="L4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73" s="4" t="str">
        <f t="shared" si="15"/>
        <v>No</v>
      </c>
      <c r="N473" t="s">
        <v>4014</v>
      </c>
      <c r="O473" t="s">
        <v>4015</v>
      </c>
    </row>
    <row r="474" spans="1:15">
      <c r="A474" t="s">
        <v>4026</v>
      </c>
      <c r="B474" t="s">
        <v>4027</v>
      </c>
      <c r="C474" t="s">
        <v>13102</v>
      </c>
      <c r="D474">
        <v>499</v>
      </c>
      <c r="E474">
        <v>599</v>
      </c>
      <c r="F474" s="1">
        <v>0.17</v>
      </c>
      <c r="G474">
        <v>4.2</v>
      </c>
      <c r="H474" s="4">
        <v>21916</v>
      </c>
      <c r="I474" s="4">
        <f>Table2[[#This Row],[actual_price]]*Table2[[#This Row],[rating_count]]</f>
        <v>13127684</v>
      </c>
      <c r="J474" s="4" t="str">
        <f>IF(Table2[[#This Row],[discount_percentage]]&gt;=50%, "Yes", "No")</f>
        <v>No</v>
      </c>
      <c r="K474" s="4" t="str">
        <f t="shared" si="14"/>
        <v>&gt;$500</v>
      </c>
      <c r="L4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74" s="4" t="str">
        <f t="shared" si="15"/>
        <v>No</v>
      </c>
      <c r="N474" t="s">
        <v>4031</v>
      </c>
      <c r="O474" t="s">
        <v>4032</v>
      </c>
    </row>
    <row r="475" spans="1:15">
      <c r="A475" t="s">
        <v>4036</v>
      </c>
      <c r="B475" t="s">
        <v>3221</v>
      </c>
      <c r="C475" t="s">
        <v>13102</v>
      </c>
      <c r="D475" s="2">
        <v>2199</v>
      </c>
      <c r="E475" s="2">
        <v>9999</v>
      </c>
      <c r="F475" s="1">
        <v>0.78</v>
      </c>
      <c r="G475">
        <v>4.2</v>
      </c>
      <c r="H475" s="4">
        <v>29472</v>
      </c>
      <c r="I475" s="4">
        <f>Table2[[#This Row],[actual_price]]*Table2[[#This Row],[rating_count]]</f>
        <v>294690528</v>
      </c>
      <c r="J475" s="4" t="str">
        <f>IF(Table2[[#This Row],[discount_percentage]]&gt;=50%, "Yes", "No")</f>
        <v>Yes</v>
      </c>
      <c r="K475" s="4" t="str">
        <f t="shared" si="14"/>
        <v>&gt;$500</v>
      </c>
      <c r="L4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75" s="4" t="str">
        <f t="shared" si="15"/>
        <v>No</v>
      </c>
      <c r="N475" t="s">
        <v>3225</v>
      </c>
      <c r="O475" t="s">
        <v>3226</v>
      </c>
    </row>
    <row r="476" spans="1:15">
      <c r="A476" t="s">
        <v>4040</v>
      </c>
      <c r="B476" t="s">
        <v>4041</v>
      </c>
      <c r="C476" t="s">
        <v>13102</v>
      </c>
      <c r="D476">
        <v>95</v>
      </c>
      <c r="E476">
        <v>499</v>
      </c>
      <c r="F476" s="1">
        <v>0.81</v>
      </c>
      <c r="G476">
        <v>4.2</v>
      </c>
      <c r="H476" s="4">
        <v>1949</v>
      </c>
      <c r="I476" s="4">
        <f>Table2[[#This Row],[actual_price]]*Table2[[#This Row],[rating_count]]</f>
        <v>972551</v>
      </c>
      <c r="J476" s="4" t="str">
        <f>IF(Table2[[#This Row],[discount_percentage]]&gt;=50%, "Yes", "No")</f>
        <v>Yes</v>
      </c>
      <c r="K476" s="4" t="str">
        <f t="shared" si="14"/>
        <v>$200-$500</v>
      </c>
      <c r="L4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76" s="4" t="str">
        <f t="shared" si="15"/>
        <v>No</v>
      </c>
      <c r="N476" t="s">
        <v>4045</v>
      </c>
      <c r="O476" t="s">
        <v>4046</v>
      </c>
    </row>
    <row r="477" spans="1:15">
      <c r="A477" t="s">
        <v>4050</v>
      </c>
      <c r="B477" t="s">
        <v>4051</v>
      </c>
      <c r="C477" t="s">
        <v>13101</v>
      </c>
      <c r="D477">
        <v>139</v>
      </c>
      <c r="E477">
        <v>249</v>
      </c>
      <c r="F477" s="1">
        <v>0.44</v>
      </c>
      <c r="G477">
        <v>4</v>
      </c>
      <c r="H477" s="4">
        <v>9377</v>
      </c>
      <c r="I477" s="4">
        <f>Table2[[#This Row],[actual_price]]*Table2[[#This Row],[rating_count]]</f>
        <v>2334873</v>
      </c>
      <c r="J477" s="4" t="str">
        <f>IF(Table2[[#This Row],[discount_percentage]]&gt;=50%, "Yes", "No")</f>
        <v>No</v>
      </c>
      <c r="K477" s="4" t="str">
        <f t="shared" si="14"/>
        <v>$200-$500</v>
      </c>
      <c r="L4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77" s="4" t="str">
        <f t="shared" si="15"/>
        <v>No</v>
      </c>
      <c r="N477" t="s">
        <v>238</v>
      </c>
      <c r="O477" t="s">
        <v>239</v>
      </c>
    </row>
    <row r="478" spans="1:15">
      <c r="A478" t="s">
        <v>4054</v>
      </c>
      <c r="B478" t="s">
        <v>4055</v>
      </c>
      <c r="C478" t="s">
        <v>13102</v>
      </c>
      <c r="D478" s="2">
        <v>4499</v>
      </c>
      <c r="E478" s="2">
        <v>7999</v>
      </c>
      <c r="F478" s="1">
        <v>0.44</v>
      </c>
      <c r="G478">
        <v>3.5</v>
      </c>
      <c r="H478" s="4">
        <v>37</v>
      </c>
      <c r="I478" s="4">
        <f>Table2[[#This Row],[actual_price]]*Table2[[#This Row],[rating_count]]</f>
        <v>295963</v>
      </c>
      <c r="J478" s="4" t="str">
        <f>IF(Table2[[#This Row],[discount_percentage]]&gt;=50%, "Yes", "No")</f>
        <v>No</v>
      </c>
      <c r="K478" s="4" t="str">
        <f t="shared" si="14"/>
        <v>&gt;$500</v>
      </c>
      <c r="L4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78" s="4" t="str">
        <f t="shared" si="15"/>
        <v>Yes</v>
      </c>
      <c r="N478" t="s">
        <v>4059</v>
      </c>
      <c r="O478" t="s">
        <v>4060</v>
      </c>
    </row>
    <row r="479" spans="1:15">
      <c r="A479" t="s">
        <v>4064</v>
      </c>
      <c r="B479" t="s">
        <v>4065</v>
      </c>
      <c r="C479" t="s">
        <v>13102</v>
      </c>
      <c r="D479">
        <v>89</v>
      </c>
      <c r="E479">
        <v>599</v>
      </c>
      <c r="F479" s="1">
        <v>0.85</v>
      </c>
      <c r="G479">
        <v>4.3</v>
      </c>
      <c r="H479" s="4">
        <v>2351</v>
      </c>
      <c r="I479" s="4">
        <f>Table2[[#This Row],[actual_price]]*Table2[[#This Row],[rating_count]]</f>
        <v>1408249</v>
      </c>
      <c r="J479" s="4" t="str">
        <f>IF(Table2[[#This Row],[discount_percentage]]&gt;=50%, "Yes", "No")</f>
        <v>Yes</v>
      </c>
      <c r="K479" s="4" t="str">
        <f t="shared" si="14"/>
        <v>&gt;$500</v>
      </c>
      <c r="L4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79" s="4" t="str">
        <f t="shared" si="15"/>
        <v>No</v>
      </c>
      <c r="N479" t="s">
        <v>4069</v>
      </c>
      <c r="O479" t="s">
        <v>4070</v>
      </c>
    </row>
    <row r="480" spans="1:15">
      <c r="A480" t="s">
        <v>4074</v>
      </c>
      <c r="B480" t="s">
        <v>4075</v>
      </c>
      <c r="C480" t="s">
        <v>13102</v>
      </c>
      <c r="D480" s="2">
        <v>15499</v>
      </c>
      <c r="E480" s="2">
        <v>20999</v>
      </c>
      <c r="F480" s="1">
        <v>0.26</v>
      </c>
      <c r="G480">
        <v>4.0999999999999996</v>
      </c>
      <c r="H480" s="4">
        <v>19253</v>
      </c>
      <c r="I480" s="4">
        <f>Table2[[#This Row],[actual_price]]*Table2[[#This Row],[rating_count]]</f>
        <v>404293747</v>
      </c>
      <c r="J480" s="4" t="str">
        <f>IF(Table2[[#This Row],[discount_percentage]]&gt;=50%, "Yes", "No")</f>
        <v>No</v>
      </c>
      <c r="K480" s="4" t="str">
        <f t="shared" si="14"/>
        <v>&gt;$500</v>
      </c>
      <c r="L4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80" s="4" t="str">
        <f t="shared" si="15"/>
        <v>No</v>
      </c>
      <c r="N480" t="s">
        <v>3307</v>
      </c>
      <c r="O480" t="s">
        <v>3308</v>
      </c>
    </row>
    <row r="481" spans="1:15">
      <c r="A481" t="s">
        <v>4077</v>
      </c>
      <c r="B481" t="s">
        <v>4078</v>
      </c>
      <c r="C481" t="s">
        <v>13102</v>
      </c>
      <c r="D481" s="2">
        <v>13999</v>
      </c>
      <c r="E481" s="2">
        <v>15999</v>
      </c>
      <c r="F481" s="1">
        <v>0.13</v>
      </c>
      <c r="G481">
        <v>3.9</v>
      </c>
      <c r="H481" s="4">
        <v>2180</v>
      </c>
      <c r="I481" s="4">
        <f>Table2[[#This Row],[actual_price]]*Table2[[#This Row],[rating_count]]</f>
        <v>34877820</v>
      </c>
      <c r="J481" s="4" t="str">
        <f>IF(Table2[[#This Row],[discount_percentage]]&gt;=50%, "Yes", "No")</f>
        <v>No</v>
      </c>
      <c r="K481" s="4" t="str">
        <f t="shared" si="14"/>
        <v>&gt;$500</v>
      </c>
      <c r="L4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81" s="4" t="str">
        <f t="shared" si="15"/>
        <v>No</v>
      </c>
      <c r="N481" t="s">
        <v>4082</v>
      </c>
      <c r="O481" t="s">
        <v>4083</v>
      </c>
    </row>
    <row r="482" spans="1:15">
      <c r="A482" t="s">
        <v>4087</v>
      </c>
      <c r="B482" t="s">
        <v>4088</v>
      </c>
      <c r="C482" t="s">
        <v>13102</v>
      </c>
      <c r="D482" s="2">
        <v>1999</v>
      </c>
      <c r="E482" s="2">
        <v>4999</v>
      </c>
      <c r="F482" s="1">
        <v>0.6</v>
      </c>
      <c r="G482">
        <v>3.9</v>
      </c>
      <c r="H482" s="4">
        <v>7571</v>
      </c>
      <c r="I482" s="4">
        <f>Table2[[#This Row],[actual_price]]*Table2[[#This Row],[rating_count]]</f>
        <v>37847429</v>
      </c>
      <c r="J482" s="4" t="str">
        <f>IF(Table2[[#This Row],[discount_percentage]]&gt;=50%, "Yes", "No")</f>
        <v>Yes</v>
      </c>
      <c r="K482" s="4" t="str">
        <f t="shared" si="14"/>
        <v>&gt;$500</v>
      </c>
      <c r="L4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482" s="4" t="str">
        <f t="shared" si="15"/>
        <v>No</v>
      </c>
      <c r="N482" t="s">
        <v>4092</v>
      </c>
      <c r="O482" t="s">
        <v>4093</v>
      </c>
    </row>
    <row r="483" spans="1:15">
      <c r="A483" t="s">
        <v>4097</v>
      </c>
      <c r="B483" t="s">
        <v>4098</v>
      </c>
      <c r="C483" t="s">
        <v>13102</v>
      </c>
      <c r="D483" s="2">
        <v>1399</v>
      </c>
      <c r="E483" s="2">
        <v>5999</v>
      </c>
      <c r="F483" s="1">
        <v>0.77</v>
      </c>
      <c r="G483">
        <v>3.3</v>
      </c>
      <c r="H483" s="4">
        <v>4415</v>
      </c>
      <c r="I483" s="4">
        <f>Table2[[#This Row],[actual_price]]*Table2[[#This Row],[rating_count]]</f>
        <v>26485585</v>
      </c>
      <c r="J483" s="4" t="str">
        <f>IF(Table2[[#This Row],[discount_percentage]]&gt;=50%, "Yes", "No")</f>
        <v>Yes</v>
      </c>
      <c r="K483" s="4" t="str">
        <f t="shared" si="14"/>
        <v>&gt;$500</v>
      </c>
      <c r="L4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3" s="4" t="str">
        <f t="shared" si="15"/>
        <v>No</v>
      </c>
      <c r="N483" t="s">
        <v>3900</v>
      </c>
      <c r="O483" t="s">
        <v>3901</v>
      </c>
    </row>
    <row r="484" spans="1:15">
      <c r="A484" t="s">
        <v>4102</v>
      </c>
      <c r="B484" t="s">
        <v>4103</v>
      </c>
      <c r="C484" t="s">
        <v>13102</v>
      </c>
      <c r="D484">
        <v>599</v>
      </c>
      <c r="E484">
        <v>999</v>
      </c>
      <c r="F484" s="1">
        <v>0.4</v>
      </c>
      <c r="G484">
        <v>4</v>
      </c>
      <c r="H484" s="4">
        <v>18654</v>
      </c>
      <c r="I484" s="4">
        <f>Table2[[#This Row],[actual_price]]*Table2[[#This Row],[rating_count]]</f>
        <v>18635346</v>
      </c>
      <c r="J484" s="4" t="str">
        <f>IF(Table2[[#This Row],[discount_percentage]]&gt;=50%, "Yes", "No")</f>
        <v>No</v>
      </c>
      <c r="K484" s="4" t="str">
        <f t="shared" si="14"/>
        <v>&gt;$500</v>
      </c>
      <c r="L4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84" s="4" t="str">
        <f t="shared" si="15"/>
        <v>No</v>
      </c>
      <c r="N484" t="s">
        <v>4107</v>
      </c>
      <c r="O484" t="s">
        <v>4108</v>
      </c>
    </row>
    <row r="485" spans="1:15">
      <c r="A485" t="s">
        <v>4112</v>
      </c>
      <c r="B485" t="s">
        <v>4113</v>
      </c>
      <c r="C485" t="s">
        <v>13102</v>
      </c>
      <c r="D485">
        <v>199</v>
      </c>
      <c r="E485" s="2">
        <v>1099</v>
      </c>
      <c r="F485" s="1">
        <v>0.82</v>
      </c>
      <c r="G485">
        <v>4</v>
      </c>
      <c r="H485" s="4">
        <v>3197</v>
      </c>
      <c r="I485" s="4">
        <f>Table2[[#This Row],[actual_price]]*Table2[[#This Row],[rating_count]]</f>
        <v>3513503</v>
      </c>
      <c r="J485" s="4" t="str">
        <f>IF(Table2[[#This Row],[discount_percentage]]&gt;=50%, "Yes", "No")</f>
        <v>Yes</v>
      </c>
      <c r="K485" s="4" t="str">
        <f t="shared" si="14"/>
        <v>&gt;$500</v>
      </c>
      <c r="L4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485" s="4" t="str">
        <f t="shared" si="15"/>
        <v>No</v>
      </c>
      <c r="N485" t="s">
        <v>4117</v>
      </c>
      <c r="O485" t="s">
        <v>4118</v>
      </c>
    </row>
    <row r="486" spans="1:15">
      <c r="A486" t="s">
        <v>4122</v>
      </c>
      <c r="B486" t="s">
        <v>4123</v>
      </c>
      <c r="C486" t="s">
        <v>13102</v>
      </c>
      <c r="D486" s="2">
        <v>1799</v>
      </c>
      <c r="E486" s="2">
        <v>6990</v>
      </c>
      <c r="F486" s="1">
        <v>0.74</v>
      </c>
      <c r="G486">
        <v>4</v>
      </c>
      <c r="H486" s="4">
        <v>26880</v>
      </c>
      <c r="I486" s="4">
        <f>Table2[[#This Row],[actual_price]]*Table2[[#This Row],[rating_count]]</f>
        <v>187891200</v>
      </c>
      <c r="J486" s="4" t="str">
        <f>IF(Table2[[#This Row],[discount_percentage]]&gt;=50%, "Yes", "No")</f>
        <v>Yes</v>
      </c>
      <c r="K486" s="4" t="str">
        <f t="shared" si="14"/>
        <v>&gt;$500</v>
      </c>
      <c r="L4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6" s="4" t="str">
        <f t="shared" si="15"/>
        <v>No</v>
      </c>
      <c r="N486" t="s">
        <v>4127</v>
      </c>
      <c r="O486" t="s">
        <v>4128</v>
      </c>
    </row>
    <row r="487" spans="1:15">
      <c r="A487" t="s">
        <v>4132</v>
      </c>
      <c r="B487" t="s">
        <v>4133</v>
      </c>
      <c r="C487" t="s">
        <v>13102</v>
      </c>
      <c r="D487" s="2">
        <v>1499</v>
      </c>
      <c r="E487" s="2">
        <v>6990</v>
      </c>
      <c r="F487" s="1">
        <v>0.79</v>
      </c>
      <c r="G487">
        <v>3.9</v>
      </c>
      <c r="H487" s="4">
        <v>21796</v>
      </c>
      <c r="I487" s="4">
        <f>Table2[[#This Row],[actual_price]]*Table2[[#This Row],[rating_count]]</f>
        <v>152354040</v>
      </c>
      <c r="J487" s="4" t="str">
        <f>IF(Table2[[#This Row],[discount_percentage]]&gt;=50%, "Yes", "No")</f>
        <v>Yes</v>
      </c>
      <c r="K487" s="4" t="str">
        <f t="shared" si="14"/>
        <v>&gt;$500</v>
      </c>
      <c r="L4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87" s="4" t="str">
        <f t="shared" si="15"/>
        <v>No</v>
      </c>
      <c r="N487" t="s">
        <v>3059</v>
      </c>
      <c r="O487" t="s">
        <v>3060</v>
      </c>
    </row>
    <row r="488" spans="1:15">
      <c r="A488" t="s">
        <v>4136</v>
      </c>
      <c r="B488" t="s">
        <v>4137</v>
      </c>
      <c r="C488" t="s">
        <v>13102</v>
      </c>
      <c r="D488" s="2">
        <v>20999</v>
      </c>
      <c r="E488" s="2">
        <v>29990</v>
      </c>
      <c r="F488" s="1">
        <v>0.3</v>
      </c>
      <c r="G488">
        <v>4.3</v>
      </c>
      <c r="H488" s="4">
        <v>9499</v>
      </c>
      <c r="I488" s="4">
        <f>Table2[[#This Row],[actual_price]]*Table2[[#This Row],[rating_count]]</f>
        <v>284875010</v>
      </c>
      <c r="J488" s="4" t="str">
        <f>IF(Table2[[#This Row],[discount_percentage]]&gt;=50%, "Yes", "No")</f>
        <v>No</v>
      </c>
      <c r="K488" s="4" t="str">
        <f t="shared" si="14"/>
        <v>&gt;$500</v>
      </c>
      <c r="L4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88" s="4" t="str">
        <f t="shared" si="15"/>
        <v>No</v>
      </c>
      <c r="N488" t="s">
        <v>3804</v>
      </c>
      <c r="O488" t="s">
        <v>3805</v>
      </c>
    </row>
    <row r="489" spans="1:15">
      <c r="A489" t="s">
        <v>4140</v>
      </c>
      <c r="B489" t="s">
        <v>4141</v>
      </c>
      <c r="C489" t="s">
        <v>13102</v>
      </c>
      <c r="D489" s="2">
        <v>12999</v>
      </c>
      <c r="E489" s="2">
        <v>13499</v>
      </c>
      <c r="F489" s="1">
        <v>0.04</v>
      </c>
      <c r="G489">
        <v>4.0999999999999996</v>
      </c>
      <c r="H489" s="4">
        <v>56098</v>
      </c>
      <c r="I489" s="4">
        <f>Table2[[#This Row],[actual_price]]*Table2[[#This Row],[rating_count]]</f>
        <v>757266902</v>
      </c>
      <c r="J489" s="4" t="str">
        <f>IF(Table2[[#This Row],[discount_percentage]]&gt;=50%, "Yes", "No")</f>
        <v>No</v>
      </c>
      <c r="K489" s="4" t="str">
        <f t="shared" si="14"/>
        <v>&gt;$500</v>
      </c>
      <c r="L4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489" s="4" t="str">
        <f t="shared" si="15"/>
        <v>No</v>
      </c>
      <c r="N489" t="s">
        <v>4145</v>
      </c>
      <c r="O489" t="s">
        <v>4146</v>
      </c>
    </row>
    <row r="490" spans="1:15">
      <c r="A490" t="s">
        <v>4150</v>
      </c>
      <c r="B490" t="s">
        <v>4151</v>
      </c>
      <c r="C490" t="s">
        <v>13102</v>
      </c>
      <c r="D490" s="2">
        <v>16999</v>
      </c>
      <c r="E490" s="2">
        <v>20999</v>
      </c>
      <c r="F490" s="1">
        <v>0.19</v>
      </c>
      <c r="G490">
        <v>4.0999999999999996</v>
      </c>
      <c r="H490" s="4">
        <v>31822</v>
      </c>
      <c r="I490" s="4">
        <f>Table2[[#This Row],[actual_price]]*Table2[[#This Row],[rating_count]]</f>
        <v>668230178</v>
      </c>
      <c r="J490" s="4" t="str">
        <f>IF(Table2[[#This Row],[discount_percentage]]&gt;=50%, "Yes", "No")</f>
        <v>No</v>
      </c>
      <c r="K490" s="4" t="str">
        <f t="shared" si="14"/>
        <v>&gt;$500</v>
      </c>
      <c r="L4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490" s="4" t="str">
        <f t="shared" si="15"/>
        <v>No</v>
      </c>
      <c r="N490" t="s">
        <v>4155</v>
      </c>
      <c r="O490" t="s">
        <v>4156</v>
      </c>
    </row>
    <row r="491" spans="1:15">
      <c r="A491" t="s">
        <v>4160</v>
      </c>
      <c r="B491" t="s">
        <v>4161</v>
      </c>
      <c r="C491" t="s">
        <v>13102</v>
      </c>
      <c r="D491" s="2">
        <v>19999</v>
      </c>
      <c r="E491" s="2">
        <v>27990</v>
      </c>
      <c r="F491" s="1">
        <v>0.28999999999999998</v>
      </c>
      <c r="G491">
        <v>4.3</v>
      </c>
      <c r="H491" s="4">
        <v>9499</v>
      </c>
      <c r="I491" s="4">
        <f>Table2[[#This Row],[actual_price]]*Table2[[#This Row],[rating_count]]</f>
        <v>265877010</v>
      </c>
      <c r="J491" s="4" t="str">
        <f>IF(Table2[[#This Row],[discount_percentage]]&gt;=50%, "Yes", "No")</f>
        <v>No</v>
      </c>
      <c r="K491" s="4" t="str">
        <f t="shared" si="14"/>
        <v>&gt;$500</v>
      </c>
      <c r="L4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491" s="4" t="str">
        <f t="shared" si="15"/>
        <v>No</v>
      </c>
      <c r="N491" t="s">
        <v>3804</v>
      </c>
      <c r="O491" t="s">
        <v>3805</v>
      </c>
    </row>
    <row r="492" spans="1:15">
      <c r="A492" t="s">
        <v>4164</v>
      </c>
      <c r="B492" t="s">
        <v>4165</v>
      </c>
      <c r="C492" t="s">
        <v>13102</v>
      </c>
      <c r="D492" s="2">
        <v>12999</v>
      </c>
      <c r="E492" s="2">
        <v>18999</v>
      </c>
      <c r="F492" s="1">
        <v>0.32</v>
      </c>
      <c r="G492">
        <v>4.0999999999999996</v>
      </c>
      <c r="H492" s="4">
        <v>50772</v>
      </c>
      <c r="I492" s="4">
        <f>Table2[[#This Row],[actual_price]]*Table2[[#This Row],[rating_count]]</f>
        <v>964617228</v>
      </c>
      <c r="J492" s="4" t="str">
        <f>IF(Table2[[#This Row],[discount_percentage]]&gt;=50%, "Yes", "No")</f>
        <v>No</v>
      </c>
      <c r="K492" s="4" t="str">
        <f t="shared" si="14"/>
        <v>&gt;$500</v>
      </c>
      <c r="L4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2" s="4" t="str">
        <f t="shared" si="15"/>
        <v>No</v>
      </c>
      <c r="N492" t="s">
        <v>3652</v>
      </c>
      <c r="O492" t="s">
        <v>3653</v>
      </c>
    </row>
    <row r="493" spans="1:15">
      <c r="A493" t="s">
        <v>4169</v>
      </c>
      <c r="B493" t="s">
        <v>4170</v>
      </c>
      <c r="C493" t="s">
        <v>13102</v>
      </c>
      <c r="D493" s="2">
        <v>2999</v>
      </c>
      <c r="E493" s="2">
        <v>5999</v>
      </c>
      <c r="F493" s="1">
        <v>0.5</v>
      </c>
      <c r="G493">
        <v>4.0999999999999996</v>
      </c>
      <c r="H493" s="4">
        <v>7148</v>
      </c>
      <c r="I493" s="4">
        <f>Table2[[#This Row],[actual_price]]*Table2[[#This Row],[rating_count]]</f>
        <v>42880852</v>
      </c>
      <c r="J493" s="4" t="str">
        <f>IF(Table2[[#This Row],[discount_percentage]]&gt;=50%, "Yes", "No")</f>
        <v>Yes</v>
      </c>
      <c r="K493" s="4" t="str">
        <f t="shared" si="14"/>
        <v>&gt;$500</v>
      </c>
      <c r="L4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93" s="4" t="str">
        <f t="shared" si="15"/>
        <v>No</v>
      </c>
      <c r="N493" t="s">
        <v>4174</v>
      </c>
      <c r="O493" t="s">
        <v>4175</v>
      </c>
    </row>
    <row r="494" spans="1:15">
      <c r="A494" t="s">
        <v>292</v>
      </c>
      <c r="B494" t="s">
        <v>293</v>
      </c>
      <c r="C494" t="s">
        <v>13101</v>
      </c>
      <c r="D494">
        <v>299</v>
      </c>
      <c r="E494">
        <v>999</v>
      </c>
      <c r="F494" s="1">
        <v>0.7</v>
      </c>
      <c r="G494">
        <v>4.3</v>
      </c>
      <c r="H494" s="4">
        <v>20850</v>
      </c>
      <c r="I494" s="4">
        <f>Table2[[#This Row],[actual_price]]*Table2[[#This Row],[rating_count]]</f>
        <v>20829150</v>
      </c>
      <c r="J494" s="4" t="str">
        <f>IF(Table2[[#This Row],[discount_percentage]]&gt;=50%, "Yes", "No")</f>
        <v>Yes</v>
      </c>
      <c r="K494" s="4" t="str">
        <f t="shared" si="14"/>
        <v>&gt;$500</v>
      </c>
      <c r="L4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94" s="4" t="str">
        <f t="shared" si="15"/>
        <v>No</v>
      </c>
      <c r="N494" t="s">
        <v>4181</v>
      </c>
      <c r="O494" t="s">
        <v>4182</v>
      </c>
    </row>
    <row r="495" spans="1:15">
      <c r="A495" t="s">
        <v>4188</v>
      </c>
      <c r="B495" t="s">
        <v>4189</v>
      </c>
      <c r="C495" t="s">
        <v>13102</v>
      </c>
      <c r="D495">
        <v>329</v>
      </c>
      <c r="E495">
        <v>999</v>
      </c>
      <c r="F495" s="1">
        <v>0.67</v>
      </c>
      <c r="G495">
        <v>4.2</v>
      </c>
      <c r="H495" s="4">
        <v>3492</v>
      </c>
      <c r="I495" s="4">
        <f>Table2[[#This Row],[actual_price]]*Table2[[#This Row],[rating_count]]</f>
        <v>3488508</v>
      </c>
      <c r="J495" s="4" t="str">
        <f>IF(Table2[[#This Row],[discount_percentage]]&gt;=50%, "Yes", "No")</f>
        <v>Yes</v>
      </c>
      <c r="K495" s="4" t="str">
        <f t="shared" si="14"/>
        <v>&gt;$500</v>
      </c>
      <c r="L4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495" s="4" t="str">
        <f t="shared" si="15"/>
        <v>No</v>
      </c>
      <c r="N495" t="s">
        <v>4193</v>
      </c>
      <c r="O495" t="s">
        <v>4194</v>
      </c>
    </row>
    <row r="496" spans="1:15">
      <c r="A496" t="s">
        <v>4198</v>
      </c>
      <c r="B496" t="s">
        <v>4199</v>
      </c>
      <c r="C496" t="s">
        <v>13102</v>
      </c>
      <c r="D496" s="2">
        <v>1299</v>
      </c>
      <c r="E496" s="2">
        <v>5999</v>
      </c>
      <c r="F496" s="1">
        <v>0.78</v>
      </c>
      <c r="G496">
        <v>3.3</v>
      </c>
      <c r="H496" s="4">
        <v>4415</v>
      </c>
      <c r="I496" s="4">
        <f>Table2[[#This Row],[actual_price]]*Table2[[#This Row],[rating_count]]</f>
        <v>26485585</v>
      </c>
      <c r="J496" s="4" t="str">
        <f>IF(Table2[[#This Row],[discount_percentage]]&gt;=50%, "Yes", "No")</f>
        <v>Yes</v>
      </c>
      <c r="K496" s="4" t="str">
        <f t="shared" si="14"/>
        <v>&gt;$500</v>
      </c>
      <c r="L4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96" s="4" t="str">
        <f t="shared" si="15"/>
        <v>No</v>
      </c>
      <c r="N496" t="s">
        <v>3900</v>
      </c>
      <c r="O496" t="s">
        <v>3901</v>
      </c>
    </row>
    <row r="497" spans="1:15">
      <c r="A497" t="s">
        <v>4203</v>
      </c>
      <c r="B497" t="s">
        <v>4204</v>
      </c>
      <c r="C497" t="s">
        <v>13102</v>
      </c>
      <c r="D497" s="2">
        <v>1989</v>
      </c>
      <c r="E497" s="2">
        <v>3500</v>
      </c>
      <c r="F497" s="1">
        <v>0.43</v>
      </c>
      <c r="G497">
        <v>4.4000000000000004</v>
      </c>
      <c r="H497" s="4">
        <v>67260</v>
      </c>
      <c r="I497" s="4">
        <f>Table2[[#This Row],[actual_price]]*Table2[[#This Row],[rating_count]]</f>
        <v>235410000</v>
      </c>
      <c r="J497" s="4" t="str">
        <f>IF(Table2[[#This Row],[discount_percentage]]&gt;=50%, "Yes", "No")</f>
        <v>No</v>
      </c>
      <c r="K497" s="4" t="str">
        <f t="shared" si="14"/>
        <v>&gt;$500</v>
      </c>
      <c r="L4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497" s="4" t="str">
        <f t="shared" si="15"/>
        <v>No</v>
      </c>
      <c r="N497" t="s">
        <v>3028</v>
      </c>
      <c r="O497" t="s">
        <v>3029</v>
      </c>
    </row>
    <row r="498" spans="1:15">
      <c r="A498" t="s">
        <v>4208</v>
      </c>
      <c r="B498" t="s">
        <v>2958</v>
      </c>
      <c r="C498" t="s">
        <v>13102</v>
      </c>
      <c r="D498" s="2">
        <v>1999</v>
      </c>
      <c r="E498" s="2">
        <v>9999</v>
      </c>
      <c r="F498" s="1">
        <v>0.8</v>
      </c>
      <c r="G498">
        <v>4.3</v>
      </c>
      <c r="H498" s="4">
        <v>27704</v>
      </c>
      <c r="I498" s="4">
        <f>Table2[[#This Row],[actual_price]]*Table2[[#This Row],[rating_count]]</f>
        <v>277012296</v>
      </c>
      <c r="J498" s="4" t="str">
        <f>IF(Table2[[#This Row],[discount_percentage]]&gt;=50%, "Yes", "No")</f>
        <v>Yes</v>
      </c>
      <c r="K498" s="4" t="str">
        <f t="shared" si="14"/>
        <v>&gt;$500</v>
      </c>
      <c r="L4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498" s="4" t="str">
        <f t="shared" si="15"/>
        <v>No</v>
      </c>
      <c r="N498" t="s">
        <v>2962</v>
      </c>
      <c r="O498" t="s">
        <v>2963</v>
      </c>
    </row>
    <row r="499" spans="1:15">
      <c r="A499" t="s">
        <v>4211</v>
      </c>
      <c r="B499" t="s">
        <v>4212</v>
      </c>
      <c r="C499" t="s">
        <v>13102</v>
      </c>
      <c r="D499" s="2">
        <v>12999</v>
      </c>
      <c r="E499" s="2">
        <v>18999</v>
      </c>
      <c r="F499" s="1">
        <v>0.32</v>
      </c>
      <c r="G499">
        <v>4.0999999999999996</v>
      </c>
      <c r="H499" s="4">
        <v>50772</v>
      </c>
      <c r="I499" s="4">
        <f>Table2[[#This Row],[actual_price]]*Table2[[#This Row],[rating_count]]</f>
        <v>964617228</v>
      </c>
      <c r="J499" s="4" t="str">
        <f>IF(Table2[[#This Row],[discount_percentage]]&gt;=50%, "Yes", "No")</f>
        <v>No</v>
      </c>
      <c r="K499" s="4" t="str">
        <f t="shared" si="14"/>
        <v>&gt;$500</v>
      </c>
      <c r="L4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499" s="4" t="str">
        <f t="shared" si="15"/>
        <v>No</v>
      </c>
      <c r="N499" t="s">
        <v>3652</v>
      </c>
      <c r="O499" t="s">
        <v>3653</v>
      </c>
    </row>
    <row r="500" spans="1:15">
      <c r="A500" t="s">
        <v>4214</v>
      </c>
      <c r="B500" t="s">
        <v>4215</v>
      </c>
      <c r="C500" t="s">
        <v>13102</v>
      </c>
      <c r="D500" s="2">
        <v>1499</v>
      </c>
      <c r="E500" s="2">
        <v>4999</v>
      </c>
      <c r="F500" s="1">
        <v>0.7</v>
      </c>
      <c r="G500">
        <v>4</v>
      </c>
      <c r="H500" s="4">
        <v>92588</v>
      </c>
      <c r="I500" s="4">
        <f>Table2[[#This Row],[actual_price]]*Table2[[#This Row],[rating_count]]</f>
        <v>462847412</v>
      </c>
      <c r="J500" s="4" t="str">
        <f>IF(Table2[[#This Row],[discount_percentage]]&gt;=50%, "Yes", "No")</f>
        <v>Yes</v>
      </c>
      <c r="K500" s="4" t="str">
        <f t="shared" si="14"/>
        <v>&gt;$500</v>
      </c>
      <c r="L5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00" s="4" t="str">
        <f t="shared" si="15"/>
        <v>No</v>
      </c>
      <c r="N500" t="s">
        <v>4219</v>
      </c>
      <c r="O500" t="s">
        <v>4220</v>
      </c>
    </row>
    <row r="501" spans="1:15">
      <c r="A501" t="s">
        <v>4224</v>
      </c>
      <c r="B501" t="s">
        <v>4225</v>
      </c>
      <c r="C501" t="s">
        <v>13102</v>
      </c>
      <c r="D501" s="2">
        <v>16999</v>
      </c>
      <c r="E501" s="2">
        <v>20999</v>
      </c>
      <c r="F501" s="1">
        <v>0.19</v>
      </c>
      <c r="G501">
        <v>4.0999999999999996</v>
      </c>
      <c r="H501" s="4">
        <v>31822</v>
      </c>
      <c r="I501" s="4">
        <f>Table2[[#This Row],[actual_price]]*Table2[[#This Row],[rating_count]]</f>
        <v>668230178</v>
      </c>
      <c r="J501" s="4" t="str">
        <f>IF(Table2[[#This Row],[discount_percentage]]&gt;=50%, "Yes", "No")</f>
        <v>No</v>
      </c>
      <c r="K501" s="4" t="str">
        <f t="shared" si="14"/>
        <v>&gt;$500</v>
      </c>
      <c r="L5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01" s="4" t="str">
        <f t="shared" si="15"/>
        <v>No</v>
      </c>
      <c r="N501" t="s">
        <v>4155</v>
      </c>
      <c r="O501" t="s">
        <v>4156</v>
      </c>
    </row>
    <row r="502" spans="1:15">
      <c r="A502" t="s">
        <v>4229</v>
      </c>
      <c r="B502" t="s">
        <v>4230</v>
      </c>
      <c r="C502" t="s">
        <v>13102</v>
      </c>
      <c r="D502" s="2">
        <v>1999</v>
      </c>
      <c r="E502" s="2">
        <v>8499</v>
      </c>
      <c r="F502" s="1">
        <v>0.76</v>
      </c>
      <c r="G502">
        <v>4.3</v>
      </c>
      <c r="H502" s="4">
        <v>240</v>
      </c>
      <c r="I502" s="4">
        <f>Table2[[#This Row],[actual_price]]*Table2[[#This Row],[rating_count]]</f>
        <v>2039760</v>
      </c>
      <c r="J502" s="4" t="str">
        <f>IF(Table2[[#This Row],[discount_percentage]]&gt;=50%, "Yes", "No")</f>
        <v>Yes</v>
      </c>
      <c r="K502" s="4" t="str">
        <f t="shared" si="14"/>
        <v>&gt;$500</v>
      </c>
      <c r="L5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02" s="4" t="str">
        <f t="shared" si="15"/>
        <v>Yes</v>
      </c>
      <c r="N502" t="s">
        <v>4234</v>
      </c>
      <c r="O502" t="s">
        <v>4235</v>
      </c>
    </row>
    <row r="503" spans="1:15">
      <c r="A503" t="s">
        <v>4239</v>
      </c>
      <c r="B503" t="s">
        <v>4240</v>
      </c>
      <c r="C503" t="s">
        <v>13102</v>
      </c>
      <c r="D503" s="2">
        <v>4999</v>
      </c>
      <c r="E503" s="2">
        <v>6999</v>
      </c>
      <c r="F503" s="1">
        <v>0.28999999999999998</v>
      </c>
      <c r="G503">
        <v>3.8</v>
      </c>
      <c r="H503" s="4">
        <v>758</v>
      </c>
      <c r="I503" s="4">
        <f>Table2[[#This Row],[actual_price]]*Table2[[#This Row],[rating_count]]</f>
        <v>5305242</v>
      </c>
      <c r="J503" s="4" t="str">
        <f>IF(Table2[[#This Row],[discount_percentage]]&gt;=50%, "Yes", "No")</f>
        <v>No</v>
      </c>
      <c r="K503" s="4" t="str">
        <f t="shared" si="14"/>
        <v>&gt;$500</v>
      </c>
      <c r="L5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03" s="4" t="str">
        <f t="shared" si="15"/>
        <v>Yes</v>
      </c>
      <c r="N503" t="s">
        <v>4244</v>
      </c>
      <c r="O503" t="s">
        <v>4245</v>
      </c>
    </row>
    <row r="504" spans="1:15">
      <c r="A504" t="s">
        <v>350</v>
      </c>
      <c r="B504" t="s">
        <v>351</v>
      </c>
      <c r="C504" t="s">
        <v>13101</v>
      </c>
      <c r="D504">
        <v>99</v>
      </c>
      <c r="E504">
        <v>666.66</v>
      </c>
      <c r="F504" s="1">
        <v>0.85</v>
      </c>
      <c r="G504">
        <v>3.9</v>
      </c>
      <c r="H504" s="4">
        <v>24870</v>
      </c>
      <c r="I504" s="4">
        <f>Table2[[#This Row],[actual_price]]*Table2[[#This Row],[rating_count]]</f>
        <v>16579834.199999999</v>
      </c>
      <c r="J504" s="4" t="str">
        <f>IF(Table2[[#This Row],[discount_percentage]]&gt;=50%, "Yes", "No")</f>
        <v>Yes</v>
      </c>
      <c r="K504" s="4" t="str">
        <f t="shared" si="14"/>
        <v>&gt;$500</v>
      </c>
      <c r="L5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04" s="4" t="str">
        <f t="shared" si="15"/>
        <v>No</v>
      </c>
      <c r="N504" t="s">
        <v>3488</v>
      </c>
      <c r="O504" t="s">
        <v>3489</v>
      </c>
    </row>
    <row r="505" spans="1:15">
      <c r="A505" t="s">
        <v>4251</v>
      </c>
      <c r="B505" t="s">
        <v>4252</v>
      </c>
      <c r="C505" t="s">
        <v>13102</v>
      </c>
      <c r="D505" s="2">
        <v>2499</v>
      </c>
      <c r="E505" s="2">
        <v>5999</v>
      </c>
      <c r="F505" s="1">
        <v>0.57999999999999996</v>
      </c>
      <c r="G505">
        <v>3.7</v>
      </c>
      <c r="H505" s="4">
        <v>828</v>
      </c>
      <c r="I505" s="4">
        <f>Table2[[#This Row],[actual_price]]*Table2[[#This Row],[rating_count]]</f>
        <v>4967172</v>
      </c>
      <c r="J505" s="4" t="str">
        <f>IF(Table2[[#This Row],[discount_percentage]]&gt;=50%, "Yes", "No")</f>
        <v>Yes</v>
      </c>
      <c r="K505" s="4" t="str">
        <f t="shared" si="14"/>
        <v>&gt;$500</v>
      </c>
      <c r="L5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5" s="4" t="str">
        <f t="shared" si="15"/>
        <v>Yes</v>
      </c>
      <c r="N505" t="s">
        <v>4256</v>
      </c>
      <c r="O505" t="s">
        <v>4257</v>
      </c>
    </row>
    <row r="506" spans="1:15">
      <c r="A506" t="s">
        <v>4261</v>
      </c>
      <c r="B506" t="s">
        <v>4262</v>
      </c>
      <c r="C506" t="s">
        <v>13102</v>
      </c>
      <c r="D506" s="2">
        <v>1399</v>
      </c>
      <c r="E506" s="2">
        <v>1630</v>
      </c>
      <c r="F506" s="1">
        <v>0.14000000000000001</v>
      </c>
      <c r="G506">
        <v>4</v>
      </c>
      <c r="H506" s="4">
        <v>9378</v>
      </c>
      <c r="I506" s="4">
        <f>Table2[[#This Row],[actual_price]]*Table2[[#This Row],[rating_count]]</f>
        <v>15286140</v>
      </c>
      <c r="J506" s="4" t="str">
        <f>IF(Table2[[#This Row],[discount_percentage]]&gt;=50%, "Yes", "No")</f>
        <v>No</v>
      </c>
      <c r="K506" s="4" t="str">
        <f t="shared" si="14"/>
        <v>&gt;$500</v>
      </c>
      <c r="L5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06" s="4" t="str">
        <f t="shared" si="15"/>
        <v>No</v>
      </c>
      <c r="N506" t="s">
        <v>3840</v>
      </c>
      <c r="O506" t="s">
        <v>3841</v>
      </c>
    </row>
    <row r="507" spans="1:15">
      <c r="A507" t="s">
        <v>4266</v>
      </c>
      <c r="B507" t="s">
        <v>4267</v>
      </c>
      <c r="C507" t="s">
        <v>13102</v>
      </c>
      <c r="D507" s="2">
        <v>1499</v>
      </c>
      <c r="E507" s="2">
        <v>9999</v>
      </c>
      <c r="F507" s="1">
        <v>0.85</v>
      </c>
      <c r="G507">
        <v>4.2</v>
      </c>
      <c r="H507" s="4">
        <v>22638</v>
      </c>
      <c r="I507" s="4">
        <f>Table2[[#This Row],[actual_price]]*Table2[[#This Row],[rating_count]]</f>
        <v>226357362</v>
      </c>
      <c r="J507" s="4" t="str">
        <f>IF(Table2[[#This Row],[discount_percentage]]&gt;=50%, "Yes", "No")</f>
        <v>Yes</v>
      </c>
      <c r="K507" s="4" t="str">
        <f t="shared" si="14"/>
        <v>&gt;$500</v>
      </c>
      <c r="L5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07" s="4" t="str">
        <f t="shared" si="15"/>
        <v>No</v>
      </c>
      <c r="N507" t="s">
        <v>3186</v>
      </c>
      <c r="O507" t="s">
        <v>3187</v>
      </c>
    </row>
    <row r="508" spans="1:15">
      <c r="A508" t="s">
        <v>4273</v>
      </c>
      <c r="B508" t="s">
        <v>4274</v>
      </c>
      <c r="C508" t="s">
        <v>13102</v>
      </c>
      <c r="D508">
        <v>249</v>
      </c>
      <c r="E508">
        <v>599</v>
      </c>
      <c r="F508" s="1">
        <v>0.57999999999999996</v>
      </c>
      <c r="G508">
        <v>3.9</v>
      </c>
      <c r="H508" s="4">
        <v>2147</v>
      </c>
      <c r="I508" s="4">
        <f>Table2[[#This Row],[actual_price]]*Table2[[#This Row],[rating_count]]</f>
        <v>1286053</v>
      </c>
      <c r="J508" s="4" t="str">
        <f>IF(Table2[[#This Row],[discount_percentage]]&gt;=50%, "Yes", "No")</f>
        <v>Yes</v>
      </c>
      <c r="K508" s="4" t="str">
        <f t="shared" si="14"/>
        <v>&gt;$500</v>
      </c>
      <c r="L5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08" s="4" t="str">
        <f t="shared" si="15"/>
        <v>No</v>
      </c>
      <c r="N508" t="s">
        <v>4278</v>
      </c>
      <c r="O508" t="s">
        <v>4279</v>
      </c>
    </row>
    <row r="509" spans="1:15">
      <c r="A509" t="s">
        <v>4283</v>
      </c>
      <c r="B509" t="s">
        <v>4284</v>
      </c>
      <c r="C509" t="s">
        <v>13102</v>
      </c>
      <c r="D509">
        <v>299</v>
      </c>
      <c r="E509" s="2">
        <v>1199</v>
      </c>
      <c r="F509" s="1">
        <v>0.75</v>
      </c>
      <c r="G509">
        <v>4.5</v>
      </c>
      <c r="H509" s="4">
        <v>596</v>
      </c>
      <c r="I509" s="4">
        <f>Table2[[#This Row],[actual_price]]*Table2[[#This Row],[rating_count]]</f>
        <v>714604</v>
      </c>
      <c r="J509" s="4" t="str">
        <f>IF(Table2[[#This Row],[discount_percentage]]&gt;=50%, "Yes", "No")</f>
        <v>Yes</v>
      </c>
      <c r="K509" s="4" t="str">
        <f t="shared" si="14"/>
        <v>&gt;$500</v>
      </c>
      <c r="L5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09" s="4" t="str">
        <f t="shared" si="15"/>
        <v>Yes</v>
      </c>
      <c r="N509" t="s">
        <v>4288</v>
      </c>
      <c r="O509" t="s">
        <v>4289</v>
      </c>
    </row>
    <row r="510" spans="1:15">
      <c r="A510" t="s">
        <v>4293</v>
      </c>
      <c r="B510" t="s">
        <v>4294</v>
      </c>
      <c r="C510" t="s">
        <v>13102</v>
      </c>
      <c r="D510">
        <v>79</v>
      </c>
      <c r="E510">
        <v>499</v>
      </c>
      <c r="F510" s="1">
        <v>0.84</v>
      </c>
      <c r="G510">
        <v>4.2</v>
      </c>
      <c r="H510" s="4">
        <v>1949</v>
      </c>
      <c r="I510" s="4">
        <f>Table2[[#This Row],[actual_price]]*Table2[[#This Row],[rating_count]]</f>
        <v>972551</v>
      </c>
      <c r="J510" s="4" t="str">
        <f>IF(Table2[[#This Row],[discount_percentage]]&gt;=50%, "Yes", "No")</f>
        <v>Yes</v>
      </c>
      <c r="K510" s="4" t="str">
        <f t="shared" si="14"/>
        <v>$200-$500</v>
      </c>
      <c r="L5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10" s="4" t="str">
        <f t="shared" si="15"/>
        <v>No</v>
      </c>
      <c r="N510" t="s">
        <v>4045</v>
      </c>
      <c r="O510" t="s">
        <v>4046</v>
      </c>
    </row>
    <row r="511" spans="1:15">
      <c r="A511" t="s">
        <v>4298</v>
      </c>
      <c r="B511" t="s">
        <v>4299</v>
      </c>
      <c r="C511" t="s">
        <v>13102</v>
      </c>
      <c r="D511" s="2">
        <v>13999</v>
      </c>
      <c r="E511" s="2">
        <v>15999</v>
      </c>
      <c r="F511" s="1">
        <v>0.13</v>
      </c>
      <c r="G511">
        <v>3.9</v>
      </c>
      <c r="H511" s="4">
        <v>2180</v>
      </c>
      <c r="I511" s="4">
        <f>Table2[[#This Row],[actual_price]]*Table2[[#This Row],[rating_count]]</f>
        <v>34877820</v>
      </c>
      <c r="J511" s="4" t="str">
        <f>IF(Table2[[#This Row],[discount_percentage]]&gt;=50%, "Yes", "No")</f>
        <v>No</v>
      </c>
      <c r="K511" s="4" t="str">
        <f t="shared" ref="K511:K574" si="16">IF(E511&lt;200, "&lt;$200", IF(E511&lt;=500, "$200-$500", "&gt;$500"))</f>
        <v>&gt;$500</v>
      </c>
      <c r="L5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11" s="4" t="str">
        <f t="shared" si="15"/>
        <v>No</v>
      </c>
      <c r="N511" t="s">
        <v>4302</v>
      </c>
      <c r="O511" t="s">
        <v>4303</v>
      </c>
    </row>
    <row r="512" spans="1:15">
      <c r="A512" t="s">
        <v>4307</v>
      </c>
      <c r="B512" t="s">
        <v>4308</v>
      </c>
      <c r="C512" t="s">
        <v>13102</v>
      </c>
      <c r="D512">
        <v>949</v>
      </c>
      <c r="E512">
        <v>999</v>
      </c>
      <c r="F512" s="1">
        <v>0.05</v>
      </c>
      <c r="G512">
        <v>4.2</v>
      </c>
      <c r="H512" s="4">
        <v>31539</v>
      </c>
      <c r="I512" s="4">
        <f>Table2[[#This Row],[actual_price]]*Table2[[#This Row],[rating_count]]</f>
        <v>31507461</v>
      </c>
      <c r="J512" s="4" t="str">
        <f>IF(Table2[[#This Row],[discount_percentage]]&gt;=50%, "Yes", "No")</f>
        <v>No</v>
      </c>
      <c r="K512" s="4" t="str">
        <f t="shared" si="16"/>
        <v>&gt;$500</v>
      </c>
      <c r="L5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12" s="4" t="str">
        <f t="shared" si="15"/>
        <v>No</v>
      </c>
      <c r="N512" t="s">
        <v>3917</v>
      </c>
      <c r="O512" t="s">
        <v>3918</v>
      </c>
    </row>
    <row r="513" spans="1:15">
      <c r="A513" t="s">
        <v>4312</v>
      </c>
      <c r="B513" t="s">
        <v>4313</v>
      </c>
      <c r="C513" t="s">
        <v>13102</v>
      </c>
      <c r="D513">
        <v>99</v>
      </c>
      <c r="E513">
        <v>499</v>
      </c>
      <c r="F513" s="1">
        <v>0.8</v>
      </c>
      <c r="G513">
        <v>4.0999999999999996</v>
      </c>
      <c r="H513" s="4">
        <v>2451</v>
      </c>
      <c r="I513" s="4">
        <f>Table2[[#This Row],[actual_price]]*Table2[[#This Row],[rating_count]]</f>
        <v>1223049</v>
      </c>
      <c r="J513" s="4" t="str">
        <f>IF(Table2[[#This Row],[discount_percentage]]&gt;=50%, "Yes", "No")</f>
        <v>Yes</v>
      </c>
      <c r="K513" s="4" t="str">
        <f t="shared" si="16"/>
        <v>$200-$500</v>
      </c>
      <c r="L5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13" s="4" t="str">
        <f t="shared" si="15"/>
        <v>No</v>
      </c>
      <c r="N513" t="s">
        <v>4317</v>
      </c>
      <c r="O513" t="s">
        <v>4318</v>
      </c>
    </row>
    <row r="514" spans="1:15">
      <c r="A514" t="s">
        <v>4322</v>
      </c>
      <c r="B514" t="s">
        <v>4323</v>
      </c>
      <c r="C514" t="s">
        <v>13102</v>
      </c>
      <c r="D514" s="2">
        <v>2499</v>
      </c>
      <c r="E514" s="2">
        <v>7990</v>
      </c>
      <c r="F514" s="1">
        <v>0.69</v>
      </c>
      <c r="G514">
        <v>4.0999999999999996</v>
      </c>
      <c r="H514" s="4">
        <v>154</v>
      </c>
      <c r="I514" s="4">
        <f>Table2[[#This Row],[actual_price]]*Table2[[#This Row],[rating_count]]</f>
        <v>1230460</v>
      </c>
      <c r="J514" s="4" t="str">
        <f>IF(Table2[[#This Row],[discount_percentage]]&gt;=50%, "Yes", "No")</f>
        <v>Yes</v>
      </c>
      <c r="K514" s="4" t="str">
        <f t="shared" si="16"/>
        <v>&gt;$500</v>
      </c>
      <c r="L5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4" s="4" t="str">
        <f t="shared" ref="M514:M577" si="17">IF(H514&lt; 1000, "Yes", "No")</f>
        <v>Yes</v>
      </c>
      <c r="N514" t="s">
        <v>3891</v>
      </c>
      <c r="O514" t="s">
        <v>13040</v>
      </c>
    </row>
    <row r="515" spans="1:15">
      <c r="A515" t="s">
        <v>4327</v>
      </c>
      <c r="B515" t="s">
        <v>4328</v>
      </c>
      <c r="C515" t="s">
        <v>13102</v>
      </c>
      <c r="D515">
        <v>689</v>
      </c>
      <c r="E515" s="2">
        <v>1999</v>
      </c>
      <c r="F515" s="1">
        <v>0.66</v>
      </c>
      <c r="G515">
        <v>4.3</v>
      </c>
      <c r="H515" s="4">
        <v>1193</v>
      </c>
      <c r="I515" s="4">
        <f>Table2[[#This Row],[actual_price]]*Table2[[#This Row],[rating_count]]</f>
        <v>2384807</v>
      </c>
      <c r="J515" s="4" t="str">
        <f>IF(Table2[[#This Row],[discount_percentage]]&gt;=50%, "Yes", "No")</f>
        <v>Yes</v>
      </c>
      <c r="K515" s="4" t="str">
        <f t="shared" si="16"/>
        <v>&gt;$500</v>
      </c>
      <c r="L5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5" s="4" t="str">
        <f t="shared" si="17"/>
        <v>No</v>
      </c>
      <c r="N515" t="s">
        <v>4333</v>
      </c>
      <c r="O515" t="s">
        <v>4334</v>
      </c>
    </row>
    <row r="516" spans="1:15">
      <c r="A516" t="s">
        <v>4338</v>
      </c>
      <c r="B516" t="s">
        <v>4339</v>
      </c>
      <c r="C516" t="s">
        <v>13102</v>
      </c>
      <c r="D516">
        <v>499</v>
      </c>
      <c r="E516" s="2">
        <v>1899</v>
      </c>
      <c r="F516" s="1">
        <v>0.74</v>
      </c>
      <c r="G516">
        <v>4.0999999999999996</v>
      </c>
      <c r="H516" s="4">
        <v>1475</v>
      </c>
      <c r="I516" s="4">
        <f>Table2[[#This Row],[actual_price]]*Table2[[#This Row],[rating_count]]</f>
        <v>2801025</v>
      </c>
      <c r="J516" s="4" t="str">
        <f>IF(Table2[[#This Row],[discount_percentage]]&gt;=50%, "Yes", "No")</f>
        <v>Yes</v>
      </c>
      <c r="K516" s="4" t="str">
        <f t="shared" si="16"/>
        <v>&gt;$500</v>
      </c>
      <c r="L5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16" s="4" t="str">
        <f t="shared" si="17"/>
        <v>No</v>
      </c>
      <c r="N516" t="s">
        <v>4343</v>
      </c>
      <c r="O516" t="s">
        <v>4344</v>
      </c>
    </row>
    <row r="517" spans="1:15">
      <c r="A517" t="s">
        <v>4348</v>
      </c>
      <c r="B517" t="s">
        <v>4349</v>
      </c>
      <c r="C517" t="s">
        <v>13102</v>
      </c>
      <c r="D517">
        <v>299</v>
      </c>
      <c r="E517">
        <v>999</v>
      </c>
      <c r="F517" s="1">
        <v>0.7</v>
      </c>
      <c r="G517">
        <v>4.3</v>
      </c>
      <c r="H517" s="4">
        <v>8891</v>
      </c>
      <c r="I517" s="4">
        <f>Table2[[#This Row],[actual_price]]*Table2[[#This Row],[rating_count]]</f>
        <v>8882109</v>
      </c>
      <c r="J517" s="4" t="str">
        <f>IF(Table2[[#This Row],[discount_percentage]]&gt;=50%, "Yes", "No")</f>
        <v>Yes</v>
      </c>
      <c r="K517" s="4" t="str">
        <f t="shared" si="16"/>
        <v>&gt;$500</v>
      </c>
      <c r="L5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17" s="4" t="str">
        <f t="shared" si="17"/>
        <v>No</v>
      </c>
      <c r="N517" t="s">
        <v>4353</v>
      </c>
      <c r="O517" t="s">
        <v>4354</v>
      </c>
    </row>
    <row r="518" spans="1:15">
      <c r="A518" t="s">
        <v>4358</v>
      </c>
      <c r="B518" t="s">
        <v>4359</v>
      </c>
      <c r="C518" t="s">
        <v>13102</v>
      </c>
      <c r="D518">
        <v>209</v>
      </c>
      <c r="E518">
        <v>499</v>
      </c>
      <c r="F518" s="1">
        <v>0.57999999999999996</v>
      </c>
      <c r="G518">
        <v>3.6</v>
      </c>
      <c r="H518" s="4">
        <v>104</v>
      </c>
      <c r="I518" s="4">
        <f>Table2[[#This Row],[actual_price]]*Table2[[#This Row],[rating_count]]</f>
        <v>51896</v>
      </c>
      <c r="J518" s="4" t="str">
        <f>IF(Table2[[#This Row],[discount_percentage]]&gt;=50%, "Yes", "No")</f>
        <v>Yes</v>
      </c>
      <c r="K518" s="4" t="str">
        <f t="shared" si="16"/>
        <v>$200-$500</v>
      </c>
      <c r="L5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18" s="4" t="str">
        <f t="shared" si="17"/>
        <v>Yes</v>
      </c>
      <c r="N518" t="s">
        <v>4363</v>
      </c>
      <c r="O518" t="s">
        <v>4364</v>
      </c>
    </row>
    <row r="519" spans="1:15">
      <c r="A519" t="s">
        <v>4368</v>
      </c>
      <c r="B519" t="s">
        <v>4369</v>
      </c>
      <c r="C519" t="s">
        <v>13102</v>
      </c>
      <c r="D519" s="2">
        <v>8499</v>
      </c>
      <c r="E519" s="2">
        <v>12999</v>
      </c>
      <c r="F519" s="1">
        <v>0.35</v>
      </c>
      <c r="G519">
        <v>4.0999999999999996</v>
      </c>
      <c r="H519" s="4">
        <v>6662</v>
      </c>
      <c r="I519" s="4">
        <f>Table2[[#This Row],[actual_price]]*Table2[[#This Row],[rating_count]]</f>
        <v>86599338</v>
      </c>
      <c r="J519" s="4" t="str">
        <f>IF(Table2[[#This Row],[discount_percentage]]&gt;=50%, "Yes", "No")</f>
        <v>No</v>
      </c>
      <c r="K519" s="4" t="str">
        <f t="shared" si="16"/>
        <v>&gt;$500</v>
      </c>
      <c r="L5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19" s="4" t="str">
        <f t="shared" si="17"/>
        <v>No</v>
      </c>
      <c r="N519" t="s">
        <v>4373</v>
      </c>
      <c r="O519" t="s">
        <v>4374</v>
      </c>
    </row>
    <row r="520" spans="1:15">
      <c r="A520" t="s">
        <v>4378</v>
      </c>
      <c r="B520" t="s">
        <v>4379</v>
      </c>
      <c r="C520" t="s">
        <v>13102</v>
      </c>
      <c r="D520" s="2">
        <v>2179</v>
      </c>
      <c r="E520" s="2">
        <v>3999</v>
      </c>
      <c r="F520" s="1">
        <v>0.46</v>
      </c>
      <c r="G520">
        <v>4</v>
      </c>
      <c r="H520" s="4">
        <v>8380</v>
      </c>
      <c r="I520" s="4">
        <f>Table2[[#This Row],[actual_price]]*Table2[[#This Row],[rating_count]]</f>
        <v>33511620</v>
      </c>
      <c r="J520" s="4" t="str">
        <f>IF(Table2[[#This Row],[discount_percentage]]&gt;=50%, "Yes", "No")</f>
        <v>No</v>
      </c>
      <c r="K520" s="4" t="str">
        <f t="shared" si="16"/>
        <v>&gt;$500</v>
      </c>
      <c r="L5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20" s="4" t="str">
        <f t="shared" si="17"/>
        <v>No</v>
      </c>
      <c r="N520" t="s">
        <v>4383</v>
      </c>
      <c r="O520" t="s">
        <v>4384</v>
      </c>
    </row>
    <row r="521" spans="1:15">
      <c r="A521" t="s">
        <v>4388</v>
      </c>
      <c r="B521" t="s">
        <v>4389</v>
      </c>
      <c r="C521" t="s">
        <v>13102</v>
      </c>
      <c r="D521" s="2">
        <v>16999</v>
      </c>
      <c r="E521" s="2">
        <v>20999</v>
      </c>
      <c r="F521" s="1">
        <v>0.19</v>
      </c>
      <c r="G521">
        <v>4.0999999999999996</v>
      </c>
      <c r="H521" s="4">
        <v>31822</v>
      </c>
      <c r="I521" s="4">
        <f>Table2[[#This Row],[actual_price]]*Table2[[#This Row],[rating_count]]</f>
        <v>668230178</v>
      </c>
      <c r="J521" s="4" t="str">
        <f>IF(Table2[[#This Row],[discount_percentage]]&gt;=50%, "Yes", "No")</f>
        <v>No</v>
      </c>
      <c r="K521" s="4" t="str">
        <f t="shared" si="16"/>
        <v>&gt;$500</v>
      </c>
      <c r="L5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21" s="4" t="str">
        <f t="shared" si="17"/>
        <v>No</v>
      </c>
      <c r="N521" t="s">
        <v>4155</v>
      </c>
      <c r="O521" t="s">
        <v>4156</v>
      </c>
    </row>
    <row r="522" spans="1:15">
      <c r="A522" t="s">
        <v>4393</v>
      </c>
      <c r="B522" t="s">
        <v>4394</v>
      </c>
      <c r="C522" t="s">
        <v>13102</v>
      </c>
      <c r="D522" s="2">
        <v>44999</v>
      </c>
      <c r="E522" s="2">
        <v>49999</v>
      </c>
      <c r="F522" s="1">
        <v>0.1</v>
      </c>
      <c r="G522">
        <v>4.3</v>
      </c>
      <c r="H522" s="4">
        <v>3075</v>
      </c>
      <c r="I522" s="4">
        <f>Table2[[#This Row],[actual_price]]*Table2[[#This Row],[rating_count]]</f>
        <v>153746925</v>
      </c>
      <c r="J522" s="4" t="str">
        <f>IF(Table2[[#This Row],[discount_percentage]]&gt;=50%, "Yes", "No")</f>
        <v>No</v>
      </c>
      <c r="K522" s="4" t="str">
        <f t="shared" si="16"/>
        <v>&gt;$500</v>
      </c>
      <c r="L5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22" s="4" t="str">
        <f t="shared" si="17"/>
        <v>No</v>
      </c>
      <c r="N522" t="s">
        <v>4398</v>
      </c>
      <c r="O522" t="s">
        <v>4399</v>
      </c>
    </row>
    <row r="523" spans="1:15">
      <c r="A523" t="s">
        <v>4403</v>
      </c>
      <c r="B523" t="s">
        <v>4404</v>
      </c>
      <c r="C523" t="s">
        <v>13102</v>
      </c>
      <c r="D523" s="2">
        <v>2599</v>
      </c>
      <c r="E523" s="2">
        <v>2999</v>
      </c>
      <c r="F523" s="1">
        <v>0.13</v>
      </c>
      <c r="G523">
        <v>3.9</v>
      </c>
      <c r="H523" s="4">
        <v>14266</v>
      </c>
      <c r="I523" s="4">
        <f>Table2[[#This Row],[actual_price]]*Table2[[#This Row],[rating_count]]</f>
        <v>42783734</v>
      </c>
      <c r="J523" s="4" t="str">
        <f>IF(Table2[[#This Row],[discount_percentage]]&gt;=50%, "Yes", "No")</f>
        <v>No</v>
      </c>
      <c r="K523" s="4" t="str">
        <f t="shared" si="16"/>
        <v>&gt;$500</v>
      </c>
      <c r="L5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23" s="4" t="str">
        <f t="shared" si="17"/>
        <v>No</v>
      </c>
      <c r="N523" t="s">
        <v>4408</v>
      </c>
      <c r="O523" t="s">
        <v>4409</v>
      </c>
    </row>
    <row r="524" spans="1:15">
      <c r="A524" t="s">
        <v>4413</v>
      </c>
      <c r="B524" t="s">
        <v>4414</v>
      </c>
      <c r="C524" t="s">
        <v>13102</v>
      </c>
      <c r="D524" s="2">
        <v>2799</v>
      </c>
      <c r="E524" s="2">
        <v>6499</v>
      </c>
      <c r="F524" s="1">
        <v>0.56999999999999995</v>
      </c>
      <c r="G524">
        <v>4.0999999999999996</v>
      </c>
      <c r="H524" s="4">
        <v>38879</v>
      </c>
      <c r="I524" s="4">
        <f>Table2[[#This Row],[actual_price]]*Table2[[#This Row],[rating_count]]</f>
        <v>252674621</v>
      </c>
      <c r="J524" s="4" t="str">
        <f>IF(Table2[[#This Row],[discount_percentage]]&gt;=50%, "Yes", "No")</f>
        <v>Yes</v>
      </c>
      <c r="K524" s="4" t="str">
        <f t="shared" si="16"/>
        <v>&gt;$500</v>
      </c>
      <c r="L5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24" s="4" t="str">
        <f t="shared" si="17"/>
        <v>No</v>
      </c>
      <c r="N524" t="s">
        <v>4418</v>
      </c>
      <c r="O524" t="s">
        <v>4419</v>
      </c>
    </row>
    <row r="525" spans="1:15">
      <c r="A525" t="s">
        <v>4423</v>
      </c>
      <c r="B525" t="s">
        <v>4424</v>
      </c>
      <c r="C525" t="s">
        <v>13102</v>
      </c>
      <c r="D525" s="2">
        <v>1399</v>
      </c>
      <c r="E525" s="2">
        <v>2990</v>
      </c>
      <c r="F525" s="1">
        <v>0.53</v>
      </c>
      <c r="G525">
        <v>4.0999999999999996</v>
      </c>
      <c r="H525" s="4">
        <v>97175</v>
      </c>
      <c r="I525" s="4">
        <f>Table2[[#This Row],[actual_price]]*Table2[[#This Row],[rating_count]]</f>
        <v>290553250</v>
      </c>
      <c r="J525" s="4" t="str">
        <f>IF(Table2[[#This Row],[discount_percentage]]&gt;=50%, "Yes", "No")</f>
        <v>Yes</v>
      </c>
      <c r="K525" s="4" t="str">
        <f t="shared" si="16"/>
        <v>&gt;$500</v>
      </c>
      <c r="L5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25" s="4" t="str">
        <f t="shared" si="17"/>
        <v>No</v>
      </c>
      <c r="N525" t="s">
        <v>4429</v>
      </c>
      <c r="O525" t="s">
        <v>4430</v>
      </c>
    </row>
    <row r="526" spans="1:15">
      <c r="A526" t="s">
        <v>4434</v>
      </c>
      <c r="B526" t="s">
        <v>4435</v>
      </c>
      <c r="C526" t="s">
        <v>13102</v>
      </c>
      <c r="D526">
        <v>649</v>
      </c>
      <c r="E526" s="2">
        <v>2400</v>
      </c>
      <c r="F526" s="1">
        <v>0.73</v>
      </c>
      <c r="G526">
        <v>4.4000000000000004</v>
      </c>
      <c r="H526" s="4">
        <v>67260</v>
      </c>
      <c r="I526" s="4">
        <f>Table2[[#This Row],[actual_price]]*Table2[[#This Row],[rating_count]]</f>
        <v>161424000</v>
      </c>
      <c r="J526" s="4" t="str">
        <f>IF(Table2[[#This Row],[discount_percentage]]&gt;=50%, "Yes", "No")</f>
        <v>Yes</v>
      </c>
      <c r="K526" s="4" t="str">
        <f t="shared" si="16"/>
        <v>&gt;$500</v>
      </c>
      <c r="L5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26" s="4" t="str">
        <f t="shared" si="17"/>
        <v>No</v>
      </c>
      <c r="N526" t="s">
        <v>3028</v>
      </c>
      <c r="O526" t="s">
        <v>3029</v>
      </c>
    </row>
    <row r="527" spans="1:15">
      <c r="A527" t="s">
        <v>4438</v>
      </c>
      <c r="B527" t="s">
        <v>4439</v>
      </c>
      <c r="C527" t="s">
        <v>13102</v>
      </c>
      <c r="D527">
        <v>799</v>
      </c>
      <c r="E527" s="2">
        <v>3990</v>
      </c>
      <c r="F527" s="1">
        <v>0.8</v>
      </c>
      <c r="G527">
        <v>3.8</v>
      </c>
      <c r="H527" s="4">
        <v>119</v>
      </c>
      <c r="I527" s="4">
        <f>Table2[[#This Row],[actual_price]]*Table2[[#This Row],[rating_count]]</f>
        <v>474810</v>
      </c>
      <c r="J527" s="4" t="str">
        <f>IF(Table2[[#This Row],[discount_percentage]]&gt;=50%, "Yes", "No")</f>
        <v>Yes</v>
      </c>
      <c r="K527" s="4" t="str">
        <f t="shared" si="16"/>
        <v>&gt;$500</v>
      </c>
      <c r="L5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27" s="4" t="str">
        <f t="shared" si="17"/>
        <v>Yes</v>
      </c>
      <c r="N527" t="s">
        <v>4443</v>
      </c>
      <c r="O527" t="s">
        <v>4444</v>
      </c>
    </row>
    <row r="528" spans="1:15">
      <c r="A528" t="s">
        <v>4448</v>
      </c>
      <c r="B528" t="s">
        <v>4449</v>
      </c>
      <c r="C528" t="s">
        <v>13101</v>
      </c>
      <c r="D528">
        <v>149</v>
      </c>
      <c r="E528">
        <v>149</v>
      </c>
      <c r="F528" s="1">
        <v>0</v>
      </c>
      <c r="G528">
        <v>4.3</v>
      </c>
      <c r="H528" s="4">
        <v>10833</v>
      </c>
      <c r="I528" s="4">
        <f>Table2[[#This Row],[actual_price]]*Table2[[#This Row],[rating_count]]</f>
        <v>1614117</v>
      </c>
      <c r="J528" s="4" t="str">
        <f>IF(Table2[[#This Row],[discount_percentage]]&gt;=50%, "Yes", "No")</f>
        <v>No</v>
      </c>
      <c r="K528" s="4" t="str">
        <f t="shared" si="16"/>
        <v>&lt;$200</v>
      </c>
      <c r="L5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28" s="4" t="str">
        <f t="shared" si="17"/>
        <v>No</v>
      </c>
      <c r="N528" t="s">
        <v>4454</v>
      </c>
      <c r="O528" t="s">
        <v>4455</v>
      </c>
    </row>
    <row r="529" spans="1:15">
      <c r="A529" t="s">
        <v>4461</v>
      </c>
      <c r="B529" t="s">
        <v>4462</v>
      </c>
      <c r="C529" t="s">
        <v>13102</v>
      </c>
      <c r="D529" s="2">
        <v>3799</v>
      </c>
      <c r="E529" s="2">
        <v>5299</v>
      </c>
      <c r="F529" s="1">
        <v>0.28000000000000003</v>
      </c>
      <c r="G529">
        <v>3.5</v>
      </c>
      <c r="H529" s="4">
        <v>1641</v>
      </c>
      <c r="I529" s="4">
        <f>Table2[[#This Row],[actual_price]]*Table2[[#This Row],[rating_count]]</f>
        <v>8695659</v>
      </c>
      <c r="J529" s="4" t="str">
        <f>IF(Table2[[#This Row],[discount_percentage]]&gt;=50%, "Yes", "No")</f>
        <v>No</v>
      </c>
      <c r="K529" s="4" t="str">
        <f t="shared" si="16"/>
        <v>&gt;$500</v>
      </c>
      <c r="L5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29" s="4" t="str">
        <f t="shared" si="17"/>
        <v>No</v>
      </c>
      <c r="N529" t="s">
        <v>4466</v>
      </c>
      <c r="O529" t="s">
        <v>4467</v>
      </c>
    </row>
    <row r="530" spans="1:15">
      <c r="A530" t="s">
        <v>4471</v>
      </c>
      <c r="B530" t="s">
        <v>4472</v>
      </c>
      <c r="C530" t="s">
        <v>13102</v>
      </c>
      <c r="D530">
        <v>199</v>
      </c>
      <c r="E530" s="2">
        <v>1899</v>
      </c>
      <c r="F530" s="1">
        <v>0.9</v>
      </c>
      <c r="G530">
        <v>4</v>
      </c>
      <c r="H530" s="4">
        <v>4740</v>
      </c>
      <c r="I530" s="4">
        <f>Table2[[#This Row],[actual_price]]*Table2[[#This Row],[rating_count]]</f>
        <v>9001260</v>
      </c>
      <c r="J530" s="4" t="str">
        <f>IF(Table2[[#This Row],[discount_percentage]]&gt;=50%, "Yes", "No")</f>
        <v>Yes</v>
      </c>
      <c r="K530" s="4" t="str">
        <f t="shared" si="16"/>
        <v>&gt;$500</v>
      </c>
      <c r="L5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30" s="4" t="str">
        <f t="shared" si="17"/>
        <v>No</v>
      </c>
      <c r="N530" t="s">
        <v>4476</v>
      </c>
      <c r="O530" t="s">
        <v>4477</v>
      </c>
    </row>
    <row r="531" spans="1:15">
      <c r="A531" t="s">
        <v>4481</v>
      </c>
      <c r="B531" t="s">
        <v>4482</v>
      </c>
      <c r="C531" t="s">
        <v>13102</v>
      </c>
      <c r="D531" s="2">
        <v>23999</v>
      </c>
      <c r="E531" s="2">
        <v>32999</v>
      </c>
      <c r="F531" s="1">
        <v>0.27</v>
      </c>
      <c r="G531">
        <v>3.9</v>
      </c>
      <c r="H531" s="4">
        <v>8866</v>
      </c>
      <c r="I531" s="4">
        <f>Table2[[#This Row],[actual_price]]*Table2[[#This Row],[rating_count]]</f>
        <v>292569134</v>
      </c>
      <c r="J531" s="4" t="str">
        <f>IF(Table2[[#This Row],[discount_percentage]]&gt;=50%, "Yes", "No")</f>
        <v>No</v>
      </c>
      <c r="K531" s="4" t="str">
        <f t="shared" si="16"/>
        <v>&gt;$500</v>
      </c>
      <c r="L5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31" s="4" t="str">
        <f t="shared" si="17"/>
        <v>No</v>
      </c>
      <c r="N531" t="s">
        <v>4486</v>
      </c>
      <c r="O531" t="s">
        <v>4487</v>
      </c>
    </row>
    <row r="532" spans="1:15">
      <c r="A532" t="s">
        <v>4491</v>
      </c>
      <c r="B532" t="s">
        <v>4492</v>
      </c>
      <c r="C532" t="s">
        <v>13102</v>
      </c>
      <c r="D532" s="2">
        <v>29990</v>
      </c>
      <c r="E532" s="2">
        <v>39990</v>
      </c>
      <c r="F532" s="1">
        <v>0.25</v>
      </c>
      <c r="G532">
        <v>4.3</v>
      </c>
      <c r="H532" s="4">
        <v>8399</v>
      </c>
      <c r="I532" s="4">
        <f>Table2[[#This Row],[actual_price]]*Table2[[#This Row],[rating_count]]</f>
        <v>335876010</v>
      </c>
      <c r="J532" s="4" t="str">
        <f>IF(Table2[[#This Row],[discount_percentage]]&gt;=50%, "Yes", "No")</f>
        <v>No</v>
      </c>
      <c r="K532" s="4" t="str">
        <f t="shared" si="16"/>
        <v>&gt;$500</v>
      </c>
      <c r="L5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32" s="4" t="str">
        <f t="shared" si="17"/>
        <v>No</v>
      </c>
      <c r="N532" t="s">
        <v>4496</v>
      </c>
      <c r="O532" t="s">
        <v>4497</v>
      </c>
    </row>
    <row r="533" spans="1:15">
      <c r="A533" t="s">
        <v>4501</v>
      </c>
      <c r="B533" t="s">
        <v>4502</v>
      </c>
      <c r="C533" t="s">
        <v>13102</v>
      </c>
      <c r="D533">
        <v>281</v>
      </c>
      <c r="E533" s="2">
        <v>1999</v>
      </c>
      <c r="F533" s="1">
        <v>0.86</v>
      </c>
      <c r="G533">
        <v>2.8</v>
      </c>
      <c r="H533" s="4">
        <v>87</v>
      </c>
      <c r="I533" s="4">
        <f>Table2[[#This Row],[actual_price]]*Table2[[#This Row],[rating_count]]</f>
        <v>173913</v>
      </c>
      <c r="J533" s="4" t="str">
        <f>IF(Table2[[#This Row],[discount_percentage]]&gt;=50%, "Yes", "No")</f>
        <v>Yes</v>
      </c>
      <c r="K533" s="4" t="str">
        <f t="shared" si="16"/>
        <v>&gt;$500</v>
      </c>
      <c r="L5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33" s="4" t="str">
        <f t="shared" si="17"/>
        <v>Yes</v>
      </c>
      <c r="N533" t="s">
        <v>4506</v>
      </c>
      <c r="O533" t="s">
        <v>4507</v>
      </c>
    </row>
    <row r="534" spans="1:15">
      <c r="A534" t="s">
        <v>4511</v>
      </c>
      <c r="B534" t="s">
        <v>4512</v>
      </c>
      <c r="C534" t="s">
        <v>13102</v>
      </c>
      <c r="D534" s="2">
        <v>7998</v>
      </c>
      <c r="E534" s="2">
        <v>11999</v>
      </c>
      <c r="F534" s="1">
        <v>0.33</v>
      </c>
      <c r="G534">
        <v>3.8</v>
      </c>
      <c r="H534" s="4">
        <v>125</v>
      </c>
      <c r="I534" s="4">
        <f>Table2[[#This Row],[actual_price]]*Table2[[#This Row],[rating_count]]</f>
        <v>1499875</v>
      </c>
      <c r="J534" s="4" t="str">
        <f>IF(Table2[[#This Row],[discount_percentage]]&gt;=50%, "Yes", "No")</f>
        <v>No</v>
      </c>
      <c r="K534" s="4" t="str">
        <f t="shared" si="16"/>
        <v>&gt;$500</v>
      </c>
      <c r="L5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34" s="4" t="str">
        <f t="shared" si="17"/>
        <v>Yes</v>
      </c>
      <c r="N534" t="s">
        <v>4516</v>
      </c>
      <c r="O534" t="s">
        <v>4517</v>
      </c>
    </row>
    <row r="535" spans="1:15">
      <c r="A535" t="s">
        <v>4521</v>
      </c>
      <c r="B535" t="s">
        <v>4522</v>
      </c>
      <c r="C535" t="s">
        <v>13102</v>
      </c>
      <c r="D535">
        <v>249</v>
      </c>
      <c r="E535">
        <v>999</v>
      </c>
      <c r="F535" s="1">
        <v>0.75</v>
      </c>
      <c r="G535">
        <v>4.5</v>
      </c>
      <c r="H535" s="4">
        <v>38</v>
      </c>
      <c r="I535" s="4">
        <f>Table2[[#This Row],[actual_price]]*Table2[[#This Row],[rating_count]]</f>
        <v>37962</v>
      </c>
      <c r="J535" s="4" t="str">
        <f>IF(Table2[[#This Row],[discount_percentage]]&gt;=50%, "Yes", "No")</f>
        <v>Yes</v>
      </c>
      <c r="K535" s="4" t="str">
        <f t="shared" si="16"/>
        <v>&gt;$500</v>
      </c>
      <c r="L5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5" s="4" t="str">
        <f t="shared" si="17"/>
        <v>Yes</v>
      </c>
      <c r="N535" t="s">
        <v>4526</v>
      </c>
      <c r="O535" t="s">
        <v>4527</v>
      </c>
    </row>
    <row r="536" spans="1:15">
      <c r="A536" t="s">
        <v>4531</v>
      </c>
      <c r="B536" t="s">
        <v>4532</v>
      </c>
      <c r="C536" t="s">
        <v>13102</v>
      </c>
      <c r="D536">
        <v>299</v>
      </c>
      <c r="E536">
        <v>599</v>
      </c>
      <c r="F536" s="1">
        <v>0.5</v>
      </c>
      <c r="G536">
        <v>4.3</v>
      </c>
      <c r="H536" s="4">
        <v>4674</v>
      </c>
      <c r="I536" s="4">
        <f>Table2[[#This Row],[actual_price]]*Table2[[#This Row],[rating_count]]</f>
        <v>2799726</v>
      </c>
      <c r="J536" s="4" t="str">
        <f>IF(Table2[[#This Row],[discount_percentage]]&gt;=50%, "Yes", "No")</f>
        <v>Yes</v>
      </c>
      <c r="K536" s="4" t="str">
        <f t="shared" si="16"/>
        <v>&gt;$500</v>
      </c>
      <c r="L5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36" s="4" t="str">
        <f t="shared" si="17"/>
        <v>No</v>
      </c>
      <c r="N536" t="s">
        <v>4536</v>
      </c>
      <c r="O536" t="s">
        <v>4537</v>
      </c>
    </row>
    <row r="537" spans="1:15">
      <c r="A537" t="s">
        <v>4541</v>
      </c>
      <c r="B537" t="s">
        <v>4542</v>
      </c>
      <c r="C537" t="s">
        <v>13102</v>
      </c>
      <c r="D537">
        <v>499</v>
      </c>
      <c r="E537" s="2">
        <v>1899</v>
      </c>
      <c r="F537" s="1">
        <v>0.74</v>
      </c>
      <c r="G537">
        <v>4.0999999999999996</v>
      </c>
      <c r="H537" s="4">
        <v>412</v>
      </c>
      <c r="I537" s="4">
        <f>Table2[[#This Row],[actual_price]]*Table2[[#This Row],[rating_count]]</f>
        <v>782388</v>
      </c>
      <c r="J537" s="4" t="str">
        <f>IF(Table2[[#This Row],[discount_percentage]]&gt;=50%, "Yes", "No")</f>
        <v>Yes</v>
      </c>
      <c r="K537" s="4" t="str">
        <f t="shared" si="16"/>
        <v>&gt;$500</v>
      </c>
      <c r="L5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7" s="4" t="str">
        <f t="shared" si="17"/>
        <v>Yes</v>
      </c>
      <c r="N537" t="s">
        <v>4546</v>
      </c>
      <c r="O537" t="s">
        <v>4547</v>
      </c>
    </row>
    <row r="538" spans="1:15">
      <c r="A538" t="s">
        <v>4551</v>
      </c>
      <c r="B538" t="s">
        <v>4552</v>
      </c>
      <c r="C538" t="s">
        <v>13102</v>
      </c>
      <c r="D538">
        <v>899</v>
      </c>
      <c r="E538" s="2">
        <v>3499</v>
      </c>
      <c r="F538" s="1">
        <v>0.74</v>
      </c>
      <c r="G538">
        <v>3</v>
      </c>
      <c r="H538" s="4">
        <v>681</v>
      </c>
      <c r="I538" s="4">
        <f>Table2[[#This Row],[actual_price]]*Table2[[#This Row],[rating_count]]</f>
        <v>2382819</v>
      </c>
      <c r="J538" s="4" t="str">
        <f>IF(Table2[[#This Row],[discount_percentage]]&gt;=50%, "Yes", "No")</f>
        <v>Yes</v>
      </c>
      <c r="K538" s="4" t="str">
        <f t="shared" si="16"/>
        <v>&gt;$500</v>
      </c>
      <c r="L5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38" s="4" t="str">
        <f t="shared" si="17"/>
        <v>Yes</v>
      </c>
      <c r="N538" t="s">
        <v>4556</v>
      </c>
      <c r="O538" t="s">
        <v>4557</v>
      </c>
    </row>
    <row r="539" spans="1:15">
      <c r="A539" t="s">
        <v>4561</v>
      </c>
      <c r="B539" t="s">
        <v>4562</v>
      </c>
      <c r="C539" t="s">
        <v>13102</v>
      </c>
      <c r="D539" s="2">
        <v>1599</v>
      </c>
      <c r="E539" s="2">
        <v>3499</v>
      </c>
      <c r="F539" s="1">
        <v>0.54</v>
      </c>
      <c r="G539">
        <v>4</v>
      </c>
      <c r="H539" s="4">
        <v>36384</v>
      </c>
      <c r="I539" s="4">
        <f>Table2[[#This Row],[actual_price]]*Table2[[#This Row],[rating_count]]</f>
        <v>127307616</v>
      </c>
      <c r="J539" s="4" t="str">
        <f>IF(Table2[[#This Row],[discount_percentage]]&gt;=50%, "Yes", "No")</f>
        <v>Yes</v>
      </c>
      <c r="K539" s="4" t="str">
        <f t="shared" si="16"/>
        <v>&gt;$500</v>
      </c>
      <c r="L5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39" s="4" t="str">
        <f t="shared" si="17"/>
        <v>No</v>
      </c>
      <c r="N539" t="s">
        <v>4566</v>
      </c>
      <c r="O539" t="s">
        <v>4567</v>
      </c>
    </row>
    <row r="540" spans="1:15">
      <c r="A540" t="s">
        <v>4571</v>
      </c>
      <c r="B540" t="s">
        <v>4572</v>
      </c>
      <c r="C540" t="s">
        <v>13102</v>
      </c>
      <c r="D540">
        <v>120</v>
      </c>
      <c r="E540">
        <v>999</v>
      </c>
      <c r="F540" s="1">
        <v>0.88</v>
      </c>
      <c r="G540">
        <v>3.9</v>
      </c>
      <c r="H540" s="4">
        <v>6491</v>
      </c>
      <c r="I540" s="4">
        <f>Table2[[#This Row],[actual_price]]*Table2[[#This Row],[rating_count]]</f>
        <v>6484509</v>
      </c>
      <c r="J540" s="4" t="str">
        <f>IF(Table2[[#This Row],[discount_percentage]]&gt;=50%, "Yes", "No")</f>
        <v>Yes</v>
      </c>
      <c r="K540" s="4" t="str">
        <f t="shared" si="16"/>
        <v>&gt;$500</v>
      </c>
      <c r="L5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0" s="4" t="str">
        <f t="shared" si="17"/>
        <v>No</v>
      </c>
      <c r="N540" t="s">
        <v>4577</v>
      </c>
      <c r="O540" t="s">
        <v>4578</v>
      </c>
    </row>
    <row r="541" spans="1:15">
      <c r="A541" t="s">
        <v>4582</v>
      </c>
      <c r="B541" t="s">
        <v>4583</v>
      </c>
      <c r="C541" t="s">
        <v>13102</v>
      </c>
      <c r="D541" s="2">
        <v>3999</v>
      </c>
      <c r="E541" s="2">
        <v>6999</v>
      </c>
      <c r="F541" s="1">
        <v>0.43</v>
      </c>
      <c r="G541">
        <v>4.0999999999999996</v>
      </c>
      <c r="H541" s="4">
        <v>10229</v>
      </c>
      <c r="I541" s="4">
        <f>Table2[[#This Row],[actual_price]]*Table2[[#This Row],[rating_count]]</f>
        <v>71592771</v>
      </c>
      <c r="J541" s="4" t="str">
        <f>IF(Table2[[#This Row],[discount_percentage]]&gt;=50%, "Yes", "No")</f>
        <v>No</v>
      </c>
      <c r="K541" s="4" t="str">
        <f t="shared" si="16"/>
        <v>&gt;$500</v>
      </c>
      <c r="L5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41" s="4" t="str">
        <f t="shared" si="17"/>
        <v>No</v>
      </c>
      <c r="N541" t="s">
        <v>4587</v>
      </c>
      <c r="O541" t="s">
        <v>4588</v>
      </c>
    </row>
    <row r="542" spans="1:15">
      <c r="A542" t="s">
        <v>4592</v>
      </c>
      <c r="B542" t="s">
        <v>4165</v>
      </c>
      <c r="C542" t="s">
        <v>13102</v>
      </c>
      <c r="D542" s="2">
        <v>12999</v>
      </c>
      <c r="E542" s="2">
        <v>18999</v>
      </c>
      <c r="F542" s="1">
        <v>0.32</v>
      </c>
      <c r="G542">
        <v>4.0999999999999996</v>
      </c>
      <c r="H542" s="4">
        <v>50772</v>
      </c>
      <c r="I542" s="4">
        <f>Table2[[#This Row],[actual_price]]*Table2[[#This Row],[rating_count]]</f>
        <v>964617228</v>
      </c>
      <c r="J542" s="4" t="str">
        <f>IF(Table2[[#This Row],[discount_percentage]]&gt;=50%, "Yes", "No")</f>
        <v>No</v>
      </c>
      <c r="K542" s="4" t="str">
        <f t="shared" si="16"/>
        <v>&gt;$500</v>
      </c>
      <c r="L5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42" s="4" t="str">
        <f t="shared" si="17"/>
        <v>No</v>
      </c>
      <c r="N542" t="s">
        <v>3652</v>
      </c>
      <c r="O542" t="s">
        <v>3653</v>
      </c>
    </row>
    <row r="543" spans="1:15">
      <c r="A543" t="s">
        <v>4594</v>
      </c>
      <c r="B543" t="s">
        <v>4595</v>
      </c>
      <c r="C543" t="s">
        <v>13102</v>
      </c>
      <c r="D543" s="2">
        <v>1599</v>
      </c>
      <c r="E543" s="2">
        <v>2599</v>
      </c>
      <c r="F543" s="1">
        <v>0.38</v>
      </c>
      <c r="G543">
        <v>4.3</v>
      </c>
      <c r="H543" s="4">
        <v>1801</v>
      </c>
      <c r="I543" s="4">
        <f>Table2[[#This Row],[actual_price]]*Table2[[#This Row],[rating_count]]</f>
        <v>4680799</v>
      </c>
      <c r="J543" s="4" t="str">
        <f>IF(Table2[[#This Row],[discount_percentage]]&gt;=50%, "Yes", "No")</f>
        <v>No</v>
      </c>
      <c r="K543" s="4" t="str">
        <f t="shared" si="16"/>
        <v>&gt;$500</v>
      </c>
      <c r="L5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43" s="4" t="str">
        <f t="shared" si="17"/>
        <v>No</v>
      </c>
      <c r="N543" t="s">
        <v>4599</v>
      </c>
      <c r="O543" t="s">
        <v>4600</v>
      </c>
    </row>
    <row r="544" spans="1:15">
      <c r="A544" t="s">
        <v>4604</v>
      </c>
      <c r="B544" t="s">
        <v>4605</v>
      </c>
      <c r="C544" t="s">
        <v>13102</v>
      </c>
      <c r="D544">
        <v>699</v>
      </c>
      <c r="E544" s="2">
        <v>1199</v>
      </c>
      <c r="F544" s="1">
        <v>0.42</v>
      </c>
      <c r="G544">
        <v>4</v>
      </c>
      <c r="H544" s="4">
        <v>14404</v>
      </c>
      <c r="I544" s="4">
        <f>Table2[[#This Row],[actual_price]]*Table2[[#This Row],[rating_count]]</f>
        <v>17270396</v>
      </c>
      <c r="J544" s="4" t="str">
        <f>IF(Table2[[#This Row],[discount_percentage]]&gt;=50%, "Yes", "No")</f>
        <v>No</v>
      </c>
      <c r="K544" s="4" t="str">
        <f t="shared" si="16"/>
        <v>&gt;$500</v>
      </c>
      <c r="L5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44" s="4" t="str">
        <f t="shared" si="17"/>
        <v>No</v>
      </c>
      <c r="N544" t="s">
        <v>3668</v>
      </c>
      <c r="O544" t="s">
        <v>3669</v>
      </c>
    </row>
    <row r="545" spans="1:15">
      <c r="A545" t="s">
        <v>4609</v>
      </c>
      <c r="B545" t="s">
        <v>4610</v>
      </c>
      <c r="C545" t="s">
        <v>13102</v>
      </c>
      <c r="D545">
        <v>99</v>
      </c>
      <c r="E545">
        <v>999</v>
      </c>
      <c r="F545" s="1">
        <v>0.9</v>
      </c>
      <c r="G545">
        <v>4.4000000000000004</v>
      </c>
      <c r="H545" s="4">
        <v>305</v>
      </c>
      <c r="I545" s="4">
        <f>Table2[[#This Row],[actual_price]]*Table2[[#This Row],[rating_count]]</f>
        <v>304695</v>
      </c>
      <c r="J545" s="4" t="str">
        <f>IF(Table2[[#This Row],[discount_percentage]]&gt;=50%, "Yes", "No")</f>
        <v>Yes</v>
      </c>
      <c r="K545" s="4" t="str">
        <f t="shared" si="16"/>
        <v>&gt;$500</v>
      </c>
      <c r="L5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5" s="4" t="str">
        <f t="shared" si="17"/>
        <v>Yes</v>
      </c>
      <c r="N545" t="s">
        <v>4615</v>
      </c>
      <c r="O545" t="s">
        <v>4616</v>
      </c>
    </row>
    <row r="546" spans="1:15">
      <c r="A546" t="s">
        <v>4620</v>
      </c>
      <c r="B546" t="s">
        <v>4621</v>
      </c>
      <c r="C546" t="s">
        <v>13102</v>
      </c>
      <c r="D546" s="2">
        <v>7915</v>
      </c>
      <c r="E546" s="2">
        <v>9999</v>
      </c>
      <c r="F546" s="1">
        <v>0.21</v>
      </c>
      <c r="G546">
        <v>4.3</v>
      </c>
      <c r="H546" s="4">
        <v>1376</v>
      </c>
      <c r="I546" s="4">
        <f>Table2[[#This Row],[actual_price]]*Table2[[#This Row],[rating_count]]</f>
        <v>13758624</v>
      </c>
      <c r="J546" s="4" t="str">
        <f>IF(Table2[[#This Row],[discount_percentage]]&gt;=50%, "Yes", "No")</f>
        <v>No</v>
      </c>
      <c r="K546" s="4" t="str">
        <f t="shared" si="16"/>
        <v>&gt;$500</v>
      </c>
      <c r="L5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46" s="4" t="str">
        <f t="shared" si="17"/>
        <v>No</v>
      </c>
      <c r="N546" t="s">
        <v>4625</v>
      </c>
      <c r="O546" t="s">
        <v>4626</v>
      </c>
    </row>
    <row r="547" spans="1:15">
      <c r="A547" t="s">
        <v>4630</v>
      </c>
      <c r="B547" t="s">
        <v>4631</v>
      </c>
      <c r="C547" t="s">
        <v>13102</v>
      </c>
      <c r="D547" s="2">
        <v>1499</v>
      </c>
      <c r="E547" s="2">
        <v>7999</v>
      </c>
      <c r="F547" s="1">
        <v>0.81</v>
      </c>
      <c r="G547">
        <v>4.2</v>
      </c>
      <c r="H547" s="4">
        <v>22638</v>
      </c>
      <c r="I547" s="4">
        <f>Table2[[#This Row],[actual_price]]*Table2[[#This Row],[rating_count]]</f>
        <v>181081362</v>
      </c>
      <c r="J547" s="4" t="str">
        <f>IF(Table2[[#This Row],[discount_percentage]]&gt;=50%, "Yes", "No")</f>
        <v>Yes</v>
      </c>
      <c r="K547" s="4" t="str">
        <f t="shared" si="16"/>
        <v>&gt;$500</v>
      </c>
      <c r="L5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47" s="4" t="str">
        <f t="shared" si="17"/>
        <v>No</v>
      </c>
      <c r="N547" t="s">
        <v>3186</v>
      </c>
      <c r="O547" t="s">
        <v>3187</v>
      </c>
    </row>
    <row r="548" spans="1:15">
      <c r="A548" t="s">
        <v>4635</v>
      </c>
      <c r="B548" t="s">
        <v>4636</v>
      </c>
      <c r="C548" t="s">
        <v>13102</v>
      </c>
      <c r="D548" s="2">
        <v>1055</v>
      </c>
      <c r="E548" s="2">
        <v>1249</v>
      </c>
      <c r="F548" s="1">
        <v>0.16</v>
      </c>
      <c r="G548">
        <v>3.8</v>
      </c>
      <c r="H548" s="4">
        <v>2352</v>
      </c>
      <c r="I548" s="4">
        <f>Table2[[#This Row],[actual_price]]*Table2[[#This Row],[rating_count]]</f>
        <v>2937648</v>
      </c>
      <c r="J548" s="4" t="str">
        <f>IF(Table2[[#This Row],[discount_percentage]]&gt;=50%, "Yes", "No")</f>
        <v>No</v>
      </c>
      <c r="K548" s="4" t="str">
        <f t="shared" si="16"/>
        <v>&gt;$500</v>
      </c>
      <c r="L5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48" s="4" t="str">
        <f t="shared" si="17"/>
        <v>No</v>
      </c>
      <c r="N548" t="s">
        <v>4640</v>
      </c>
      <c r="O548" t="s">
        <v>4641</v>
      </c>
    </row>
    <row r="549" spans="1:15">
      <c r="A549" t="s">
        <v>4645</v>
      </c>
      <c r="B549" t="s">
        <v>4646</v>
      </c>
      <c r="C549" t="s">
        <v>13102</v>
      </c>
      <c r="D549">
        <v>150</v>
      </c>
      <c r="E549">
        <v>599</v>
      </c>
      <c r="F549" s="1">
        <v>0.75</v>
      </c>
      <c r="G549">
        <v>4.3</v>
      </c>
      <c r="H549" s="4">
        <v>714</v>
      </c>
      <c r="I549" s="4">
        <f>Table2[[#This Row],[actual_price]]*Table2[[#This Row],[rating_count]]</f>
        <v>427686</v>
      </c>
      <c r="J549" s="4" t="str">
        <f>IF(Table2[[#This Row],[discount_percentage]]&gt;=50%, "Yes", "No")</f>
        <v>Yes</v>
      </c>
      <c r="K549" s="4" t="str">
        <f t="shared" si="16"/>
        <v>&gt;$500</v>
      </c>
      <c r="L5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49" s="4" t="str">
        <f t="shared" si="17"/>
        <v>Yes</v>
      </c>
      <c r="N549" t="s">
        <v>4650</v>
      </c>
      <c r="O549" t="s">
        <v>4651</v>
      </c>
    </row>
    <row r="550" spans="1:15">
      <c r="A550" t="s">
        <v>652</v>
      </c>
      <c r="B550" t="s">
        <v>653</v>
      </c>
      <c r="C550" t="s">
        <v>13101</v>
      </c>
      <c r="D550">
        <v>219</v>
      </c>
      <c r="E550">
        <v>700</v>
      </c>
      <c r="F550" s="1">
        <v>0.69</v>
      </c>
      <c r="G550">
        <v>4.3</v>
      </c>
      <c r="H550" s="4">
        <v>20052</v>
      </c>
      <c r="I550" s="4">
        <f>Table2[[#This Row],[actual_price]]*Table2[[#This Row],[rating_count]]</f>
        <v>14036400</v>
      </c>
      <c r="J550" s="4" t="str">
        <f>IF(Table2[[#This Row],[discount_percentage]]&gt;=50%, "Yes", "No")</f>
        <v>Yes</v>
      </c>
      <c r="K550" s="4" t="str">
        <f t="shared" si="16"/>
        <v>&gt;$500</v>
      </c>
      <c r="L5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50" s="4" t="str">
        <f t="shared" si="17"/>
        <v>No</v>
      </c>
      <c r="N550" t="s">
        <v>657</v>
      </c>
      <c r="O550" t="s">
        <v>658</v>
      </c>
    </row>
    <row r="551" spans="1:15">
      <c r="A551" t="s">
        <v>4657</v>
      </c>
      <c r="B551" t="s">
        <v>4658</v>
      </c>
      <c r="C551" t="s">
        <v>13102</v>
      </c>
      <c r="D551">
        <v>474</v>
      </c>
      <c r="E551" s="2">
        <v>1799</v>
      </c>
      <c r="F551" s="1">
        <v>0.74</v>
      </c>
      <c r="G551">
        <v>4.3</v>
      </c>
      <c r="H551" s="4">
        <v>1454</v>
      </c>
      <c r="I551" s="4">
        <f>Table2[[#This Row],[actual_price]]*Table2[[#This Row],[rating_count]]</f>
        <v>2615746</v>
      </c>
      <c r="J551" s="4" t="str">
        <f>IF(Table2[[#This Row],[discount_percentage]]&gt;=50%, "Yes", "No")</f>
        <v>Yes</v>
      </c>
      <c r="K551" s="4" t="str">
        <f t="shared" si="16"/>
        <v>&gt;$500</v>
      </c>
      <c r="L5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1" s="4" t="str">
        <f t="shared" si="17"/>
        <v>No</v>
      </c>
      <c r="N551" t="s">
        <v>4662</v>
      </c>
      <c r="O551" t="s">
        <v>4663</v>
      </c>
    </row>
    <row r="552" spans="1:15">
      <c r="A552" t="s">
        <v>4668</v>
      </c>
      <c r="B552" t="s">
        <v>4669</v>
      </c>
      <c r="C552" t="s">
        <v>13102</v>
      </c>
      <c r="D552">
        <v>239</v>
      </c>
      <c r="E552">
        <v>599</v>
      </c>
      <c r="F552" s="1">
        <v>0.6</v>
      </c>
      <c r="G552">
        <v>3.9</v>
      </c>
      <c r="H552" s="4">
        <v>2147</v>
      </c>
      <c r="I552" s="4">
        <f>Table2[[#This Row],[actual_price]]*Table2[[#This Row],[rating_count]]</f>
        <v>1286053</v>
      </c>
      <c r="J552" s="4" t="str">
        <f>IF(Table2[[#This Row],[discount_percentage]]&gt;=50%, "Yes", "No")</f>
        <v>Yes</v>
      </c>
      <c r="K552" s="4" t="str">
        <f t="shared" si="16"/>
        <v>&gt;$500</v>
      </c>
      <c r="L5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52" s="4" t="str">
        <f t="shared" si="17"/>
        <v>No</v>
      </c>
      <c r="N552" t="s">
        <v>4278</v>
      </c>
      <c r="O552" t="s">
        <v>4279</v>
      </c>
    </row>
    <row r="553" spans="1:15">
      <c r="A553" t="s">
        <v>4673</v>
      </c>
      <c r="B553" t="s">
        <v>4674</v>
      </c>
      <c r="C553" t="s">
        <v>13102</v>
      </c>
      <c r="D553" s="2">
        <v>7499</v>
      </c>
      <c r="E553" s="2">
        <v>9499</v>
      </c>
      <c r="F553" s="1">
        <v>0.21</v>
      </c>
      <c r="G553">
        <v>4.0999999999999996</v>
      </c>
      <c r="H553" s="4">
        <v>313832</v>
      </c>
      <c r="I553" s="4">
        <f>Table2[[#This Row],[actual_price]]*Table2[[#This Row],[rating_count]]</f>
        <v>2981090168</v>
      </c>
      <c r="J553" s="4" t="str">
        <f>IF(Table2[[#This Row],[discount_percentage]]&gt;=50%, "Yes", "No")</f>
        <v>No</v>
      </c>
      <c r="K553" s="4" t="str">
        <f t="shared" si="16"/>
        <v>&gt;$500</v>
      </c>
      <c r="L5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53" s="4" t="str">
        <f t="shared" si="17"/>
        <v>No</v>
      </c>
      <c r="N553" t="s">
        <v>3255</v>
      </c>
      <c r="O553" t="s">
        <v>3256</v>
      </c>
    </row>
    <row r="554" spans="1:15">
      <c r="A554" t="s">
        <v>4677</v>
      </c>
      <c r="B554" t="s">
        <v>4678</v>
      </c>
      <c r="C554" t="s">
        <v>13102</v>
      </c>
      <c r="D554">
        <v>265</v>
      </c>
      <c r="E554">
        <v>999</v>
      </c>
      <c r="F554" s="1">
        <v>0.73</v>
      </c>
      <c r="G554">
        <v>3.7</v>
      </c>
      <c r="H554" s="4">
        <v>465</v>
      </c>
      <c r="I554" s="4">
        <f>Table2[[#This Row],[actual_price]]*Table2[[#This Row],[rating_count]]</f>
        <v>464535</v>
      </c>
      <c r="J554" s="4" t="str">
        <f>IF(Table2[[#This Row],[discount_percentage]]&gt;=50%, "Yes", "No")</f>
        <v>Yes</v>
      </c>
      <c r="K554" s="4" t="str">
        <f t="shared" si="16"/>
        <v>&gt;$500</v>
      </c>
      <c r="L5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4" s="4" t="str">
        <f t="shared" si="17"/>
        <v>Yes</v>
      </c>
      <c r="N554" t="s">
        <v>4682</v>
      </c>
      <c r="O554" t="s">
        <v>4683</v>
      </c>
    </row>
    <row r="555" spans="1:15">
      <c r="A555" t="s">
        <v>4687</v>
      </c>
      <c r="B555" t="s">
        <v>4688</v>
      </c>
      <c r="C555" t="s">
        <v>13102</v>
      </c>
      <c r="D555" s="2">
        <v>37990</v>
      </c>
      <c r="E555" s="2">
        <v>74999</v>
      </c>
      <c r="F555" s="1">
        <v>0.49</v>
      </c>
      <c r="G555">
        <v>4.2</v>
      </c>
      <c r="H555" s="4">
        <v>27790</v>
      </c>
      <c r="I555" s="4">
        <f>Table2[[#This Row],[actual_price]]*Table2[[#This Row],[rating_count]]</f>
        <v>2084222210</v>
      </c>
      <c r="J555" s="4" t="str">
        <f>IF(Table2[[#This Row],[discount_percentage]]&gt;=50%, "Yes", "No")</f>
        <v>No</v>
      </c>
      <c r="K555" s="4" t="str">
        <f t="shared" si="16"/>
        <v>&gt;$500</v>
      </c>
      <c r="L5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5" s="4" t="str">
        <f t="shared" si="17"/>
        <v>No</v>
      </c>
      <c r="N555" t="s">
        <v>4692</v>
      </c>
      <c r="O555" t="s">
        <v>4693</v>
      </c>
    </row>
    <row r="556" spans="1:15">
      <c r="A556" t="s">
        <v>4701</v>
      </c>
      <c r="B556" t="s">
        <v>4702</v>
      </c>
      <c r="C556" t="s">
        <v>13102</v>
      </c>
      <c r="D556" s="2">
        <v>1799</v>
      </c>
      <c r="E556" s="2">
        <v>3999</v>
      </c>
      <c r="F556" s="1">
        <v>0.55000000000000004</v>
      </c>
      <c r="G556">
        <v>4.5999999999999996</v>
      </c>
      <c r="H556" s="4">
        <v>245</v>
      </c>
      <c r="I556" s="4">
        <f>Table2[[#This Row],[actual_price]]*Table2[[#This Row],[rating_count]]</f>
        <v>979755</v>
      </c>
      <c r="J556" s="4" t="str">
        <f>IF(Table2[[#This Row],[discount_percentage]]&gt;=50%, "Yes", "No")</f>
        <v>Yes</v>
      </c>
      <c r="K556" s="4" t="str">
        <f t="shared" si="16"/>
        <v>&gt;$500</v>
      </c>
      <c r="L5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56" s="4" t="str">
        <f t="shared" si="17"/>
        <v>Yes</v>
      </c>
      <c r="N556" t="s">
        <v>4706</v>
      </c>
      <c r="O556" t="s">
        <v>4707</v>
      </c>
    </row>
    <row r="557" spans="1:15">
      <c r="A557" t="s">
        <v>4711</v>
      </c>
      <c r="B557" t="s">
        <v>4712</v>
      </c>
      <c r="C557" t="s">
        <v>13102</v>
      </c>
      <c r="D557" s="2">
        <v>8499</v>
      </c>
      <c r="E557" s="2">
        <v>11999</v>
      </c>
      <c r="F557" s="1">
        <v>0.28999999999999998</v>
      </c>
      <c r="G557">
        <v>3.9</v>
      </c>
      <c r="H557" s="4">
        <v>276</v>
      </c>
      <c r="I557" s="4">
        <f>Table2[[#This Row],[actual_price]]*Table2[[#This Row],[rating_count]]</f>
        <v>3311724</v>
      </c>
      <c r="J557" s="4" t="str">
        <f>IF(Table2[[#This Row],[discount_percentage]]&gt;=50%, "Yes", "No")</f>
        <v>No</v>
      </c>
      <c r="K557" s="4" t="str">
        <f t="shared" si="16"/>
        <v>&gt;$500</v>
      </c>
      <c r="L5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57" s="4" t="str">
        <f t="shared" si="17"/>
        <v>Yes</v>
      </c>
      <c r="N557" t="s">
        <v>4716</v>
      </c>
      <c r="O557" t="s">
        <v>4717</v>
      </c>
    </row>
    <row r="558" spans="1:15">
      <c r="A558" t="s">
        <v>4721</v>
      </c>
      <c r="B558" t="s">
        <v>4722</v>
      </c>
      <c r="C558" t="s">
        <v>13102</v>
      </c>
      <c r="D558" s="2">
        <v>1999</v>
      </c>
      <c r="E558" s="2">
        <v>3999</v>
      </c>
      <c r="F558" s="1">
        <v>0.5</v>
      </c>
      <c r="G558">
        <v>4</v>
      </c>
      <c r="H558" s="4">
        <v>30254</v>
      </c>
      <c r="I558" s="4">
        <f>Table2[[#This Row],[actual_price]]*Table2[[#This Row],[rating_count]]</f>
        <v>120985746</v>
      </c>
      <c r="J558" s="4" t="str">
        <f>IF(Table2[[#This Row],[discount_percentage]]&gt;=50%, "Yes", "No")</f>
        <v>Yes</v>
      </c>
      <c r="K558" s="4" t="str">
        <f t="shared" si="16"/>
        <v>&gt;$500</v>
      </c>
      <c r="L5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58" s="4" t="str">
        <f t="shared" si="17"/>
        <v>No</v>
      </c>
      <c r="N558" t="s">
        <v>4726</v>
      </c>
      <c r="O558" t="s">
        <v>4727</v>
      </c>
    </row>
    <row r="559" spans="1:15">
      <c r="A559" t="s">
        <v>4731</v>
      </c>
      <c r="B559" t="s">
        <v>3281</v>
      </c>
      <c r="C559" t="s">
        <v>13102</v>
      </c>
      <c r="D559" s="2">
        <v>3999</v>
      </c>
      <c r="E559" s="2">
        <v>17999</v>
      </c>
      <c r="F559" s="1">
        <v>0.78</v>
      </c>
      <c r="G559">
        <v>4.3</v>
      </c>
      <c r="H559" s="4">
        <v>17161</v>
      </c>
      <c r="I559" s="4">
        <f>Table2[[#This Row],[actual_price]]*Table2[[#This Row],[rating_count]]</f>
        <v>308880839</v>
      </c>
      <c r="J559" s="4" t="str">
        <f>IF(Table2[[#This Row],[discount_percentage]]&gt;=50%, "Yes", "No")</f>
        <v>Yes</v>
      </c>
      <c r="K559" s="4" t="str">
        <f t="shared" si="16"/>
        <v>&gt;$500</v>
      </c>
      <c r="L5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59" s="4" t="str">
        <f t="shared" si="17"/>
        <v>No</v>
      </c>
      <c r="N559" t="s">
        <v>3285</v>
      </c>
      <c r="O559" t="s">
        <v>3286</v>
      </c>
    </row>
    <row r="560" spans="1:15">
      <c r="A560" t="s">
        <v>4735</v>
      </c>
      <c r="B560" t="s">
        <v>4736</v>
      </c>
      <c r="C560" t="s">
        <v>13102</v>
      </c>
      <c r="D560">
        <v>219</v>
      </c>
      <c r="E560">
        <v>499</v>
      </c>
      <c r="F560" s="1">
        <v>0.56000000000000005</v>
      </c>
      <c r="G560">
        <v>4.4000000000000004</v>
      </c>
      <c r="H560" s="4">
        <v>14</v>
      </c>
      <c r="I560" s="4">
        <f>Table2[[#This Row],[actual_price]]*Table2[[#This Row],[rating_count]]</f>
        <v>6986</v>
      </c>
      <c r="J560" s="4" t="str">
        <f>IF(Table2[[#This Row],[discount_percentage]]&gt;=50%, "Yes", "No")</f>
        <v>Yes</v>
      </c>
      <c r="K560" s="4" t="str">
        <f t="shared" si="16"/>
        <v>$200-$500</v>
      </c>
      <c r="L5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60" s="4" t="str">
        <f t="shared" si="17"/>
        <v>Yes</v>
      </c>
      <c r="N560" t="s">
        <v>4740</v>
      </c>
      <c r="O560" t="s">
        <v>4741</v>
      </c>
    </row>
    <row r="561" spans="1:15">
      <c r="A561" t="s">
        <v>4745</v>
      </c>
      <c r="B561" t="s">
        <v>4746</v>
      </c>
      <c r="C561" t="s">
        <v>13102</v>
      </c>
      <c r="D561">
        <v>599</v>
      </c>
      <c r="E561" s="2">
        <v>1399</v>
      </c>
      <c r="F561" s="1">
        <v>0.56999999999999995</v>
      </c>
      <c r="G561">
        <v>4.0999999999999996</v>
      </c>
      <c r="H561" s="4">
        <v>14560</v>
      </c>
      <c r="I561" s="4">
        <f>Table2[[#This Row],[actual_price]]*Table2[[#This Row],[rating_count]]</f>
        <v>20369440</v>
      </c>
      <c r="J561" s="4" t="str">
        <f>IF(Table2[[#This Row],[discount_percentage]]&gt;=50%, "Yes", "No")</f>
        <v>Yes</v>
      </c>
      <c r="K561" s="4" t="str">
        <f t="shared" si="16"/>
        <v>&gt;$500</v>
      </c>
      <c r="L5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61" s="4" t="str">
        <f t="shared" si="17"/>
        <v>No</v>
      </c>
      <c r="N561" t="s">
        <v>4750</v>
      </c>
      <c r="O561" t="s">
        <v>4751</v>
      </c>
    </row>
    <row r="562" spans="1:15">
      <c r="A562" t="s">
        <v>4755</v>
      </c>
      <c r="B562" t="s">
        <v>4756</v>
      </c>
      <c r="C562" t="s">
        <v>13102</v>
      </c>
      <c r="D562" s="2">
        <v>2499</v>
      </c>
      <c r="E562" s="2">
        <v>2999</v>
      </c>
      <c r="F562" s="1">
        <v>0.17</v>
      </c>
      <c r="G562">
        <v>4.0999999999999996</v>
      </c>
      <c r="H562" s="4">
        <v>3156</v>
      </c>
      <c r="I562" s="4">
        <f>Table2[[#This Row],[actual_price]]*Table2[[#This Row],[rating_count]]</f>
        <v>9464844</v>
      </c>
      <c r="J562" s="4" t="str">
        <f>IF(Table2[[#This Row],[discount_percentage]]&gt;=50%, "Yes", "No")</f>
        <v>No</v>
      </c>
      <c r="K562" s="4" t="str">
        <f t="shared" si="16"/>
        <v>&gt;$500</v>
      </c>
      <c r="L5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562" s="4" t="str">
        <f t="shared" si="17"/>
        <v>No</v>
      </c>
      <c r="N562" t="s">
        <v>4760</v>
      </c>
      <c r="O562" t="s">
        <v>4761</v>
      </c>
    </row>
    <row r="563" spans="1:15">
      <c r="A563" t="s">
        <v>4765</v>
      </c>
      <c r="B563" t="s">
        <v>4766</v>
      </c>
      <c r="C563" t="s">
        <v>13102</v>
      </c>
      <c r="D563">
        <v>89</v>
      </c>
      <c r="E563">
        <v>499</v>
      </c>
      <c r="F563" s="1">
        <v>0.82</v>
      </c>
      <c r="G563">
        <v>4.0999999999999996</v>
      </c>
      <c r="H563" s="4">
        <v>9340</v>
      </c>
      <c r="I563" s="4">
        <f>Table2[[#This Row],[actual_price]]*Table2[[#This Row],[rating_count]]</f>
        <v>4660660</v>
      </c>
      <c r="J563" s="4" t="str">
        <f>IF(Table2[[#This Row],[discount_percentage]]&gt;=50%, "Yes", "No")</f>
        <v>Yes</v>
      </c>
      <c r="K563" s="4" t="str">
        <f t="shared" si="16"/>
        <v>$200-$500</v>
      </c>
      <c r="L5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63" s="4" t="str">
        <f t="shared" si="17"/>
        <v>No</v>
      </c>
      <c r="N563" t="s">
        <v>4771</v>
      </c>
      <c r="O563" t="s">
        <v>4772</v>
      </c>
    </row>
    <row r="564" spans="1:15">
      <c r="A564" t="s">
        <v>4776</v>
      </c>
      <c r="B564" t="s">
        <v>4777</v>
      </c>
      <c r="C564" t="s">
        <v>13102</v>
      </c>
      <c r="D564" s="2">
        <v>2999</v>
      </c>
      <c r="E564" s="2">
        <v>11999</v>
      </c>
      <c r="F564" s="1">
        <v>0.75</v>
      </c>
      <c r="G564">
        <v>4.4000000000000004</v>
      </c>
      <c r="H564" s="4">
        <v>768</v>
      </c>
      <c r="I564" s="4">
        <f>Table2[[#This Row],[actual_price]]*Table2[[#This Row],[rating_count]]</f>
        <v>9215232</v>
      </c>
      <c r="J564" s="4" t="str">
        <f>IF(Table2[[#This Row],[discount_percentage]]&gt;=50%, "Yes", "No")</f>
        <v>Yes</v>
      </c>
      <c r="K564" s="4" t="str">
        <f t="shared" si="16"/>
        <v>&gt;$500</v>
      </c>
      <c r="L5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4" s="4" t="str">
        <f t="shared" si="17"/>
        <v>Yes</v>
      </c>
      <c r="N564" t="s">
        <v>4781</v>
      </c>
      <c r="O564" t="s">
        <v>4782</v>
      </c>
    </row>
    <row r="565" spans="1:15">
      <c r="A565" t="s">
        <v>4785</v>
      </c>
      <c r="B565" t="s">
        <v>4786</v>
      </c>
      <c r="C565" t="s">
        <v>13102</v>
      </c>
      <c r="D565">
        <v>314</v>
      </c>
      <c r="E565" s="2">
        <v>1499</v>
      </c>
      <c r="F565" s="1">
        <v>0.79</v>
      </c>
      <c r="G565">
        <v>4.5</v>
      </c>
      <c r="H565" s="4">
        <v>28978</v>
      </c>
      <c r="I565" s="4">
        <f>Table2[[#This Row],[actual_price]]*Table2[[#This Row],[rating_count]]</f>
        <v>43438022</v>
      </c>
      <c r="J565" s="4" t="str">
        <f>IF(Table2[[#This Row],[discount_percentage]]&gt;=50%, "Yes", "No")</f>
        <v>Yes</v>
      </c>
      <c r="K565" s="4" t="str">
        <f t="shared" si="16"/>
        <v>&gt;$500</v>
      </c>
      <c r="L5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5" s="4" t="str">
        <f t="shared" si="17"/>
        <v>No</v>
      </c>
      <c r="N565" t="s">
        <v>3987</v>
      </c>
      <c r="O565" t="s">
        <v>3988</v>
      </c>
    </row>
    <row r="566" spans="1:15">
      <c r="A566" t="s">
        <v>4790</v>
      </c>
      <c r="B566" t="s">
        <v>4791</v>
      </c>
      <c r="C566" t="s">
        <v>13102</v>
      </c>
      <c r="D566" s="2">
        <v>13999</v>
      </c>
      <c r="E566" s="2">
        <v>19499</v>
      </c>
      <c r="F566" s="1">
        <v>0.28000000000000003</v>
      </c>
      <c r="G566">
        <v>4.0999999999999996</v>
      </c>
      <c r="H566" s="4">
        <v>18998</v>
      </c>
      <c r="I566" s="4">
        <f>Table2[[#This Row],[actual_price]]*Table2[[#This Row],[rating_count]]</f>
        <v>370442002</v>
      </c>
      <c r="J566" s="4" t="str">
        <f>IF(Table2[[#This Row],[discount_percentage]]&gt;=50%, "Yes", "No")</f>
        <v>No</v>
      </c>
      <c r="K566" s="4" t="str">
        <f t="shared" si="16"/>
        <v>&gt;$500</v>
      </c>
      <c r="L5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566" s="4" t="str">
        <f t="shared" si="17"/>
        <v>No</v>
      </c>
      <c r="N566" t="s">
        <v>3211</v>
      </c>
      <c r="O566" t="s">
        <v>3212</v>
      </c>
    </row>
    <row r="567" spans="1:15">
      <c r="A567" t="s">
        <v>4794</v>
      </c>
      <c r="B567" t="s">
        <v>4795</v>
      </c>
      <c r="C567" t="s">
        <v>13102</v>
      </c>
      <c r="D567">
        <v>139</v>
      </c>
      <c r="E567">
        <v>499</v>
      </c>
      <c r="F567" s="1">
        <v>0.72</v>
      </c>
      <c r="G567">
        <v>4.2</v>
      </c>
      <c r="H567" s="4">
        <v>4971</v>
      </c>
      <c r="I567" s="4">
        <f>Table2[[#This Row],[actual_price]]*Table2[[#This Row],[rating_count]]</f>
        <v>2480529</v>
      </c>
      <c r="J567" s="4" t="str">
        <f>IF(Table2[[#This Row],[discount_percentage]]&gt;=50%, "Yes", "No")</f>
        <v>Yes</v>
      </c>
      <c r="K567" s="4" t="str">
        <f t="shared" si="16"/>
        <v>$200-$500</v>
      </c>
      <c r="L5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67" s="4" t="str">
        <f t="shared" si="17"/>
        <v>No</v>
      </c>
      <c r="N567" t="s">
        <v>4799</v>
      </c>
      <c r="O567" t="s">
        <v>4800</v>
      </c>
    </row>
    <row r="568" spans="1:15">
      <c r="A568" t="s">
        <v>4804</v>
      </c>
      <c r="B568" t="s">
        <v>4805</v>
      </c>
      <c r="C568" t="s">
        <v>13102</v>
      </c>
      <c r="D568" s="2">
        <v>2599</v>
      </c>
      <c r="E568" s="2">
        <v>6999</v>
      </c>
      <c r="F568" s="1">
        <v>0.63</v>
      </c>
      <c r="G568">
        <v>4.5</v>
      </c>
      <c r="H568" s="4">
        <v>1526</v>
      </c>
      <c r="I568" s="4">
        <f>Table2[[#This Row],[actual_price]]*Table2[[#This Row],[rating_count]]</f>
        <v>10680474</v>
      </c>
      <c r="J568" s="4" t="str">
        <f>IF(Table2[[#This Row],[discount_percentage]]&gt;=50%, "Yes", "No")</f>
        <v>Yes</v>
      </c>
      <c r="K568" s="4" t="str">
        <f t="shared" si="16"/>
        <v>&gt;$500</v>
      </c>
      <c r="L5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68" s="4" t="str">
        <f t="shared" si="17"/>
        <v>No</v>
      </c>
      <c r="N568" t="s">
        <v>4809</v>
      </c>
      <c r="O568" t="s">
        <v>4810</v>
      </c>
    </row>
    <row r="569" spans="1:15">
      <c r="A569" t="s">
        <v>4814</v>
      </c>
      <c r="B569" t="s">
        <v>4815</v>
      </c>
      <c r="C569" t="s">
        <v>13102</v>
      </c>
      <c r="D569">
        <v>365</v>
      </c>
      <c r="E569">
        <v>999</v>
      </c>
      <c r="F569" s="1">
        <v>0.63</v>
      </c>
      <c r="G569">
        <v>4.0999999999999996</v>
      </c>
      <c r="H569" s="4">
        <v>363711</v>
      </c>
      <c r="I569" s="4">
        <f>Table2[[#This Row],[actual_price]]*Table2[[#This Row],[rating_count]]</f>
        <v>363347289</v>
      </c>
      <c r="J569" s="4" t="str">
        <f>IF(Table2[[#This Row],[discount_percentage]]&gt;=50%, "Yes", "No")</f>
        <v>Yes</v>
      </c>
      <c r="K569" s="4" t="str">
        <f t="shared" si="16"/>
        <v>&gt;$500</v>
      </c>
      <c r="L5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69" s="4" t="str">
        <f t="shared" si="17"/>
        <v>No</v>
      </c>
      <c r="N569" t="s">
        <v>3121</v>
      </c>
      <c r="O569" t="s">
        <v>3122</v>
      </c>
    </row>
    <row r="570" spans="1:15">
      <c r="A570" t="s">
        <v>4818</v>
      </c>
      <c r="B570" t="s">
        <v>4819</v>
      </c>
      <c r="C570" t="s">
        <v>13102</v>
      </c>
      <c r="D570" s="2">
        <v>1499</v>
      </c>
      <c r="E570" s="2">
        <v>4490</v>
      </c>
      <c r="F570" s="1">
        <v>0.67</v>
      </c>
      <c r="G570">
        <v>3.9</v>
      </c>
      <c r="H570" s="4">
        <v>136954</v>
      </c>
      <c r="I570" s="4">
        <f>Table2[[#This Row],[actual_price]]*Table2[[#This Row],[rating_count]]</f>
        <v>614923460</v>
      </c>
      <c r="J570" s="4" t="str">
        <f>IF(Table2[[#This Row],[discount_percentage]]&gt;=50%, "Yes", "No")</f>
        <v>Yes</v>
      </c>
      <c r="K570" s="4" t="str">
        <f t="shared" si="16"/>
        <v>&gt;$500</v>
      </c>
      <c r="L5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70" s="4" t="str">
        <f t="shared" si="17"/>
        <v>No</v>
      </c>
      <c r="N570" t="s">
        <v>4823</v>
      </c>
      <c r="O570" t="s">
        <v>4824</v>
      </c>
    </row>
    <row r="571" spans="1:15">
      <c r="A571" t="s">
        <v>2957</v>
      </c>
      <c r="B571" t="s">
        <v>2958</v>
      </c>
      <c r="C571" t="s">
        <v>13102</v>
      </c>
      <c r="D571" s="2">
        <v>1998</v>
      </c>
      <c r="E571" s="2">
        <v>9999</v>
      </c>
      <c r="F571" s="1">
        <v>0.8</v>
      </c>
      <c r="G571">
        <v>4.3</v>
      </c>
      <c r="H571" s="4">
        <v>27709</v>
      </c>
      <c r="I571" s="4">
        <f>Table2[[#This Row],[actual_price]]*Table2[[#This Row],[rating_count]]</f>
        <v>277062291</v>
      </c>
      <c r="J571" s="4" t="str">
        <f>IF(Table2[[#This Row],[discount_percentage]]&gt;=50%, "Yes", "No")</f>
        <v>Yes</v>
      </c>
      <c r="K571" s="4" t="str">
        <f t="shared" si="16"/>
        <v>&gt;$500</v>
      </c>
      <c r="L5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71" s="4" t="str">
        <f t="shared" si="17"/>
        <v>No</v>
      </c>
      <c r="N571" t="s">
        <v>2962</v>
      </c>
      <c r="O571" t="s">
        <v>2963</v>
      </c>
    </row>
    <row r="572" spans="1:15">
      <c r="A572" t="s">
        <v>2967</v>
      </c>
      <c r="B572" t="s">
        <v>2968</v>
      </c>
      <c r="C572" t="s">
        <v>13102</v>
      </c>
      <c r="D572" s="2">
        <v>1799</v>
      </c>
      <c r="E572" s="2">
        <v>7990</v>
      </c>
      <c r="F572" s="1">
        <v>0.77</v>
      </c>
      <c r="G572">
        <v>3.8</v>
      </c>
      <c r="H572" s="4">
        <v>17833</v>
      </c>
      <c r="I572" s="4">
        <f>Table2[[#This Row],[actual_price]]*Table2[[#This Row],[rating_count]]</f>
        <v>142485670</v>
      </c>
      <c r="J572" s="4" t="str">
        <f>IF(Table2[[#This Row],[discount_percentage]]&gt;=50%, "Yes", "No")</f>
        <v>Yes</v>
      </c>
      <c r="K572" s="4" t="str">
        <f t="shared" si="16"/>
        <v>&gt;$500</v>
      </c>
      <c r="L5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72" s="4" t="str">
        <f t="shared" si="17"/>
        <v>No</v>
      </c>
      <c r="N572" t="s">
        <v>2972</v>
      </c>
      <c r="O572" t="s">
        <v>2973</v>
      </c>
    </row>
    <row r="573" spans="1:15">
      <c r="A573" t="s">
        <v>4832</v>
      </c>
      <c r="B573" t="s">
        <v>4833</v>
      </c>
      <c r="C573" t="s">
        <v>13101</v>
      </c>
      <c r="D573">
        <v>289</v>
      </c>
      <c r="E573">
        <v>650</v>
      </c>
      <c r="F573" s="1">
        <v>0.56000000000000005</v>
      </c>
      <c r="G573">
        <v>4.3</v>
      </c>
      <c r="H573" s="4">
        <v>253105</v>
      </c>
      <c r="I573" s="4">
        <f>Table2[[#This Row],[actual_price]]*Table2[[#This Row],[rating_count]]</f>
        <v>164518250</v>
      </c>
      <c r="J573" s="4" t="str">
        <f>IF(Table2[[#This Row],[discount_percentage]]&gt;=50%, "Yes", "No")</f>
        <v>Yes</v>
      </c>
      <c r="K573" s="4" t="str">
        <f t="shared" si="16"/>
        <v>&gt;$500</v>
      </c>
      <c r="L5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3" s="4" t="str">
        <f t="shared" si="17"/>
        <v>No</v>
      </c>
      <c r="N573" t="s">
        <v>4838</v>
      </c>
      <c r="O573" t="s">
        <v>4839</v>
      </c>
    </row>
    <row r="574" spans="1:15">
      <c r="A574" t="s">
        <v>4843</v>
      </c>
      <c r="B574" t="s">
        <v>4844</v>
      </c>
      <c r="C574" t="s">
        <v>13101</v>
      </c>
      <c r="D574">
        <v>599</v>
      </c>
      <c r="E574">
        <v>895</v>
      </c>
      <c r="F574" s="1">
        <v>0.33</v>
      </c>
      <c r="G574">
        <v>4.4000000000000004</v>
      </c>
      <c r="H574" s="4">
        <v>61314</v>
      </c>
      <c r="I574" s="4">
        <f>Table2[[#This Row],[actual_price]]*Table2[[#This Row],[rating_count]]</f>
        <v>54876030</v>
      </c>
      <c r="J574" s="4" t="str">
        <f>IF(Table2[[#This Row],[discount_percentage]]&gt;=50%, "Yes", "No")</f>
        <v>No</v>
      </c>
      <c r="K574" s="4" t="str">
        <f t="shared" si="16"/>
        <v>&gt;$500</v>
      </c>
      <c r="L5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74" s="4" t="str">
        <f t="shared" si="17"/>
        <v>No</v>
      </c>
      <c r="N574" t="s">
        <v>4849</v>
      </c>
      <c r="O574" t="s">
        <v>4850</v>
      </c>
    </row>
    <row r="575" spans="1:15">
      <c r="A575" t="s">
        <v>4854</v>
      </c>
      <c r="B575" t="s">
        <v>4855</v>
      </c>
      <c r="C575" t="s">
        <v>13101</v>
      </c>
      <c r="D575">
        <v>217</v>
      </c>
      <c r="E575">
        <v>237</v>
      </c>
      <c r="F575" s="1">
        <v>0.08</v>
      </c>
      <c r="G575">
        <v>3.8</v>
      </c>
      <c r="H575" s="4">
        <v>7354</v>
      </c>
      <c r="I575" s="4">
        <f>Table2[[#This Row],[actual_price]]*Table2[[#This Row],[rating_count]]</f>
        <v>1742898</v>
      </c>
      <c r="J575" s="4" t="str">
        <f>IF(Table2[[#This Row],[discount_percentage]]&gt;=50%, "Yes", "No")</f>
        <v>No</v>
      </c>
      <c r="K575" s="4" t="str">
        <f t="shared" ref="K575:K638" si="18">IF(E575&lt;200, "&lt;$200", IF(E575&lt;=500, "$200-$500", "&gt;$500"))</f>
        <v>$200-$500</v>
      </c>
      <c r="L5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575" s="4" t="str">
        <f t="shared" si="17"/>
        <v>No</v>
      </c>
      <c r="N575" t="s">
        <v>4860</v>
      </c>
      <c r="O575" t="s">
        <v>4861</v>
      </c>
    </row>
    <row r="576" spans="1:15">
      <c r="A576" t="s">
        <v>4865</v>
      </c>
      <c r="B576" t="s">
        <v>4866</v>
      </c>
      <c r="C576" t="s">
        <v>13102</v>
      </c>
      <c r="D576" s="2">
        <v>1299</v>
      </c>
      <c r="E576" s="2">
        <v>2990</v>
      </c>
      <c r="F576" s="1">
        <v>0.56999999999999995</v>
      </c>
      <c r="G576">
        <v>3.8</v>
      </c>
      <c r="H576" s="4">
        <v>180998</v>
      </c>
      <c r="I576" s="4">
        <f>Table2[[#This Row],[actual_price]]*Table2[[#This Row],[rating_count]]</f>
        <v>541184020</v>
      </c>
      <c r="J576" s="4" t="str">
        <f>IF(Table2[[#This Row],[discount_percentage]]&gt;=50%, "Yes", "No")</f>
        <v>Yes</v>
      </c>
      <c r="K576" s="4" t="str">
        <f t="shared" si="18"/>
        <v>&gt;$500</v>
      </c>
      <c r="L5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6" s="4" t="str">
        <f t="shared" si="17"/>
        <v>No</v>
      </c>
      <c r="N576" t="s">
        <v>4870</v>
      </c>
      <c r="O576" t="s">
        <v>4871</v>
      </c>
    </row>
    <row r="577" spans="1:15">
      <c r="A577" t="s">
        <v>4874</v>
      </c>
      <c r="B577" t="s">
        <v>4875</v>
      </c>
      <c r="C577" t="s">
        <v>13101</v>
      </c>
      <c r="D577">
        <v>263</v>
      </c>
      <c r="E577">
        <v>699</v>
      </c>
      <c r="F577" s="1">
        <v>0.62</v>
      </c>
      <c r="G577">
        <v>3.5</v>
      </c>
      <c r="H577" s="4">
        <v>690</v>
      </c>
      <c r="I577" s="4">
        <f>Table2[[#This Row],[actual_price]]*Table2[[#This Row],[rating_count]]</f>
        <v>482310</v>
      </c>
      <c r="J577" s="4" t="str">
        <f>IF(Table2[[#This Row],[discount_percentage]]&gt;=50%, "Yes", "No")</f>
        <v>Yes</v>
      </c>
      <c r="K577" s="4" t="str">
        <f t="shared" si="18"/>
        <v>&gt;$500</v>
      </c>
      <c r="L5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77" s="4" t="str">
        <f t="shared" si="17"/>
        <v>Yes</v>
      </c>
      <c r="N577" t="s">
        <v>4880</v>
      </c>
      <c r="O577" t="s">
        <v>4881</v>
      </c>
    </row>
    <row r="578" spans="1:15">
      <c r="A578" t="s">
        <v>3022</v>
      </c>
      <c r="B578" t="s">
        <v>3023</v>
      </c>
      <c r="C578" t="s">
        <v>13102</v>
      </c>
      <c r="D578">
        <v>569</v>
      </c>
      <c r="E578" s="2">
        <v>1000</v>
      </c>
      <c r="F578" s="1">
        <v>0.43</v>
      </c>
      <c r="G578">
        <v>4.4000000000000004</v>
      </c>
      <c r="H578" s="4">
        <v>67262</v>
      </c>
      <c r="I578" s="4">
        <f>Table2[[#This Row],[actual_price]]*Table2[[#This Row],[rating_count]]</f>
        <v>67262000</v>
      </c>
      <c r="J578" s="4" t="str">
        <f>IF(Table2[[#This Row],[discount_percentage]]&gt;=50%, "Yes", "No")</f>
        <v>No</v>
      </c>
      <c r="K578" s="4" t="str">
        <f t="shared" si="18"/>
        <v>&gt;$500</v>
      </c>
      <c r="L5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78" s="4" t="str">
        <f t="shared" ref="M578:M641" si="19">IF(H578&lt; 1000, "Yes", "No")</f>
        <v>No</v>
      </c>
      <c r="N578" t="s">
        <v>3028</v>
      </c>
      <c r="O578" t="s">
        <v>3029</v>
      </c>
    </row>
    <row r="579" spans="1:15">
      <c r="A579" t="s">
        <v>3033</v>
      </c>
      <c r="B579" t="s">
        <v>3034</v>
      </c>
      <c r="C579" t="s">
        <v>13102</v>
      </c>
      <c r="D579" s="2">
        <v>1999</v>
      </c>
      <c r="E579" s="2">
        <v>4999</v>
      </c>
      <c r="F579" s="1">
        <v>0.6</v>
      </c>
      <c r="G579">
        <v>4.0999999999999996</v>
      </c>
      <c r="H579" s="4">
        <v>10689</v>
      </c>
      <c r="I579" s="4">
        <f>Table2[[#This Row],[actual_price]]*Table2[[#This Row],[rating_count]]</f>
        <v>53434311</v>
      </c>
      <c r="J579" s="4" t="str">
        <f>IF(Table2[[#This Row],[discount_percentage]]&gt;=50%, "Yes", "No")</f>
        <v>Yes</v>
      </c>
      <c r="K579" s="4" t="str">
        <f t="shared" si="18"/>
        <v>&gt;$500</v>
      </c>
      <c r="L5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79" s="4" t="str">
        <f t="shared" si="19"/>
        <v>No</v>
      </c>
      <c r="N579" t="s">
        <v>3038</v>
      </c>
      <c r="O579" t="s">
        <v>3039</v>
      </c>
    </row>
    <row r="580" spans="1:15">
      <c r="A580" t="s">
        <v>4889</v>
      </c>
      <c r="B580" t="s">
        <v>4890</v>
      </c>
      <c r="C580" t="s">
        <v>13102</v>
      </c>
      <c r="D580" s="2">
        <v>1399</v>
      </c>
      <c r="E580" s="2">
        <v>3990</v>
      </c>
      <c r="F580" s="1">
        <v>0.65</v>
      </c>
      <c r="G580">
        <v>4.0999999999999996</v>
      </c>
      <c r="H580" s="4">
        <v>141841</v>
      </c>
      <c r="I580" s="4">
        <f>Table2[[#This Row],[actual_price]]*Table2[[#This Row],[rating_count]]</f>
        <v>565945590</v>
      </c>
      <c r="J580" s="4" t="str">
        <f>IF(Table2[[#This Row],[discount_percentage]]&gt;=50%, "Yes", "No")</f>
        <v>Yes</v>
      </c>
      <c r="K580" s="4" t="str">
        <f t="shared" si="18"/>
        <v>&gt;$500</v>
      </c>
      <c r="L5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0" s="4" t="str">
        <f t="shared" si="19"/>
        <v>No</v>
      </c>
      <c r="N580" t="s">
        <v>4894</v>
      </c>
      <c r="O580" t="s">
        <v>4895</v>
      </c>
    </row>
    <row r="581" spans="1:15">
      <c r="A581" t="s">
        <v>4899</v>
      </c>
      <c r="B581" t="s">
        <v>4900</v>
      </c>
      <c r="C581" t="s">
        <v>13101</v>
      </c>
      <c r="D581">
        <v>349</v>
      </c>
      <c r="E581" s="2">
        <v>1499</v>
      </c>
      <c r="F581" s="1">
        <v>0.77</v>
      </c>
      <c r="G581">
        <v>4.3</v>
      </c>
      <c r="H581" s="4">
        <v>24791</v>
      </c>
      <c r="I581" s="4">
        <f>Table2[[#This Row],[actual_price]]*Table2[[#This Row],[rating_count]]</f>
        <v>37161709</v>
      </c>
      <c r="J581" s="4" t="str">
        <f>IF(Table2[[#This Row],[discount_percentage]]&gt;=50%, "Yes", "No")</f>
        <v>Yes</v>
      </c>
      <c r="K581" s="4" t="str">
        <f t="shared" si="18"/>
        <v>&gt;$500</v>
      </c>
      <c r="L5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1" s="4" t="str">
        <f t="shared" si="19"/>
        <v>No</v>
      </c>
      <c r="N581" t="s">
        <v>4905</v>
      </c>
      <c r="O581" t="s">
        <v>4906</v>
      </c>
    </row>
    <row r="582" spans="1:15">
      <c r="A582" t="s">
        <v>4910</v>
      </c>
      <c r="B582" t="s">
        <v>4911</v>
      </c>
      <c r="C582" t="s">
        <v>13102</v>
      </c>
      <c r="D582">
        <v>149</v>
      </c>
      <c r="E582">
        <v>399</v>
      </c>
      <c r="F582" s="1">
        <v>0.63</v>
      </c>
      <c r="G582">
        <v>3.5</v>
      </c>
      <c r="H582" s="4">
        <v>21764</v>
      </c>
      <c r="I582" s="4">
        <f>Table2[[#This Row],[actual_price]]*Table2[[#This Row],[rating_count]]</f>
        <v>8683836</v>
      </c>
      <c r="J582" s="4" t="str">
        <f>IF(Table2[[#This Row],[discount_percentage]]&gt;=50%, "Yes", "No")</f>
        <v>Yes</v>
      </c>
      <c r="K582" s="4" t="str">
        <f t="shared" si="18"/>
        <v>$200-$500</v>
      </c>
      <c r="L5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2" s="4" t="str">
        <f t="shared" si="19"/>
        <v>No</v>
      </c>
      <c r="N582" t="s">
        <v>4915</v>
      </c>
      <c r="O582" t="s">
        <v>4916</v>
      </c>
    </row>
    <row r="583" spans="1:15">
      <c r="A583" t="s">
        <v>3064</v>
      </c>
      <c r="B583" t="s">
        <v>3065</v>
      </c>
      <c r="C583" t="s">
        <v>13102</v>
      </c>
      <c r="D583">
        <v>599</v>
      </c>
      <c r="E583">
        <v>999</v>
      </c>
      <c r="F583" s="1">
        <v>0.4</v>
      </c>
      <c r="G583">
        <v>4.0999999999999996</v>
      </c>
      <c r="H583" s="4">
        <v>192587</v>
      </c>
      <c r="I583" s="4">
        <f>Table2[[#This Row],[actual_price]]*Table2[[#This Row],[rating_count]]</f>
        <v>192394413</v>
      </c>
      <c r="J583" s="4" t="str">
        <f>IF(Table2[[#This Row],[discount_percentage]]&gt;=50%, "Yes", "No")</f>
        <v>No</v>
      </c>
      <c r="K583" s="4" t="str">
        <f t="shared" si="18"/>
        <v>&gt;$500</v>
      </c>
      <c r="L5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583" s="4" t="str">
        <f t="shared" si="19"/>
        <v>No</v>
      </c>
      <c r="N583" t="s">
        <v>3070</v>
      </c>
      <c r="O583" t="s">
        <v>3071</v>
      </c>
    </row>
    <row r="584" spans="1:15">
      <c r="A584" t="s">
        <v>4922</v>
      </c>
      <c r="B584" t="s">
        <v>4923</v>
      </c>
      <c r="C584" t="s">
        <v>13102</v>
      </c>
      <c r="D584" s="2">
        <v>1220</v>
      </c>
      <c r="E584" s="2">
        <v>3990</v>
      </c>
      <c r="F584" s="1">
        <v>0.69</v>
      </c>
      <c r="G584">
        <v>4.0999999999999996</v>
      </c>
      <c r="H584" s="4">
        <v>107151</v>
      </c>
      <c r="I584" s="4">
        <f>Table2[[#This Row],[actual_price]]*Table2[[#This Row],[rating_count]]</f>
        <v>427532490</v>
      </c>
      <c r="J584" s="4" t="str">
        <f>IF(Table2[[#This Row],[discount_percentage]]&gt;=50%, "Yes", "No")</f>
        <v>Yes</v>
      </c>
      <c r="K584" s="4" t="str">
        <f t="shared" si="18"/>
        <v>&gt;$500</v>
      </c>
      <c r="L5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4" s="4" t="str">
        <f t="shared" si="19"/>
        <v>No</v>
      </c>
      <c r="N584" t="s">
        <v>4927</v>
      </c>
      <c r="O584" t="s">
        <v>4928</v>
      </c>
    </row>
    <row r="585" spans="1:15">
      <c r="A585" t="s">
        <v>3054</v>
      </c>
      <c r="B585" t="s">
        <v>3055</v>
      </c>
      <c r="C585" t="s">
        <v>13102</v>
      </c>
      <c r="D585" s="2">
        <v>1499</v>
      </c>
      <c r="E585" s="2">
        <v>6990</v>
      </c>
      <c r="F585" s="1">
        <v>0.79</v>
      </c>
      <c r="G585">
        <v>3.9</v>
      </c>
      <c r="H585" s="4">
        <v>21797</v>
      </c>
      <c r="I585" s="4">
        <f>Table2[[#This Row],[actual_price]]*Table2[[#This Row],[rating_count]]</f>
        <v>152361030</v>
      </c>
      <c r="J585" s="4" t="str">
        <f>IF(Table2[[#This Row],[discount_percentage]]&gt;=50%, "Yes", "No")</f>
        <v>Yes</v>
      </c>
      <c r="K585" s="4" t="str">
        <f t="shared" si="18"/>
        <v>&gt;$500</v>
      </c>
      <c r="L5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5" s="4" t="str">
        <f t="shared" si="19"/>
        <v>No</v>
      </c>
      <c r="N585" t="s">
        <v>4934</v>
      </c>
      <c r="O585" t="s">
        <v>4935</v>
      </c>
    </row>
    <row r="586" spans="1:15">
      <c r="A586" t="s">
        <v>4939</v>
      </c>
      <c r="B586" t="s">
        <v>4940</v>
      </c>
      <c r="C586" t="s">
        <v>13102</v>
      </c>
      <c r="D586">
        <v>499</v>
      </c>
      <c r="E586">
        <v>999</v>
      </c>
      <c r="F586" s="1">
        <v>0.5</v>
      </c>
      <c r="G586">
        <v>3.9</v>
      </c>
      <c r="H586" s="4">
        <v>92995</v>
      </c>
      <c r="I586" s="4">
        <f>Table2[[#This Row],[actual_price]]*Table2[[#This Row],[rating_count]]</f>
        <v>92902005</v>
      </c>
      <c r="J586" s="4" t="str">
        <f>IF(Table2[[#This Row],[discount_percentage]]&gt;=50%, "Yes", "No")</f>
        <v>Yes</v>
      </c>
      <c r="K586" s="4" t="str">
        <f t="shared" si="18"/>
        <v>&gt;$500</v>
      </c>
      <c r="L5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86" s="4" t="str">
        <f t="shared" si="19"/>
        <v>No</v>
      </c>
      <c r="N586" t="s">
        <v>4944</v>
      </c>
      <c r="O586" t="s">
        <v>4945</v>
      </c>
    </row>
    <row r="587" spans="1:15">
      <c r="A587" t="s">
        <v>4949</v>
      </c>
      <c r="B587" t="s">
        <v>4950</v>
      </c>
      <c r="C587" t="s">
        <v>13101</v>
      </c>
      <c r="D587">
        <v>99</v>
      </c>
      <c r="E587">
        <v>999</v>
      </c>
      <c r="F587" s="1">
        <v>0.9</v>
      </c>
      <c r="G587">
        <v>4.0999999999999996</v>
      </c>
      <c r="H587" s="4">
        <v>8751</v>
      </c>
      <c r="I587" s="4">
        <f>Table2[[#This Row],[actual_price]]*Table2[[#This Row],[rating_count]]</f>
        <v>8742249</v>
      </c>
      <c r="J587" s="4" t="str">
        <f>IF(Table2[[#This Row],[discount_percentage]]&gt;=50%, "Yes", "No")</f>
        <v>Yes</v>
      </c>
      <c r="K587" s="4" t="str">
        <f t="shared" si="18"/>
        <v>&gt;$500</v>
      </c>
      <c r="L5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87" s="4" t="str">
        <f t="shared" si="19"/>
        <v>No</v>
      </c>
      <c r="N587" t="s">
        <v>4953</v>
      </c>
      <c r="O587" t="s">
        <v>4954</v>
      </c>
    </row>
    <row r="588" spans="1:15">
      <c r="A588" t="s">
        <v>3105</v>
      </c>
      <c r="B588" t="s">
        <v>3106</v>
      </c>
      <c r="C588" t="s">
        <v>13102</v>
      </c>
      <c r="D588">
        <v>349</v>
      </c>
      <c r="E588" s="2">
        <v>1299</v>
      </c>
      <c r="F588" s="1">
        <v>0.73</v>
      </c>
      <c r="G588">
        <v>4</v>
      </c>
      <c r="H588" s="4">
        <v>14283</v>
      </c>
      <c r="I588" s="4">
        <f>Table2[[#This Row],[actual_price]]*Table2[[#This Row],[rating_count]]</f>
        <v>18553617</v>
      </c>
      <c r="J588" s="4" t="str">
        <f>IF(Table2[[#This Row],[discount_percentage]]&gt;=50%, "Yes", "No")</f>
        <v>Yes</v>
      </c>
      <c r="K588" s="4" t="str">
        <f t="shared" si="18"/>
        <v>&gt;$500</v>
      </c>
      <c r="L5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88" s="4" t="str">
        <f t="shared" si="19"/>
        <v>No</v>
      </c>
      <c r="N588" t="s">
        <v>3111</v>
      </c>
      <c r="O588" t="s">
        <v>3112</v>
      </c>
    </row>
    <row r="589" spans="1:15">
      <c r="A589" t="s">
        <v>4960</v>
      </c>
      <c r="B589" t="s">
        <v>4961</v>
      </c>
      <c r="C589" t="s">
        <v>13101</v>
      </c>
      <c r="D589">
        <v>475</v>
      </c>
      <c r="E589" s="2">
        <v>1500</v>
      </c>
      <c r="F589" s="1">
        <v>0.68</v>
      </c>
      <c r="G589">
        <v>4.2</v>
      </c>
      <c r="H589" s="4">
        <v>64273</v>
      </c>
      <c r="I589" s="4">
        <f>Table2[[#This Row],[actual_price]]*Table2[[#This Row],[rating_count]]</f>
        <v>96409500</v>
      </c>
      <c r="J589" s="4" t="str">
        <f>IF(Table2[[#This Row],[discount_percentage]]&gt;=50%, "Yes", "No")</f>
        <v>Yes</v>
      </c>
      <c r="K589" s="4" t="str">
        <f t="shared" si="18"/>
        <v>&gt;$500</v>
      </c>
      <c r="L5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89" s="4" t="str">
        <f t="shared" si="19"/>
        <v>No</v>
      </c>
      <c r="N589" t="s">
        <v>4965</v>
      </c>
      <c r="O589" t="s">
        <v>4966</v>
      </c>
    </row>
    <row r="590" spans="1:15">
      <c r="A590" t="s">
        <v>4970</v>
      </c>
      <c r="B590" t="s">
        <v>4971</v>
      </c>
      <c r="C590" t="s">
        <v>13101</v>
      </c>
      <c r="D590">
        <v>269</v>
      </c>
      <c r="E590">
        <v>649</v>
      </c>
      <c r="F590" s="1">
        <v>0.59</v>
      </c>
      <c r="G590">
        <v>4.3</v>
      </c>
      <c r="H590" s="4">
        <v>54315</v>
      </c>
      <c r="I590" s="4">
        <f>Table2[[#This Row],[actual_price]]*Table2[[#This Row],[rating_count]]</f>
        <v>35250435</v>
      </c>
      <c r="J590" s="4" t="str">
        <f>IF(Table2[[#This Row],[discount_percentage]]&gt;=50%, "Yes", "No")</f>
        <v>Yes</v>
      </c>
      <c r="K590" s="4" t="str">
        <f t="shared" si="18"/>
        <v>&gt;$500</v>
      </c>
      <c r="L5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0" s="4" t="str">
        <f t="shared" si="19"/>
        <v>No</v>
      </c>
      <c r="N590" t="s">
        <v>4975</v>
      </c>
      <c r="O590" t="s">
        <v>4976</v>
      </c>
    </row>
    <row r="591" spans="1:15">
      <c r="A591" t="s">
        <v>4980</v>
      </c>
      <c r="B591" t="s">
        <v>4981</v>
      </c>
      <c r="C591" t="s">
        <v>13101</v>
      </c>
      <c r="D591">
        <v>299</v>
      </c>
      <c r="E591">
        <v>599</v>
      </c>
      <c r="F591" s="1">
        <v>0.5</v>
      </c>
      <c r="G591">
        <v>4.0999999999999996</v>
      </c>
      <c r="H591" s="4">
        <v>1597</v>
      </c>
      <c r="I591" s="4">
        <f>Table2[[#This Row],[actual_price]]*Table2[[#This Row],[rating_count]]</f>
        <v>956603</v>
      </c>
      <c r="J591" s="4" t="str">
        <f>IF(Table2[[#This Row],[discount_percentage]]&gt;=50%, "Yes", "No")</f>
        <v>Yes</v>
      </c>
      <c r="K591" s="4" t="str">
        <f t="shared" si="18"/>
        <v>&gt;$500</v>
      </c>
      <c r="L5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591" s="4" t="str">
        <f t="shared" si="19"/>
        <v>No</v>
      </c>
      <c r="N591" t="s">
        <v>4985</v>
      </c>
      <c r="O591" t="s">
        <v>4986</v>
      </c>
    </row>
    <row r="592" spans="1:15">
      <c r="A592" t="s">
        <v>3171</v>
      </c>
      <c r="B592" t="s">
        <v>3172</v>
      </c>
      <c r="C592" t="s">
        <v>13102</v>
      </c>
      <c r="D592" s="2">
        <v>1599</v>
      </c>
      <c r="E592" s="2">
        <v>3999</v>
      </c>
      <c r="F592" s="1">
        <v>0.6</v>
      </c>
      <c r="G592">
        <v>4</v>
      </c>
      <c r="H592" s="4">
        <v>30254</v>
      </c>
      <c r="I592" s="4">
        <f>Table2[[#This Row],[actual_price]]*Table2[[#This Row],[rating_count]]</f>
        <v>120985746</v>
      </c>
      <c r="J592" s="4" t="str">
        <f>IF(Table2[[#This Row],[discount_percentage]]&gt;=50%, "Yes", "No")</f>
        <v>Yes</v>
      </c>
      <c r="K592" s="4" t="str">
        <f t="shared" si="18"/>
        <v>&gt;$500</v>
      </c>
      <c r="L5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2" s="4" t="str">
        <f t="shared" si="19"/>
        <v>No</v>
      </c>
      <c r="N592" t="s">
        <v>4726</v>
      </c>
      <c r="O592" t="s">
        <v>4727</v>
      </c>
    </row>
    <row r="593" spans="1:15">
      <c r="A593" t="s">
        <v>3181</v>
      </c>
      <c r="B593" t="s">
        <v>3182</v>
      </c>
      <c r="C593" t="s">
        <v>13102</v>
      </c>
      <c r="D593" s="2">
        <v>1499</v>
      </c>
      <c r="E593" s="2">
        <v>7999</v>
      </c>
      <c r="F593" s="1">
        <v>0.81</v>
      </c>
      <c r="G593">
        <v>4.2</v>
      </c>
      <c r="H593" s="4">
        <v>22638</v>
      </c>
      <c r="I593" s="4">
        <f>Table2[[#This Row],[actual_price]]*Table2[[#This Row],[rating_count]]</f>
        <v>181081362</v>
      </c>
      <c r="J593" s="4" t="str">
        <f>IF(Table2[[#This Row],[discount_percentage]]&gt;=50%, "Yes", "No")</f>
        <v>Yes</v>
      </c>
      <c r="K593" s="4" t="str">
        <f t="shared" si="18"/>
        <v>&gt;$500</v>
      </c>
      <c r="L5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593" s="4" t="str">
        <f t="shared" si="19"/>
        <v>No</v>
      </c>
      <c r="N593" t="s">
        <v>3186</v>
      </c>
      <c r="O593" t="s">
        <v>3187</v>
      </c>
    </row>
    <row r="594" spans="1:15">
      <c r="A594" t="s">
        <v>4994</v>
      </c>
      <c r="B594" t="s">
        <v>4995</v>
      </c>
      <c r="C594" t="s">
        <v>13102</v>
      </c>
      <c r="D594">
        <v>329</v>
      </c>
      <c r="E594">
        <v>999</v>
      </c>
      <c r="F594" s="1">
        <v>0.67</v>
      </c>
      <c r="G594">
        <v>3.9</v>
      </c>
      <c r="H594" s="4">
        <v>77027</v>
      </c>
      <c r="I594" s="4">
        <f>Table2[[#This Row],[actual_price]]*Table2[[#This Row],[rating_count]]</f>
        <v>76949973</v>
      </c>
      <c r="J594" s="4" t="str">
        <f>IF(Table2[[#This Row],[discount_percentage]]&gt;=50%, "Yes", "No")</f>
        <v>Yes</v>
      </c>
      <c r="K594" s="4" t="str">
        <f t="shared" si="18"/>
        <v>&gt;$500</v>
      </c>
      <c r="L5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4" s="4" t="str">
        <f t="shared" si="19"/>
        <v>No</v>
      </c>
      <c r="N594" t="s">
        <v>4999</v>
      </c>
      <c r="O594" t="s">
        <v>5000</v>
      </c>
    </row>
    <row r="595" spans="1:15">
      <c r="A595" t="s">
        <v>5004</v>
      </c>
      <c r="B595" t="s">
        <v>5005</v>
      </c>
      <c r="C595" t="s">
        <v>13101</v>
      </c>
      <c r="D595">
        <v>549</v>
      </c>
      <c r="E595" s="2">
        <v>1799</v>
      </c>
      <c r="F595" s="1">
        <v>0.69</v>
      </c>
      <c r="G595">
        <v>4.3</v>
      </c>
      <c r="H595" s="4">
        <v>28829</v>
      </c>
      <c r="I595" s="4">
        <f>Table2[[#This Row],[actual_price]]*Table2[[#This Row],[rating_count]]</f>
        <v>51863371</v>
      </c>
      <c r="J595" s="4" t="str">
        <f>IF(Table2[[#This Row],[discount_percentage]]&gt;=50%, "Yes", "No")</f>
        <v>Yes</v>
      </c>
      <c r="K595" s="4" t="str">
        <f t="shared" si="18"/>
        <v>&gt;$500</v>
      </c>
      <c r="L5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5" s="4" t="str">
        <f t="shared" si="19"/>
        <v>No</v>
      </c>
      <c r="N595" t="s">
        <v>5010</v>
      </c>
      <c r="O595" t="s">
        <v>5011</v>
      </c>
    </row>
    <row r="596" spans="1:15">
      <c r="A596" t="s">
        <v>3220</v>
      </c>
      <c r="B596" t="s">
        <v>3221</v>
      </c>
      <c r="C596" t="s">
        <v>13102</v>
      </c>
      <c r="D596" s="2">
        <v>2199</v>
      </c>
      <c r="E596" s="2">
        <v>9999</v>
      </c>
      <c r="F596" s="1">
        <v>0.78</v>
      </c>
      <c r="G596">
        <v>4.2</v>
      </c>
      <c r="H596" s="4">
        <v>29478</v>
      </c>
      <c r="I596" s="4">
        <f>Table2[[#This Row],[actual_price]]*Table2[[#This Row],[rating_count]]</f>
        <v>294750522</v>
      </c>
      <c r="J596" s="4" t="str">
        <f>IF(Table2[[#This Row],[discount_percentage]]&gt;=50%, "Yes", "No")</f>
        <v>Yes</v>
      </c>
      <c r="K596" s="4" t="str">
        <f t="shared" si="18"/>
        <v>&gt;$500</v>
      </c>
      <c r="L5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596" s="4" t="str">
        <f t="shared" si="19"/>
        <v>No</v>
      </c>
      <c r="N596" t="s">
        <v>5017</v>
      </c>
      <c r="O596" t="s">
        <v>5018</v>
      </c>
    </row>
    <row r="597" spans="1:15">
      <c r="A597" t="s">
        <v>5022</v>
      </c>
      <c r="B597" t="s">
        <v>5023</v>
      </c>
      <c r="C597" t="s">
        <v>13101</v>
      </c>
      <c r="D597">
        <v>299</v>
      </c>
      <c r="E597">
        <v>650</v>
      </c>
      <c r="F597" s="1">
        <v>0.54</v>
      </c>
      <c r="G597">
        <v>4.5</v>
      </c>
      <c r="H597" s="4">
        <v>33176</v>
      </c>
      <c r="I597" s="4">
        <f>Table2[[#This Row],[actual_price]]*Table2[[#This Row],[rating_count]]</f>
        <v>21564400</v>
      </c>
      <c r="J597" s="4" t="str">
        <f>IF(Table2[[#This Row],[discount_percentage]]&gt;=50%, "Yes", "No")</f>
        <v>Yes</v>
      </c>
      <c r="K597" s="4" t="str">
        <f t="shared" si="18"/>
        <v>&gt;$500</v>
      </c>
      <c r="L5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7" s="4" t="str">
        <f t="shared" si="19"/>
        <v>No</v>
      </c>
      <c r="N597" t="s">
        <v>5027</v>
      </c>
      <c r="O597" t="s">
        <v>5028</v>
      </c>
    </row>
    <row r="598" spans="1:15">
      <c r="A598" t="s">
        <v>5032</v>
      </c>
      <c r="B598" t="s">
        <v>5033</v>
      </c>
      <c r="C598" t="s">
        <v>13103</v>
      </c>
      <c r="D598">
        <v>798</v>
      </c>
      <c r="E598" s="2">
        <v>1995</v>
      </c>
      <c r="F598" s="1">
        <v>0.6</v>
      </c>
      <c r="G598">
        <v>4</v>
      </c>
      <c r="H598" s="4">
        <v>68664</v>
      </c>
      <c r="I598" s="4">
        <f>Table2[[#This Row],[actual_price]]*Table2[[#This Row],[rating_count]]</f>
        <v>136984680</v>
      </c>
      <c r="J598" s="4" t="str">
        <f>IF(Table2[[#This Row],[discount_percentage]]&gt;=50%, "Yes", "No")</f>
        <v>Yes</v>
      </c>
      <c r="K598" s="4" t="str">
        <f t="shared" si="18"/>
        <v>&gt;$500</v>
      </c>
      <c r="L5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598" s="4" t="str">
        <f t="shared" si="19"/>
        <v>No</v>
      </c>
      <c r="N598" t="s">
        <v>5038</v>
      </c>
      <c r="O598" t="s">
        <v>5039</v>
      </c>
    </row>
    <row r="599" spans="1:15">
      <c r="A599" t="s">
        <v>16</v>
      </c>
      <c r="B599" t="s">
        <v>17</v>
      </c>
      <c r="C599" t="s">
        <v>13101</v>
      </c>
      <c r="D599">
        <v>399</v>
      </c>
      <c r="E599" s="2">
        <v>1099</v>
      </c>
      <c r="F599" s="1">
        <v>0.64</v>
      </c>
      <c r="G599">
        <v>4.2</v>
      </c>
      <c r="H599" s="4">
        <v>24269</v>
      </c>
      <c r="I599" s="4">
        <f>Table2[[#This Row],[actual_price]]*Table2[[#This Row],[rating_count]]</f>
        <v>26671631</v>
      </c>
      <c r="J599" s="4" t="str">
        <f>IF(Table2[[#This Row],[discount_percentage]]&gt;=50%, "Yes", "No")</f>
        <v>Yes</v>
      </c>
      <c r="K599" s="4" t="str">
        <f t="shared" si="18"/>
        <v>&gt;$500</v>
      </c>
      <c r="L5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599" s="4" t="str">
        <f t="shared" si="19"/>
        <v>No</v>
      </c>
      <c r="N599" t="s">
        <v>22</v>
      </c>
      <c r="O599" t="s">
        <v>23</v>
      </c>
    </row>
    <row r="600" spans="1:15">
      <c r="A600" t="s">
        <v>5045</v>
      </c>
      <c r="B600" t="s">
        <v>5046</v>
      </c>
      <c r="C600" t="s">
        <v>13102</v>
      </c>
      <c r="D600">
        <v>266</v>
      </c>
      <c r="E600">
        <v>315</v>
      </c>
      <c r="F600" s="1">
        <v>0.16</v>
      </c>
      <c r="G600">
        <v>4.5</v>
      </c>
      <c r="H600" s="4">
        <v>28030</v>
      </c>
      <c r="I600" s="4">
        <f>Table2[[#This Row],[actual_price]]*Table2[[#This Row],[rating_count]]</f>
        <v>8829450</v>
      </c>
      <c r="J600" s="4" t="str">
        <f>IF(Table2[[#This Row],[discount_percentage]]&gt;=50%, "Yes", "No")</f>
        <v>No</v>
      </c>
      <c r="K600" s="4" t="str">
        <f t="shared" si="18"/>
        <v>$200-$500</v>
      </c>
      <c r="L6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00" s="4" t="str">
        <f t="shared" si="19"/>
        <v>No</v>
      </c>
      <c r="N600" t="s">
        <v>5051</v>
      </c>
      <c r="O600" t="s">
        <v>5052</v>
      </c>
    </row>
    <row r="601" spans="1:15">
      <c r="A601" t="s">
        <v>5056</v>
      </c>
      <c r="B601" t="s">
        <v>5057</v>
      </c>
      <c r="C601" t="s">
        <v>13104</v>
      </c>
      <c r="D601">
        <v>50</v>
      </c>
      <c r="E601">
        <v>50</v>
      </c>
      <c r="F601" s="1">
        <v>0</v>
      </c>
      <c r="G601">
        <v>4.3</v>
      </c>
      <c r="H601" s="4">
        <v>5792</v>
      </c>
      <c r="I601" s="4">
        <f>Table2[[#This Row],[actual_price]]*Table2[[#This Row],[rating_count]]</f>
        <v>289600</v>
      </c>
      <c r="J601" s="4" t="str">
        <f>IF(Table2[[#This Row],[discount_percentage]]&gt;=50%, "Yes", "No")</f>
        <v>No</v>
      </c>
      <c r="K601" s="4" t="str">
        <f t="shared" si="18"/>
        <v>&lt;$200</v>
      </c>
      <c r="L6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01" s="4" t="str">
        <f t="shared" si="19"/>
        <v>No</v>
      </c>
      <c r="N601" t="s">
        <v>5062</v>
      </c>
      <c r="O601" t="s">
        <v>5063</v>
      </c>
    </row>
    <row r="602" spans="1:15">
      <c r="A602" t="s">
        <v>5067</v>
      </c>
      <c r="B602" t="s">
        <v>5068</v>
      </c>
      <c r="C602" t="s">
        <v>13105</v>
      </c>
      <c r="D602">
        <v>130</v>
      </c>
      <c r="E602">
        <v>165</v>
      </c>
      <c r="F602" s="1">
        <v>0.21</v>
      </c>
      <c r="G602">
        <v>3.9</v>
      </c>
      <c r="H602" s="4">
        <v>14778</v>
      </c>
      <c r="I602" s="4">
        <f>Table2[[#This Row],[actual_price]]*Table2[[#This Row],[rating_count]]</f>
        <v>2438370</v>
      </c>
      <c r="J602" s="4" t="str">
        <f>IF(Table2[[#This Row],[discount_percentage]]&gt;=50%, "Yes", "No")</f>
        <v>No</v>
      </c>
      <c r="K602" s="4" t="str">
        <f t="shared" si="18"/>
        <v>&lt;$200</v>
      </c>
      <c r="L6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02" s="4" t="str">
        <f t="shared" si="19"/>
        <v>No</v>
      </c>
      <c r="N602" t="s">
        <v>5073</v>
      </c>
      <c r="O602" t="s">
        <v>5074</v>
      </c>
    </row>
    <row r="603" spans="1:15">
      <c r="A603" t="s">
        <v>5078</v>
      </c>
      <c r="B603" t="s">
        <v>5079</v>
      </c>
      <c r="C603" t="s">
        <v>13102</v>
      </c>
      <c r="D603">
        <v>449</v>
      </c>
      <c r="E603" s="2">
        <v>1290</v>
      </c>
      <c r="F603" s="1">
        <v>0.65</v>
      </c>
      <c r="G603">
        <v>4.0999999999999996</v>
      </c>
      <c r="H603" s="4">
        <v>91770</v>
      </c>
      <c r="I603" s="4">
        <f>Table2[[#This Row],[actual_price]]*Table2[[#This Row],[rating_count]]</f>
        <v>118383300</v>
      </c>
      <c r="J603" s="4" t="str">
        <f>IF(Table2[[#This Row],[discount_percentage]]&gt;=50%, "Yes", "No")</f>
        <v>Yes</v>
      </c>
      <c r="K603" s="4" t="str">
        <f t="shared" si="18"/>
        <v>&gt;$500</v>
      </c>
      <c r="L6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03" s="4" t="str">
        <f t="shared" si="19"/>
        <v>No</v>
      </c>
      <c r="N603" t="s">
        <v>5083</v>
      </c>
      <c r="O603" t="s">
        <v>5084</v>
      </c>
    </row>
    <row r="604" spans="1:15">
      <c r="A604" t="s">
        <v>3280</v>
      </c>
      <c r="B604" t="s">
        <v>3281</v>
      </c>
      <c r="C604" t="s">
        <v>13102</v>
      </c>
      <c r="D604" s="2">
        <v>3999</v>
      </c>
      <c r="E604" s="2">
        <v>16999</v>
      </c>
      <c r="F604" s="1">
        <v>0.76</v>
      </c>
      <c r="G604">
        <v>4.3</v>
      </c>
      <c r="H604" s="4">
        <v>17162</v>
      </c>
      <c r="I604" s="4">
        <f>Table2[[#This Row],[actual_price]]*Table2[[#This Row],[rating_count]]</f>
        <v>291736838</v>
      </c>
      <c r="J604" s="4" t="str">
        <f>IF(Table2[[#This Row],[discount_percentage]]&gt;=50%, "Yes", "No")</f>
        <v>Yes</v>
      </c>
      <c r="K604" s="4" t="str">
        <f t="shared" si="18"/>
        <v>&gt;$500</v>
      </c>
      <c r="L6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4" s="4" t="str">
        <f t="shared" si="19"/>
        <v>No</v>
      </c>
      <c r="N604" t="s">
        <v>3285</v>
      </c>
      <c r="O604" t="s">
        <v>3286</v>
      </c>
    </row>
    <row r="605" spans="1:15">
      <c r="A605" t="s">
        <v>5090</v>
      </c>
      <c r="B605" t="s">
        <v>5091</v>
      </c>
      <c r="C605" t="s">
        <v>13102</v>
      </c>
      <c r="D605">
        <v>399</v>
      </c>
      <c r="E605" s="2">
        <v>1290</v>
      </c>
      <c r="F605" s="1">
        <v>0.69</v>
      </c>
      <c r="G605">
        <v>4.2</v>
      </c>
      <c r="H605" s="4">
        <v>206</v>
      </c>
      <c r="I605" s="4">
        <f>Table2[[#This Row],[actual_price]]*Table2[[#This Row],[rating_count]]</f>
        <v>265740</v>
      </c>
      <c r="J605" s="4" t="str">
        <f>IF(Table2[[#This Row],[discount_percentage]]&gt;=50%, "Yes", "No")</f>
        <v>Yes</v>
      </c>
      <c r="K605" s="4" t="str">
        <f t="shared" si="18"/>
        <v>&gt;$500</v>
      </c>
      <c r="L6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05" s="4" t="str">
        <f t="shared" si="19"/>
        <v>Yes</v>
      </c>
      <c r="N605" t="s">
        <v>5095</v>
      </c>
      <c r="O605" t="s">
        <v>5096</v>
      </c>
    </row>
    <row r="606" spans="1:15">
      <c r="A606" t="s">
        <v>5100</v>
      </c>
      <c r="B606" t="s">
        <v>5101</v>
      </c>
      <c r="C606" t="s">
        <v>13101</v>
      </c>
      <c r="D606" s="2">
        <v>1399</v>
      </c>
      <c r="E606" s="2">
        <v>2498</v>
      </c>
      <c r="F606" s="1">
        <v>0.44</v>
      </c>
      <c r="G606">
        <v>4.2</v>
      </c>
      <c r="H606" s="4">
        <v>33717</v>
      </c>
      <c r="I606" s="4">
        <f>Table2[[#This Row],[actual_price]]*Table2[[#This Row],[rating_count]]</f>
        <v>84225066</v>
      </c>
      <c r="J606" s="4" t="str">
        <f>IF(Table2[[#This Row],[discount_percentage]]&gt;=50%, "Yes", "No")</f>
        <v>No</v>
      </c>
      <c r="K606" s="4" t="str">
        <f t="shared" si="18"/>
        <v>&gt;$500</v>
      </c>
      <c r="L6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06" s="4" t="str">
        <f t="shared" si="19"/>
        <v>No</v>
      </c>
      <c r="N606" t="s">
        <v>5106</v>
      </c>
      <c r="O606" t="s">
        <v>5107</v>
      </c>
    </row>
    <row r="607" spans="1:15">
      <c r="A607" t="s">
        <v>3290</v>
      </c>
      <c r="B607" t="s">
        <v>3291</v>
      </c>
      <c r="C607" t="s">
        <v>13102</v>
      </c>
      <c r="D607" s="2">
        <v>2998</v>
      </c>
      <c r="E607" s="2">
        <v>5999</v>
      </c>
      <c r="F607" s="1">
        <v>0.5</v>
      </c>
      <c r="G607">
        <v>4.0999999999999996</v>
      </c>
      <c r="H607" s="4">
        <v>5179</v>
      </c>
      <c r="I607" s="4">
        <f>Table2[[#This Row],[actual_price]]*Table2[[#This Row],[rating_count]]</f>
        <v>31068821</v>
      </c>
      <c r="J607" s="4" t="str">
        <f>IF(Table2[[#This Row],[discount_percentage]]&gt;=50%, "Yes", "No")</f>
        <v>Yes</v>
      </c>
      <c r="K607" s="4" t="str">
        <f t="shared" si="18"/>
        <v>&gt;$500</v>
      </c>
      <c r="L6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07" s="4" t="str">
        <f t="shared" si="19"/>
        <v>No</v>
      </c>
      <c r="N607" t="s">
        <v>5115</v>
      </c>
      <c r="O607" t="s">
        <v>5116</v>
      </c>
    </row>
    <row r="608" spans="1:15">
      <c r="A608" t="s">
        <v>5120</v>
      </c>
      <c r="B608" t="s">
        <v>5121</v>
      </c>
      <c r="C608" t="s">
        <v>13101</v>
      </c>
      <c r="D608" s="2">
        <v>4098</v>
      </c>
      <c r="E608" s="2">
        <v>4999</v>
      </c>
      <c r="F608" s="1">
        <v>0.18</v>
      </c>
      <c r="G608">
        <v>4.5</v>
      </c>
      <c r="H608" s="4">
        <v>50810</v>
      </c>
      <c r="I608" s="4">
        <f>Table2[[#This Row],[actual_price]]*Table2[[#This Row],[rating_count]]</f>
        <v>253999190</v>
      </c>
      <c r="J608" s="4" t="str">
        <f>IF(Table2[[#This Row],[discount_percentage]]&gt;=50%, "Yes", "No")</f>
        <v>No</v>
      </c>
      <c r="K608" s="4" t="str">
        <f t="shared" si="18"/>
        <v>&gt;$500</v>
      </c>
      <c r="L6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08" s="4" t="str">
        <f t="shared" si="19"/>
        <v>No</v>
      </c>
      <c r="N608" t="s">
        <v>5126</v>
      </c>
      <c r="O608" t="s">
        <v>5127</v>
      </c>
    </row>
    <row r="609" spans="1:15">
      <c r="A609" t="s">
        <v>5131</v>
      </c>
      <c r="B609" t="s">
        <v>5132</v>
      </c>
      <c r="C609" t="s">
        <v>13102</v>
      </c>
      <c r="D609">
        <v>499</v>
      </c>
      <c r="E609" s="2">
        <v>1999</v>
      </c>
      <c r="F609" s="1">
        <v>0.75</v>
      </c>
      <c r="G609">
        <v>3.7</v>
      </c>
      <c r="H609" s="4">
        <v>3369</v>
      </c>
      <c r="I609" s="4">
        <f>Table2[[#This Row],[actual_price]]*Table2[[#This Row],[rating_count]]</f>
        <v>6734631</v>
      </c>
      <c r="J609" s="4" t="str">
        <f>IF(Table2[[#This Row],[discount_percentage]]&gt;=50%, "Yes", "No")</f>
        <v>Yes</v>
      </c>
      <c r="K609" s="4" t="str">
        <f t="shared" si="18"/>
        <v>&gt;$500</v>
      </c>
      <c r="L6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09" s="4" t="str">
        <f t="shared" si="19"/>
        <v>No</v>
      </c>
      <c r="N609" t="s">
        <v>5137</v>
      </c>
      <c r="O609" t="s">
        <v>5138</v>
      </c>
    </row>
    <row r="610" spans="1:15">
      <c r="A610" t="s">
        <v>5142</v>
      </c>
      <c r="B610" t="s">
        <v>5143</v>
      </c>
      <c r="C610" t="s">
        <v>13101</v>
      </c>
      <c r="D610">
        <v>299</v>
      </c>
      <c r="E610">
        <v>449</v>
      </c>
      <c r="F610" s="1">
        <v>0.33</v>
      </c>
      <c r="G610">
        <v>3.5</v>
      </c>
      <c r="H610" s="4">
        <v>11827</v>
      </c>
      <c r="I610" s="4">
        <f>Table2[[#This Row],[actual_price]]*Table2[[#This Row],[rating_count]]</f>
        <v>5310323</v>
      </c>
      <c r="J610" s="4" t="str">
        <f>IF(Table2[[#This Row],[discount_percentage]]&gt;=50%, "Yes", "No")</f>
        <v>No</v>
      </c>
      <c r="K610" s="4" t="str">
        <f t="shared" si="18"/>
        <v>$200-$500</v>
      </c>
      <c r="L6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10" s="4" t="str">
        <f t="shared" si="19"/>
        <v>No</v>
      </c>
      <c r="N610" t="s">
        <v>5147</v>
      </c>
      <c r="O610" t="s">
        <v>5148</v>
      </c>
    </row>
    <row r="611" spans="1:15">
      <c r="A611" t="s">
        <v>5154</v>
      </c>
      <c r="B611" t="s">
        <v>5155</v>
      </c>
      <c r="C611" t="s">
        <v>13101</v>
      </c>
      <c r="D611">
        <v>699</v>
      </c>
      <c r="E611">
        <v>999</v>
      </c>
      <c r="F611" s="1">
        <v>0.3</v>
      </c>
      <c r="G611">
        <v>3.5</v>
      </c>
      <c r="H611" s="4">
        <v>15295</v>
      </c>
      <c r="I611" s="4">
        <f>Table2[[#This Row],[actual_price]]*Table2[[#This Row],[rating_count]]</f>
        <v>15279705</v>
      </c>
      <c r="J611" s="4" t="str">
        <f>IF(Table2[[#This Row],[discount_percentage]]&gt;=50%, "Yes", "No")</f>
        <v>No</v>
      </c>
      <c r="K611" s="4" t="str">
        <f t="shared" si="18"/>
        <v>&gt;$500</v>
      </c>
      <c r="L6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11" s="4" t="str">
        <f t="shared" si="19"/>
        <v>No</v>
      </c>
      <c r="N611" t="s">
        <v>5159</v>
      </c>
      <c r="O611" t="s">
        <v>5160</v>
      </c>
    </row>
    <row r="612" spans="1:15">
      <c r="A612" t="s">
        <v>5164</v>
      </c>
      <c r="B612" t="s">
        <v>5165</v>
      </c>
      <c r="C612" t="s">
        <v>13102</v>
      </c>
      <c r="D612">
        <v>799</v>
      </c>
      <c r="E612" s="2">
        <v>3990</v>
      </c>
      <c r="F612" s="1">
        <v>0.8</v>
      </c>
      <c r="G612">
        <v>4.3</v>
      </c>
      <c r="H612" s="4">
        <v>27139</v>
      </c>
      <c r="I612" s="4">
        <f>Table2[[#This Row],[actual_price]]*Table2[[#This Row],[rating_count]]</f>
        <v>108284610</v>
      </c>
      <c r="J612" s="4" t="str">
        <f>IF(Table2[[#This Row],[discount_percentage]]&gt;=50%, "Yes", "No")</f>
        <v>Yes</v>
      </c>
      <c r="K612" s="4" t="str">
        <f t="shared" si="18"/>
        <v>&gt;$500</v>
      </c>
      <c r="L6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2" s="4" t="str">
        <f t="shared" si="19"/>
        <v>No</v>
      </c>
      <c r="N612" t="s">
        <v>5170</v>
      </c>
      <c r="O612" t="s">
        <v>5171</v>
      </c>
    </row>
    <row r="613" spans="1:15">
      <c r="A613" t="s">
        <v>5175</v>
      </c>
      <c r="B613" t="s">
        <v>5176</v>
      </c>
      <c r="C613" t="s">
        <v>13102</v>
      </c>
      <c r="D613" s="2">
        <v>1399</v>
      </c>
      <c r="E613" s="2">
        <v>5499</v>
      </c>
      <c r="F613" s="1">
        <v>0.75</v>
      </c>
      <c r="G613">
        <v>3.9</v>
      </c>
      <c r="H613" s="4">
        <v>9504</v>
      </c>
      <c r="I613" s="4">
        <f>Table2[[#This Row],[actual_price]]*Table2[[#This Row],[rating_count]]</f>
        <v>52262496</v>
      </c>
      <c r="J613" s="4" t="str">
        <f>IF(Table2[[#This Row],[discount_percentage]]&gt;=50%, "Yes", "No")</f>
        <v>Yes</v>
      </c>
      <c r="K613" s="4" t="str">
        <f t="shared" si="18"/>
        <v>&gt;$500</v>
      </c>
      <c r="L6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3" s="4" t="str">
        <f t="shared" si="19"/>
        <v>No</v>
      </c>
      <c r="N613" t="s">
        <v>5180</v>
      </c>
      <c r="O613" t="s">
        <v>5181</v>
      </c>
    </row>
    <row r="614" spans="1:15">
      <c r="A614" t="s">
        <v>5187</v>
      </c>
      <c r="B614" t="s">
        <v>5188</v>
      </c>
      <c r="C614" t="s">
        <v>13101</v>
      </c>
      <c r="D614">
        <v>519</v>
      </c>
      <c r="E614" s="2">
        <v>1350</v>
      </c>
      <c r="F614" s="1">
        <v>0.62</v>
      </c>
      <c r="G614">
        <v>4.3</v>
      </c>
      <c r="H614" s="4">
        <v>30058</v>
      </c>
      <c r="I614" s="4">
        <f>Table2[[#This Row],[actual_price]]*Table2[[#This Row],[rating_count]]</f>
        <v>40578300</v>
      </c>
      <c r="J614" s="4" t="str">
        <f>IF(Table2[[#This Row],[discount_percentage]]&gt;=50%, "Yes", "No")</f>
        <v>Yes</v>
      </c>
      <c r="K614" s="4" t="str">
        <f t="shared" si="18"/>
        <v>&gt;$500</v>
      </c>
      <c r="L6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4" s="4" t="str">
        <f t="shared" si="19"/>
        <v>No</v>
      </c>
      <c r="N614" t="s">
        <v>5192</v>
      </c>
      <c r="O614" t="s">
        <v>5193</v>
      </c>
    </row>
    <row r="615" spans="1:15">
      <c r="A615" t="s">
        <v>3421</v>
      </c>
      <c r="B615" t="s">
        <v>3422</v>
      </c>
      <c r="C615" t="s">
        <v>13102</v>
      </c>
      <c r="D615" s="2">
        <v>2299</v>
      </c>
      <c r="E615" s="2">
        <v>7990</v>
      </c>
      <c r="F615" s="1">
        <v>0.71</v>
      </c>
      <c r="G615">
        <v>4.2</v>
      </c>
      <c r="H615" s="4">
        <v>69619</v>
      </c>
      <c r="I615" s="4">
        <f>Table2[[#This Row],[actual_price]]*Table2[[#This Row],[rating_count]]</f>
        <v>556255810</v>
      </c>
      <c r="J615" s="4" t="str">
        <f>IF(Table2[[#This Row],[discount_percentage]]&gt;=50%, "Yes", "No")</f>
        <v>Yes</v>
      </c>
      <c r="K615" s="4" t="str">
        <f t="shared" si="18"/>
        <v>&gt;$500</v>
      </c>
      <c r="L6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15" s="4" t="str">
        <f t="shared" si="19"/>
        <v>No</v>
      </c>
      <c r="N615" t="s">
        <v>3426</v>
      </c>
      <c r="O615" t="s">
        <v>3427</v>
      </c>
    </row>
    <row r="616" spans="1:15">
      <c r="A616" t="s">
        <v>5201</v>
      </c>
      <c r="B616" t="s">
        <v>5202</v>
      </c>
      <c r="C616" t="s">
        <v>13102</v>
      </c>
      <c r="D616" s="2">
        <v>1499</v>
      </c>
      <c r="E616" s="2">
        <v>3990</v>
      </c>
      <c r="F616" s="1">
        <v>0.62</v>
      </c>
      <c r="G616">
        <v>4.0999999999999996</v>
      </c>
      <c r="H616" s="4">
        <v>109864</v>
      </c>
      <c r="I616" s="4">
        <f>Table2[[#This Row],[actual_price]]*Table2[[#This Row],[rating_count]]</f>
        <v>438357360</v>
      </c>
      <c r="J616" s="4" t="str">
        <f>IF(Table2[[#This Row],[discount_percentage]]&gt;=50%, "Yes", "No")</f>
        <v>Yes</v>
      </c>
      <c r="K616" s="4" t="str">
        <f t="shared" si="18"/>
        <v>&gt;$500</v>
      </c>
      <c r="L6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6" s="4" t="str">
        <f t="shared" si="19"/>
        <v>No</v>
      </c>
      <c r="N616" t="s">
        <v>5206</v>
      </c>
      <c r="O616" t="s">
        <v>5207</v>
      </c>
    </row>
    <row r="617" spans="1:15">
      <c r="A617" t="s">
        <v>5211</v>
      </c>
      <c r="B617" t="s">
        <v>5212</v>
      </c>
      <c r="C617" t="s">
        <v>13104</v>
      </c>
      <c r="D617" s="2">
        <v>1295</v>
      </c>
      <c r="E617" s="2">
        <v>1295</v>
      </c>
      <c r="F617" s="1">
        <v>0</v>
      </c>
      <c r="G617">
        <v>4.5</v>
      </c>
      <c r="H617" s="4">
        <v>5760</v>
      </c>
      <c r="I617" s="4">
        <f>Table2[[#This Row],[actual_price]]*Table2[[#This Row],[rating_count]]</f>
        <v>7459200</v>
      </c>
      <c r="J617" s="4" t="str">
        <f>IF(Table2[[#This Row],[discount_percentage]]&gt;=50%, "Yes", "No")</f>
        <v>No</v>
      </c>
      <c r="K617" s="4" t="str">
        <f t="shared" si="18"/>
        <v>&gt;$500</v>
      </c>
      <c r="L6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17" s="4" t="str">
        <f t="shared" si="19"/>
        <v>No</v>
      </c>
      <c r="N617" t="s">
        <v>5217</v>
      </c>
      <c r="O617" t="s">
        <v>5218</v>
      </c>
    </row>
    <row r="618" spans="1:15">
      <c r="A618" t="s">
        <v>5221</v>
      </c>
      <c r="B618" t="s">
        <v>5222</v>
      </c>
      <c r="C618" t="s">
        <v>13101</v>
      </c>
      <c r="D618" s="2">
        <v>1889</v>
      </c>
      <c r="E618" s="2">
        <v>5499</v>
      </c>
      <c r="F618" s="1">
        <v>0.66</v>
      </c>
      <c r="G618">
        <v>4.2</v>
      </c>
      <c r="H618" s="4">
        <v>49551</v>
      </c>
      <c r="I618" s="4">
        <f>Table2[[#This Row],[actual_price]]*Table2[[#This Row],[rating_count]]</f>
        <v>272480949</v>
      </c>
      <c r="J618" s="4" t="str">
        <f>IF(Table2[[#This Row],[discount_percentage]]&gt;=50%, "Yes", "No")</f>
        <v>Yes</v>
      </c>
      <c r="K618" s="4" t="str">
        <f t="shared" si="18"/>
        <v>&gt;$500</v>
      </c>
      <c r="L6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8" s="4" t="str">
        <f t="shared" si="19"/>
        <v>No</v>
      </c>
      <c r="N618" t="s">
        <v>5227</v>
      </c>
      <c r="O618" t="s">
        <v>5228</v>
      </c>
    </row>
    <row r="619" spans="1:15">
      <c r="A619" t="s">
        <v>5232</v>
      </c>
      <c r="B619" t="s">
        <v>5233</v>
      </c>
      <c r="C619" t="s">
        <v>13102</v>
      </c>
      <c r="D619">
        <v>455</v>
      </c>
      <c r="E619" s="2">
        <v>1490</v>
      </c>
      <c r="F619" s="1">
        <v>0.69</v>
      </c>
      <c r="G619">
        <v>4.0999999999999996</v>
      </c>
      <c r="H619" s="4">
        <v>161677</v>
      </c>
      <c r="I619" s="4">
        <f>Table2[[#This Row],[actual_price]]*Table2[[#This Row],[rating_count]]</f>
        <v>240898730</v>
      </c>
      <c r="J619" s="4" t="str">
        <f>IF(Table2[[#This Row],[discount_percentage]]&gt;=50%, "Yes", "No")</f>
        <v>Yes</v>
      </c>
      <c r="K619" s="4" t="str">
        <f t="shared" si="18"/>
        <v>&gt;$500</v>
      </c>
      <c r="L6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19" s="4" t="str">
        <f t="shared" si="19"/>
        <v>No</v>
      </c>
      <c r="N619" t="s">
        <v>5237</v>
      </c>
      <c r="O619" t="s">
        <v>5238</v>
      </c>
    </row>
    <row r="620" spans="1:15">
      <c r="A620" t="s">
        <v>5242</v>
      </c>
      <c r="B620" t="s">
        <v>5243</v>
      </c>
      <c r="C620" t="s">
        <v>13102</v>
      </c>
      <c r="D620">
        <v>399</v>
      </c>
      <c r="E620">
        <v>995</v>
      </c>
      <c r="F620" s="1">
        <v>0.6</v>
      </c>
      <c r="G620">
        <v>3.9</v>
      </c>
      <c r="H620" s="4">
        <v>21372</v>
      </c>
      <c r="I620" s="4">
        <f>Table2[[#This Row],[actual_price]]*Table2[[#This Row],[rating_count]]</f>
        <v>21265140</v>
      </c>
      <c r="J620" s="4" t="str">
        <f>IF(Table2[[#This Row],[discount_percentage]]&gt;=50%, "Yes", "No")</f>
        <v>Yes</v>
      </c>
      <c r="K620" s="4" t="str">
        <f t="shared" si="18"/>
        <v>&gt;$500</v>
      </c>
      <c r="L6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20" s="4" t="str">
        <f t="shared" si="19"/>
        <v>No</v>
      </c>
      <c r="N620" t="s">
        <v>5248</v>
      </c>
      <c r="O620" t="s">
        <v>5249</v>
      </c>
    </row>
    <row r="621" spans="1:15">
      <c r="A621" t="s">
        <v>3441</v>
      </c>
      <c r="B621" t="s">
        <v>3442</v>
      </c>
      <c r="C621" t="s">
        <v>13102</v>
      </c>
      <c r="D621" s="2">
        <v>1059</v>
      </c>
      <c r="E621" s="2">
        <v>3999</v>
      </c>
      <c r="F621" s="1">
        <v>0.74</v>
      </c>
      <c r="G621">
        <v>4.3</v>
      </c>
      <c r="H621" s="4">
        <v>140035</v>
      </c>
      <c r="I621" s="4">
        <f>Table2[[#This Row],[actual_price]]*Table2[[#This Row],[rating_count]]</f>
        <v>559999965</v>
      </c>
      <c r="J621" s="4" t="str">
        <f>IF(Table2[[#This Row],[discount_percentage]]&gt;=50%, "Yes", "No")</f>
        <v>Yes</v>
      </c>
      <c r="K621" s="4" t="str">
        <f t="shared" si="18"/>
        <v>&gt;$500</v>
      </c>
      <c r="L6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1" s="4" t="str">
        <f t="shared" si="19"/>
        <v>No</v>
      </c>
      <c r="N621" t="s">
        <v>5254</v>
      </c>
      <c r="O621" t="s">
        <v>5255</v>
      </c>
    </row>
    <row r="622" spans="1:15">
      <c r="A622" t="s">
        <v>66</v>
      </c>
      <c r="B622" t="s">
        <v>67</v>
      </c>
      <c r="C622" t="s">
        <v>13101</v>
      </c>
      <c r="D622">
        <v>149</v>
      </c>
      <c r="E622" s="2">
        <v>1000</v>
      </c>
      <c r="F622" s="1">
        <v>0.85</v>
      </c>
      <c r="G622">
        <v>3.9</v>
      </c>
      <c r="H622" s="4">
        <v>24870</v>
      </c>
      <c r="I622" s="4">
        <f>Table2[[#This Row],[actual_price]]*Table2[[#This Row],[rating_count]]</f>
        <v>24870000</v>
      </c>
      <c r="J622" s="4" t="str">
        <f>IF(Table2[[#This Row],[discount_percentage]]&gt;=50%, "Yes", "No")</f>
        <v>Yes</v>
      </c>
      <c r="K622" s="4" t="str">
        <f t="shared" si="18"/>
        <v>&gt;$500</v>
      </c>
      <c r="L6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2" s="4" t="str">
        <f t="shared" si="19"/>
        <v>No</v>
      </c>
      <c r="N622" t="s">
        <v>71</v>
      </c>
      <c r="O622" t="s">
        <v>72</v>
      </c>
    </row>
    <row r="623" spans="1:15">
      <c r="A623" t="s">
        <v>5260</v>
      </c>
      <c r="B623" t="s">
        <v>5261</v>
      </c>
      <c r="C623" t="s">
        <v>13101</v>
      </c>
      <c r="D623">
        <v>717</v>
      </c>
      <c r="E623">
        <v>761</v>
      </c>
      <c r="F623" s="1">
        <v>0.06</v>
      </c>
      <c r="G623">
        <v>4</v>
      </c>
      <c r="H623" s="4">
        <v>7199</v>
      </c>
      <c r="I623" s="4">
        <f>Table2[[#This Row],[actual_price]]*Table2[[#This Row],[rating_count]]</f>
        <v>5478439</v>
      </c>
      <c r="J623" s="4" t="str">
        <f>IF(Table2[[#This Row],[discount_percentage]]&gt;=50%, "Yes", "No")</f>
        <v>No</v>
      </c>
      <c r="K623" s="4" t="str">
        <f t="shared" si="18"/>
        <v>&gt;$500</v>
      </c>
      <c r="L6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23" s="4" t="str">
        <f t="shared" si="19"/>
        <v>No</v>
      </c>
      <c r="N623" t="s">
        <v>5266</v>
      </c>
      <c r="O623" t="s">
        <v>5267</v>
      </c>
    </row>
    <row r="624" spans="1:15">
      <c r="A624" t="s">
        <v>5273</v>
      </c>
      <c r="B624" t="s">
        <v>5274</v>
      </c>
      <c r="C624" t="s">
        <v>13101</v>
      </c>
      <c r="D624">
        <v>39</v>
      </c>
      <c r="E624">
        <v>299</v>
      </c>
      <c r="F624" s="1">
        <v>0.87</v>
      </c>
      <c r="G624">
        <v>3.5</v>
      </c>
      <c r="H624" s="4">
        <v>15233</v>
      </c>
      <c r="I624" s="4">
        <f>Table2[[#This Row],[actual_price]]*Table2[[#This Row],[rating_count]]</f>
        <v>4554667</v>
      </c>
      <c r="J624" s="4" t="str">
        <f>IF(Table2[[#This Row],[discount_percentage]]&gt;=50%, "Yes", "No")</f>
        <v>Yes</v>
      </c>
      <c r="K624" s="4" t="str">
        <f t="shared" si="18"/>
        <v>$200-$500</v>
      </c>
      <c r="L6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4" s="4" t="str">
        <f t="shared" si="19"/>
        <v>No</v>
      </c>
      <c r="N624" t="s">
        <v>5279</v>
      </c>
      <c r="O624" t="s">
        <v>5280</v>
      </c>
    </row>
    <row r="625" spans="1:15">
      <c r="A625" t="s">
        <v>5284</v>
      </c>
      <c r="B625" t="s">
        <v>5285</v>
      </c>
      <c r="C625" t="s">
        <v>13101</v>
      </c>
      <c r="D625">
        <v>889</v>
      </c>
      <c r="E625" s="2">
        <v>2500</v>
      </c>
      <c r="F625" s="1">
        <v>0.64</v>
      </c>
      <c r="G625">
        <v>4.3</v>
      </c>
      <c r="H625" s="4">
        <v>55747</v>
      </c>
      <c r="I625" s="4">
        <f>Table2[[#This Row],[actual_price]]*Table2[[#This Row],[rating_count]]</f>
        <v>139367500</v>
      </c>
      <c r="J625" s="4" t="str">
        <f>IF(Table2[[#This Row],[discount_percentage]]&gt;=50%, "Yes", "No")</f>
        <v>Yes</v>
      </c>
      <c r="K625" s="4" t="str">
        <f t="shared" si="18"/>
        <v>&gt;$500</v>
      </c>
      <c r="L6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25" s="4" t="str">
        <f t="shared" si="19"/>
        <v>No</v>
      </c>
      <c r="N625" t="s">
        <v>5289</v>
      </c>
      <c r="O625" t="s">
        <v>5290</v>
      </c>
    </row>
    <row r="626" spans="1:15">
      <c r="A626" t="s">
        <v>5294</v>
      </c>
      <c r="B626" t="s">
        <v>5295</v>
      </c>
      <c r="C626" t="s">
        <v>13102</v>
      </c>
      <c r="D626" s="2">
        <v>1199</v>
      </c>
      <c r="E626" s="2">
        <v>4999</v>
      </c>
      <c r="F626" s="1">
        <v>0.76</v>
      </c>
      <c r="G626">
        <v>3.8</v>
      </c>
      <c r="H626" s="4">
        <v>14961</v>
      </c>
      <c r="I626" s="4">
        <f>Table2[[#This Row],[actual_price]]*Table2[[#This Row],[rating_count]]</f>
        <v>74790039</v>
      </c>
      <c r="J626" s="4" t="str">
        <f>IF(Table2[[#This Row],[discount_percentage]]&gt;=50%, "Yes", "No")</f>
        <v>Yes</v>
      </c>
      <c r="K626" s="4" t="str">
        <f t="shared" si="18"/>
        <v>&gt;$500</v>
      </c>
      <c r="L6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26" s="4" t="str">
        <f t="shared" si="19"/>
        <v>No</v>
      </c>
      <c r="N626" t="s">
        <v>5299</v>
      </c>
      <c r="O626" t="s">
        <v>5300</v>
      </c>
    </row>
    <row r="627" spans="1:15">
      <c r="A627" t="s">
        <v>5304</v>
      </c>
      <c r="B627" t="s">
        <v>5305</v>
      </c>
      <c r="C627" t="s">
        <v>13101</v>
      </c>
      <c r="D627">
        <v>569</v>
      </c>
      <c r="E627" s="2">
        <v>1299</v>
      </c>
      <c r="F627" s="1">
        <v>0.56000000000000005</v>
      </c>
      <c r="G627">
        <v>4.4000000000000004</v>
      </c>
      <c r="H627" s="4">
        <v>9275</v>
      </c>
      <c r="I627" s="4">
        <f>Table2[[#This Row],[actual_price]]*Table2[[#This Row],[rating_count]]</f>
        <v>12048225</v>
      </c>
      <c r="J627" s="4" t="str">
        <f>IF(Table2[[#This Row],[discount_percentage]]&gt;=50%, "Yes", "No")</f>
        <v>Yes</v>
      </c>
      <c r="K627" s="4" t="str">
        <f t="shared" si="18"/>
        <v>&gt;$500</v>
      </c>
      <c r="L6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27" s="4" t="str">
        <f t="shared" si="19"/>
        <v>No</v>
      </c>
      <c r="N627" t="s">
        <v>5309</v>
      </c>
      <c r="O627" t="s">
        <v>5310</v>
      </c>
    </row>
    <row r="628" spans="1:15">
      <c r="A628" t="s">
        <v>5314</v>
      </c>
      <c r="B628" t="s">
        <v>5315</v>
      </c>
      <c r="C628" t="s">
        <v>13102</v>
      </c>
      <c r="D628" s="2">
        <v>1499</v>
      </c>
      <c r="E628" s="2">
        <v>8999</v>
      </c>
      <c r="F628" s="1">
        <v>0.83</v>
      </c>
      <c r="G628">
        <v>3.7</v>
      </c>
      <c r="H628" s="4">
        <v>28324</v>
      </c>
      <c r="I628" s="4">
        <f>Table2[[#This Row],[actual_price]]*Table2[[#This Row],[rating_count]]</f>
        <v>254887676</v>
      </c>
      <c r="J628" s="4" t="str">
        <f>IF(Table2[[#This Row],[discount_percentage]]&gt;=50%, "Yes", "No")</f>
        <v>Yes</v>
      </c>
      <c r="K628" s="4" t="str">
        <f t="shared" si="18"/>
        <v>&gt;$500</v>
      </c>
      <c r="L6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28" s="4" t="str">
        <f t="shared" si="19"/>
        <v>No</v>
      </c>
      <c r="N628" t="s">
        <v>5319</v>
      </c>
      <c r="O628" t="s">
        <v>5320</v>
      </c>
    </row>
    <row r="629" spans="1:15">
      <c r="A629" t="s">
        <v>5324</v>
      </c>
      <c r="B629" t="s">
        <v>5325</v>
      </c>
      <c r="C629" t="s">
        <v>13102</v>
      </c>
      <c r="D629">
        <v>149</v>
      </c>
      <c r="E629">
        <v>180</v>
      </c>
      <c r="F629" s="1">
        <v>0.17</v>
      </c>
      <c r="G629">
        <v>4.4000000000000004</v>
      </c>
      <c r="H629" s="4">
        <v>644</v>
      </c>
      <c r="I629" s="4">
        <f>Table2[[#This Row],[actual_price]]*Table2[[#This Row],[rating_count]]</f>
        <v>115920</v>
      </c>
      <c r="J629" s="4" t="str">
        <f>IF(Table2[[#This Row],[discount_percentage]]&gt;=50%, "Yes", "No")</f>
        <v>No</v>
      </c>
      <c r="K629" s="4" t="str">
        <f t="shared" si="18"/>
        <v>&lt;$200</v>
      </c>
      <c r="L6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29" s="4" t="str">
        <f t="shared" si="19"/>
        <v>Yes</v>
      </c>
      <c r="N629" t="s">
        <v>5329</v>
      </c>
      <c r="O629" t="s">
        <v>5330</v>
      </c>
    </row>
    <row r="630" spans="1:15">
      <c r="A630" t="s">
        <v>5334</v>
      </c>
      <c r="B630" t="s">
        <v>5335</v>
      </c>
      <c r="C630" t="s">
        <v>13101</v>
      </c>
      <c r="D630">
        <v>399</v>
      </c>
      <c r="E630">
        <v>549</v>
      </c>
      <c r="F630" s="1">
        <v>0.27</v>
      </c>
      <c r="G630">
        <v>4.4000000000000004</v>
      </c>
      <c r="H630" s="4">
        <v>18139</v>
      </c>
      <c r="I630" s="4">
        <f>Table2[[#This Row],[actual_price]]*Table2[[#This Row],[rating_count]]</f>
        <v>9958311</v>
      </c>
      <c r="J630" s="4" t="str">
        <f>IF(Table2[[#This Row],[discount_percentage]]&gt;=50%, "Yes", "No")</f>
        <v>No</v>
      </c>
      <c r="K630" s="4" t="str">
        <f t="shared" si="18"/>
        <v>&gt;$500</v>
      </c>
      <c r="L6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30" s="4" t="str">
        <f t="shared" si="19"/>
        <v>No</v>
      </c>
      <c r="N630" t="s">
        <v>5340</v>
      </c>
      <c r="O630" t="s">
        <v>5341</v>
      </c>
    </row>
    <row r="631" spans="1:15">
      <c r="A631" t="s">
        <v>5345</v>
      </c>
      <c r="B631" t="s">
        <v>5346</v>
      </c>
      <c r="C631" t="s">
        <v>13105</v>
      </c>
      <c r="D631">
        <v>191</v>
      </c>
      <c r="E631">
        <v>225</v>
      </c>
      <c r="F631" s="1">
        <v>0.15</v>
      </c>
      <c r="G631">
        <v>4.4000000000000004</v>
      </c>
      <c r="H631" s="4">
        <v>7203</v>
      </c>
      <c r="I631" s="4">
        <f>Table2[[#This Row],[actual_price]]*Table2[[#This Row],[rating_count]]</f>
        <v>1620675</v>
      </c>
      <c r="J631" s="4" t="str">
        <f>IF(Table2[[#This Row],[discount_percentage]]&gt;=50%, "Yes", "No")</f>
        <v>No</v>
      </c>
      <c r="K631" s="4" t="str">
        <f t="shared" si="18"/>
        <v>$200-$500</v>
      </c>
      <c r="L6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31" s="4" t="str">
        <f t="shared" si="19"/>
        <v>No</v>
      </c>
      <c r="N631" t="s">
        <v>5351</v>
      </c>
      <c r="O631" t="s">
        <v>5352</v>
      </c>
    </row>
    <row r="632" spans="1:15">
      <c r="A632" t="s">
        <v>5356</v>
      </c>
      <c r="B632" t="s">
        <v>5357</v>
      </c>
      <c r="C632" t="s">
        <v>13101</v>
      </c>
      <c r="D632">
        <v>129</v>
      </c>
      <c r="E632">
        <v>999</v>
      </c>
      <c r="F632" s="1">
        <v>0.87</v>
      </c>
      <c r="G632">
        <v>4.2</v>
      </c>
      <c r="H632" s="4">
        <v>491</v>
      </c>
      <c r="I632" s="4">
        <f>Table2[[#This Row],[actual_price]]*Table2[[#This Row],[rating_count]]</f>
        <v>490509</v>
      </c>
      <c r="J632" s="4" t="str">
        <f>IF(Table2[[#This Row],[discount_percentage]]&gt;=50%, "Yes", "No")</f>
        <v>Yes</v>
      </c>
      <c r="K632" s="4" t="str">
        <f t="shared" si="18"/>
        <v>&gt;$500</v>
      </c>
      <c r="L6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632" s="4" t="str">
        <f t="shared" si="19"/>
        <v>Yes</v>
      </c>
      <c r="N632" t="s">
        <v>5362</v>
      </c>
      <c r="O632" t="s">
        <v>5363</v>
      </c>
    </row>
    <row r="633" spans="1:15">
      <c r="A633" t="s">
        <v>5367</v>
      </c>
      <c r="B633" t="s">
        <v>5368</v>
      </c>
      <c r="C633" t="s">
        <v>13101</v>
      </c>
      <c r="D633">
        <v>199</v>
      </c>
      <c r="E633">
        <v>599</v>
      </c>
      <c r="F633" s="1">
        <v>0.67</v>
      </c>
      <c r="G633">
        <v>4.5</v>
      </c>
      <c r="H633" s="4">
        <v>13568</v>
      </c>
      <c r="I633" s="4">
        <f>Table2[[#This Row],[actual_price]]*Table2[[#This Row],[rating_count]]</f>
        <v>8127232</v>
      </c>
      <c r="J633" s="4" t="str">
        <f>IF(Table2[[#This Row],[discount_percentage]]&gt;=50%, "Yes", "No")</f>
        <v>Yes</v>
      </c>
      <c r="K633" s="4" t="str">
        <f t="shared" si="18"/>
        <v>&gt;$500</v>
      </c>
      <c r="L6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33" s="4" t="str">
        <f t="shared" si="19"/>
        <v>No</v>
      </c>
      <c r="N633" t="s">
        <v>5373</v>
      </c>
      <c r="O633" t="s">
        <v>5374</v>
      </c>
    </row>
    <row r="634" spans="1:15">
      <c r="A634" t="s">
        <v>5378</v>
      </c>
      <c r="B634" t="s">
        <v>5379</v>
      </c>
      <c r="C634" t="s">
        <v>13102</v>
      </c>
      <c r="D634">
        <v>999</v>
      </c>
      <c r="E634" s="2">
        <v>4499</v>
      </c>
      <c r="F634" s="1">
        <v>0.78</v>
      </c>
      <c r="G634">
        <v>3.8</v>
      </c>
      <c r="H634" s="4">
        <v>3390</v>
      </c>
      <c r="I634" s="4">
        <f>Table2[[#This Row],[actual_price]]*Table2[[#This Row],[rating_count]]</f>
        <v>15251610</v>
      </c>
      <c r="J634" s="4" t="str">
        <f>IF(Table2[[#This Row],[discount_percentage]]&gt;=50%, "Yes", "No")</f>
        <v>Yes</v>
      </c>
      <c r="K634" s="4" t="str">
        <f t="shared" si="18"/>
        <v>&gt;$500</v>
      </c>
      <c r="L6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34" s="4" t="str">
        <f t="shared" si="19"/>
        <v>No</v>
      </c>
      <c r="N634" t="s">
        <v>5383</v>
      </c>
      <c r="O634" t="s">
        <v>5384</v>
      </c>
    </row>
    <row r="635" spans="1:15">
      <c r="A635" t="s">
        <v>5388</v>
      </c>
      <c r="B635" t="s">
        <v>5389</v>
      </c>
      <c r="C635" t="s">
        <v>13102</v>
      </c>
      <c r="D635">
        <v>899</v>
      </c>
      <c r="E635" s="2">
        <v>4499</v>
      </c>
      <c r="F635" s="1">
        <v>0.8</v>
      </c>
      <c r="G635">
        <v>3.8</v>
      </c>
      <c r="H635" s="4">
        <v>103052</v>
      </c>
      <c r="I635" s="4">
        <f>Table2[[#This Row],[actual_price]]*Table2[[#This Row],[rating_count]]</f>
        <v>463630948</v>
      </c>
      <c r="J635" s="4" t="str">
        <f>IF(Table2[[#This Row],[discount_percentage]]&gt;=50%, "Yes", "No")</f>
        <v>Yes</v>
      </c>
      <c r="K635" s="4" t="str">
        <f t="shared" si="18"/>
        <v>&gt;$500</v>
      </c>
      <c r="L6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35" s="4" t="str">
        <f t="shared" si="19"/>
        <v>No</v>
      </c>
      <c r="N635" t="s">
        <v>5393</v>
      </c>
      <c r="O635" t="s">
        <v>5394</v>
      </c>
    </row>
    <row r="636" spans="1:15">
      <c r="A636" t="s">
        <v>5400</v>
      </c>
      <c r="B636" t="s">
        <v>5401</v>
      </c>
      <c r="C636" t="s">
        <v>13104</v>
      </c>
      <c r="D636">
        <v>522</v>
      </c>
      <c r="E636">
        <v>550</v>
      </c>
      <c r="F636" s="1">
        <v>0.05</v>
      </c>
      <c r="G636">
        <v>4.4000000000000004</v>
      </c>
      <c r="H636" s="4">
        <v>12179</v>
      </c>
      <c r="I636" s="4">
        <f>Table2[[#This Row],[actual_price]]*Table2[[#This Row],[rating_count]]</f>
        <v>6698450</v>
      </c>
      <c r="J636" s="4" t="str">
        <f>IF(Table2[[#This Row],[discount_percentage]]&gt;=50%, "Yes", "No")</f>
        <v>No</v>
      </c>
      <c r="K636" s="4" t="str">
        <f t="shared" si="18"/>
        <v>&gt;$500</v>
      </c>
      <c r="L6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36" s="4" t="str">
        <f t="shared" si="19"/>
        <v>No</v>
      </c>
      <c r="N636" t="s">
        <v>5405</v>
      </c>
      <c r="O636" t="s">
        <v>5406</v>
      </c>
    </row>
    <row r="637" spans="1:15">
      <c r="A637" t="s">
        <v>5410</v>
      </c>
      <c r="B637" t="s">
        <v>5411</v>
      </c>
      <c r="C637" t="s">
        <v>13102</v>
      </c>
      <c r="D637">
        <v>799</v>
      </c>
      <c r="E637" s="2">
        <v>1999</v>
      </c>
      <c r="F637" s="1">
        <v>0.6</v>
      </c>
      <c r="G637">
        <v>3.8</v>
      </c>
      <c r="H637" s="4">
        <v>12958</v>
      </c>
      <c r="I637" s="4">
        <f>Table2[[#This Row],[actual_price]]*Table2[[#This Row],[rating_count]]</f>
        <v>25903042</v>
      </c>
      <c r="J637" s="4" t="str">
        <f>IF(Table2[[#This Row],[discount_percentage]]&gt;=50%, "Yes", "No")</f>
        <v>Yes</v>
      </c>
      <c r="K637" s="4" t="str">
        <f t="shared" si="18"/>
        <v>&gt;$500</v>
      </c>
      <c r="L6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37" s="4" t="str">
        <f t="shared" si="19"/>
        <v>No</v>
      </c>
      <c r="N637" t="s">
        <v>5416</v>
      </c>
      <c r="O637" t="s">
        <v>5417</v>
      </c>
    </row>
    <row r="638" spans="1:15">
      <c r="A638" t="s">
        <v>5421</v>
      </c>
      <c r="B638" t="s">
        <v>5422</v>
      </c>
      <c r="C638" t="s">
        <v>13101</v>
      </c>
      <c r="D638">
        <v>681</v>
      </c>
      <c r="E638" s="2">
        <v>1199</v>
      </c>
      <c r="F638" s="1">
        <v>0.43</v>
      </c>
      <c r="G638">
        <v>4.2</v>
      </c>
      <c r="H638" s="4">
        <v>8258</v>
      </c>
      <c r="I638" s="4">
        <f>Table2[[#This Row],[actual_price]]*Table2[[#This Row],[rating_count]]</f>
        <v>9901342</v>
      </c>
      <c r="J638" s="4" t="str">
        <f>IF(Table2[[#This Row],[discount_percentage]]&gt;=50%, "Yes", "No")</f>
        <v>No</v>
      </c>
      <c r="K638" s="4" t="str">
        <f t="shared" si="18"/>
        <v>&gt;$500</v>
      </c>
      <c r="L6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38" s="4" t="str">
        <f t="shared" si="19"/>
        <v>No</v>
      </c>
      <c r="N638" t="s">
        <v>5426</v>
      </c>
      <c r="O638" t="s">
        <v>5427</v>
      </c>
    </row>
    <row r="639" spans="1:15">
      <c r="A639" t="s">
        <v>5430</v>
      </c>
      <c r="B639" t="s">
        <v>5431</v>
      </c>
      <c r="C639" t="s">
        <v>13101</v>
      </c>
      <c r="D639" s="2">
        <v>1199</v>
      </c>
      <c r="E639" s="2">
        <v>3490</v>
      </c>
      <c r="F639" s="1">
        <v>0.66</v>
      </c>
      <c r="G639">
        <v>4.0999999999999996</v>
      </c>
      <c r="H639" s="4">
        <v>11716</v>
      </c>
      <c r="I639" s="4">
        <f>Table2[[#This Row],[actual_price]]*Table2[[#This Row],[rating_count]]</f>
        <v>40888840</v>
      </c>
      <c r="J639" s="4" t="str">
        <f>IF(Table2[[#This Row],[discount_percentage]]&gt;=50%, "Yes", "No")</f>
        <v>Yes</v>
      </c>
      <c r="K639" s="4" t="str">
        <f t="shared" ref="K639:K702" si="20">IF(E639&lt;200, "&lt;$200", IF(E639&lt;=500, "$200-$500", "&gt;$500"))</f>
        <v>&gt;$500</v>
      </c>
      <c r="L6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39" s="4" t="str">
        <f t="shared" si="19"/>
        <v>No</v>
      </c>
      <c r="N639" t="s">
        <v>5436</v>
      </c>
      <c r="O639" t="s">
        <v>5437</v>
      </c>
    </row>
    <row r="640" spans="1:15">
      <c r="A640" t="s">
        <v>5441</v>
      </c>
      <c r="B640" t="s">
        <v>5442</v>
      </c>
      <c r="C640" t="s">
        <v>13101</v>
      </c>
      <c r="D640" s="2">
        <v>2499</v>
      </c>
      <c r="E640" s="2">
        <v>4999</v>
      </c>
      <c r="F640" s="1">
        <v>0.5</v>
      </c>
      <c r="G640">
        <v>4.4000000000000004</v>
      </c>
      <c r="H640" s="4">
        <v>35024</v>
      </c>
      <c r="I640" s="4">
        <f>Table2[[#This Row],[actual_price]]*Table2[[#This Row],[rating_count]]</f>
        <v>175084976</v>
      </c>
      <c r="J640" s="4" t="str">
        <f>IF(Table2[[#This Row],[discount_percentage]]&gt;=50%, "Yes", "No")</f>
        <v>Yes</v>
      </c>
      <c r="K640" s="4" t="str">
        <f t="shared" si="20"/>
        <v>&gt;$500</v>
      </c>
      <c r="L6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40" s="4" t="str">
        <f t="shared" si="19"/>
        <v>No</v>
      </c>
      <c r="N640" t="s">
        <v>5447</v>
      </c>
      <c r="O640" t="s">
        <v>5448</v>
      </c>
    </row>
    <row r="641" spans="1:15">
      <c r="A641" t="s">
        <v>5452</v>
      </c>
      <c r="B641" t="s">
        <v>5453</v>
      </c>
      <c r="C641" t="s">
        <v>13102</v>
      </c>
      <c r="D641" s="2">
        <v>1799</v>
      </c>
      <c r="E641" s="2">
        <v>4999</v>
      </c>
      <c r="F641" s="1">
        <v>0.64</v>
      </c>
      <c r="G641">
        <v>4.0999999999999996</v>
      </c>
      <c r="H641" s="4">
        <v>55192</v>
      </c>
      <c r="I641" s="4">
        <f>Table2[[#This Row],[actual_price]]*Table2[[#This Row],[rating_count]]</f>
        <v>275904808</v>
      </c>
      <c r="J641" s="4" t="str">
        <f>IF(Table2[[#This Row],[discount_percentage]]&gt;=50%, "Yes", "No")</f>
        <v>Yes</v>
      </c>
      <c r="K641" s="4" t="str">
        <f t="shared" si="20"/>
        <v>&gt;$500</v>
      </c>
      <c r="L6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41" s="4" t="str">
        <f t="shared" si="19"/>
        <v>No</v>
      </c>
      <c r="N641" t="s">
        <v>5458</v>
      </c>
      <c r="O641" t="s">
        <v>5459</v>
      </c>
    </row>
    <row r="642" spans="1:15">
      <c r="A642" t="s">
        <v>5463</v>
      </c>
      <c r="B642" t="s">
        <v>5464</v>
      </c>
      <c r="C642" t="s">
        <v>13102</v>
      </c>
      <c r="D642">
        <v>429</v>
      </c>
      <c r="E642">
        <v>599</v>
      </c>
      <c r="F642" s="1">
        <v>0.28000000000000003</v>
      </c>
      <c r="G642">
        <v>4.0999999999999996</v>
      </c>
      <c r="H642" s="4">
        <v>119466</v>
      </c>
      <c r="I642" s="4">
        <f>Table2[[#This Row],[actual_price]]*Table2[[#This Row],[rating_count]]</f>
        <v>71560134</v>
      </c>
      <c r="J642" s="4" t="str">
        <f>IF(Table2[[#This Row],[discount_percentage]]&gt;=50%, "Yes", "No")</f>
        <v>No</v>
      </c>
      <c r="K642" s="4" t="str">
        <f t="shared" si="20"/>
        <v>&gt;$500</v>
      </c>
      <c r="L6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42" s="4" t="str">
        <f t="shared" ref="M642:M705" si="21">IF(H642&lt; 1000, "Yes", "No")</f>
        <v>No</v>
      </c>
      <c r="N642" t="s">
        <v>5468</v>
      </c>
      <c r="O642" t="s">
        <v>5469</v>
      </c>
    </row>
    <row r="643" spans="1:15">
      <c r="A643" t="s">
        <v>5472</v>
      </c>
      <c r="B643" t="s">
        <v>5473</v>
      </c>
      <c r="C643" t="s">
        <v>13101</v>
      </c>
      <c r="D643">
        <v>100</v>
      </c>
      <c r="E643">
        <v>499</v>
      </c>
      <c r="F643" s="1">
        <v>0.8</v>
      </c>
      <c r="G643">
        <v>3.5</v>
      </c>
      <c r="H643" s="4">
        <v>9638</v>
      </c>
      <c r="I643" s="4">
        <f>Table2[[#This Row],[actual_price]]*Table2[[#This Row],[rating_count]]</f>
        <v>4809362</v>
      </c>
      <c r="J643" s="4" t="str">
        <f>IF(Table2[[#This Row],[discount_percentage]]&gt;=50%, "Yes", "No")</f>
        <v>Yes</v>
      </c>
      <c r="K643" s="4" t="str">
        <f t="shared" si="20"/>
        <v>$200-$500</v>
      </c>
      <c r="L6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43" s="4" t="str">
        <f t="shared" si="21"/>
        <v>No</v>
      </c>
      <c r="N643" t="s">
        <v>5477</v>
      </c>
      <c r="O643" t="s">
        <v>5478</v>
      </c>
    </row>
    <row r="644" spans="1:15">
      <c r="A644" t="s">
        <v>5482</v>
      </c>
      <c r="B644" t="s">
        <v>5483</v>
      </c>
      <c r="C644" t="s">
        <v>13101</v>
      </c>
      <c r="D644">
        <v>329</v>
      </c>
      <c r="E644">
        <v>399</v>
      </c>
      <c r="F644" s="1">
        <v>0.18</v>
      </c>
      <c r="G644">
        <v>3.6</v>
      </c>
      <c r="H644" s="4">
        <v>33735</v>
      </c>
      <c r="I644" s="4">
        <f>Table2[[#This Row],[actual_price]]*Table2[[#This Row],[rating_count]]</f>
        <v>13460265</v>
      </c>
      <c r="J644" s="4" t="str">
        <f>IF(Table2[[#This Row],[discount_percentage]]&gt;=50%, "Yes", "No")</f>
        <v>No</v>
      </c>
      <c r="K644" s="4" t="str">
        <f t="shared" si="20"/>
        <v>$200-$500</v>
      </c>
      <c r="L6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44" s="4" t="str">
        <f t="shared" si="21"/>
        <v>No</v>
      </c>
      <c r="N644" t="s">
        <v>5487</v>
      </c>
      <c r="O644" t="s">
        <v>5488</v>
      </c>
    </row>
    <row r="645" spans="1:15">
      <c r="A645" t="s">
        <v>5493</v>
      </c>
      <c r="B645" t="s">
        <v>5494</v>
      </c>
      <c r="C645" t="s">
        <v>13101</v>
      </c>
      <c r="D645">
        <v>139</v>
      </c>
      <c r="E645">
        <v>299</v>
      </c>
      <c r="F645" s="1">
        <v>0.54</v>
      </c>
      <c r="G645">
        <v>3.8</v>
      </c>
      <c r="H645" s="4">
        <v>3044</v>
      </c>
      <c r="I645" s="4">
        <f>Table2[[#This Row],[actual_price]]*Table2[[#This Row],[rating_count]]</f>
        <v>910156</v>
      </c>
      <c r="J645" s="4" t="str">
        <f>IF(Table2[[#This Row],[discount_percentage]]&gt;=50%, "Yes", "No")</f>
        <v>Yes</v>
      </c>
      <c r="K645" s="4" t="str">
        <f t="shared" si="20"/>
        <v>$200-$500</v>
      </c>
      <c r="L6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5" s="4" t="str">
        <f t="shared" si="21"/>
        <v>No</v>
      </c>
      <c r="N645" t="s">
        <v>5498</v>
      </c>
      <c r="O645" t="s">
        <v>5499</v>
      </c>
    </row>
    <row r="646" spans="1:15">
      <c r="A646" t="s">
        <v>5503</v>
      </c>
      <c r="B646" t="s">
        <v>5504</v>
      </c>
      <c r="C646" t="s">
        <v>13102</v>
      </c>
      <c r="D646" s="2">
        <v>1199</v>
      </c>
      <c r="E646" s="2">
        <v>2499</v>
      </c>
      <c r="F646" s="1">
        <v>0.52</v>
      </c>
      <c r="G646">
        <v>4</v>
      </c>
      <c r="H646" s="4">
        <v>33584</v>
      </c>
      <c r="I646" s="4">
        <f>Table2[[#This Row],[actual_price]]*Table2[[#This Row],[rating_count]]</f>
        <v>83926416</v>
      </c>
      <c r="J646" s="4" t="str">
        <f>IF(Table2[[#This Row],[discount_percentage]]&gt;=50%, "Yes", "No")</f>
        <v>Yes</v>
      </c>
      <c r="K646" s="4" t="str">
        <f t="shared" si="20"/>
        <v>&gt;$500</v>
      </c>
      <c r="L6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6" s="4" t="str">
        <f t="shared" si="21"/>
        <v>No</v>
      </c>
      <c r="N646" t="s">
        <v>5508</v>
      </c>
      <c r="O646" t="s">
        <v>5509</v>
      </c>
    </row>
    <row r="647" spans="1:15">
      <c r="A647" t="s">
        <v>5513</v>
      </c>
      <c r="B647" t="s">
        <v>5514</v>
      </c>
      <c r="C647" t="s">
        <v>13102</v>
      </c>
      <c r="D647" s="2">
        <v>1049</v>
      </c>
      <c r="E647" s="2">
        <v>2299</v>
      </c>
      <c r="F647" s="1">
        <v>0.54</v>
      </c>
      <c r="G647">
        <v>3.9</v>
      </c>
      <c r="H647" s="4">
        <v>1779</v>
      </c>
      <c r="I647" s="4">
        <f>Table2[[#This Row],[actual_price]]*Table2[[#This Row],[rating_count]]</f>
        <v>4089921</v>
      </c>
      <c r="J647" s="4" t="str">
        <f>IF(Table2[[#This Row],[discount_percentage]]&gt;=50%, "Yes", "No")</f>
        <v>Yes</v>
      </c>
      <c r="K647" s="4" t="str">
        <f t="shared" si="20"/>
        <v>&gt;$500</v>
      </c>
      <c r="L6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7" s="4" t="str">
        <f t="shared" si="21"/>
        <v>No</v>
      </c>
      <c r="N647" t="s">
        <v>5519</v>
      </c>
      <c r="O647" t="s">
        <v>5520</v>
      </c>
    </row>
    <row r="648" spans="1:15">
      <c r="A648" t="s">
        <v>5529</v>
      </c>
      <c r="B648" t="s">
        <v>5530</v>
      </c>
      <c r="C648" t="s">
        <v>13102</v>
      </c>
      <c r="D648">
        <v>225</v>
      </c>
      <c r="E648">
        <v>250</v>
      </c>
      <c r="F648" s="1">
        <v>0.1</v>
      </c>
      <c r="G648">
        <v>4.4000000000000004</v>
      </c>
      <c r="H648" s="4">
        <v>26556</v>
      </c>
      <c r="I648" s="4">
        <f>Table2[[#This Row],[actual_price]]*Table2[[#This Row],[rating_count]]</f>
        <v>6639000</v>
      </c>
      <c r="J648" s="4" t="str">
        <f>IF(Table2[[#This Row],[discount_percentage]]&gt;=50%, "Yes", "No")</f>
        <v>No</v>
      </c>
      <c r="K648" s="4" t="str">
        <f t="shared" si="20"/>
        <v>$200-$500</v>
      </c>
      <c r="L6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48" s="4" t="str">
        <f t="shared" si="21"/>
        <v>No</v>
      </c>
      <c r="N648" t="s">
        <v>5535</v>
      </c>
      <c r="O648" t="s">
        <v>5536</v>
      </c>
    </row>
    <row r="649" spans="1:15">
      <c r="A649" t="s">
        <v>5540</v>
      </c>
      <c r="B649" t="s">
        <v>5541</v>
      </c>
      <c r="C649" t="s">
        <v>13101</v>
      </c>
      <c r="D649">
        <v>656</v>
      </c>
      <c r="E649" s="2">
        <v>1499</v>
      </c>
      <c r="F649" s="1">
        <v>0.56000000000000005</v>
      </c>
      <c r="G649">
        <v>4.3</v>
      </c>
      <c r="H649" s="4">
        <v>25903</v>
      </c>
      <c r="I649" s="4">
        <f>Table2[[#This Row],[actual_price]]*Table2[[#This Row],[rating_count]]</f>
        <v>38828597</v>
      </c>
      <c r="J649" s="4" t="str">
        <f>IF(Table2[[#This Row],[discount_percentage]]&gt;=50%, "Yes", "No")</f>
        <v>Yes</v>
      </c>
      <c r="K649" s="4" t="str">
        <f t="shared" si="20"/>
        <v>&gt;$500</v>
      </c>
      <c r="L6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49" s="4" t="str">
        <f t="shared" si="21"/>
        <v>No</v>
      </c>
      <c r="N649" t="s">
        <v>5545</v>
      </c>
      <c r="O649" t="s">
        <v>5546</v>
      </c>
    </row>
    <row r="650" spans="1:15">
      <c r="A650" t="s">
        <v>5550</v>
      </c>
      <c r="B650" t="s">
        <v>5551</v>
      </c>
      <c r="C650" t="s">
        <v>13101</v>
      </c>
      <c r="D650" s="2">
        <v>1109</v>
      </c>
      <c r="E650" s="2">
        <v>2800</v>
      </c>
      <c r="F650" s="1">
        <v>0.6</v>
      </c>
      <c r="G650">
        <v>4.3</v>
      </c>
      <c r="H650" s="4">
        <v>53464</v>
      </c>
      <c r="I650" s="4">
        <f>Table2[[#This Row],[actual_price]]*Table2[[#This Row],[rating_count]]</f>
        <v>149699200</v>
      </c>
      <c r="J650" s="4" t="str">
        <f>IF(Table2[[#This Row],[discount_percentage]]&gt;=50%, "Yes", "No")</f>
        <v>Yes</v>
      </c>
      <c r="K650" s="4" t="str">
        <f t="shared" si="20"/>
        <v>&gt;$500</v>
      </c>
      <c r="L6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0" s="4" t="str">
        <f t="shared" si="21"/>
        <v>No</v>
      </c>
      <c r="N650" t="s">
        <v>5555</v>
      </c>
      <c r="O650" t="s">
        <v>5556</v>
      </c>
    </row>
    <row r="651" spans="1:15">
      <c r="A651" t="s">
        <v>3607</v>
      </c>
      <c r="B651" t="s">
        <v>3608</v>
      </c>
      <c r="C651" t="s">
        <v>13102</v>
      </c>
      <c r="D651" s="2">
        <v>2999</v>
      </c>
      <c r="E651" s="2">
        <v>7990</v>
      </c>
      <c r="F651" s="1">
        <v>0.62</v>
      </c>
      <c r="G651">
        <v>4.0999999999999996</v>
      </c>
      <c r="H651" s="4">
        <v>48448</v>
      </c>
      <c r="I651" s="4">
        <f>Table2[[#This Row],[actual_price]]*Table2[[#This Row],[rating_count]]</f>
        <v>387099520</v>
      </c>
      <c r="J651" s="4" t="str">
        <f>IF(Table2[[#This Row],[discount_percentage]]&gt;=50%, "Yes", "No")</f>
        <v>Yes</v>
      </c>
      <c r="K651" s="4" t="str">
        <f t="shared" si="20"/>
        <v>&gt;$500</v>
      </c>
      <c r="L6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1" s="4" t="str">
        <f t="shared" si="21"/>
        <v>No</v>
      </c>
      <c r="N651" t="s">
        <v>3611</v>
      </c>
      <c r="O651" t="s">
        <v>3612</v>
      </c>
    </row>
    <row r="652" spans="1:15">
      <c r="A652" t="s">
        <v>5561</v>
      </c>
      <c r="B652" t="s">
        <v>5562</v>
      </c>
      <c r="C652" t="s">
        <v>13101</v>
      </c>
      <c r="D652">
        <v>169</v>
      </c>
      <c r="E652">
        <v>299</v>
      </c>
      <c r="F652" s="1">
        <v>0.43</v>
      </c>
      <c r="G652">
        <v>4.4000000000000004</v>
      </c>
      <c r="H652" s="4">
        <v>5176</v>
      </c>
      <c r="I652" s="4">
        <f>Table2[[#This Row],[actual_price]]*Table2[[#This Row],[rating_count]]</f>
        <v>1547624</v>
      </c>
      <c r="J652" s="4" t="str">
        <f>IF(Table2[[#This Row],[discount_percentage]]&gt;=50%, "Yes", "No")</f>
        <v>No</v>
      </c>
      <c r="K652" s="4" t="str">
        <f t="shared" si="20"/>
        <v>$200-$500</v>
      </c>
      <c r="L6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52" s="4" t="str">
        <f t="shared" si="21"/>
        <v>No</v>
      </c>
      <c r="N652" t="s">
        <v>5566</v>
      </c>
      <c r="O652" t="s">
        <v>5567</v>
      </c>
    </row>
    <row r="653" spans="1:15">
      <c r="A653" t="s">
        <v>5571</v>
      </c>
      <c r="B653" t="s">
        <v>5572</v>
      </c>
      <c r="C653" t="s">
        <v>13101</v>
      </c>
      <c r="D653">
        <v>309</v>
      </c>
      <c r="E653">
        <v>404</v>
      </c>
      <c r="F653" s="1">
        <v>0.24</v>
      </c>
      <c r="G653">
        <v>4.4000000000000004</v>
      </c>
      <c r="H653" s="4">
        <v>8614</v>
      </c>
      <c r="I653" s="4">
        <f>Table2[[#This Row],[actual_price]]*Table2[[#This Row],[rating_count]]</f>
        <v>3480056</v>
      </c>
      <c r="J653" s="4" t="str">
        <f>IF(Table2[[#This Row],[discount_percentage]]&gt;=50%, "Yes", "No")</f>
        <v>No</v>
      </c>
      <c r="K653" s="4" t="str">
        <f t="shared" si="20"/>
        <v>$200-$500</v>
      </c>
      <c r="L6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53" s="4" t="str">
        <f t="shared" si="21"/>
        <v>No</v>
      </c>
      <c r="N653" t="s">
        <v>5576</v>
      </c>
      <c r="O653" t="s">
        <v>5577</v>
      </c>
    </row>
    <row r="654" spans="1:15">
      <c r="A654" t="s">
        <v>5581</v>
      </c>
      <c r="B654" t="s">
        <v>5582</v>
      </c>
      <c r="C654" t="s">
        <v>13102</v>
      </c>
      <c r="D654">
        <v>599</v>
      </c>
      <c r="E654" s="2">
        <v>1399</v>
      </c>
      <c r="F654" s="1">
        <v>0.56999999999999995</v>
      </c>
      <c r="G654">
        <v>3.8</v>
      </c>
      <c r="H654" s="4">
        <v>60026</v>
      </c>
      <c r="I654" s="4">
        <f>Table2[[#This Row],[actual_price]]*Table2[[#This Row],[rating_count]]</f>
        <v>83976374</v>
      </c>
      <c r="J654" s="4" t="str">
        <f>IF(Table2[[#This Row],[discount_percentage]]&gt;=50%, "Yes", "No")</f>
        <v>Yes</v>
      </c>
      <c r="K654" s="4" t="str">
        <f t="shared" si="20"/>
        <v>&gt;$500</v>
      </c>
      <c r="L6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4" s="4" t="str">
        <f t="shared" si="21"/>
        <v>No</v>
      </c>
      <c r="N654" t="s">
        <v>5586</v>
      </c>
      <c r="O654" t="s">
        <v>5587</v>
      </c>
    </row>
    <row r="655" spans="1:15">
      <c r="A655" t="s">
        <v>5591</v>
      </c>
      <c r="B655" t="s">
        <v>13051</v>
      </c>
      <c r="C655" t="s">
        <v>13101</v>
      </c>
      <c r="D655">
        <v>299</v>
      </c>
      <c r="E655">
        <v>599</v>
      </c>
      <c r="F655" s="1">
        <v>0.5</v>
      </c>
      <c r="G655">
        <v>3.8</v>
      </c>
      <c r="H655" s="4">
        <v>3066</v>
      </c>
      <c r="I655" s="4">
        <f>Table2[[#This Row],[actual_price]]*Table2[[#This Row],[rating_count]]</f>
        <v>1836534</v>
      </c>
      <c r="J655" s="4" t="str">
        <f>IF(Table2[[#This Row],[discount_percentage]]&gt;=50%, "Yes", "No")</f>
        <v>Yes</v>
      </c>
      <c r="K655" s="4" t="str">
        <f t="shared" si="20"/>
        <v>&gt;$500</v>
      </c>
      <c r="L6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55" s="4" t="str">
        <f t="shared" si="21"/>
        <v>No</v>
      </c>
      <c r="N655" t="s">
        <v>5595</v>
      </c>
      <c r="O655" t="s">
        <v>5596</v>
      </c>
    </row>
    <row r="656" spans="1:15">
      <c r="A656" t="s">
        <v>5600</v>
      </c>
      <c r="B656" t="s">
        <v>5601</v>
      </c>
      <c r="C656" t="s">
        <v>13101</v>
      </c>
      <c r="D656">
        <v>449</v>
      </c>
      <c r="E656">
        <v>999</v>
      </c>
      <c r="F656" s="1">
        <v>0.55000000000000004</v>
      </c>
      <c r="G656">
        <v>4</v>
      </c>
      <c r="H656" s="4">
        <v>2102</v>
      </c>
      <c r="I656" s="4">
        <f>Table2[[#This Row],[actual_price]]*Table2[[#This Row],[rating_count]]</f>
        <v>2099898</v>
      </c>
      <c r="J656" s="4" t="str">
        <f>IF(Table2[[#This Row],[discount_percentage]]&gt;=50%, "Yes", "No")</f>
        <v>Yes</v>
      </c>
      <c r="K656" s="4" t="str">
        <f t="shared" si="20"/>
        <v>&gt;$500</v>
      </c>
      <c r="L6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56" s="4" t="str">
        <f t="shared" si="21"/>
        <v>No</v>
      </c>
      <c r="N656" t="s">
        <v>5605</v>
      </c>
      <c r="O656" t="s">
        <v>5606</v>
      </c>
    </row>
    <row r="657" spans="1:15">
      <c r="A657" t="s">
        <v>5610</v>
      </c>
      <c r="B657" t="s">
        <v>5611</v>
      </c>
      <c r="C657" t="s">
        <v>13101</v>
      </c>
      <c r="D657">
        <v>799</v>
      </c>
      <c r="E657" s="2">
        <v>1295</v>
      </c>
      <c r="F657" s="1">
        <v>0.38</v>
      </c>
      <c r="G657">
        <v>4.4000000000000004</v>
      </c>
      <c r="H657" s="4">
        <v>34852</v>
      </c>
      <c r="I657" s="4">
        <f>Table2[[#This Row],[actual_price]]*Table2[[#This Row],[rating_count]]</f>
        <v>45133340</v>
      </c>
      <c r="J657" s="4" t="str">
        <f>IF(Table2[[#This Row],[discount_percentage]]&gt;=50%, "Yes", "No")</f>
        <v>No</v>
      </c>
      <c r="K657" s="4" t="str">
        <f t="shared" si="20"/>
        <v>&gt;$500</v>
      </c>
      <c r="L6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57" s="4" t="str">
        <f t="shared" si="21"/>
        <v>No</v>
      </c>
      <c r="N657" t="s">
        <v>5615</v>
      </c>
      <c r="O657" t="s">
        <v>5616</v>
      </c>
    </row>
    <row r="658" spans="1:15">
      <c r="A658" t="s">
        <v>127</v>
      </c>
      <c r="B658" t="s">
        <v>128</v>
      </c>
      <c r="C658" t="s">
        <v>13102</v>
      </c>
      <c r="D658">
        <v>219</v>
      </c>
      <c r="E658">
        <v>700</v>
      </c>
      <c r="F658" s="1">
        <v>0.69</v>
      </c>
      <c r="G658">
        <v>4.4000000000000004</v>
      </c>
      <c r="H658" s="4">
        <v>426972</v>
      </c>
      <c r="I658" s="4">
        <f>Table2[[#This Row],[actual_price]]*Table2[[#This Row],[rating_count]]</f>
        <v>298880400</v>
      </c>
      <c r="J658" s="4" t="str">
        <f>IF(Table2[[#This Row],[discount_percentage]]&gt;=50%, "Yes", "No")</f>
        <v>Yes</v>
      </c>
      <c r="K658" s="4" t="str">
        <f t="shared" si="20"/>
        <v>&gt;$500</v>
      </c>
      <c r="L6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58" s="4" t="str">
        <f t="shared" si="21"/>
        <v>No</v>
      </c>
      <c r="N658" t="s">
        <v>133</v>
      </c>
      <c r="O658" t="s">
        <v>134</v>
      </c>
    </row>
    <row r="659" spans="1:15">
      <c r="A659" t="s">
        <v>5621</v>
      </c>
      <c r="B659" t="s">
        <v>5622</v>
      </c>
      <c r="C659" t="s">
        <v>13104</v>
      </c>
      <c r="D659">
        <v>157</v>
      </c>
      <c r="E659">
        <v>160</v>
      </c>
      <c r="F659" s="1">
        <v>0.02</v>
      </c>
      <c r="G659">
        <v>4.5</v>
      </c>
      <c r="H659" s="4">
        <v>8618</v>
      </c>
      <c r="I659" s="4">
        <f>Table2[[#This Row],[actual_price]]*Table2[[#This Row],[rating_count]]</f>
        <v>1378880</v>
      </c>
      <c r="J659" s="4" t="str">
        <f>IF(Table2[[#This Row],[discount_percentage]]&gt;=50%, "Yes", "No")</f>
        <v>No</v>
      </c>
      <c r="K659" s="4" t="str">
        <f t="shared" si="20"/>
        <v>&lt;$200</v>
      </c>
      <c r="L6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59" s="4" t="str">
        <f t="shared" si="21"/>
        <v>No</v>
      </c>
      <c r="N659" t="s">
        <v>5627</v>
      </c>
      <c r="O659" t="s">
        <v>5628</v>
      </c>
    </row>
    <row r="660" spans="1:15">
      <c r="A660" t="s">
        <v>5635</v>
      </c>
      <c r="B660" t="s">
        <v>5636</v>
      </c>
      <c r="C660" t="s">
        <v>13101</v>
      </c>
      <c r="D660">
        <v>599</v>
      </c>
      <c r="E660">
        <v>899</v>
      </c>
      <c r="F660" s="1">
        <v>0.33</v>
      </c>
      <c r="G660">
        <v>4</v>
      </c>
      <c r="H660" s="4">
        <v>4018</v>
      </c>
      <c r="I660" s="4">
        <f>Table2[[#This Row],[actual_price]]*Table2[[#This Row],[rating_count]]</f>
        <v>3612182</v>
      </c>
      <c r="J660" s="4" t="str">
        <f>IF(Table2[[#This Row],[discount_percentage]]&gt;=50%, "Yes", "No")</f>
        <v>No</v>
      </c>
      <c r="K660" s="4" t="str">
        <f t="shared" si="20"/>
        <v>&gt;$500</v>
      </c>
      <c r="L6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0" s="4" t="str">
        <f t="shared" si="21"/>
        <v>No</v>
      </c>
      <c r="N660" t="s">
        <v>5640</v>
      </c>
      <c r="O660" t="s">
        <v>5641</v>
      </c>
    </row>
    <row r="661" spans="1:15">
      <c r="A661" t="s">
        <v>5645</v>
      </c>
      <c r="B661" t="s">
        <v>5646</v>
      </c>
      <c r="C661" t="s">
        <v>13102</v>
      </c>
      <c r="D661">
        <v>479</v>
      </c>
      <c r="E661">
        <v>599</v>
      </c>
      <c r="F661" s="1">
        <v>0.2</v>
      </c>
      <c r="G661">
        <v>4.3</v>
      </c>
      <c r="H661" s="4">
        <v>11687</v>
      </c>
      <c r="I661" s="4">
        <f>Table2[[#This Row],[actual_price]]*Table2[[#This Row],[rating_count]]</f>
        <v>7000513</v>
      </c>
      <c r="J661" s="4" t="str">
        <f>IF(Table2[[#This Row],[discount_percentage]]&gt;=50%, "Yes", "No")</f>
        <v>No</v>
      </c>
      <c r="K661" s="4" t="str">
        <f t="shared" si="20"/>
        <v>&gt;$500</v>
      </c>
      <c r="L6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61" s="4" t="str">
        <f t="shared" si="21"/>
        <v>No</v>
      </c>
      <c r="N661" t="s">
        <v>5651</v>
      </c>
      <c r="O661" t="s">
        <v>5652</v>
      </c>
    </row>
    <row r="662" spans="1:15">
      <c r="A662" t="s">
        <v>5657</v>
      </c>
      <c r="B662" t="s">
        <v>5658</v>
      </c>
      <c r="C662" t="s">
        <v>13102</v>
      </c>
      <c r="D662" s="2">
        <v>1598</v>
      </c>
      <c r="E662" s="2">
        <v>2990</v>
      </c>
      <c r="F662" s="1">
        <v>0.47</v>
      </c>
      <c r="G662">
        <v>3.8</v>
      </c>
      <c r="H662" s="4">
        <v>11015</v>
      </c>
      <c r="I662" s="4">
        <f>Table2[[#This Row],[actual_price]]*Table2[[#This Row],[rating_count]]</f>
        <v>32934850</v>
      </c>
      <c r="J662" s="4" t="str">
        <f>IF(Table2[[#This Row],[discount_percentage]]&gt;=50%, "Yes", "No")</f>
        <v>No</v>
      </c>
      <c r="K662" s="4" t="str">
        <f t="shared" si="20"/>
        <v>&gt;$500</v>
      </c>
      <c r="L6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62" s="4" t="str">
        <f t="shared" si="21"/>
        <v>No</v>
      </c>
      <c r="N662" t="s">
        <v>5662</v>
      </c>
      <c r="O662" t="s">
        <v>5663</v>
      </c>
    </row>
    <row r="663" spans="1:15">
      <c r="A663" t="s">
        <v>5667</v>
      </c>
      <c r="B663" t="s">
        <v>5668</v>
      </c>
      <c r="C663" t="s">
        <v>13101</v>
      </c>
      <c r="D663">
        <v>599</v>
      </c>
      <c r="E663">
        <v>899</v>
      </c>
      <c r="F663" s="1">
        <v>0.33</v>
      </c>
      <c r="G663">
        <v>4.3</v>
      </c>
      <c r="H663" s="4">
        <v>95116</v>
      </c>
      <c r="I663" s="4">
        <f>Table2[[#This Row],[actual_price]]*Table2[[#This Row],[rating_count]]</f>
        <v>85509284</v>
      </c>
      <c r="J663" s="4" t="str">
        <f>IF(Table2[[#This Row],[discount_percentage]]&gt;=50%, "Yes", "No")</f>
        <v>No</v>
      </c>
      <c r="K663" s="4" t="str">
        <f t="shared" si="20"/>
        <v>&gt;$500</v>
      </c>
      <c r="L6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3" s="4" t="str">
        <f t="shared" si="21"/>
        <v>No</v>
      </c>
      <c r="N663" t="s">
        <v>5673</v>
      </c>
      <c r="O663" t="s">
        <v>5674</v>
      </c>
    </row>
    <row r="664" spans="1:15">
      <c r="A664" t="s">
        <v>5679</v>
      </c>
      <c r="B664" t="s">
        <v>5680</v>
      </c>
      <c r="C664" t="s">
        <v>13101</v>
      </c>
      <c r="D664" s="2">
        <v>1299</v>
      </c>
      <c r="E664" s="2">
        <v>3000</v>
      </c>
      <c r="F664" s="1">
        <v>0.56999999999999995</v>
      </c>
      <c r="G664">
        <v>4.3</v>
      </c>
      <c r="H664" s="4">
        <v>23022</v>
      </c>
      <c r="I664" s="4">
        <f>Table2[[#This Row],[actual_price]]*Table2[[#This Row],[rating_count]]</f>
        <v>69066000</v>
      </c>
      <c r="J664" s="4" t="str">
        <f>IF(Table2[[#This Row],[discount_percentage]]&gt;=50%, "Yes", "No")</f>
        <v>Yes</v>
      </c>
      <c r="K664" s="4" t="str">
        <f t="shared" si="20"/>
        <v>&gt;$500</v>
      </c>
      <c r="L6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64" s="4" t="str">
        <f t="shared" si="21"/>
        <v>No</v>
      </c>
      <c r="N664" t="s">
        <v>5684</v>
      </c>
      <c r="O664" t="s">
        <v>5685</v>
      </c>
    </row>
    <row r="665" spans="1:15">
      <c r="A665" t="s">
        <v>3786</v>
      </c>
      <c r="B665" t="s">
        <v>3787</v>
      </c>
      <c r="C665" t="s">
        <v>13102</v>
      </c>
      <c r="D665" s="2">
        <v>1599</v>
      </c>
      <c r="E665" s="2">
        <v>4999</v>
      </c>
      <c r="F665" s="1">
        <v>0.68</v>
      </c>
      <c r="G665">
        <v>4</v>
      </c>
      <c r="H665" s="4">
        <v>67951</v>
      </c>
      <c r="I665" s="4">
        <f>Table2[[#This Row],[actual_price]]*Table2[[#This Row],[rating_count]]</f>
        <v>339687049</v>
      </c>
      <c r="J665" s="4" t="str">
        <f>IF(Table2[[#This Row],[discount_percentage]]&gt;=50%, "Yes", "No")</f>
        <v>Yes</v>
      </c>
      <c r="K665" s="4" t="str">
        <f t="shared" si="20"/>
        <v>&gt;$500</v>
      </c>
      <c r="L6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65" s="4" t="str">
        <f t="shared" si="21"/>
        <v>No</v>
      </c>
      <c r="N665" t="s">
        <v>5691</v>
      </c>
      <c r="O665" t="s">
        <v>5692</v>
      </c>
    </row>
    <row r="666" spans="1:15">
      <c r="A666" t="s">
        <v>5696</v>
      </c>
      <c r="B666" t="s">
        <v>5697</v>
      </c>
      <c r="C666" t="s">
        <v>13101</v>
      </c>
      <c r="D666">
        <v>294</v>
      </c>
      <c r="E666" s="2">
        <v>4999</v>
      </c>
      <c r="F666" s="1">
        <v>0.94</v>
      </c>
      <c r="G666">
        <v>4.3</v>
      </c>
      <c r="H666" s="4">
        <v>4426</v>
      </c>
      <c r="I666" s="4">
        <f>Table2[[#This Row],[actual_price]]*Table2[[#This Row],[rating_count]]</f>
        <v>22125574</v>
      </c>
      <c r="J666" s="4" t="str">
        <f>IF(Table2[[#This Row],[discount_percentage]]&gt;=50%, "Yes", "No")</f>
        <v>Yes</v>
      </c>
      <c r="K666" s="4" t="str">
        <f t="shared" si="20"/>
        <v>&gt;$500</v>
      </c>
      <c r="L6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91-100%</v>
      </c>
      <c r="M666" s="4" t="str">
        <f t="shared" si="21"/>
        <v>No</v>
      </c>
      <c r="N666" t="s">
        <v>5702</v>
      </c>
      <c r="O666" t="s">
        <v>5703</v>
      </c>
    </row>
    <row r="667" spans="1:15">
      <c r="A667" t="s">
        <v>5707</v>
      </c>
      <c r="B667" t="s">
        <v>5708</v>
      </c>
      <c r="C667" t="s">
        <v>13101</v>
      </c>
      <c r="D667">
        <v>828</v>
      </c>
      <c r="E667">
        <v>861</v>
      </c>
      <c r="F667" s="1">
        <v>0.04</v>
      </c>
      <c r="G667">
        <v>4.2</v>
      </c>
      <c r="H667" s="4">
        <v>4567</v>
      </c>
      <c r="I667" s="4">
        <f>Table2[[#This Row],[actual_price]]*Table2[[#This Row],[rating_count]]</f>
        <v>3932187</v>
      </c>
      <c r="J667" s="4" t="str">
        <f>IF(Table2[[#This Row],[discount_percentage]]&gt;=50%, "Yes", "No")</f>
        <v>No</v>
      </c>
      <c r="K667" s="4" t="str">
        <f t="shared" si="20"/>
        <v>&gt;$500</v>
      </c>
      <c r="L6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67" s="4" t="str">
        <f t="shared" si="21"/>
        <v>No</v>
      </c>
      <c r="N667" t="s">
        <v>5712</v>
      </c>
      <c r="O667" t="s">
        <v>5713</v>
      </c>
    </row>
    <row r="668" spans="1:15">
      <c r="A668" t="s">
        <v>5717</v>
      </c>
      <c r="B668" t="s">
        <v>5718</v>
      </c>
      <c r="C668" t="s">
        <v>13102</v>
      </c>
      <c r="D668">
        <v>745</v>
      </c>
      <c r="E668">
        <v>795</v>
      </c>
      <c r="F668" s="1">
        <v>0.06</v>
      </c>
      <c r="G668">
        <v>4</v>
      </c>
      <c r="H668" s="4">
        <v>13797</v>
      </c>
      <c r="I668" s="4">
        <f>Table2[[#This Row],[actual_price]]*Table2[[#This Row],[rating_count]]</f>
        <v>10968615</v>
      </c>
      <c r="J668" s="4" t="str">
        <f>IF(Table2[[#This Row],[discount_percentage]]&gt;=50%, "Yes", "No")</f>
        <v>No</v>
      </c>
      <c r="K668" s="4" t="str">
        <f t="shared" si="20"/>
        <v>&gt;$500</v>
      </c>
      <c r="L6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68" s="4" t="str">
        <f t="shared" si="21"/>
        <v>No</v>
      </c>
      <c r="N668" t="s">
        <v>5722</v>
      </c>
      <c r="O668" t="s">
        <v>5723</v>
      </c>
    </row>
    <row r="669" spans="1:15">
      <c r="A669" t="s">
        <v>5727</v>
      </c>
      <c r="B669" t="s">
        <v>5728</v>
      </c>
      <c r="C669" t="s">
        <v>13102</v>
      </c>
      <c r="D669" s="2">
        <v>1549</v>
      </c>
      <c r="E669" s="2">
        <v>2495</v>
      </c>
      <c r="F669" s="1">
        <v>0.38</v>
      </c>
      <c r="G669">
        <v>4.4000000000000004</v>
      </c>
      <c r="H669" s="4">
        <v>15137</v>
      </c>
      <c r="I669" s="4">
        <f>Table2[[#This Row],[actual_price]]*Table2[[#This Row],[rating_count]]</f>
        <v>37766815</v>
      </c>
      <c r="J669" s="4" t="str">
        <f>IF(Table2[[#This Row],[discount_percentage]]&gt;=50%, "Yes", "No")</f>
        <v>No</v>
      </c>
      <c r="K669" s="4" t="str">
        <f t="shared" si="20"/>
        <v>&gt;$500</v>
      </c>
      <c r="L6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69" s="4" t="str">
        <f t="shared" si="21"/>
        <v>No</v>
      </c>
      <c r="N669" t="s">
        <v>5733</v>
      </c>
      <c r="O669" t="s">
        <v>5734</v>
      </c>
    </row>
    <row r="670" spans="1:15">
      <c r="A670" t="s">
        <v>5743</v>
      </c>
      <c r="B670" t="s">
        <v>5744</v>
      </c>
      <c r="C670" t="s">
        <v>13101</v>
      </c>
      <c r="D670" s="2">
        <v>1469</v>
      </c>
      <c r="E670" s="2">
        <v>2499</v>
      </c>
      <c r="F670" s="1">
        <v>0.41</v>
      </c>
      <c r="G670">
        <v>4.2</v>
      </c>
      <c r="H670" s="4">
        <v>156638</v>
      </c>
      <c r="I670" s="4">
        <f>Table2[[#This Row],[actual_price]]*Table2[[#This Row],[rating_count]]</f>
        <v>391438362</v>
      </c>
      <c r="J670" s="4" t="str">
        <f>IF(Table2[[#This Row],[discount_percentage]]&gt;=50%, "Yes", "No")</f>
        <v>No</v>
      </c>
      <c r="K670" s="4" t="str">
        <f t="shared" si="20"/>
        <v>&gt;$500</v>
      </c>
      <c r="L6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70" s="4" t="str">
        <f t="shared" si="21"/>
        <v>No</v>
      </c>
      <c r="N670" t="s">
        <v>5748</v>
      </c>
      <c r="O670" t="s">
        <v>5749</v>
      </c>
    </row>
    <row r="671" spans="1:15">
      <c r="A671" t="s">
        <v>5753</v>
      </c>
      <c r="B671" t="s">
        <v>5754</v>
      </c>
      <c r="C671" t="s">
        <v>13104</v>
      </c>
      <c r="D671">
        <v>198</v>
      </c>
      <c r="E671">
        <v>800</v>
      </c>
      <c r="F671" s="1">
        <v>0.75</v>
      </c>
      <c r="G671">
        <v>4.0999999999999996</v>
      </c>
      <c r="H671" s="4">
        <v>9344</v>
      </c>
      <c r="I671" s="4">
        <f>Table2[[#This Row],[actual_price]]*Table2[[#This Row],[rating_count]]</f>
        <v>7475200</v>
      </c>
      <c r="J671" s="4" t="str">
        <f>IF(Table2[[#This Row],[discount_percentage]]&gt;=50%, "Yes", "No")</f>
        <v>Yes</v>
      </c>
      <c r="K671" s="4" t="str">
        <f t="shared" si="20"/>
        <v>&gt;$500</v>
      </c>
      <c r="L6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71" s="4" t="str">
        <f t="shared" si="21"/>
        <v>No</v>
      </c>
      <c r="N671" t="s">
        <v>5759</v>
      </c>
      <c r="O671" t="s">
        <v>5760</v>
      </c>
    </row>
    <row r="672" spans="1:15">
      <c r="A672" t="s">
        <v>5764</v>
      </c>
      <c r="B672" t="s">
        <v>5765</v>
      </c>
      <c r="C672" t="s">
        <v>13102</v>
      </c>
      <c r="D672">
        <v>549</v>
      </c>
      <c r="E672">
        <v>549</v>
      </c>
      <c r="F672" s="1">
        <v>0</v>
      </c>
      <c r="G672">
        <v>4.5</v>
      </c>
      <c r="H672" s="4">
        <v>4875</v>
      </c>
      <c r="I672" s="4">
        <f>Table2[[#This Row],[actual_price]]*Table2[[#This Row],[rating_count]]</f>
        <v>2676375</v>
      </c>
      <c r="J672" s="4" t="str">
        <f>IF(Table2[[#This Row],[discount_percentage]]&gt;=50%, "Yes", "No")</f>
        <v>No</v>
      </c>
      <c r="K672" s="4" t="str">
        <f t="shared" si="20"/>
        <v>&gt;$500</v>
      </c>
      <c r="L6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72" s="4" t="str">
        <f t="shared" si="21"/>
        <v>No</v>
      </c>
      <c r="N672" t="s">
        <v>5770</v>
      </c>
      <c r="O672" t="s">
        <v>5771</v>
      </c>
    </row>
    <row r="673" spans="1:15">
      <c r="A673" t="s">
        <v>3961</v>
      </c>
      <c r="B673" t="s">
        <v>3962</v>
      </c>
      <c r="C673" t="s">
        <v>13102</v>
      </c>
      <c r="D673" s="2">
        <v>2999</v>
      </c>
      <c r="E673" s="2">
        <v>9999</v>
      </c>
      <c r="F673" s="1">
        <v>0.7</v>
      </c>
      <c r="G673">
        <v>4.2</v>
      </c>
      <c r="H673" s="4">
        <v>20881</v>
      </c>
      <c r="I673" s="4">
        <f>Table2[[#This Row],[actual_price]]*Table2[[#This Row],[rating_count]]</f>
        <v>208789119</v>
      </c>
      <c r="J673" s="4" t="str">
        <f>IF(Table2[[#This Row],[discount_percentage]]&gt;=50%, "Yes", "No")</f>
        <v>Yes</v>
      </c>
      <c r="K673" s="4" t="str">
        <f t="shared" si="20"/>
        <v>&gt;$500</v>
      </c>
      <c r="L6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73" s="4" t="str">
        <f t="shared" si="21"/>
        <v>No</v>
      </c>
      <c r="N673" t="s">
        <v>3966</v>
      </c>
      <c r="O673" t="s">
        <v>3967</v>
      </c>
    </row>
    <row r="674" spans="1:15">
      <c r="A674" t="s">
        <v>5777</v>
      </c>
      <c r="B674" t="s">
        <v>5778</v>
      </c>
      <c r="C674" t="s">
        <v>13102</v>
      </c>
      <c r="D674" s="2">
        <v>12000</v>
      </c>
      <c r="E674" s="2">
        <v>29999</v>
      </c>
      <c r="F674" s="1">
        <v>0.6</v>
      </c>
      <c r="G674">
        <v>4.3</v>
      </c>
      <c r="H674" s="4">
        <v>4744</v>
      </c>
      <c r="I674" s="4">
        <f>Table2[[#This Row],[actual_price]]*Table2[[#This Row],[rating_count]]</f>
        <v>142315256</v>
      </c>
      <c r="J674" s="4" t="str">
        <f>IF(Table2[[#This Row],[discount_percentage]]&gt;=50%, "Yes", "No")</f>
        <v>Yes</v>
      </c>
      <c r="K674" s="4" t="str">
        <f t="shared" si="20"/>
        <v>&gt;$500</v>
      </c>
      <c r="L6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74" s="4" t="str">
        <f t="shared" si="21"/>
        <v>No</v>
      </c>
      <c r="N674" t="s">
        <v>5782</v>
      </c>
      <c r="O674" t="s">
        <v>5783</v>
      </c>
    </row>
    <row r="675" spans="1:15">
      <c r="A675" t="s">
        <v>5787</v>
      </c>
      <c r="B675" t="s">
        <v>5788</v>
      </c>
      <c r="C675" t="s">
        <v>13102</v>
      </c>
      <c r="D675" s="2">
        <v>1299</v>
      </c>
      <c r="E675" s="2">
        <v>3499</v>
      </c>
      <c r="F675" s="1">
        <v>0.63</v>
      </c>
      <c r="G675">
        <v>3.9</v>
      </c>
      <c r="H675" s="4">
        <v>12452</v>
      </c>
      <c r="I675" s="4">
        <f>Table2[[#This Row],[actual_price]]*Table2[[#This Row],[rating_count]]</f>
        <v>43569548</v>
      </c>
      <c r="J675" s="4" t="str">
        <f>IF(Table2[[#This Row],[discount_percentage]]&gt;=50%, "Yes", "No")</f>
        <v>Yes</v>
      </c>
      <c r="K675" s="4" t="str">
        <f t="shared" si="20"/>
        <v>&gt;$500</v>
      </c>
      <c r="L6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675" s="4" t="str">
        <f t="shared" si="21"/>
        <v>No</v>
      </c>
      <c r="N675" t="s">
        <v>5792</v>
      </c>
      <c r="O675" t="s">
        <v>5793</v>
      </c>
    </row>
    <row r="676" spans="1:15">
      <c r="A676" t="s">
        <v>5796</v>
      </c>
      <c r="B676" t="s">
        <v>5797</v>
      </c>
      <c r="C676" t="s">
        <v>13102</v>
      </c>
      <c r="D676">
        <v>269</v>
      </c>
      <c r="E676">
        <v>315</v>
      </c>
      <c r="F676" s="1">
        <v>0.15</v>
      </c>
      <c r="G676">
        <v>4.5</v>
      </c>
      <c r="H676" s="4">
        <v>17810</v>
      </c>
      <c r="I676" s="4">
        <f>Table2[[#This Row],[actual_price]]*Table2[[#This Row],[rating_count]]</f>
        <v>5610150</v>
      </c>
      <c r="J676" s="4" t="str">
        <f>IF(Table2[[#This Row],[discount_percentage]]&gt;=50%, "Yes", "No")</f>
        <v>No</v>
      </c>
      <c r="K676" s="4" t="str">
        <f t="shared" si="20"/>
        <v>$200-$500</v>
      </c>
      <c r="L6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76" s="4" t="str">
        <f t="shared" si="21"/>
        <v>No</v>
      </c>
      <c r="N676" t="s">
        <v>5801</v>
      </c>
      <c r="O676" t="s">
        <v>5802</v>
      </c>
    </row>
    <row r="677" spans="1:15">
      <c r="A677" t="s">
        <v>5806</v>
      </c>
      <c r="B677" t="s">
        <v>5807</v>
      </c>
      <c r="C677" t="s">
        <v>13102</v>
      </c>
      <c r="D677">
        <v>799</v>
      </c>
      <c r="E677" s="2">
        <v>1499</v>
      </c>
      <c r="F677" s="1">
        <v>0.47</v>
      </c>
      <c r="G677">
        <v>4.0999999999999996</v>
      </c>
      <c r="H677" s="4">
        <v>53648</v>
      </c>
      <c r="I677" s="4">
        <f>Table2[[#This Row],[actual_price]]*Table2[[#This Row],[rating_count]]</f>
        <v>80418352</v>
      </c>
      <c r="J677" s="4" t="str">
        <f>IF(Table2[[#This Row],[discount_percentage]]&gt;=50%, "Yes", "No")</f>
        <v>No</v>
      </c>
      <c r="K677" s="4" t="str">
        <f t="shared" si="20"/>
        <v>&gt;$500</v>
      </c>
      <c r="L6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77" s="4" t="str">
        <f t="shared" si="21"/>
        <v>No</v>
      </c>
      <c r="N677" t="s">
        <v>5811</v>
      </c>
      <c r="O677" t="s">
        <v>5812</v>
      </c>
    </row>
    <row r="678" spans="1:15">
      <c r="A678" t="s">
        <v>5816</v>
      </c>
      <c r="B678" t="s">
        <v>5817</v>
      </c>
      <c r="C678" t="s">
        <v>13101</v>
      </c>
      <c r="D678" s="2">
        <v>6299</v>
      </c>
      <c r="E678" s="2">
        <v>13750</v>
      </c>
      <c r="F678" s="1">
        <v>0.54</v>
      </c>
      <c r="G678">
        <v>4.2</v>
      </c>
      <c r="H678" s="4">
        <v>2014</v>
      </c>
      <c r="I678" s="4">
        <f>Table2[[#This Row],[actual_price]]*Table2[[#This Row],[rating_count]]</f>
        <v>27692500</v>
      </c>
      <c r="J678" s="4" t="str">
        <f>IF(Table2[[#This Row],[discount_percentage]]&gt;=50%, "Yes", "No")</f>
        <v>Yes</v>
      </c>
      <c r="K678" s="4" t="str">
        <f t="shared" si="20"/>
        <v>&gt;$500</v>
      </c>
      <c r="L6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78" s="4" t="str">
        <f t="shared" si="21"/>
        <v>No</v>
      </c>
      <c r="N678" t="s">
        <v>5822</v>
      </c>
      <c r="O678" t="s">
        <v>5823</v>
      </c>
    </row>
    <row r="679" spans="1:15">
      <c r="A679" t="s">
        <v>5827</v>
      </c>
      <c r="B679" t="s">
        <v>5828</v>
      </c>
      <c r="C679" t="s">
        <v>13101</v>
      </c>
      <c r="D679">
        <v>59</v>
      </c>
      <c r="E679">
        <v>59</v>
      </c>
      <c r="F679" s="1">
        <v>0</v>
      </c>
      <c r="G679">
        <v>3.8</v>
      </c>
      <c r="H679" s="4">
        <v>5958</v>
      </c>
      <c r="I679" s="4">
        <f>Table2[[#This Row],[actual_price]]*Table2[[#This Row],[rating_count]]</f>
        <v>351522</v>
      </c>
      <c r="J679" s="4" t="str">
        <f>IF(Table2[[#This Row],[discount_percentage]]&gt;=50%, "Yes", "No")</f>
        <v>No</v>
      </c>
      <c r="K679" s="4" t="str">
        <f t="shared" si="20"/>
        <v>&lt;$200</v>
      </c>
      <c r="L6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679" s="4" t="str">
        <f t="shared" si="21"/>
        <v>No</v>
      </c>
      <c r="N679" t="s">
        <v>5833</v>
      </c>
      <c r="O679" t="s">
        <v>5834</v>
      </c>
    </row>
    <row r="680" spans="1:15">
      <c r="A680" t="s">
        <v>5838</v>
      </c>
      <c r="B680" t="s">
        <v>5839</v>
      </c>
      <c r="C680" t="s">
        <v>13102</v>
      </c>
      <c r="D680">
        <v>571</v>
      </c>
      <c r="E680">
        <v>999</v>
      </c>
      <c r="F680" s="1">
        <v>0.43</v>
      </c>
      <c r="G680">
        <v>4.3</v>
      </c>
      <c r="H680" s="4">
        <v>38221</v>
      </c>
      <c r="I680" s="4">
        <f>Table2[[#This Row],[actual_price]]*Table2[[#This Row],[rating_count]]</f>
        <v>38182779</v>
      </c>
      <c r="J680" s="4" t="str">
        <f>IF(Table2[[#This Row],[discount_percentage]]&gt;=50%, "Yes", "No")</f>
        <v>No</v>
      </c>
      <c r="K680" s="4" t="str">
        <f t="shared" si="20"/>
        <v>&gt;$500</v>
      </c>
      <c r="L6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0" s="4" t="str">
        <f t="shared" si="21"/>
        <v>No</v>
      </c>
      <c r="N680" t="s">
        <v>5843</v>
      </c>
      <c r="O680" t="s">
        <v>5844</v>
      </c>
    </row>
    <row r="681" spans="1:15">
      <c r="A681" t="s">
        <v>5848</v>
      </c>
      <c r="B681" t="s">
        <v>5849</v>
      </c>
      <c r="C681" t="s">
        <v>13102</v>
      </c>
      <c r="D681">
        <v>549</v>
      </c>
      <c r="E681">
        <v>999</v>
      </c>
      <c r="F681" s="1">
        <v>0.45</v>
      </c>
      <c r="G681">
        <v>3.9</v>
      </c>
      <c r="H681" s="4">
        <v>64705</v>
      </c>
      <c r="I681" s="4">
        <f>Table2[[#This Row],[actual_price]]*Table2[[#This Row],[rating_count]]</f>
        <v>64640295</v>
      </c>
      <c r="J681" s="4" t="str">
        <f>IF(Table2[[#This Row],[discount_percentage]]&gt;=50%, "Yes", "No")</f>
        <v>No</v>
      </c>
      <c r="K681" s="4" t="str">
        <f t="shared" si="20"/>
        <v>&gt;$500</v>
      </c>
      <c r="L6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1" s="4" t="str">
        <f t="shared" si="21"/>
        <v>No</v>
      </c>
      <c r="N681" t="s">
        <v>5853</v>
      </c>
      <c r="O681" t="s">
        <v>5854</v>
      </c>
    </row>
    <row r="682" spans="1:15">
      <c r="A682" t="s">
        <v>5861</v>
      </c>
      <c r="B682" t="s">
        <v>5862</v>
      </c>
      <c r="C682" t="s">
        <v>13101</v>
      </c>
      <c r="D682">
        <v>448</v>
      </c>
      <c r="E682">
        <v>699</v>
      </c>
      <c r="F682" s="1">
        <v>0.36</v>
      </c>
      <c r="G682">
        <v>3.9</v>
      </c>
      <c r="H682" s="4">
        <v>17348</v>
      </c>
      <c r="I682" s="4">
        <f>Table2[[#This Row],[actual_price]]*Table2[[#This Row],[rating_count]]</f>
        <v>12126252</v>
      </c>
      <c r="J682" s="4" t="str">
        <f>IF(Table2[[#This Row],[discount_percentage]]&gt;=50%, "Yes", "No")</f>
        <v>No</v>
      </c>
      <c r="K682" s="4" t="str">
        <f t="shared" si="20"/>
        <v>&gt;$500</v>
      </c>
      <c r="L6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82" s="4" t="str">
        <f t="shared" si="21"/>
        <v>No</v>
      </c>
      <c r="N682" t="s">
        <v>5866</v>
      </c>
      <c r="O682" t="s">
        <v>5867</v>
      </c>
    </row>
    <row r="683" spans="1:15">
      <c r="A683" t="s">
        <v>5871</v>
      </c>
      <c r="B683" t="s">
        <v>5872</v>
      </c>
      <c r="C683" t="s">
        <v>13102</v>
      </c>
      <c r="D683" s="2">
        <v>1499</v>
      </c>
      <c r="E683" s="2">
        <v>2999</v>
      </c>
      <c r="F683" s="1">
        <v>0.5</v>
      </c>
      <c r="G683">
        <v>3.7</v>
      </c>
      <c r="H683" s="4">
        <v>87798</v>
      </c>
      <c r="I683" s="4">
        <f>Table2[[#This Row],[actual_price]]*Table2[[#This Row],[rating_count]]</f>
        <v>263306202</v>
      </c>
      <c r="J683" s="4" t="str">
        <f>IF(Table2[[#This Row],[discount_percentage]]&gt;=50%, "Yes", "No")</f>
        <v>Yes</v>
      </c>
      <c r="K683" s="4" t="str">
        <f t="shared" si="20"/>
        <v>&gt;$500</v>
      </c>
      <c r="L6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83" s="4" t="str">
        <f t="shared" si="21"/>
        <v>No</v>
      </c>
      <c r="N683" t="s">
        <v>5876</v>
      </c>
      <c r="O683" t="s">
        <v>5877</v>
      </c>
    </row>
    <row r="684" spans="1:15">
      <c r="A684" t="s">
        <v>5881</v>
      </c>
      <c r="B684" t="s">
        <v>5882</v>
      </c>
      <c r="C684" t="s">
        <v>13102</v>
      </c>
      <c r="D684">
        <v>299</v>
      </c>
      <c r="E684">
        <v>499</v>
      </c>
      <c r="F684" s="1">
        <v>0.4</v>
      </c>
      <c r="G684">
        <v>4.2</v>
      </c>
      <c r="H684" s="4">
        <v>24432</v>
      </c>
      <c r="I684" s="4">
        <f>Table2[[#This Row],[actual_price]]*Table2[[#This Row],[rating_count]]</f>
        <v>12191568</v>
      </c>
      <c r="J684" s="4" t="str">
        <f>IF(Table2[[#This Row],[discount_percentage]]&gt;=50%, "Yes", "No")</f>
        <v>No</v>
      </c>
      <c r="K684" s="4" t="str">
        <f t="shared" si="20"/>
        <v>$200-$500</v>
      </c>
      <c r="L6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84" s="4" t="str">
        <f t="shared" si="21"/>
        <v>No</v>
      </c>
      <c r="N684" t="s">
        <v>5887</v>
      </c>
      <c r="O684" t="s">
        <v>5888</v>
      </c>
    </row>
    <row r="685" spans="1:15">
      <c r="A685" t="s">
        <v>5892</v>
      </c>
      <c r="B685" t="s">
        <v>5893</v>
      </c>
      <c r="C685" t="s">
        <v>13101</v>
      </c>
      <c r="D685">
        <v>579</v>
      </c>
      <c r="E685" s="2">
        <v>1400</v>
      </c>
      <c r="F685" s="1">
        <v>0.59</v>
      </c>
      <c r="G685">
        <v>4.3</v>
      </c>
      <c r="H685" s="4">
        <v>189104</v>
      </c>
      <c r="I685" s="4">
        <f>Table2[[#This Row],[actual_price]]*Table2[[#This Row],[rating_count]]</f>
        <v>264745600</v>
      </c>
      <c r="J685" s="4" t="str">
        <f>IF(Table2[[#This Row],[discount_percentage]]&gt;=50%, "Yes", "No")</f>
        <v>Yes</v>
      </c>
      <c r="K685" s="4" t="str">
        <f t="shared" si="20"/>
        <v>&gt;$500</v>
      </c>
      <c r="L6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85" s="4" t="str">
        <f t="shared" si="21"/>
        <v>No</v>
      </c>
      <c r="N685" t="s">
        <v>5897</v>
      </c>
      <c r="O685" t="s">
        <v>5898</v>
      </c>
    </row>
    <row r="686" spans="1:15">
      <c r="A686" t="s">
        <v>5902</v>
      </c>
      <c r="B686" t="s">
        <v>5903</v>
      </c>
      <c r="C686" t="s">
        <v>13102</v>
      </c>
      <c r="D686" s="2">
        <v>2499</v>
      </c>
      <c r="E686" s="2">
        <v>3299</v>
      </c>
      <c r="F686" s="1">
        <v>0.24</v>
      </c>
      <c r="G686">
        <v>4.2</v>
      </c>
      <c r="H686" s="4">
        <v>93112</v>
      </c>
      <c r="I686" s="4">
        <f>Table2[[#This Row],[actual_price]]*Table2[[#This Row],[rating_count]]</f>
        <v>307176488</v>
      </c>
      <c r="J686" s="4" t="str">
        <f>IF(Table2[[#This Row],[discount_percentage]]&gt;=50%, "Yes", "No")</f>
        <v>No</v>
      </c>
      <c r="K686" s="4" t="str">
        <f t="shared" si="20"/>
        <v>&gt;$500</v>
      </c>
      <c r="L6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86" s="4" t="str">
        <f t="shared" si="21"/>
        <v>No</v>
      </c>
      <c r="N686" t="s">
        <v>5908</v>
      </c>
      <c r="O686" t="s">
        <v>5909</v>
      </c>
    </row>
    <row r="687" spans="1:15">
      <c r="A687" t="s">
        <v>5913</v>
      </c>
      <c r="B687" t="s">
        <v>5914</v>
      </c>
      <c r="C687" t="s">
        <v>13102</v>
      </c>
      <c r="D687" s="2">
        <v>1199</v>
      </c>
      <c r="E687" s="2">
        <v>5999</v>
      </c>
      <c r="F687" s="1">
        <v>0.8</v>
      </c>
      <c r="G687">
        <v>3.9</v>
      </c>
      <c r="H687" s="4">
        <v>47521</v>
      </c>
      <c r="I687" s="4">
        <f>Table2[[#This Row],[actual_price]]*Table2[[#This Row],[rating_count]]</f>
        <v>285078479</v>
      </c>
      <c r="J687" s="4" t="str">
        <f>IF(Table2[[#This Row],[discount_percentage]]&gt;=50%, "Yes", "No")</f>
        <v>Yes</v>
      </c>
      <c r="K687" s="4" t="str">
        <f t="shared" si="20"/>
        <v>&gt;$500</v>
      </c>
      <c r="L6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87" s="4" t="str">
        <f t="shared" si="21"/>
        <v>No</v>
      </c>
      <c r="N687" t="s">
        <v>5918</v>
      </c>
      <c r="O687" t="s">
        <v>5919</v>
      </c>
    </row>
    <row r="688" spans="1:15">
      <c r="A688" t="s">
        <v>5923</v>
      </c>
      <c r="B688" t="s">
        <v>5924</v>
      </c>
      <c r="C688" t="s">
        <v>13102</v>
      </c>
      <c r="D688">
        <v>399</v>
      </c>
      <c r="E688">
        <v>499</v>
      </c>
      <c r="F688" s="1">
        <v>0.2</v>
      </c>
      <c r="G688">
        <v>4.3</v>
      </c>
      <c r="H688" s="4">
        <v>27201</v>
      </c>
      <c r="I688" s="4">
        <f>Table2[[#This Row],[actual_price]]*Table2[[#This Row],[rating_count]]</f>
        <v>13573299</v>
      </c>
      <c r="J688" s="4" t="str">
        <f>IF(Table2[[#This Row],[discount_percentage]]&gt;=50%, "Yes", "No")</f>
        <v>No</v>
      </c>
      <c r="K688" s="4" t="str">
        <f t="shared" si="20"/>
        <v>$200-$500</v>
      </c>
      <c r="L6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88" s="4" t="str">
        <f t="shared" si="21"/>
        <v>No</v>
      </c>
      <c r="N688" t="s">
        <v>5928</v>
      </c>
      <c r="O688" t="s">
        <v>5929</v>
      </c>
    </row>
    <row r="689" spans="1:15">
      <c r="A689" t="s">
        <v>5937</v>
      </c>
      <c r="B689" t="s">
        <v>5938</v>
      </c>
      <c r="C689" t="s">
        <v>13101</v>
      </c>
      <c r="D689">
        <v>279</v>
      </c>
      <c r="E689">
        <v>375</v>
      </c>
      <c r="F689" s="1">
        <v>0.26</v>
      </c>
      <c r="G689">
        <v>4.3</v>
      </c>
      <c r="H689" s="4">
        <v>31534</v>
      </c>
      <c r="I689" s="4">
        <f>Table2[[#This Row],[actual_price]]*Table2[[#This Row],[rating_count]]</f>
        <v>11825250</v>
      </c>
      <c r="J689" s="4" t="str">
        <f>IF(Table2[[#This Row],[discount_percentage]]&gt;=50%, "Yes", "No")</f>
        <v>No</v>
      </c>
      <c r="K689" s="4" t="str">
        <f t="shared" si="20"/>
        <v>$200-$500</v>
      </c>
      <c r="L6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89" s="4" t="str">
        <f t="shared" si="21"/>
        <v>No</v>
      </c>
      <c r="N689" t="s">
        <v>5942</v>
      </c>
      <c r="O689" t="s">
        <v>5943</v>
      </c>
    </row>
    <row r="690" spans="1:15">
      <c r="A690" t="s">
        <v>5947</v>
      </c>
      <c r="B690" t="s">
        <v>5948</v>
      </c>
      <c r="C690" t="s">
        <v>13102</v>
      </c>
      <c r="D690" s="2">
        <v>2499</v>
      </c>
      <c r="E690" s="2">
        <v>4999</v>
      </c>
      <c r="F690" s="1">
        <v>0.5</v>
      </c>
      <c r="G690">
        <v>3.9</v>
      </c>
      <c r="H690" s="4">
        <v>7571</v>
      </c>
      <c r="I690" s="4">
        <f>Table2[[#This Row],[actual_price]]*Table2[[#This Row],[rating_count]]</f>
        <v>37847429</v>
      </c>
      <c r="J690" s="4" t="str">
        <f>IF(Table2[[#This Row],[discount_percentage]]&gt;=50%, "Yes", "No")</f>
        <v>Yes</v>
      </c>
      <c r="K690" s="4" t="str">
        <f t="shared" si="20"/>
        <v>&gt;$500</v>
      </c>
      <c r="L6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690" s="4" t="str">
        <f t="shared" si="21"/>
        <v>No</v>
      </c>
      <c r="N690" t="s">
        <v>4092</v>
      </c>
      <c r="O690" t="s">
        <v>4093</v>
      </c>
    </row>
    <row r="691" spans="1:15">
      <c r="A691" t="s">
        <v>5952</v>
      </c>
      <c r="B691" t="s">
        <v>5953</v>
      </c>
      <c r="C691" t="s">
        <v>13104</v>
      </c>
      <c r="D691">
        <v>137</v>
      </c>
      <c r="E691">
        <v>160</v>
      </c>
      <c r="F691" s="1">
        <v>0.14000000000000001</v>
      </c>
      <c r="G691">
        <v>4.4000000000000004</v>
      </c>
      <c r="H691" s="4">
        <v>6537</v>
      </c>
      <c r="I691" s="4">
        <f>Table2[[#This Row],[actual_price]]*Table2[[#This Row],[rating_count]]</f>
        <v>1045920</v>
      </c>
      <c r="J691" s="4" t="str">
        <f>IF(Table2[[#This Row],[discount_percentage]]&gt;=50%, "Yes", "No")</f>
        <v>No</v>
      </c>
      <c r="K691" s="4" t="str">
        <f t="shared" si="20"/>
        <v>&lt;$200</v>
      </c>
      <c r="L6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691" s="4" t="str">
        <f t="shared" si="21"/>
        <v>No</v>
      </c>
      <c r="N691" t="s">
        <v>5957</v>
      </c>
      <c r="O691" t="s">
        <v>5958</v>
      </c>
    </row>
    <row r="692" spans="1:15">
      <c r="A692" t="s">
        <v>5963</v>
      </c>
      <c r="B692" t="s">
        <v>5964</v>
      </c>
      <c r="C692" t="s">
        <v>13101</v>
      </c>
      <c r="D692">
        <v>299</v>
      </c>
      <c r="E692">
        <v>499</v>
      </c>
      <c r="F692" s="1">
        <v>0.4</v>
      </c>
      <c r="G692">
        <v>4.5</v>
      </c>
      <c r="H692" s="4">
        <v>21010</v>
      </c>
      <c r="I692" s="4">
        <f>Table2[[#This Row],[actual_price]]*Table2[[#This Row],[rating_count]]</f>
        <v>10483990</v>
      </c>
      <c r="J692" s="4" t="str">
        <f>IF(Table2[[#This Row],[discount_percentage]]&gt;=50%, "Yes", "No")</f>
        <v>No</v>
      </c>
      <c r="K692" s="4" t="str">
        <f t="shared" si="20"/>
        <v>$200-$500</v>
      </c>
      <c r="L6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2" s="4" t="str">
        <f t="shared" si="21"/>
        <v>No</v>
      </c>
      <c r="N692" t="s">
        <v>5968</v>
      </c>
      <c r="O692" t="s">
        <v>5969</v>
      </c>
    </row>
    <row r="693" spans="1:15">
      <c r="A693" t="s">
        <v>5973</v>
      </c>
      <c r="B693" t="s">
        <v>5974</v>
      </c>
      <c r="C693" t="s">
        <v>13102</v>
      </c>
      <c r="D693" s="2">
        <v>1799</v>
      </c>
      <c r="E693" s="2">
        <v>3999</v>
      </c>
      <c r="F693" s="1">
        <v>0.55000000000000004</v>
      </c>
      <c r="G693">
        <v>3.9</v>
      </c>
      <c r="H693" s="4">
        <v>3517</v>
      </c>
      <c r="I693" s="4">
        <f>Table2[[#This Row],[actual_price]]*Table2[[#This Row],[rating_count]]</f>
        <v>14064483</v>
      </c>
      <c r="J693" s="4" t="str">
        <f>IF(Table2[[#This Row],[discount_percentage]]&gt;=50%, "Yes", "No")</f>
        <v>Yes</v>
      </c>
      <c r="K693" s="4" t="str">
        <f t="shared" si="20"/>
        <v>&gt;$500</v>
      </c>
      <c r="L6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93" s="4" t="str">
        <f t="shared" si="21"/>
        <v>No</v>
      </c>
      <c r="N693" t="s">
        <v>5978</v>
      </c>
      <c r="O693" t="s">
        <v>5979</v>
      </c>
    </row>
    <row r="694" spans="1:15">
      <c r="A694" t="s">
        <v>5983</v>
      </c>
      <c r="B694" t="s">
        <v>5984</v>
      </c>
      <c r="C694" t="s">
        <v>13102</v>
      </c>
      <c r="D694" s="2">
        <v>1999</v>
      </c>
      <c r="E694" s="2">
        <v>2999</v>
      </c>
      <c r="F694" s="1">
        <v>0.33</v>
      </c>
      <c r="G694">
        <v>4.3</v>
      </c>
      <c r="H694" s="4">
        <v>63899</v>
      </c>
      <c r="I694" s="4">
        <f>Table2[[#This Row],[actual_price]]*Table2[[#This Row],[rating_count]]</f>
        <v>191633101</v>
      </c>
      <c r="J694" s="4" t="str">
        <f>IF(Table2[[#This Row],[discount_percentage]]&gt;=50%, "Yes", "No")</f>
        <v>No</v>
      </c>
      <c r="K694" s="4" t="str">
        <f t="shared" si="20"/>
        <v>&gt;$500</v>
      </c>
      <c r="L6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4" s="4" t="str">
        <f t="shared" si="21"/>
        <v>No</v>
      </c>
      <c r="N694" t="s">
        <v>5988</v>
      </c>
      <c r="O694" t="s">
        <v>5989</v>
      </c>
    </row>
    <row r="695" spans="1:15">
      <c r="A695" t="s">
        <v>5994</v>
      </c>
      <c r="B695" t="s">
        <v>5995</v>
      </c>
      <c r="C695" t="s">
        <v>13101</v>
      </c>
      <c r="D695">
        <v>399</v>
      </c>
      <c r="E695" s="2">
        <v>1499</v>
      </c>
      <c r="F695" s="1">
        <v>0.73</v>
      </c>
      <c r="G695">
        <v>4.0999999999999996</v>
      </c>
      <c r="H695" s="4">
        <v>5730</v>
      </c>
      <c r="I695" s="4">
        <f>Table2[[#This Row],[actual_price]]*Table2[[#This Row],[rating_count]]</f>
        <v>8589270</v>
      </c>
      <c r="J695" s="4" t="str">
        <f>IF(Table2[[#This Row],[discount_percentage]]&gt;=50%, "Yes", "No")</f>
        <v>Yes</v>
      </c>
      <c r="K695" s="4" t="str">
        <f t="shared" si="20"/>
        <v>&gt;$500</v>
      </c>
      <c r="L6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695" s="4" t="str">
        <f t="shared" si="21"/>
        <v>No</v>
      </c>
      <c r="N695" t="s">
        <v>6000</v>
      </c>
      <c r="O695" t="s">
        <v>6001</v>
      </c>
    </row>
    <row r="696" spans="1:15">
      <c r="A696" t="s">
        <v>6005</v>
      </c>
      <c r="B696" t="s">
        <v>6006</v>
      </c>
      <c r="C696" t="s">
        <v>13101</v>
      </c>
      <c r="D696" s="2">
        <v>1699</v>
      </c>
      <c r="E696" s="2">
        <v>3999</v>
      </c>
      <c r="F696" s="1">
        <v>0.57999999999999996</v>
      </c>
      <c r="G696">
        <v>4.2</v>
      </c>
      <c r="H696" s="4">
        <v>25488</v>
      </c>
      <c r="I696" s="4">
        <f>Table2[[#This Row],[actual_price]]*Table2[[#This Row],[rating_count]]</f>
        <v>101926512</v>
      </c>
      <c r="J696" s="4" t="str">
        <f>IF(Table2[[#This Row],[discount_percentage]]&gt;=50%, "Yes", "No")</f>
        <v>Yes</v>
      </c>
      <c r="K696" s="4" t="str">
        <f t="shared" si="20"/>
        <v>&gt;$500</v>
      </c>
      <c r="L6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696" s="4" t="str">
        <f t="shared" si="21"/>
        <v>No</v>
      </c>
      <c r="N696" t="s">
        <v>6011</v>
      </c>
      <c r="O696" t="s">
        <v>6012</v>
      </c>
    </row>
    <row r="697" spans="1:15">
      <c r="A697" t="s">
        <v>6016</v>
      </c>
      <c r="B697" t="s">
        <v>6017</v>
      </c>
      <c r="C697" t="s">
        <v>13101</v>
      </c>
      <c r="D697">
        <v>699</v>
      </c>
      <c r="E697">
        <v>995</v>
      </c>
      <c r="F697" s="1">
        <v>0.3</v>
      </c>
      <c r="G697">
        <v>4.5</v>
      </c>
      <c r="H697" s="4">
        <v>54405</v>
      </c>
      <c r="I697" s="4">
        <f>Table2[[#This Row],[actual_price]]*Table2[[#This Row],[rating_count]]</f>
        <v>54132975</v>
      </c>
      <c r="J697" s="4" t="str">
        <f>IF(Table2[[#This Row],[discount_percentage]]&gt;=50%, "Yes", "No")</f>
        <v>No</v>
      </c>
      <c r="K697" s="4" t="str">
        <f t="shared" si="20"/>
        <v>&gt;$500</v>
      </c>
      <c r="L6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97" s="4" t="str">
        <f t="shared" si="21"/>
        <v>No</v>
      </c>
      <c r="N697" t="s">
        <v>6021</v>
      </c>
      <c r="O697" t="s">
        <v>6022</v>
      </c>
    </row>
    <row r="698" spans="1:15">
      <c r="A698" t="s">
        <v>6028</v>
      </c>
      <c r="B698" t="s">
        <v>6029</v>
      </c>
      <c r="C698" t="s">
        <v>13101</v>
      </c>
      <c r="D698" s="2">
        <v>1149</v>
      </c>
      <c r="E698" s="2">
        <v>1699</v>
      </c>
      <c r="F698" s="1">
        <v>0.32</v>
      </c>
      <c r="G698">
        <v>4.2</v>
      </c>
      <c r="H698" s="4">
        <v>122478</v>
      </c>
      <c r="I698" s="4">
        <f>Table2[[#This Row],[actual_price]]*Table2[[#This Row],[rating_count]]</f>
        <v>208090122</v>
      </c>
      <c r="J698" s="4" t="str">
        <f>IF(Table2[[#This Row],[discount_percentage]]&gt;=50%, "Yes", "No")</f>
        <v>No</v>
      </c>
      <c r="K698" s="4" t="str">
        <f t="shared" si="20"/>
        <v>&gt;$500</v>
      </c>
      <c r="L6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698" s="4" t="str">
        <f t="shared" si="21"/>
        <v>No</v>
      </c>
      <c r="N698" t="s">
        <v>6033</v>
      </c>
      <c r="O698" t="s">
        <v>6034</v>
      </c>
    </row>
    <row r="699" spans="1:15">
      <c r="A699" t="s">
        <v>6038</v>
      </c>
      <c r="B699" t="s">
        <v>6039</v>
      </c>
      <c r="C699" t="s">
        <v>13101</v>
      </c>
      <c r="D699" s="2">
        <v>1495</v>
      </c>
      <c r="E699" s="2">
        <v>1995</v>
      </c>
      <c r="F699" s="1">
        <v>0.25</v>
      </c>
      <c r="G699">
        <v>4.3</v>
      </c>
      <c r="H699" s="4">
        <v>7241</v>
      </c>
      <c r="I699" s="4">
        <f>Table2[[#This Row],[actual_price]]*Table2[[#This Row],[rating_count]]</f>
        <v>14445795</v>
      </c>
      <c r="J699" s="4" t="str">
        <f>IF(Table2[[#This Row],[discount_percentage]]&gt;=50%, "Yes", "No")</f>
        <v>No</v>
      </c>
      <c r="K699" s="4" t="str">
        <f t="shared" si="20"/>
        <v>&gt;$500</v>
      </c>
      <c r="L6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699" s="4" t="str">
        <f t="shared" si="21"/>
        <v>No</v>
      </c>
      <c r="N699" t="s">
        <v>6043</v>
      </c>
      <c r="O699" t="s">
        <v>6044</v>
      </c>
    </row>
    <row r="700" spans="1:15">
      <c r="A700" t="s">
        <v>6048</v>
      </c>
      <c r="B700" t="s">
        <v>6049</v>
      </c>
      <c r="C700" t="s">
        <v>13101</v>
      </c>
      <c r="D700">
        <v>849</v>
      </c>
      <c r="E700" s="2">
        <v>4999</v>
      </c>
      <c r="F700" s="1">
        <v>0.83</v>
      </c>
      <c r="G700">
        <v>4</v>
      </c>
      <c r="H700" s="4">
        <v>20457</v>
      </c>
      <c r="I700" s="4">
        <f>Table2[[#This Row],[actual_price]]*Table2[[#This Row],[rating_count]]</f>
        <v>102264543</v>
      </c>
      <c r="J700" s="4" t="str">
        <f>IF(Table2[[#This Row],[discount_percentage]]&gt;=50%, "Yes", "No")</f>
        <v>Yes</v>
      </c>
      <c r="K700" s="4" t="str">
        <f t="shared" si="20"/>
        <v>&gt;$500</v>
      </c>
      <c r="L7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00" s="4" t="str">
        <f t="shared" si="21"/>
        <v>No</v>
      </c>
      <c r="N700" t="s">
        <v>6053</v>
      </c>
      <c r="O700" t="s">
        <v>6054</v>
      </c>
    </row>
    <row r="701" spans="1:15">
      <c r="A701" t="s">
        <v>6058</v>
      </c>
      <c r="B701" t="s">
        <v>6059</v>
      </c>
      <c r="C701" t="s">
        <v>13104</v>
      </c>
      <c r="D701">
        <v>440</v>
      </c>
      <c r="E701">
        <v>440</v>
      </c>
      <c r="F701" s="1">
        <v>0</v>
      </c>
      <c r="G701">
        <v>4.5</v>
      </c>
      <c r="H701" s="4">
        <v>8610</v>
      </c>
      <c r="I701" s="4">
        <f>Table2[[#This Row],[actual_price]]*Table2[[#This Row],[rating_count]]</f>
        <v>3788400</v>
      </c>
      <c r="J701" s="4" t="str">
        <f>IF(Table2[[#This Row],[discount_percentage]]&gt;=50%, "Yes", "No")</f>
        <v>No</v>
      </c>
      <c r="K701" s="4" t="str">
        <f t="shared" si="20"/>
        <v>$200-$500</v>
      </c>
      <c r="L7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01" s="4" t="str">
        <f t="shared" si="21"/>
        <v>No</v>
      </c>
      <c r="N701" t="s">
        <v>6064</v>
      </c>
      <c r="O701" t="s">
        <v>6065</v>
      </c>
    </row>
    <row r="702" spans="1:15">
      <c r="A702" t="s">
        <v>6071</v>
      </c>
      <c r="B702" t="s">
        <v>6072</v>
      </c>
      <c r="C702" t="s">
        <v>13101</v>
      </c>
      <c r="D702">
        <v>599</v>
      </c>
      <c r="E702" s="2">
        <v>3999</v>
      </c>
      <c r="F702" s="1">
        <v>0.85</v>
      </c>
      <c r="G702">
        <v>3.9</v>
      </c>
      <c r="H702" s="4">
        <v>1087</v>
      </c>
      <c r="I702" s="4">
        <f>Table2[[#This Row],[actual_price]]*Table2[[#This Row],[rating_count]]</f>
        <v>4346913</v>
      </c>
      <c r="J702" s="4" t="str">
        <f>IF(Table2[[#This Row],[discount_percentage]]&gt;=50%, "Yes", "No")</f>
        <v>Yes</v>
      </c>
      <c r="K702" s="4" t="str">
        <f t="shared" si="20"/>
        <v>&gt;$500</v>
      </c>
      <c r="L7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02" s="4" t="str">
        <f t="shared" si="21"/>
        <v>No</v>
      </c>
      <c r="N702" t="s">
        <v>6076</v>
      </c>
      <c r="O702" t="s">
        <v>6077</v>
      </c>
    </row>
    <row r="703" spans="1:15">
      <c r="A703" t="s">
        <v>6081</v>
      </c>
      <c r="B703" t="s">
        <v>6082</v>
      </c>
      <c r="C703" t="s">
        <v>13101</v>
      </c>
      <c r="D703">
        <v>149</v>
      </c>
      <c r="E703">
        <v>399</v>
      </c>
      <c r="F703" s="1">
        <v>0.63</v>
      </c>
      <c r="G703">
        <v>4</v>
      </c>
      <c r="H703" s="4">
        <v>1540</v>
      </c>
      <c r="I703" s="4">
        <f>Table2[[#This Row],[actual_price]]*Table2[[#This Row],[rating_count]]</f>
        <v>614460</v>
      </c>
      <c r="J703" s="4" t="str">
        <f>IF(Table2[[#This Row],[discount_percentage]]&gt;=50%, "Yes", "No")</f>
        <v>Yes</v>
      </c>
      <c r="K703" s="4" t="str">
        <f t="shared" ref="K703:K766" si="22">IF(E703&lt;200, "&lt;$200", IF(E703&lt;=500, "$200-$500", "&gt;$500"))</f>
        <v>$200-$500</v>
      </c>
      <c r="L7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3" s="4" t="str">
        <f t="shared" si="21"/>
        <v>No</v>
      </c>
      <c r="N703" t="s">
        <v>6086</v>
      </c>
      <c r="O703" t="s">
        <v>6087</v>
      </c>
    </row>
    <row r="704" spans="1:15">
      <c r="A704" t="s">
        <v>6091</v>
      </c>
      <c r="B704" t="s">
        <v>6092</v>
      </c>
      <c r="C704" t="s">
        <v>13101</v>
      </c>
      <c r="D704">
        <v>289</v>
      </c>
      <c r="E704">
        <v>999</v>
      </c>
      <c r="F704" s="1">
        <v>0.71</v>
      </c>
      <c r="G704">
        <v>4.0999999999999996</v>
      </c>
      <c r="H704" s="4">
        <v>401</v>
      </c>
      <c r="I704" s="4">
        <f>Table2[[#This Row],[actual_price]]*Table2[[#This Row],[rating_count]]</f>
        <v>400599</v>
      </c>
      <c r="J704" s="4" t="str">
        <f>IF(Table2[[#This Row],[discount_percentage]]&gt;=50%, "Yes", "No")</f>
        <v>Yes</v>
      </c>
      <c r="K704" s="4" t="str">
        <f t="shared" si="22"/>
        <v>&gt;$500</v>
      </c>
      <c r="L7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04" s="4" t="str">
        <f t="shared" si="21"/>
        <v>Yes</v>
      </c>
      <c r="N704" t="s">
        <v>6096</v>
      </c>
      <c r="O704" t="s">
        <v>6097</v>
      </c>
    </row>
    <row r="705" spans="1:15">
      <c r="A705" t="s">
        <v>6101</v>
      </c>
      <c r="B705" t="s">
        <v>6102</v>
      </c>
      <c r="C705" t="s">
        <v>13101</v>
      </c>
      <c r="D705">
        <v>179</v>
      </c>
      <c r="E705">
        <v>499</v>
      </c>
      <c r="F705" s="1">
        <v>0.64</v>
      </c>
      <c r="G705">
        <v>3.4</v>
      </c>
      <c r="H705" s="4">
        <v>9385</v>
      </c>
      <c r="I705" s="4">
        <f>Table2[[#This Row],[actual_price]]*Table2[[#This Row],[rating_count]]</f>
        <v>4683115</v>
      </c>
      <c r="J705" s="4" t="str">
        <f>IF(Table2[[#This Row],[discount_percentage]]&gt;=50%, "Yes", "No")</f>
        <v>Yes</v>
      </c>
      <c r="K705" s="4" t="str">
        <f t="shared" si="22"/>
        <v>$200-$500</v>
      </c>
      <c r="L7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5" s="4" t="str">
        <f t="shared" si="21"/>
        <v>No</v>
      </c>
      <c r="N705" t="s">
        <v>6107</v>
      </c>
      <c r="O705" t="s">
        <v>6108</v>
      </c>
    </row>
    <row r="706" spans="1:15">
      <c r="A706" t="s">
        <v>6112</v>
      </c>
      <c r="B706" t="s">
        <v>6113</v>
      </c>
      <c r="C706" t="s">
        <v>13102</v>
      </c>
      <c r="D706" s="2">
        <v>1499</v>
      </c>
      <c r="E706" s="2">
        <v>4999</v>
      </c>
      <c r="F706" s="1">
        <v>0.7</v>
      </c>
      <c r="G706">
        <v>4</v>
      </c>
      <c r="H706" s="4">
        <v>92588</v>
      </c>
      <c r="I706" s="4">
        <f>Table2[[#This Row],[actual_price]]*Table2[[#This Row],[rating_count]]</f>
        <v>462847412</v>
      </c>
      <c r="J706" s="4" t="str">
        <f>IF(Table2[[#This Row],[discount_percentage]]&gt;=50%, "Yes", "No")</f>
        <v>Yes</v>
      </c>
      <c r="K706" s="4" t="str">
        <f t="shared" si="22"/>
        <v>&gt;$500</v>
      </c>
      <c r="L7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06" s="4" t="str">
        <f t="shared" ref="M706:M769" si="23">IF(H706&lt; 1000, "Yes", "No")</f>
        <v>No</v>
      </c>
      <c r="N706" t="s">
        <v>4219</v>
      </c>
      <c r="O706" t="s">
        <v>4220</v>
      </c>
    </row>
    <row r="707" spans="1:15">
      <c r="A707" t="s">
        <v>6117</v>
      </c>
      <c r="B707" t="s">
        <v>6118</v>
      </c>
      <c r="C707" t="s">
        <v>13102</v>
      </c>
      <c r="D707">
        <v>399</v>
      </c>
      <c r="E707">
        <v>699</v>
      </c>
      <c r="F707" s="1">
        <v>0.43</v>
      </c>
      <c r="G707">
        <v>3.4</v>
      </c>
      <c r="H707" s="4">
        <v>3454</v>
      </c>
      <c r="I707" s="4">
        <f>Table2[[#This Row],[actual_price]]*Table2[[#This Row],[rating_count]]</f>
        <v>2414346</v>
      </c>
      <c r="J707" s="4" t="str">
        <f>IF(Table2[[#This Row],[discount_percentage]]&gt;=50%, "Yes", "No")</f>
        <v>No</v>
      </c>
      <c r="K707" s="4" t="str">
        <f t="shared" si="22"/>
        <v>&gt;$500</v>
      </c>
      <c r="L7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07" s="4" t="str">
        <f t="shared" si="23"/>
        <v>No</v>
      </c>
      <c r="N707" t="s">
        <v>6122</v>
      </c>
      <c r="O707" t="s">
        <v>6123</v>
      </c>
    </row>
    <row r="708" spans="1:15">
      <c r="A708" t="s">
        <v>6127</v>
      </c>
      <c r="B708" t="s">
        <v>6128</v>
      </c>
      <c r="C708" t="s">
        <v>13101</v>
      </c>
      <c r="D708">
        <v>599</v>
      </c>
      <c r="E708">
        <v>799</v>
      </c>
      <c r="F708" s="1">
        <v>0.25</v>
      </c>
      <c r="G708">
        <v>4.3</v>
      </c>
      <c r="H708" s="4">
        <v>15790</v>
      </c>
      <c r="I708" s="4">
        <f>Table2[[#This Row],[actual_price]]*Table2[[#This Row],[rating_count]]</f>
        <v>12616210</v>
      </c>
      <c r="J708" s="4" t="str">
        <f>IF(Table2[[#This Row],[discount_percentage]]&gt;=50%, "Yes", "No")</f>
        <v>No</v>
      </c>
      <c r="K708" s="4" t="str">
        <f t="shared" si="22"/>
        <v>&gt;$500</v>
      </c>
      <c r="L7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08" s="4" t="str">
        <f t="shared" si="23"/>
        <v>No</v>
      </c>
      <c r="N708" t="s">
        <v>6132</v>
      </c>
      <c r="O708" t="s">
        <v>6133</v>
      </c>
    </row>
    <row r="709" spans="1:15">
      <c r="A709" t="s">
        <v>6137</v>
      </c>
      <c r="B709" t="s">
        <v>6138</v>
      </c>
      <c r="C709" t="s">
        <v>13101</v>
      </c>
      <c r="D709">
        <v>949</v>
      </c>
      <c r="E709" s="2">
        <v>2000</v>
      </c>
      <c r="F709" s="1">
        <v>0.53</v>
      </c>
      <c r="G709">
        <v>3.9</v>
      </c>
      <c r="H709" s="4">
        <v>14969</v>
      </c>
      <c r="I709" s="4">
        <f>Table2[[#This Row],[actual_price]]*Table2[[#This Row],[rating_count]]</f>
        <v>29938000</v>
      </c>
      <c r="J709" s="4" t="str">
        <f>IF(Table2[[#This Row],[discount_percentage]]&gt;=50%, "Yes", "No")</f>
        <v>Yes</v>
      </c>
      <c r="K709" s="4" t="str">
        <f t="shared" si="22"/>
        <v>&gt;$500</v>
      </c>
      <c r="L7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09" s="4" t="str">
        <f t="shared" si="23"/>
        <v>No</v>
      </c>
      <c r="N709" t="s">
        <v>6143</v>
      </c>
      <c r="O709" t="s">
        <v>6144</v>
      </c>
    </row>
    <row r="710" spans="1:15">
      <c r="A710" t="s">
        <v>6148</v>
      </c>
      <c r="B710" t="s">
        <v>6149</v>
      </c>
      <c r="C710" t="s">
        <v>13102</v>
      </c>
      <c r="D710" s="2">
        <v>2499</v>
      </c>
      <c r="E710" s="2">
        <v>9999</v>
      </c>
      <c r="F710" s="1">
        <v>0.75</v>
      </c>
      <c r="G710">
        <v>4.0999999999999996</v>
      </c>
      <c r="H710" s="4">
        <v>42139</v>
      </c>
      <c r="I710" s="4">
        <f>Table2[[#This Row],[actual_price]]*Table2[[#This Row],[rating_count]]</f>
        <v>421347861</v>
      </c>
      <c r="J710" s="4" t="str">
        <f>IF(Table2[[#This Row],[discount_percentage]]&gt;=50%, "Yes", "No")</f>
        <v>Yes</v>
      </c>
      <c r="K710" s="4" t="str">
        <f t="shared" si="22"/>
        <v>&gt;$500</v>
      </c>
      <c r="L7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10" s="4" t="str">
        <f t="shared" si="23"/>
        <v>No</v>
      </c>
      <c r="N710" t="s">
        <v>6153</v>
      </c>
      <c r="O710" t="s">
        <v>6154</v>
      </c>
    </row>
    <row r="711" spans="1:15">
      <c r="A711" t="s">
        <v>6158</v>
      </c>
      <c r="B711" t="s">
        <v>6159</v>
      </c>
      <c r="C711" t="s">
        <v>13102</v>
      </c>
      <c r="D711">
        <v>159</v>
      </c>
      <c r="E711">
        <v>180</v>
      </c>
      <c r="F711" s="1">
        <v>0.12</v>
      </c>
      <c r="G711">
        <v>4.3</v>
      </c>
      <c r="H711" s="4">
        <v>989</v>
      </c>
      <c r="I711" s="4">
        <f>Table2[[#This Row],[actual_price]]*Table2[[#This Row],[rating_count]]</f>
        <v>178020</v>
      </c>
      <c r="J711" s="4" t="str">
        <f>IF(Table2[[#This Row],[discount_percentage]]&gt;=50%, "Yes", "No")</f>
        <v>No</v>
      </c>
      <c r="K711" s="4" t="str">
        <f t="shared" si="22"/>
        <v>&lt;$200</v>
      </c>
      <c r="L7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11" s="4" t="str">
        <f t="shared" si="23"/>
        <v>Yes</v>
      </c>
      <c r="N711" t="s">
        <v>6163</v>
      </c>
      <c r="O711" t="s">
        <v>6164</v>
      </c>
    </row>
    <row r="712" spans="1:15">
      <c r="A712" t="s">
        <v>6168</v>
      </c>
      <c r="B712" t="s">
        <v>6169</v>
      </c>
      <c r="C712" t="s">
        <v>13102</v>
      </c>
      <c r="D712" s="2">
        <v>1329</v>
      </c>
      <c r="E712" s="2">
        <v>2900</v>
      </c>
      <c r="F712" s="1">
        <v>0.54</v>
      </c>
      <c r="G712">
        <v>4.5</v>
      </c>
      <c r="H712" s="4">
        <v>19624</v>
      </c>
      <c r="I712" s="4">
        <f>Table2[[#This Row],[actual_price]]*Table2[[#This Row],[rating_count]]</f>
        <v>56909600</v>
      </c>
      <c r="J712" s="4" t="str">
        <f>IF(Table2[[#This Row],[discount_percentage]]&gt;=50%, "Yes", "No")</f>
        <v>Yes</v>
      </c>
      <c r="K712" s="4" t="str">
        <f t="shared" si="22"/>
        <v>&gt;$500</v>
      </c>
      <c r="L7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2" s="4" t="str">
        <f t="shared" si="23"/>
        <v>No</v>
      </c>
      <c r="N712" t="s">
        <v>6173</v>
      </c>
      <c r="O712" t="s">
        <v>6174</v>
      </c>
    </row>
    <row r="713" spans="1:15">
      <c r="A713" t="s">
        <v>6178</v>
      </c>
      <c r="B713" t="s">
        <v>6179</v>
      </c>
      <c r="C713" t="s">
        <v>13101</v>
      </c>
      <c r="D713">
        <v>570</v>
      </c>
      <c r="E713">
        <v>999</v>
      </c>
      <c r="F713" s="1">
        <v>0.43</v>
      </c>
      <c r="G713">
        <v>4.2</v>
      </c>
      <c r="H713" s="4">
        <v>3201</v>
      </c>
      <c r="I713" s="4">
        <f>Table2[[#This Row],[actual_price]]*Table2[[#This Row],[rating_count]]</f>
        <v>3197799</v>
      </c>
      <c r="J713" s="4" t="str">
        <f>IF(Table2[[#This Row],[discount_percentage]]&gt;=50%, "Yes", "No")</f>
        <v>No</v>
      </c>
      <c r="K713" s="4" t="str">
        <f t="shared" si="22"/>
        <v>&gt;$500</v>
      </c>
      <c r="L7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13" s="4" t="str">
        <f t="shared" si="23"/>
        <v>No</v>
      </c>
      <c r="N713" t="s">
        <v>6183</v>
      </c>
      <c r="O713" t="s">
        <v>6184</v>
      </c>
    </row>
    <row r="714" spans="1:15">
      <c r="A714" t="s">
        <v>6187</v>
      </c>
      <c r="B714" t="s">
        <v>6188</v>
      </c>
      <c r="C714" t="s">
        <v>13102</v>
      </c>
      <c r="D714">
        <v>899</v>
      </c>
      <c r="E714" s="2">
        <v>1999</v>
      </c>
      <c r="F714" s="1">
        <v>0.55000000000000004</v>
      </c>
      <c r="G714">
        <v>4.0999999999999996</v>
      </c>
      <c r="H714" s="4">
        <v>30469</v>
      </c>
      <c r="I714" s="4">
        <f>Table2[[#This Row],[actual_price]]*Table2[[#This Row],[rating_count]]</f>
        <v>60907531</v>
      </c>
      <c r="J714" s="4" t="str">
        <f>IF(Table2[[#This Row],[discount_percentage]]&gt;=50%, "Yes", "No")</f>
        <v>Yes</v>
      </c>
      <c r="K714" s="4" t="str">
        <f t="shared" si="22"/>
        <v>&gt;$500</v>
      </c>
      <c r="L7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4" s="4" t="str">
        <f t="shared" si="23"/>
        <v>No</v>
      </c>
      <c r="N714" t="s">
        <v>6193</v>
      </c>
      <c r="O714" t="s">
        <v>6194</v>
      </c>
    </row>
    <row r="715" spans="1:15">
      <c r="A715" t="s">
        <v>6198</v>
      </c>
      <c r="B715" t="s">
        <v>6199</v>
      </c>
      <c r="C715" t="s">
        <v>13101</v>
      </c>
      <c r="D715">
        <v>449</v>
      </c>
      <c r="E715">
        <v>999</v>
      </c>
      <c r="F715" s="1">
        <v>0.55000000000000004</v>
      </c>
      <c r="G715">
        <v>4.4000000000000004</v>
      </c>
      <c r="H715" s="4">
        <v>9940</v>
      </c>
      <c r="I715" s="4">
        <f>Table2[[#This Row],[actual_price]]*Table2[[#This Row],[rating_count]]</f>
        <v>9930060</v>
      </c>
      <c r="J715" s="4" t="str">
        <f>IF(Table2[[#This Row],[discount_percentage]]&gt;=50%, "Yes", "No")</f>
        <v>Yes</v>
      </c>
      <c r="K715" s="4" t="str">
        <f t="shared" si="22"/>
        <v>&gt;$500</v>
      </c>
      <c r="L7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15" s="4" t="str">
        <f t="shared" si="23"/>
        <v>No</v>
      </c>
      <c r="N715" t="s">
        <v>6204</v>
      </c>
      <c r="O715" t="s">
        <v>6205</v>
      </c>
    </row>
    <row r="716" spans="1:15">
      <c r="A716" t="s">
        <v>6209</v>
      </c>
      <c r="B716" t="s">
        <v>6210</v>
      </c>
      <c r="C716" t="s">
        <v>13101</v>
      </c>
      <c r="D716">
        <v>549</v>
      </c>
      <c r="E716">
        <v>999</v>
      </c>
      <c r="F716" s="1">
        <v>0.45</v>
      </c>
      <c r="G716">
        <v>4.3</v>
      </c>
      <c r="H716" s="4">
        <v>7758</v>
      </c>
      <c r="I716" s="4">
        <f>Table2[[#This Row],[actual_price]]*Table2[[#This Row],[rating_count]]</f>
        <v>7750242</v>
      </c>
      <c r="J716" s="4" t="str">
        <f>IF(Table2[[#This Row],[discount_percentage]]&gt;=50%, "Yes", "No")</f>
        <v>No</v>
      </c>
      <c r="K716" s="4" t="str">
        <f t="shared" si="22"/>
        <v>&gt;$500</v>
      </c>
      <c r="L7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16" s="4" t="str">
        <f t="shared" si="23"/>
        <v>No</v>
      </c>
      <c r="N716" t="s">
        <v>6215</v>
      </c>
      <c r="O716" t="s">
        <v>6216</v>
      </c>
    </row>
    <row r="717" spans="1:15">
      <c r="A717" t="s">
        <v>6220</v>
      </c>
      <c r="B717" t="s">
        <v>6221</v>
      </c>
      <c r="C717" t="s">
        <v>13101</v>
      </c>
      <c r="D717" s="2">
        <v>1529</v>
      </c>
      <c r="E717" s="2">
        <v>2399</v>
      </c>
      <c r="F717" s="1">
        <v>0.36</v>
      </c>
      <c r="G717">
        <v>4.3</v>
      </c>
      <c r="H717" s="4">
        <v>68409</v>
      </c>
      <c r="I717" s="4">
        <f>Table2[[#This Row],[actual_price]]*Table2[[#This Row],[rating_count]]</f>
        <v>164113191</v>
      </c>
      <c r="J717" s="4" t="str">
        <f>IF(Table2[[#This Row],[discount_percentage]]&gt;=50%, "Yes", "No")</f>
        <v>No</v>
      </c>
      <c r="K717" s="4" t="str">
        <f t="shared" si="22"/>
        <v>&gt;$500</v>
      </c>
      <c r="L7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17" s="4" t="str">
        <f t="shared" si="23"/>
        <v>No</v>
      </c>
      <c r="N717" t="s">
        <v>6225</v>
      </c>
      <c r="O717" t="s">
        <v>6226</v>
      </c>
    </row>
    <row r="718" spans="1:15">
      <c r="A718" t="s">
        <v>6230</v>
      </c>
      <c r="B718" t="s">
        <v>6231</v>
      </c>
      <c r="C718" t="s">
        <v>13104</v>
      </c>
      <c r="D718">
        <v>100</v>
      </c>
      <c r="E718">
        <v>100</v>
      </c>
      <c r="F718" s="1">
        <v>0</v>
      </c>
      <c r="G718">
        <v>4.3</v>
      </c>
      <c r="H718" s="4">
        <v>3095</v>
      </c>
      <c r="I718" s="4">
        <f>Table2[[#This Row],[actual_price]]*Table2[[#This Row],[rating_count]]</f>
        <v>309500</v>
      </c>
      <c r="J718" s="4" t="str">
        <f>IF(Table2[[#This Row],[discount_percentage]]&gt;=50%, "Yes", "No")</f>
        <v>No</v>
      </c>
      <c r="K718" s="4" t="str">
        <f t="shared" si="22"/>
        <v>&lt;$200</v>
      </c>
      <c r="L7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18" s="4" t="str">
        <f t="shared" si="23"/>
        <v>No</v>
      </c>
      <c r="N718" t="s">
        <v>6236</v>
      </c>
      <c r="O718" t="s">
        <v>6237</v>
      </c>
    </row>
    <row r="719" spans="1:15">
      <c r="A719" t="s">
        <v>6241</v>
      </c>
      <c r="B719" t="s">
        <v>6242</v>
      </c>
      <c r="C719" t="s">
        <v>13101</v>
      </c>
      <c r="D719">
        <v>299</v>
      </c>
      <c r="E719" s="2">
        <v>1499</v>
      </c>
      <c r="F719" s="1">
        <v>0.8</v>
      </c>
      <c r="G719">
        <v>4.2</v>
      </c>
      <c r="H719" s="4">
        <v>903</v>
      </c>
      <c r="I719" s="4">
        <f>Table2[[#This Row],[actual_price]]*Table2[[#This Row],[rating_count]]</f>
        <v>1353597</v>
      </c>
      <c r="J719" s="4" t="str">
        <f>IF(Table2[[#This Row],[discount_percentage]]&gt;=50%, "Yes", "No")</f>
        <v>Yes</v>
      </c>
      <c r="K719" s="4" t="str">
        <f t="shared" si="22"/>
        <v>&gt;$500</v>
      </c>
      <c r="L7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19" s="4" t="str">
        <f t="shared" si="23"/>
        <v>Yes</v>
      </c>
      <c r="N719" t="s">
        <v>6246</v>
      </c>
      <c r="O719" t="s">
        <v>6247</v>
      </c>
    </row>
    <row r="720" spans="1:15">
      <c r="A720" t="s">
        <v>6251</v>
      </c>
      <c r="B720" t="s">
        <v>6252</v>
      </c>
      <c r="C720" t="s">
        <v>13101</v>
      </c>
      <c r="D720" s="2">
        <v>1295</v>
      </c>
      <c r="E720" s="2">
        <v>1795</v>
      </c>
      <c r="F720" s="1">
        <v>0.28000000000000003</v>
      </c>
      <c r="G720">
        <v>4.0999999999999996</v>
      </c>
      <c r="H720" s="4">
        <v>25771</v>
      </c>
      <c r="I720" s="4">
        <f>Table2[[#This Row],[actual_price]]*Table2[[#This Row],[rating_count]]</f>
        <v>46258945</v>
      </c>
      <c r="J720" s="4" t="str">
        <f>IF(Table2[[#This Row],[discount_percentage]]&gt;=50%, "Yes", "No")</f>
        <v>No</v>
      </c>
      <c r="K720" s="4" t="str">
        <f t="shared" si="22"/>
        <v>&gt;$500</v>
      </c>
      <c r="L7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20" s="4" t="str">
        <f t="shared" si="23"/>
        <v>No</v>
      </c>
      <c r="N720" t="s">
        <v>6256</v>
      </c>
      <c r="O720" t="s">
        <v>6257</v>
      </c>
    </row>
    <row r="721" spans="1:15">
      <c r="A721" t="s">
        <v>6261</v>
      </c>
      <c r="B721" t="s">
        <v>6262</v>
      </c>
      <c r="C721" t="s">
        <v>13102</v>
      </c>
      <c r="D721">
        <v>699</v>
      </c>
      <c r="E721">
        <v>999</v>
      </c>
      <c r="F721" s="1">
        <v>0.3</v>
      </c>
      <c r="G721">
        <v>4.0999999999999996</v>
      </c>
      <c r="H721" s="4">
        <v>273189</v>
      </c>
      <c r="I721" s="4">
        <f>Table2[[#This Row],[actual_price]]*Table2[[#This Row],[rating_count]]</f>
        <v>272915811</v>
      </c>
      <c r="J721" s="4" t="str">
        <f>IF(Table2[[#This Row],[discount_percentage]]&gt;=50%, "Yes", "No")</f>
        <v>No</v>
      </c>
      <c r="K721" s="4" t="str">
        <f t="shared" si="22"/>
        <v>&gt;$500</v>
      </c>
      <c r="L7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21" s="4" t="str">
        <f t="shared" si="23"/>
        <v>No</v>
      </c>
      <c r="N721" t="s">
        <v>6266</v>
      </c>
      <c r="O721" t="s">
        <v>6267</v>
      </c>
    </row>
    <row r="722" spans="1:15">
      <c r="A722" t="s">
        <v>6271</v>
      </c>
      <c r="B722" t="s">
        <v>6272</v>
      </c>
      <c r="C722" t="s">
        <v>13104</v>
      </c>
      <c r="D722">
        <v>252</v>
      </c>
      <c r="E722">
        <v>315</v>
      </c>
      <c r="F722" s="1">
        <v>0.2</v>
      </c>
      <c r="G722">
        <v>4.5</v>
      </c>
      <c r="H722" s="4">
        <v>3785</v>
      </c>
      <c r="I722" s="4">
        <f>Table2[[#This Row],[actual_price]]*Table2[[#This Row],[rating_count]]</f>
        <v>1192275</v>
      </c>
      <c r="J722" s="4" t="str">
        <f>IF(Table2[[#This Row],[discount_percentage]]&gt;=50%, "Yes", "No")</f>
        <v>No</v>
      </c>
      <c r="K722" s="4" t="str">
        <f t="shared" si="22"/>
        <v>$200-$500</v>
      </c>
      <c r="L7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2" s="4" t="str">
        <f t="shared" si="23"/>
        <v>No</v>
      </c>
      <c r="N722" t="s">
        <v>6277</v>
      </c>
      <c r="O722" t="s">
        <v>6278</v>
      </c>
    </row>
    <row r="723" spans="1:15">
      <c r="A723" t="s">
        <v>6282</v>
      </c>
      <c r="B723" t="s">
        <v>6283</v>
      </c>
      <c r="C723" t="s">
        <v>13102</v>
      </c>
      <c r="D723">
        <v>190</v>
      </c>
      <c r="E723">
        <v>220</v>
      </c>
      <c r="F723" s="1">
        <v>0.14000000000000001</v>
      </c>
      <c r="G723">
        <v>4.4000000000000004</v>
      </c>
      <c r="H723" s="4">
        <v>2866</v>
      </c>
      <c r="I723" s="4">
        <f>Table2[[#This Row],[actual_price]]*Table2[[#This Row],[rating_count]]</f>
        <v>630520</v>
      </c>
      <c r="J723" s="4" t="str">
        <f>IF(Table2[[#This Row],[discount_percentage]]&gt;=50%, "Yes", "No")</f>
        <v>No</v>
      </c>
      <c r="K723" s="4" t="str">
        <f t="shared" si="22"/>
        <v>$200-$500</v>
      </c>
      <c r="L7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3" s="4" t="str">
        <f t="shared" si="23"/>
        <v>No</v>
      </c>
      <c r="N723" t="s">
        <v>6287</v>
      </c>
      <c r="O723" t="s">
        <v>6288</v>
      </c>
    </row>
    <row r="724" spans="1:15">
      <c r="A724" t="s">
        <v>6292</v>
      </c>
      <c r="B724" t="s">
        <v>6293</v>
      </c>
      <c r="C724" t="s">
        <v>13101</v>
      </c>
      <c r="D724" s="2">
        <v>1299</v>
      </c>
      <c r="E724" s="2">
        <v>1599</v>
      </c>
      <c r="F724" s="1">
        <v>0.19</v>
      </c>
      <c r="G724">
        <v>4.3</v>
      </c>
      <c r="H724" s="4">
        <v>27223</v>
      </c>
      <c r="I724" s="4">
        <f>Table2[[#This Row],[actual_price]]*Table2[[#This Row],[rating_count]]</f>
        <v>43529577</v>
      </c>
      <c r="J724" s="4" t="str">
        <f>IF(Table2[[#This Row],[discount_percentage]]&gt;=50%, "Yes", "No")</f>
        <v>No</v>
      </c>
      <c r="K724" s="4" t="str">
        <f t="shared" si="22"/>
        <v>&gt;$500</v>
      </c>
      <c r="L7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4" s="4" t="str">
        <f t="shared" si="23"/>
        <v>No</v>
      </c>
      <c r="N724" t="s">
        <v>6297</v>
      </c>
      <c r="O724" t="s">
        <v>6298</v>
      </c>
    </row>
    <row r="725" spans="1:15">
      <c r="A725" t="s">
        <v>6302</v>
      </c>
      <c r="B725" t="s">
        <v>6303</v>
      </c>
      <c r="C725" t="s">
        <v>13101</v>
      </c>
      <c r="D725">
        <v>729</v>
      </c>
      <c r="E725" s="2">
        <v>1650</v>
      </c>
      <c r="F725" s="1">
        <v>0.56000000000000005</v>
      </c>
      <c r="G725">
        <v>4.3</v>
      </c>
      <c r="H725" s="4">
        <v>82356</v>
      </c>
      <c r="I725" s="4">
        <f>Table2[[#This Row],[actual_price]]*Table2[[#This Row],[rating_count]]</f>
        <v>135887400</v>
      </c>
      <c r="J725" s="4" t="str">
        <f>IF(Table2[[#This Row],[discount_percentage]]&gt;=50%, "Yes", "No")</f>
        <v>Yes</v>
      </c>
      <c r="K725" s="4" t="str">
        <f t="shared" si="22"/>
        <v>&gt;$500</v>
      </c>
      <c r="L7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25" s="4" t="str">
        <f t="shared" si="23"/>
        <v>No</v>
      </c>
      <c r="N725" t="s">
        <v>6307</v>
      </c>
      <c r="O725" t="s">
        <v>6308</v>
      </c>
    </row>
    <row r="726" spans="1:15">
      <c r="A726" t="s">
        <v>6312</v>
      </c>
      <c r="B726" t="s">
        <v>6313</v>
      </c>
      <c r="C726" t="s">
        <v>13104</v>
      </c>
      <c r="D726">
        <v>480</v>
      </c>
      <c r="E726">
        <v>600</v>
      </c>
      <c r="F726" s="1">
        <v>0.2</v>
      </c>
      <c r="G726">
        <v>4.3</v>
      </c>
      <c r="H726" s="4">
        <v>5719</v>
      </c>
      <c r="I726" s="4">
        <f>Table2[[#This Row],[actual_price]]*Table2[[#This Row],[rating_count]]</f>
        <v>3431400</v>
      </c>
      <c r="J726" s="4" t="str">
        <f>IF(Table2[[#This Row],[discount_percentage]]&gt;=50%, "Yes", "No")</f>
        <v>No</v>
      </c>
      <c r="K726" s="4" t="str">
        <f t="shared" si="22"/>
        <v>&gt;$500</v>
      </c>
      <c r="L7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26" s="4" t="str">
        <f t="shared" si="23"/>
        <v>No</v>
      </c>
      <c r="N726" t="s">
        <v>6318</v>
      </c>
      <c r="O726" t="s">
        <v>6319</v>
      </c>
    </row>
    <row r="727" spans="1:15">
      <c r="A727" t="s">
        <v>6326</v>
      </c>
      <c r="B727" t="s">
        <v>6327</v>
      </c>
      <c r="C727" t="s">
        <v>13101</v>
      </c>
      <c r="D727">
        <v>999</v>
      </c>
      <c r="E727" s="2">
        <v>2499</v>
      </c>
      <c r="F727" s="1">
        <v>0.6</v>
      </c>
      <c r="G727">
        <v>4.3</v>
      </c>
      <c r="H727" s="4">
        <v>1690</v>
      </c>
      <c r="I727" s="4">
        <f>Table2[[#This Row],[actual_price]]*Table2[[#This Row],[rating_count]]</f>
        <v>4223310</v>
      </c>
      <c r="J727" s="4" t="str">
        <f>IF(Table2[[#This Row],[discount_percentage]]&gt;=50%, "Yes", "No")</f>
        <v>Yes</v>
      </c>
      <c r="K727" s="4" t="str">
        <f t="shared" si="22"/>
        <v>&gt;$500</v>
      </c>
      <c r="L7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27" s="4" t="str">
        <f t="shared" si="23"/>
        <v>No</v>
      </c>
      <c r="N727" t="s">
        <v>6331</v>
      </c>
      <c r="O727" t="s">
        <v>6332</v>
      </c>
    </row>
    <row r="728" spans="1:15">
      <c r="A728" t="s">
        <v>6338</v>
      </c>
      <c r="B728" t="s">
        <v>6339</v>
      </c>
      <c r="C728" t="s">
        <v>13101</v>
      </c>
      <c r="D728">
        <v>238</v>
      </c>
      <c r="E728">
        <v>699</v>
      </c>
      <c r="F728" s="1">
        <v>0.66</v>
      </c>
      <c r="G728">
        <v>4.4000000000000004</v>
      </c>
      <c r="H728" s="4">
        <v>8372</v>
      </c>
      <c r="I728" s="4">
        <f>Table2[[#This Row],[actual_price]]*Table2[[#This Row],[rating_count]]</f>
        <v>5852028</v>
      </c>
      <c r="J728" s="4" t="str">
        <f>IF(Table2[[#This Row],[discount_percentage]]&gt;=50%, "Yes", "No")</f>
        <v>Yes</v>
      </c>
      <c r="K728" s="4" t="str">
        <f t="shared" si="22"/>
        <v>&gt;$500</v>
      </c>
      <c r="L7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28" s="4" t="str">
        <f t="shared" si="23"/>
        <v>No</v>
      </c>
      <c r="N728" t="s">
        <v>6344</v>
      </c>
      <c r="O728" t="s">
        <v>6345</v>
      </c>
    </row>
    <row r="729" spans="1:15">
      <c r="A729" t="s">
        <v>6349</v>
      </c>
      <c r="B729" t="s">
        <v>6350</v>
      </c>
      <c r="C729" t="s">
        <v>13101</v>
      </c>
      <c r="D729" s="2">
        <v>1349</v>
      </c>
      <c r="E729" s="2">
        <v>2198</v>
      </c>
      <c r="F729" s="1">
        <v>0.39</v>
      </c>
      <c r="G729">
        <v>4</v>
      </c>
      <c r="H729" s="4">
        <v>7113</v>
      </c>
      <c r="I729" s="4">
        <f>Table2[[#This Row],[actual_price]]*Table2[[#This Row],[rating_count]]</f>
        <v>15634374</v>
      </c>
      <c r="J729" s="4" t="str">
        <f>IF(Table2[[#This Row],[discount_percentage]]&gt;=50%, "Yes", "No")</f>
        <v>No</v>
      </c>
      <c r="K729" s="4" t="str">
        <f t="shared" si="22"/>
        <v>&gt;$500</v>
      </c>
      <c r="L7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29" s="4" t="str">
        <f t="shared" si="23"/>
        <v>No</v>
      </c>
      <c r="N729" t="s">
        <v>6354</v>
      </c>
      <c r="O729" t="s">
        <v>6355</v>
      </c>
    </row>
    <row r="730" spans="1:15">
      <c r="A730" t="s">
        <v>6360</v>
      </c>
      <c r="B730" t="s">
        <v>6361</v>
      </c>
      <c r="C730" t="s">
        <v>13101</v>
      </c>
      <c r="D730">
        <v>199</v>
      </c>
      <c r="E730">
        <v>499</v>
      </c>
      <c r="F730" s="1">
        <v>0.6</v>
      </c>
      <c r="G730">
        <v>3.3</v>
      </c>
      <c r="H730" s="4">
        <v>2804</v>
      </c>
      <c r="I730" s="4">
        <f>Table2[[#This Row],[actual_price]]*Table2[[#This Row],[rating_count]]</f>
        <v>1399196</v>
      </c>
      <c r="J730" s="4" t="str">
        <f>IF(Table2[[#This Row],[discount_percentage]]&gt;=50%, "Yes", "No")</f>
        <v>Yes</v>
      </c>
      <c r="K730" s="4" t="str">
        <f t="shared" si="22"/>
        <v>$200-$500</v>
      </c>
      <c r="L7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30" s="4" t="str">
        <f t="shared" si="23"/>
        <v>No</v>
      </c>
      <c r="N730" t="s">
        <v>6365</v>
      </c>
      <c r="O730" t="s">
        <v>6366</v>
      </c>
    </row>
    <row r="731" spans="1:15">
      <c r="A731" t="s">
        <v>6370</v>
      </c>
      <c r="B731" t="s">
        <v>6371</v>
      </c>
      <c r="C731" t="s">
        <v>13102</v>
      </c>
      <c r="D731" s="2">
        <v>1999</v>
      </c>
      <c r="E731" s="2">
        <v>9999</v>
      </c>
      <c r="F731" s="1">
        <v>0.8</v>
      </c>
      <c r="G731">
        <v>3.7</v>
      </c>
      <c r="H731" s="4">
        <v>1986</v>
      </c>
      <c r="I731" s="4">
        <f>Table2[[#This Row],[actual_price]]*Table2[[#This Row],[rating_count]]</f>
        <v>19858014</v>
      </c>
      <c r="J731" s="4" t="str">
        <f>IF(Table2[[#This Row],[discount_percentage]]&gt;=50%, "Yes", "No")</f>
        <v>Yes</v>
      </c>
      <c r="K731" s="4" t="str">
        <f t="shared" si="22"/>
        <v>&gt;$500</v>
      </c>
      <c r="L7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31" s="4" t="str">
        <f t="shared" si="23"/>
        <v>No</v>
      </c>
      <c r="N731" t="s">
        <v>6374</v>
      </c>
      <c r="O731" t="s">
        <v>6375</v>
      </c>
    </row>
    <row r="732" spans="1:15">
      <c r="A732" t="s">
        <v>6379</v>
      </c>
      <c r="B732" t="s">
        <v>6380</v>
      </c>
      <c r="C732" t="s">
        <v>13102</v>
      </c>
      <c r="D732">
        <v>99</v>
      </c>
      <c r="E732">
        <v>499</v>
      </c>
      <c r="F732" s="1">
        <v>0.8</v>
      </c>
      <c r="G732">
        <v>4.0999999999999996</v>
      </c>
      <c r="H732" s="4">
        <v>2451</v>
      </c>
      <c r="I732" s="4">
        <f>Table2[[#This Row],[actual_price]]*Table2[[#This Row],[rating_count]]</f>
        <v>1223049</v>
      </c>
      <c r="J732" s="4" t="str">
        <f>IF(Table2[[#This Row],[discount_percentage]]&gt;=50%, "Yes", "No")</f>
        <v>Yes</v>
      </c>
      <c r="K732" s="4" t="str">
        <f t="shared" si="22"/>
        <v>$200-$500</v>
      </c>
      <c r="L7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32" s="4" t="str">
        <f t="shared" si="23"/>
        <v>No</v>
      </c>
      <c r="N732" t="s">
        <v>6383</v>
      </c>
      <c r="O732" t="s">
        <v>6384</v>
      </c>
    </row>
    <row r="733" spans="1:15">
      <c r="A733" t="s">
        <v>6388</v>
      </c>
      <c r="B733" t="s">
        <v>6389</v>
      </c>
      <c r="C733" t="s">
        <v>13101</v>
      </c>
      <c r="D733">
        <v>499</v>
      </c>
      <c r="E733" s="2">
        <v>1000</v>
      </c>
      <c r="F733" s="1">
        <v>0.5</v>
      </c>
      <c r="G733">
        <v>5</v>
      </c>
      <c r="H733" s="4">
        <v>23</v>
      </c>
      <c r="I733" s="4">
        <f>Table2[[#This Row],[actual_price]]*Table2[[#This Row],[rating_count]]</f>
        <v>23000</v>
      </c>
      <c r="J733" s="4" t="str">
        <f>IF(Table2[[#This Row],[discount_percentage]]&gt;=50%, "Yes", "No")</f>
        <v>Yes</v>
      </c>
      <c r="K733" s="4" t="str">
        <f t="shared" si="22"/>
        <v>&gt;$500</v>
      </c>
      <c r="L7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3" s="4" t="str">
        <f t="shared" si="23"/>
        <v>Yes</v>
      </c>
      <c r="N733" t="s">
        <v>6393</v>
      </c>
      <c r="O733" t="s">
        <v>6394</v>
      </c>
    </row>
    <row r="734" spans="1:15">
      <c r="A734" t="s">
        <v>6398</v>
      </c>
      <c r="B734" t="s">
        <v>6399</v>
      </c>
      <c r="C734" t="s">
        <v>13101</v>
      </c>
      <c r="D734" s="2">
        <v>1792</v>
      </c>
      <c r="E734" s="2">
        <v>3500</v>
      </c>
      <c r="F734" s="1">
        <v>0.49</v>
      </c>
      <c r="G734">
        <v>4.5</v>
      </c>
      <c r="H734" s="4">
        <v>26194</v>
      </c>
      <c r="I734" s="4">
        <f>Table2[[#This Row],[actual_price]]*Table2[[#This Row],[rating_count]]</f>
        <v>91679000</v>
      </c>
      <c r="J734" s="4" t="str">
        <f>IF(Table2[[#This Row],[discount_percentage]]&gt;=50%, "Yes", "No")</f>
        <v>No</v>
      </c>
      <c r="K734" s="4" t="str">
        <f t="shared" si="22"/>
        <v>&gt;$500</v>
      </c>
      <c r="L7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34" s="4" t="str">
        <f t="shared" si="23"/>
        <v>No</v>
      </c>
      <c r="N734" t="s">
        <v>6404</v>
      </c>
      <c r="O734" t="s">
        <v>6405</v>
      </c>
    </row>
    <row r="735" spans="1:15">
      <c r="A735" t="s">
        <v>6409</v>
      </c>
      <c r="B735" t="s">
        <v>6410</v>
      </c>
      <c r="C735" t="s">
        <v>13101</v>
      </c>
      <c r="D735" s="2">
        <v>3299</v>
      </c>
      <c r="E735" s="2">
        <v>4100</v>
      </c>
      <c r="F735" s="1">
        <v>0.2</v>
      </c>
      <c r="G735">
        <v>3.9</v>
      </c>
      <c r="H735" s="4">
        <v>15783</v>
      </c>
      <c r="I735" s="4">
        <f>Table2[[#This Row],[actual_price]]*Table2[[#This Row],[rating_count]]</f>
        <v>64710300</v>
      </c>
      <c r="J735" s="4" t="str">
        <f>IF(Table2[[#This Row],[discount_percentage]]&gt;=50%, "Yes", "No")</f>
        <v>No</v>
      </c>
      <c r="K735" s="4" t="str">
        <f t="shared" si="22"/>
        <v>&gt;$500</v>
      </c>
      <c r="L7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35" s="4" t="str">
        <f t="shared" si="23"/>
        <v>No</v>
      </c>
      <c r="N735" t="s">
        <v>6415</v>
      </c>
      <c r="O735" t="s">
        <v>6416</v>
      </c>
    </row>
    <row r="736" spans="1:15">
      <c r="A736" t="s">
        <v>6420</v>
      </c>
      <c r="B736" t="s">
        <v>6421</v>
      </c>
      <c r="C736" t="s">
        <v>13104</v>
      </c>
      <c r="D736">
        <v>125</v>
      </c>
      <c r="E736">
        <v>180</v>
      </c>
      <c r="F736" s="1">
        <v>0.31</v>
      </c>
      <c r="G736">
        <v>4.4000000000000004</v>
      </c>
      <c r="H736" s="4">
        <v>8053</v>
      </c>
      <c r="I736" s="4">
        <f>Table2[[#This Row],[actual_price]]*Table2[[#This Row],[rating_count]]</f>
        <v>1449540</v>
      </c>
      <c r="J736" s="4" t="str">
        <f>IF(Table2[[#This Row],[discount_percentage]]&gt;=50%, "Yes", "No")</f>
        <v>No</v>
      </c>
      <c r="K736" s="4" t="str">
        <f t="shared" si="22"/>
        <v>&lt;$200</v>
      </c>
      <c r="L7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36" s="4" t="str">
        <f t="shared" si="23"/>
        <v>No</v>
      </c>
      <c r="N736" t="s">
        <v>6425</v>
      </c>
      <c r="O736" t="s">
        <v>6426</v>
      </c>
    </row>
    <row r="737" spans="1:15">
      <c r="A737" t="s">
        <v>6430</v>
      </c>
      <c r="B737" t="s">
        <v>6431</v>
      </c>
      <c r="C737" t="s">
        <v>13101</v>
      </c>
      <c r="D737">
        <v>399</v>
      </c>
      <c r="E737" s="2">
        <v>1190</v>
      </c>
      <c r="F737" s="1">
        <v>0.66</v>
      </c>
      <c r="G737">
        <v>4.0999999999999996</v>
      </c>
      <c r="H737" s="4">
        <v>2809</v>
      </c>
      <c r="I737" s="4">
        <f>Table2[[#This Row],[actual_price]]*Table2[[#This Row],[rating_count]]</f>
        <v>3342710</v>
      </c>
      <c r="J737" s="4" t="str">
        <f>IF(Table2[[#This Row],[discount_percentage]]&gt;=50%, "Yes", "No")</f>
        <v>Yes</v>
      </c>
      <c r="K737" s="4" t="str">
        <f t="shared" si="22"/>
        <v>&gt;$500</v>
      </c>
      <c r="L7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37" s="4" t="str">
        <f t="shared" si="23"/>
        <v>No</v>
      </c>
      <c r="N737" t="s">
        <v>6435</v>
      </c>
      <c r="O737" t="s">
        <v>6436</v>
      </c>
    </row>
    <row r="738" spans="1:15">
      <c r="A738" t="s">
        <v>6440</v>
      </c>
      <c r="B738" t="s">
        <v>6441</v>
      </c>
      <c r="C738" t="s">
        <v>13102</v>
      </c>
      <c r="D738" s="2">
        <v>1199</v>
      </c>
      <c r="E738" s="2">
        <v>7999</v>
      </c>
      <c r="F738" s="1">
        <v>0.85</v>
      </c>
      <c r="G738">
        <v>3.6</v>
      </c>
      <c r="H738" s="4">
        <v>25910</v>
      </c>
      <c r="I738" s="4">
        <f>Table2[[#This Row],[actual_price]]*Table2[[#This Row],[rating_count]]</f>
        <v>207254090</v>
      </c>
      <c r="J738" s="4" t="str">
        <f>IF(Table2[[#This Row],[discount_percentage]]&gt;=50%, "Yes", "No")</f>
        <v>Yes</v>
      </c>
      <c r="K738" s="4" t="str">
        <f t="shared" si="22"/>
        <v>&gt;$500</v>
      </c>
      <c r="L7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38" s="4" t="str">
        <f t="shared" si="23"/>
        <v>No</v>
      </c>
      <c r="N738" t="s">
        <v>6445</v>
      </c>
      <c r="O738" t="s">
        <v>6446</v>
      </c>
    </row>
    <row r="739" spans="1:15">
      <c r="A739" t="s">
        <v>6450</v>
      </c>
      <c r="B739" t="s">
        <v>6451</v>
      </c>
      <c r="C739" t="s">
        <v>13101</v>
      </c>
      <c r="D739">
        <v>235</v>
      </c>
      <c r="E739" s="2">
        <v>1599</v>
      </c>
      <c r="F739" s="1">
        <v>0.85</v>
      </c>
      <c r="G739">
        <v>3.8</v>
      </c>
      <c r="H739" s="4">
        <v>1173</v>
      </c>
      <c r="I739" s="4">
        <f>Table2[[#This Row],[actual_price]]*Table2[[#This Row],[rating_count]]</f>
        <v>1875627</v>
      </c>
      <c r="J739" s="4" t="str">
        <f>IF(Table2[[#This Row],[discount_percentage]]&gt;=50%, "Yes", "No")</f>
        <v>Yes</v>
      </c>
      <c r="K739" s="4" t="str">
        <f t="shared" si="22"/>
        <v>&gt;$500</v>
      </c>
      <c r="L7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39" s="4" t="str">
        <f t="shared" si="23"/>
        <v>No</v>
      </c>
      <c r="N739" t="s">
        <v>6455</v>
      </c>
      <c r="O739" t="s">
        <v>6456</v>
      </c>
    </row>
    <row r="740" spans="1:15">
      <c r="A740" t="s">
        <v>6460</v>
      </c>
      <c r="B740" t="s">
        <v>6461</v>
      </c>
      <c r="C740" t="s">
        <v>13101</v>
      </c>
      <c r="D740">
        <v>549</v>
      </c>
      <c r="E740" s="2">
        <v>1999</v>
      </c>
      <c r="F740" s="1">
        <v>0.73</v>
      </c>
      <c r="G740">
        <v>3.6</v>
      </c>
      <c r="H740" s="4">
        <v>6422</v>
      </c>
      <c r="I740" s="4">
        <f>Table2[[#This Row],[actual_price]]*Table2[[#This Row],[rating_count]]</f>
        <v>12837578</v>
      </c>
      <c r="J740" s="4" t="str">
        <f>IF(Table2[[#This Row],[discount_percentage]]&gt;=50%, "Yes", "No")</f>
        <v>Yes</v>
      </c>
      <c r="K740" s="4" t="str">
        <f t="shared" si="22"/>
        <v>&gt;$500</v>
      </c>
      <c r="L7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0" s="4" t="str">
        <f t="shared" si="23"/>
        <v>No</v>
      </c>
      <c r="N740" t="s">
        <v>6465</v>
      </c>
      <c r="O740" t="s">
        <v>6466</v>
      </c>
    </row>
    <row r="741" spans="1:15">
      <c r="A741" t="s">
        <v>6470</v>
      </c>
      <c r="B741" t="s">
        <v>6471</v>
      </c>
      <c r="C741" t="s">
        <v>13101</v>
      </c>
      <c r="D741">
        <v>89</v>
      </c>
      <c r="E741">
        <v>99</v>
      </c>
      <c r="F741" s="1">
        <v>0.1</v>
      </c>
      <c r="G741">
        <v>4.2</v>
      </c>
      <c r="H741" s="4">
        <v>241</v>
      </c>
      <c r="I741" s="4">
        <f>Table2[[#This Row],[actual_price]]*Table2[[#This Row],[rating_count]]</f>
        <v>23859</v>
      </c>
      <c r="J741" s="4" t="str">
        <f>IF(Table2[[#This Row],[discount_percentage]]&gt;=50%, "Yes", "No")</f>
        <v>No</v>
      </c>
      <c r="K741" s="4" t="str">
        <f t="shared" si="22"/>
        <v>&lt;$200</v>
      </c>
      <c r="L7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41" s="4" t="str">
        <f t="shared" si="23"/>
        <v>Yes</v>
      </c>
      <c r="N741" t="s">
        <v>6475</v>
      </c>
      <c r="O741" t="s">
        <v>6476</v>
      </c>
    </row>
    <row r="742" spans="1:15">
      <c r="A742" t="s">
        <v>6482</v>
      </c>
      <c r="B742" t="s">
        <v>6483</v>
      </c>
      <c r="C742" t="s">
        <v>13102</v>
      </c>
      <c r="D742" s="2">
        <v>1299</v>
      </c>
      <c r="E742" s="2">
        <v>2999</v>
      </c>
      <c r="F742" s="1">
        <v>0.56999999999999995</v>
      </c>
      <c r="G742">
        <v>3.8</v>
      </c>
      <c r="H742" s="4">
        <v>14629</v>
      </c>
      <c r="I742" s="4">
        <f>Table2[[#This Row],[actual_price]]*Table2[[#This Row],[rating_count]]</f>
        <v>43872371</v>
      </c>
      <c r="J742" s="4" t="str">
        <f>IF(Table2[[#This Row],[discount_percentage]]&gt;=50%, "Yes", "No")</f>
        <v>Yes</v>
      </c>
      <c r="K742" s="4" t="str">
        <f t="shared" si="22"/>
        <v>&gt;$500</v>
      </c>
      <c r="L7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2" s="4" t="str">
        <f t="shared" si="23"/>
        <v>No</v>
      </c>
      <c r="N742" t="s">
        <v>6487</v>
      </c>
      <c r="O742" t="s">
        <v>6488</v>
      </c>
    </row>
    <row r="743" spans="1:15">
      <c r="A743" t="s">
        <v>6492</v>
      </c>
      <c r="B743" t="s">
        <v>6493</v>
      </c>
      <c r="C743" t="s">
        <v>13101</v>
      </c>
      <c r="D743">
        <v>230</v>
      </c>
      <c r="E743">
        <v>999</v>
      </c>
      <c r="F743" s="1">
        <v>0.77</v>
      </c>
      <c r="G743">
        <v>4.2</v>
      </c>
      <c r="H743" s="4">
        <v>1528</v>
      </c>
      <c r="I743" s="4">
        <f>Table2[[#This Row],[actual_price]]*Table2[[#This Row],[rating_count]]</f>
        <v>1526472</v>
      </c>
      <c r="J743" s="4" t="str">
        <f>IF(Table2[[#This Row],[discount_percentage]]&gt;=50%, "Yes", "No")</f>
        <v>Yes</v>
      </c>
      <c r="K743" s="4" t="str">
        <f t="shared" si="22"/>
        <v>&gt;$500</v>
      </c>
      <c r="L7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3" s="4" t="str">
        <f t="shared" si="23"/>
        <v>No</v>
      </c>
      <c r="N743" t="s">
        <v>6497</v>
      </c>
      <c r="O743" t="s">
        <v>6498</v>
      </c>
    </row>
    <row r="744" spans="1:15">
      <c r="A744" t="s">
        <v>6502</v>
      </c>
      <c r="B744" t="s">
        <v>6503</v>
      </c>
      <c r="C744" t="s">
        <v>13102</v>
      </c>
      <c r="D744">
        <v>119</v>
      </c>
      <c r="E744">
        <v>499</v>
      </c>
      <c r="F744" s="1">
        <v>0.76</v>
      </c>
      <c r="G744">
        <v>4.3</v>
      </c>
      <c r="H744" s="4">
        <v>15032</v>
      </c>
      <c r="I744" s="4">
        <f>Table2[[#This Row],[actual_price]]*Table2[[#This Row],[rating_count]]</f>
        <v>7500968</v>
      </c>
      <c r="J744" s="4" t="str">
        <f>IF(Table2[[#This Row],[discount_percentage]]&gt;=50%, "Yes", "No")</f>
        <v>Yes</v>
      </c>
      <c r="K744" s="4" t="str">
        <f t="shared" si="22"/>
        <v>$200-$500</v>
      </c>
      <c r="L7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44" s="4" t="str">
        <f t="shared" si="23"/>
        <v>No</v>
      </c>
      <c r="N744" t="s">
        <v>6508</v>
      </c>
      <c r="O744" t="s">
        <v>6509</v>
      </c>
    </row>
    <row r="745" spans="1:15">
      <c r="A745" t="s">
        <v>6513</v>
      </c>
      <c r="B745" t="s">
        <v>6514</v>
      </c>
      <c r="C745" t="s">
        <v>13102</v>
      </c>
      <c r="D745">
        <v>449</v>
      </c>
      <c r="E745">
        <v>800</v>
      </c>
      <c r="F745" s="1">
        <v>0.44</v>
      </c>
      <c r="G745">
        <v>4.4000000000000004</v>
      </c>
      <c r="H745" s="4">
        <v>69585</v>
      </c>
      <c r="I745" s="4">
        <f>Table2[[#This Row],[actual_price]]*Table2[[#This Row],[rating_count]]</f>
        <v>55668000</v>
      </c>
      <c r="J745" s="4" t="str">
        <f>IF(Table2[[#This Row],[discount_percentage]]&gt;=50%, "Yes", "No")</f>
        <v>No</v>
      </c>
      <c r="K745" s="4" t="str">
        <f t="shared" si="22"/>
        <v>&gt;$500</v>
      </c>
      <c r="L7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45" s="4" t="str">
        <f t="shared" si="23"/>
        <v>No</v>
      </c>
      <c r="N745" t="s">
        <v>6519</v>
      </c>
      <c r="O745" t="s">
        <v>6520</v>
      </c>
    </row>
    <row r="746" spans="1:15">
      <c r="A746" t="s">
        <v>6524</v>
      </c>
      <c r="B746" t="s">
        <v>6525</v>
      </c>
      <c r="C746" t="s">
        <v>13102</v>
      </c>
      <c r="D746" s="2">
        <v>1699</v>
      </c>
      <c r="E746" s="2">
        <v>3495</v>
      </c>
      <c r="F746" s="1">
        <v>0.51</v>
      </c>
      <c r="G746">
        <v>4.0999999999999996</v>
      </c>
      <c r="H746" s="4">
        <v>14371</v>
      </c>
      <c r="I746" s="4">
        <f>Table2[[#This Row],[actual_price]]*Table2[[#This Row],[rating_count]]</f>
        <v>50226645</v>
      </c>
      <c r="J746" s="4" t="str">
        <f>IF(Table2[[#This Row],[discount_percentage]]&gt;=50%, "Yes", "No")</f>
        <v>Yes</v>
      </c>
      <c r="K746" s="4" t="str">
        <f t="shared" si="22"/>
        <v>&gt;$500</v>
      </c>
      <c r="L7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6" s="4" t="str">
        <f t="shared" si="23"/>
        <v>No</v>
      </c>
      <c r="N746" t="s">
        <v>6530</v>
      </c>
      <c r="O746" t="s">
        <v>6531</v>
      </c>
    </row>
    <row r="747" spans="1:15">
      <c r="A747" t="s">
        <v>6535</v>
      </c>
      <c r="B747" t="s">
        <v>6536</v>
      </c>
      <c r="C747" t="s">
        <v>13104</v>
      </c>
      <c r="D747">
        <v>561</v>
      </c>
      <c r="E747">
        <v>720</v>
      </c>
      <c r="F747" s="1">
        <v>0.22</v>
      </c>
      <c r="G747">
        <v>4.4000000000000004</v>
      </c>
      <c r="H747" s="4">
        <v>3182</v>
      </c>
      <c r="I747" s="4">
        <f>Table2[[#This Row],[actual_price]]*Table2[[#This Row],[rating_count]]</f>
        <v>2291040</v>
      </c>
      <c r="J747" s="4" t="str">
        <f>IF(Table2[[#This Row],[discount_percentage]]&gt;=50%, "Yes", "No")</f>
        <v>No</v>
      </c>
      <c r="K747" s="4" t="str">
        <f t="shared" si="22"/>
        <v>&gt;$500</v>
      </c>
      <c r="L7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47" s="4" t="str">
        <f t="shared" si="23"/>
        <v>No</v>
      </c>
      <c r="N747" t="s">
        <v>6540</v>
      </c>
      <c r="O747" t="s">
        <v>6541</v>
      </c>
    </row>
    <row r="748" spans="1:15">
      <c r="A748" t="s">
        <v>6545</v>
      </c>
      <c r="B748" t="s">
        <v>6546</v>
      </c>
      <c r="C748" t="s">
        <v>13101</v>
      </c>
      <c r="D748">
        <v>289</v>
      </c>
      <c r="E748">
        <v>590</v>
      </c>
      <c r="F748" s="1">
        <v>0.51</v>
      </c>
      <c r="G748">
        <v>4.4000000000000004</v>
      </c>
      <c r="H748" s="4">
        <v>25886</v>
      </c>
      <c r="I748" s="4">
        <f>Table2[[#This Row],[actual_price]]*Table2[[#This Row],[rating_count]]</f>
        <v>15272740</v>
      </c>
      <c r="J748" s="4" t="str">
        <f>IF(Table2[[#This Row],[discount_percentage]]&gt;=50%, "Yes", "No")</f>
        <v>Yes</v>
      </c>
      <c r="K748" s="4" t="str">
        <f t="shared" si="22"/>
        <v>&gt;$500</v>
      </c>
      <c r="L7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48" s="4" t="str">
        <f t="shared" si="23"/>
        <v>No</v>
      </c>
      <c r="N748" t="s">
        <v>6550</v>
      </c>
      <c r="O748" t="s">
        <v>6551</v>
      </c>
    </row>
    <row r="749" spans="1:15">
      <c r="A749" t="s">
        <v>6555</v>
      </c>
      <c r="B749" t="s">
        <v>6556</v>
      </c>
      <c r="C749" t="s">
        <v>13101</v>
      </c>
      <c r="D749">
        <v>599</v>
      </c>
      <c r="E749" s="2">
        <v>1999</v>
      </c>
      <c r="F749" s="1">
        <v>0.7</v>
      </c>
      <c r="G749">
        <v>4.4000000000000004</v>
      </c>
      <c r="H749" s="4">
        <v>4736</v>
      </c>
      <c r="I749" s="4">
        <f>Table2[[#This Row],[actual_price]]*Table2[[#This Row],[rating_count]]</f>
        <v>9467264</v>
      </c>
      <c r="J749" s="4" t="str">
        <f>IF(Table2[[#This Row],[discount_percentage]]&gt;=50%, "Yes", "No")</f>
        <v>Yes</v>
      </c>
      <c r="K749" s="4" t="str">
        <f t="shared" si="22"/>
        <v>&gt;$500</v>
      </c>
      <c r="L7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49" s="4" t="str">
        <f t="shared" si="23"/>
        <v>No</v>
      </c>
      <c r="N749" t="s">
        <v>6560</v>
      </c>
      <c r="O749" t="s">
        <v>6561</v>
      </c>
    </row>
    <row r="750" spans="1:15">
      <c r="A750" t="s">
        <v>6565</v>
      </c>
      <c r="B750" t="s">
        <v>6566</v>
      </c>
      <c r="C750" t="s">
        <v>13101</v>
      </c>
      <c r="D750" s="2">
        <v>5599</v>
      </c>
      <c r="E750" s="2">
        <v>7350</v>
      </c>
      <c r="F750" s="1">
        <v>0.24</v>
      </c>
      <c r="G750">
        <v>4.4000000000000004</v>
      </c>
      <c r="H750" s="4">
        <v>73005</v>
      </c>
      <c r="I750" s="4">
        <f>Table2[[#This Row],[actual_price]]*Table2[[#This Row],[rating_count]]</f>
        <v>536586750</v>
      </c>
      <c r="J750" s="4" t="str">
        <f>IF(Table2[[#This Row],[discount_percentage]]&gt;=50%, "Yes", "No")</f>
        <v>No</v>
      </c>
      <c r="K750" s="4" t="str">
        <f t="shared" si="22"/>
        <v>&gt;$500</v>
      </c>
      <c r="L7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50" s="4" t="str">
        <f t="shared" si="23"/>
        <v>No</v>
      </c>
      <c r="N750" t="s">
        <v>6570</v>
      </c>
      <c r="O750" t="s">
        <v>6571</v>
      </c>
    </row>
    <row r="751" spans="1:15">
      <c r="A751" t="s">
        <v>6575</v>
      </c>
      <c r="B751" t="s">
        <v>6576</v>
      </c>
      <c r="C751" t="s">
        <v>13101</v>
      </c>
      <c r="D751" s="2">
        <v>1990</v>
      </c>
      <c r="E751" s="2">
        <v>2595</v>
      </c>
      <c r="F751" s="1">
        <v>0.23</v>
      </c>
      <c r="G751">
        <v>4.3</v>
      </c>
      <c r="H751" s="4">
        <v>20398</v>
      </c>
      <c r="I751" s="4">
        <f>Table2[[#This Row],[actual_price]]*Table2[[#This Row],[rating_count]]</f>
        <v>52932810</v>
      </c>
      <c r="J751" s="4" t="str">
        <f>IF(Table2[[#This Row],[discount_percentage]]&gt;=50%, "Yes", "No")</f>
        <v>No</v>
      </c>
      <c r="K751" s="4" t="str">
        <f t="shared" si="22"/>
        <v>&gt;$500</v>
      </c>
      <c r="L7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51" s="4" t="str">
        <f t="shared" si="23"/>
        <v>No</v>
      </c>
      <c r="N751" t="s">
        <v>6581</v>
      </c>
      <c r="O751" t="s">
        <v>6582</v>
      </c>
    </row>
    <row r="752" spans="1:15">
      <c r="A752" t="s">
        <v>6585</v>
      </c>
      <c r="B752" t="s">
        <v>6586</v>
      </c>
      <c r="C752" t="s">
        <v>13101</v>
      </c>
      <c r="D752">
        <v>499</v>
      </c>
      <c r="E752">
        <v>799</v>
      </c>
      <c r="F752" s="1">
        <v>0.38</v>
      </c>
      <c r="G752">
        <v>4.3</v>
      </c>
      <c r="H752" s="4">
        <v>2125</v>
      </c>
      <c r="I752" s="4">
        <f>Table2[[#This Row],[actual_price]]*Table2[[#This Row],[rating_count]]</f>
        <v>1697875</v>
      </c>
      <c r="J752" s="4" t="str">
        <f>IF(Table2[[#This Row],[discount_percentage]]&gt;=50%, "Yes", "No")</f>
        <v>No</v>
      </c>
      <c r="K752" s="4" t="str">
        <f t="shared" si="22"/>
        <v>&gt;$500</v>
      </c>
      <c r="L7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2" s="4" t="str">
        <f t="shared" si="23"/>
        <v>No</v>
      </c>
      <c r="N752" t="s">
        <v>6590</v>
      </c>
      <c r="O752" t="s">
        <v>6591</v>
      </c>
    </row>
    <row r="753" spans="1:15">
      <c r="A753" t="s">
        <v>6595</v>
      </c>
      <c r="B753" t="s">
        <v>6596</v>
      </c>
      <c r="C753" t="s">
        <v>13101</v>
      </c>
      <c r="D753">
        <v>449</v>
      </c>
      <c r="E753">
        <v>999</v>
      </c>
      <c r="F753" s="1">
        <v>0.55000000000000004</v>
      </c>
      <c r="G753">
        <v>4.3</v>
      </c>
      <c r="H753" s="4">
        <v>11330</v>
      </c>
      <c r="I753" s="4">
        <f>Table2[[#This Row],[actual_price]]*Table2[[#This Row],[rating_count]]</f>
        <v>11318670</v>
      </c>
      <c r="J753" s="4" t="str">
        <f>IF(Table2[[#This Row],[discount_percentage]]&gt;=50%, "Yes", "No")</f>
        <v>Yes</v>
      </c>
      <c r="K753" s="4" t="str">
        <f t="shared" si="22"/>
        <v>&gt;$500</v>
      </c>
      <c r="L7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53" s="4" t="str">
        <f t="shared" si="23"/>
        <v>No</v>
      </c>
      <c r="N753" t="s">
        <v>6600</v>
      </c>
      <c r="O753" t="s">
        <v>6601</v>
      </c>
    </row>
    <row r="754" spans="1:15">
      <c r="A754" t="s">
        <v>6604</v>
      </c>
      <c r="B754" t="s">
        <v>6605</v>
      </c>
      <c r="C754" t="s">
        <v>13101</v>
      </c>
      <c r="D754">
        <v>999</v>
      </c>
      <c r="E754" s="2">
        <v>1999</v>
      </c>
      <c r="F754" s="1">
        <v>0.5</v>
      </c>
      <c r="G754">
        <v>4.2</v>
      </c>
      <c r="H754" s="4">
        <v>27441</v>
      </c>
      <c r="I754" s="4">
        <f>Table2[[#This Row],[actual_price]]*Table2[[#This Row],[rating_count]]</f>
        <v>54854559</v>
      </c>
      <c r="J754" s="4" t="str">
        <f>IF(Table2[[#This Row],[discount_percentage]]&gt;=50%, "Yes", "No")</f>
        <v>Yes</v>
      </c>
      <c r="K754" s="4" t="str">
        <f t="shared" si="22"/>
        <v>&gt;$500</v>
      </c>
      <c r="L7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54" s="4" t="str">
        <f t="shared" si="23"/>
        <v>No</v>
      </c>
      <c r="N754" t="s">
        <v>6610</v>
      </c>
      <c r="O754" t="s">
        <v>6611</v>
      </c>
    </row>
    <row r="755" spans="1:15">
      <c r="A755" t="s">
        <v>6615</v>
      </c>
      <c r="B755" t="s">
        <v>6616</v>
      </c>
      <c r="C755" t="s">
        <v>13101</v>
      </c>
      <c r="D755">
        <v>69</v>
      </c>
      <c r="E755">
        <v>299</v>
      </c>
      <c r="F755" s="1">
        <v>0.77</v>
      </c>
      <c r="G755">
        <v>4.3</v>
      </c>
      <c r="H755" s="4">
        <v>255</v>
      </c>
      <c r="I755" s="4">
        <f>Table2[[#This Row],[actual_price]]*Table2[[#This Row],[rating_count]]</f>
        <v>76245</v>
      </c>
      <c r="J755" s="4" t="str">
        <f>IF(Table2[[#This Row],[discount_percentage]]&gt;=50%, "Yes", "No")</f>
        <v>Yes</v>
      </c>
      <c r="K755" s="4" t="str">
        <f t="shared" si="22"/>
        <v>$200-$500</v>
      </c>
      <c r="L7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55" s="4" t="str">
        <f t="shared" si="23"/>
        <v>Yes</v>
      </c>
      <c r="N755" t="s">
        <v>6620</v>
      </c>
      <c r="O755" t="s">
        <v>6621</v>
      </c>
    </row>
    <row r="756" spans="1:15">
      <c r="A756" t="s">
        <v>6625</v>
      </c>
      <c r="B756" t="s">
        <v>6626</v>
      </c>
      <c r="C756" t="s">
        <v>13101</v>
      </c>
      <c r="D756">
        <v>899</v>
      </c>
      <c r="E756" s="2">
        <v>1499</v>
      </c>
      <c r="F756" s="1">
        <v>0.4</v>
      </c>
      <c r="G756">
        <v>4.2</v>
      </c>
      <c r="H756" s="4">
        <v>23174</v>
      </c>
      <c r="I756" s="4">
        <f>Table2[[#This Row],[actual_price]]*Table2[[#This Row],[rating_count]]</f>
        <v>34737826</v>
      </c>
      <c r="J756" s="4" t="str">
        <f>IF(Table2[[#This Row],[discount_percentage]]&gt;=50%, "Yes", "No")</f>
        <v>No</v>
      </c>
      <c r="K756" s="4" t="str">
        <f t="shared" si="22"/>
        <v>&gt;$500</v>
      </c>
      <c r="L7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6" s="4" t="str">
        <f t="shared" si="23"/>
        <v>No</v>
      </c>
      <c r="N756" t="s">
        <v>6630</v>
      </c>
      <c r="O756" t="s">
        <v>6631</v>
      </c>
    </row>
    <row r="757" spans="1:15">
      <c r="A757" t="s">
        <v>6635</v>
      </c>
      <c r="B757" t="s">
        <v>6636</v>
      </c>
      <c r="C757" t="s">
        <v>13103</v>
      </c>
      <c r="D757">
        <v>478</v>
      </c>
      <c r="E757">
        <v>699</v>
      </c>
      <c r="F757" s="1">
        <v>0.32</v>
      </c>
      <c r="G757">
        <v>3.8</v>
      </c>
      <c r="H757" s="4">
        <v>20218</v>
      </c>
      <c r="I757" s="4">
        <f>Table2[[#This Row],[actual_price]]*Table2[[#This Row],[rating_count]]</f>
        <v>14132382</v>
      </c>
      <c r="J757" s="4" t="str">
        <f>IF(Table2[[#This Row],[discount_percentage]]&gt;=50%, "Yes", "No")</f>
        <v>No</v>
      </c>
      <c r="K757" s="4" t="str">
        <f t="shared" si="22"/>
        <v>&gt;$500</v>
      </c>
      <c r="L7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57" s="4" t="str">
        <f t="shared" si="23"/>
        <v>No</v>
      </c>
      <c r="N757" t="s">
        <v>6640</v>
      </c>
      <c r="O757" t="s">
        <v>6641</v>
      </c>
    </row>
    <row r="758" spans="1:15">
      <c r="A758" t="s">
        <v>6645</v>
      </c>
      <c r="B758" t="s">
        <v>6646</v>
      </c>
      <c r="C758" t="s">
        <v>13101</v>
      </c>
      <c r="D758" s="2">
        <v>1399</v>
      </c>
      <c r="E758" s="2">
        <v>2490</v>
      </c>
      <c r="F758" s="1">
        <v>0.44</v>
      </c>
      <c r="G758">
        <v>4.3</v>
      </c>
      <c r="H758" s="4">
        <v>11074</v>
      </c>
      <c r="I758" s="4">
        <f>Table2[[#This Row],[actual_price]]*Table2[[#This Row],[rating_count]]</f>
        <v>27574260</v>
      </c>
      <c r="J758" s="4" t="str">
        <f>IF(Table2[[#This Row],[discount_percentage]]&gt;=50%, "Yes", "No")</f>
        <v>No</v>
      </c>
      <c r="K758" s="4" t="str">
        <f t="shared" si="22"/>
        <v>&gt;$500</v>
      </c>
      <c r="L7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58" s="4" t="str">
        <f t="shared" si="23"/>
        <v>No</v>
      </c>
      <c r="N758" t="s">
        <v>6651</v>
      </c>
      <c r="O758" t="s">
        <v>6652</v>
      </c>
    </row>
    <row r="759" spans="1:15">
      <c r="A759" t="s">
        <v>6658</v>
      </c>
      <c r="B759" t="s">
        <v>6659</v>
      </c>
      <c r="C759" t="s">
        <v>13101</v>
      </c>
      <c r="D759">
        <v>149</v>
      </c>
      <c r="E759">
        <v>499</v>
      </c>
      <c r="F759" s="1">
        <v>0.7</v>
      </c>
      <c r="G759">
        <v>4.0999999999999996</v>
      </c>
      <c r="H759" s="4">
        <v>25607</v>
      </c>
      <c r="I759" s="4">
        <f>Table2[[#This Row],[actual_price]]*Table2[[#This Row],[rating_count]]</f>
        <v>12777893</v>
      </c>
      <c r="J759" s="4" t="str">
        <f>IF(Table2[[#This Row],[discount_percentage]]&gt;=50%, "Yes", "No")</f>
        <v>Yes</v>
      </c>
      <c r="K759" s="4" t="str">
        <f t="shared" si="22"/>
        <v>$200-$500</v>
      </c>
      <c r="L7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59" s="4" t="str">
        <f t="shared" si="23"/>
        <v>No</v>
      </c>
      <c r="N759" t="s">
        <v>6664</v>
      </c>
      <c r="O759" t="s">
        <v>6665</v>
      </c>
    </row>
    <row r="760" spans="1:15">
      <c r="A760" t="s">
        <v>6669</v>
      </c>
      <c r="B760" t="s">
        <v>6670</v>
      </c>
      <c r="C760" t="s">
        <v>13102</v>
      </c>
      <c r="D760" s="2">
        <v>1799</v>
      </c>
      <c r="E760" s="2">
        <v>4990</v>
      </c>
      <c r="F760" s="1">
        <v>0.64</v>
      </c>
      <c r="G760">
        <v>4.2</v>
      </c>
      <c r="H760" s="4">
        <v>41226</v>
      </c>
      <c r="I760" s="4">
        <f>Table2[[#This Row],[actual_price]]*Table2[[#This Row],[rating_count]]</f>
        <v>205717740</v>
      </c>
      <c r="J760" s="4" t="str">
        <f>IF(Table2[[#This Row],[discount_percentage]]&gt;=50%, "Yes", "No")</f>
        <v>Yes</v>
      </c>
      <c r="K760" s="4" t="str">
        <f t="shared" si="22"/>
        <v>&gt;$500</v>
      </c>
      <c r="L7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0" s="4" t="str">
        <f t="shared" si="23"/>
        <v>No</v>
      </c>
      <c r="N760" t="s">
        <v>6674</v>
      </c>
      <c r="O760" t="s">
        <v>6675</v>
      </c>
    </row>
    <row r="761" spans="1:15">
      <c r="A761" t="s">
        <v>6679</v>
      </c>
      <c r="B761" t="s">
        <v>6680</v>
      </c>
      <c r="C761" t="s">
        <v>13106</v>
      </c>
      <c r="D761">
        <v>425</v>
      </c>
      <c r="E761">
        <v>999</v>
      </c>
      <c r="F761" s="1">
        <v>0.56999999999999995</v>
      </c>
      <c r="G761">
        <v>4</v>
      </c>
      <c r="H761" s="4">
        <v>2581</v>
      </c>
      <c r="I761" s="4">
        <f>Table2[[#This Row],[actual_price]]*Table2[[#This Row],[rating_count]]</f>
        <v>2578419</v>
      </c>
      <c r="J761" s="4" t="str">
        <f>IF(Table2[[#This Row],[discount_percentage]]&gt;=50%, "Yes", "No")</f>
        <v>Yes</v>
      </c>
      <c r="K761" s="4" t="str">
        <f t="shared" si="22"/>
        <v>&gt;$500</v>
      </c>
      <c r="L7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1" s="4" t="str">
        <f t="shared" si="23"/>
        <v>No</v>
      </c>
      <c r="N761" t="s">
        <v>6685</v>
      </c>
      <c r="O761" t="s">
        <v>6686</v>
      </c>
    </row>
    <row r="762" spans="1:15">
      <c r="A762" t="s">
        <v>6690</v>
      </c>
      <c r="B762" t="s">
        <v>6691</v>
      </c>
      <c r="C762" t="s">
        <v>13102</v>
      </c>
      <c r="D762">
        <v>999</v>
      </c>
      <c r="E762" s="2">
        <v>2490</v>
      </c>
      <c r="F762" s="1">
        <v>0.6</v>
      </c>
      <c r="G762">
        <v>4.0999999999999996</v>
      </c>
      <c r="H762" s="4">
        <v>18331</v>
      </c>
      <c r="I762" s="4">
        <f>Table2[[#This Row],[actual_price]]*Table2[[#This Row],[rating_count]]</f>
        <v>45644190</v>
      </c>
      <c r="J762" s="4" t="str">
        <f>IF(Table2[[#This Row],[discount_percentage]]&gt;=50%, "Yes", "No")</f>
        <v>Yes</v>
      </c>
      <c r="K762" s="4" t="str">
        <f t="shared" si="22"/>
        <v>&gt;$500</v>
      </c>
      <c r="L7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62" s="4" t="str">
        <f t="shared" si="23"/>
        <v>No</v>
      </c>
      <c r="N762" t="s">
        <v>6695</v>
      </c>
      <c r="O762" t="s">
        <v>6696</v>
      </c>
    </row>
    <row r="763" spans="1:15">
      <c r="A763" t="s">
        <v>6700</v>
      </c>
      <c r="B763" t="s">
        <v>6701</v>
      </c>
      <c r="C763" t="s">
        <v>13101</v>
      </c>
      <c r="D763">
        <v>378</v>
      </c>
      <c r="E763">
        <v>999</v>
      </c>
      <c r="F763" s="1">
        <v>0.62</v>
      </c>
      <c r="G763">
        <v>4.0999999999999996</v>
      </c>
      <c r="H763" s="4">
        <v>1779</v>
      </c>
      <c r="I763" s="4">
        <f>Table2[[#This Row],[actual_price]]*Table2[[#This Row],[rating_count]]</f>
        <v>1777221</v>
      </c>
      <c r="J763" s="4" t="str">
        <f>IF(Table2[[#This Row],[discount_percentage]]&gt;=50%, "Yes", "No")</f>
        <v>Yes</v>
      </c>
      <c r="K763" s="4" t="str">
        <f t="shared" si="22"/>
        <v>&gt;$500</v>
      </c>
      <c r="L7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3" s="4" t="str">
        <f t="shared" si="23"/>
        <v>No</v>
      </c>
      <c r="N763" t="s">
        <v>6705</v>
      </c>
      <c r="O763" t="s">
        <v>6706</v>
      </c>
    </row>
    <row r="764" spans="1:15">
      <c r="A764" t="s">
        <v>6710</v>
      </c>
      <c r="B764" t="s">
        <v>6711</v>
      </c>
      <c r="C764" t="s">
        <v>13104</v>
      </c>
      <c r="D764">
        <v>99</v>
      </c>
      <c r="E764">
        <v>99</v>
      </c>
      <c r="F764" s="1">
        <v>0</v>
      </c>
      <c r="G764">
        <v>4.3</v>
      </c>
      <c r="H764" s="4">
        <v>388</v>
      </c>
      <c r="I764" s="4">
        <f>Table2[[#This Row],[actual_price]]*Table2[[#This Row],[rating_count]]</f>
        <v>38412</v>
      </c>
      <c r="J764" s="4" t="str">
        <f>IF(Table2[[#This Row],[discount_percentage]]&gt;=50%, "Yes", "No")</f>
        <v>No</v>
      </c>
      <c r="K764" s="4" t="str">
        <f t="shared" si="22"/>
        <v>&lt;$200</v>
      </c>
      <c r="L7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64" s="4" t="str">
        <f t="shared" si="23"/>
        <v>Yes</v>
      </c>
      <c r="N764" t="s">
        <v>6716</v>
      </c>
      <c r="O764" t="s">
        <v>6717</v>
      </c>
    </row>
    <row r="765" spans="1:15">
      <c r="A765" t="s">
        <v>6721</v>
      </c>
      <c r="B765" t="s">
        <v>6722</v>
      </c>
      <c r="C765" t="s">
        <v>13101</v>
      </c>
      <c r="D765" s="2">
        <v>1499</v>
      </c>
      <c r="E765" s="2">
        <v>2999</v>
      </c>
      <c r="F765" s="1">
        <v>0.5</v>
      </c>
      <c r="G765">
        <v>4.5</v>
      </c>
      <c r="H765" s="4">
        <v>8656</v>
      </c>
      <c r="I765" s="4">
        <f>Table2[[#This Row],[actual_price]]*Table2[[#This Row],[rating_count]]</f>
        <v>25959344</v>
      </c>
      <c r="J765" s="4" t="str">
        <f>IF(Table2[[#This Row],[discount_percentage]]&gt;=50%, "Yes", "No")</f>
        <v>Yes</v>
      </c>
      <c r="K765" s="4" t="str">
        <f t="shared" si="22"/>
        <v>&gt;$500</v>
      </c>
      <c r="L7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65" s="4" t="str">
        <f t="shared" si="23"/>
        <v>No</v>
      </c>
      <c r="N765" t="s">
        <v>6726</v>
      </c>
      <c r="O765" t="s">
        <v>6727</v>
      </c>
    </row>
    <row r="766" spans="1:15">
      <c r="A766" t="s">
        <v>6731</v>
      </c>
      <c r="B766" t="s">
        <v>6732</v>
      </c>
      <c r="C766" t="s">
        <v>13101</v>
      </c>
      <c r="D766" s="2">
        <v>1815</v>
      </c>
      <c r="E766" s="2">
        <v>3100</v>
      </c>
      <c r="F766" s="1">
        <v>0.41</v>
      </c>
      <c r="G766">
        <v>4.5</v>
      </c>
      <c r="H766" s="4">
        <v>92925</v>
      </c>
      <c r="I766" s="4">
        <f>Table2[[#This Row],[actual_price]]*Table2[[#This Row],[rating_count]]</f>
        <v>288067500</v>
      </c>
      <c r="J766" s="4" t="str">
        <f>IF(Table2[[#This Row],[discount_percentage]]&gt;=50%, "Yes", "No")</f>
        <v>No</v>
      </c>
      <c r="K766" s="4" t="str">
        <f t="shared" si="22"/>
        <v>&gt;$500</v>
      </c>
      <c r="L7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66" s="4" t="str">
        <f t="shared" si="23"/>
        <v>No</v>
      </c>
      <c r="N766" t="s">
        <v>6737</v>
      </c>
      <c r="O766" t="s">
        <v>6738</v>
      </c>
    </row>
    <row r="767" spans="1:15">
      <c r="A767" t="s">
        <v>6742</v>
      </c>
      <c r="B767" t="s">
        <v>6743</v>
      </c>
      <c r="C767" t="s">
        <v>13104</v>
      </c>
      <c r="D767">
        <v>67</v>
      </c>
      <c r="E767">
        <v>75</v>
      </c>
      <c r="F767" s="1">
        <v>0.11</v>
      </c>
      <c r="G767">
        <v>4.0999999999999996</v>
      </c>
      <c r="H767" s="4">
        <v>1269</v>
      </c>
      <c r="I767" s="4">
        <f>Table2[[#This Row],[actual_price]]*Table2[[#This Row],[rating_count]]</f>
        <v>95175</v>
      </c>
      <c r="J767" s="4" t="str">
        <f>IF(Table2[[#This Row],[discount_percentage]]&gt;=50%, "Yes", "No")</f>
        <v>No</v>
      </c>
      <c r="K767" s="4" t="str">
        <f t="shared" ref="K767:K830" si="24">IF(E767&lt;200, "&lt;$200", IF(E767&lt;=500, "$200-$500", "&gt;$500"))</f>
        <v>&lt;$200</v>
      </c>
      <c r="L7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67" s="4" t="str">
        <f t="shared" si="23"/>
        <v>No</v>
      </c>
      <c r="N767" t="s">
        <v>6747</v>
      </c>
      <c r="O767" t="s">
        <v>6748</v>
      </c>
    </row>
    <row r="768" spans="1:15">
      <c r="A768" t="s">
        <v>6752</v>
      </c>
      <c r="B768" t="s">
        <v>6753</v>
      </c>
      <c r="C768" t="s">
        <v>13101</v>
      </c>
      <c r="D768" s="2">
        <v>1889</v>
      </c>
      <c r="E768" s="2">
        <v>2699</v>
      </c>
      <c r="F768" s="1">
        <v>0.3</v>
      </c>
      <c r="G768">
        <v>4.3</v>
      </c>
      <c r="H768" s="4">
        <v>17394</v>
      </c>
      <c r="I768" s="4">
        <f>Table2[[#This Row],[actual_price]]*Table2[[#This Row],[rating_count]]</f>
        <v>46946406</v>
      </c>
      <c r="J768" s="4" t="str">
        <f>IF(Table2[[#This Row],[discount_percentage]]&gt;=50%, "Yes", "No")</f>
        <v>No</v>
      </c>
      <c r="K768" s="4" t="str">
        <f t="shared" si="24"/>
        <v>&gt;$500</v>
      </c>
      <c r="L7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68" s="4" t="str">
        <f t="shared" si="23"/>
        <v>No</v>
      </c>
      <c r="N768" t="s">
        <v>6757</v>
      </c>
      <c r="O768" t="s">
        <v>6758</v>
      </c>
    </row>
    <row r="769" spans="1:15">
      <c r="A769" t="s">
        <v>6762</v>
      </c>
      <c r="B769" t="s">
        <v>6763</v>
      </c>
      <c r="C769" t="s">
        <v>13102</v>
      </c>
      <c r="D769">
        <v>499</v>
      </c>
      <c r="E769" s="2">
        <v>1499</v>
      </c>
      <c r="F769" s="1">
        <v>0.67</v>
      </c>
      <c r="G769">
        <v>3.6</v>
      </c>
      <c r="H769" s="4">
        <v>9169</v>
      </c>
      <c r="I769" s="4">
        <f>Table2[[#This Row],[actual_price]]*Table2[[#This Row],[rating_count]]</f>
        <v>13744331</v>
      </c>
      <c r="J769" s="4" t="str">
        <f>IF(Table2[[#This Row],[discount_percentage]]&gt;=50%, "Yes", "No")</f>
        <v>Yes</v>
      </c>
      <c r="K769" s="4" t="str">
        <f t="shared" si="24"/>
        <v>&gt;$500</v>
      </c>
      <c r="L7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69" s="4" t="str">
        <f t="shared" si="23"/>
        <v>No</v>
      </c>
      <c r="N769" t="s">
        <v>6767</v>
      </c>
      <c r="O769" t="s">
        <v>6768</v>
      </c>
    </row>
    <row r="770" spans="1:15">
      <c r="A770" t="s">
        <v>6772</v>
      </c>
      <c r="B770" t="s">
        <v>6773</v>
      </c>
      <c r="C770" t="s">
        <v>13101</v>
      </c>
      <c r="D770">
        <v>499</v>
      </c>
      <c r="E770">
        <v>999</v>
      </c>
      <c r="F770" s="1">
        <v>0.5</v>
      </c>
      <c r="G770">
        <v>4.4000000000000004</v>
      </c>
      <c r="H770" s="4">
        <v>1030</v>
      </c>
      <c r="I770" s="4">
        <f>Table2[[#This Row],[actual_price]]*Table2[[#This Row],[rating_count]]</f>
        <v>1028970</v>
      </c>
      <c r="J770" s="4" t="str">
        <f>IF(Table2[[#This Row],[discount_percentage]]&gt;=50%, "Yes", "No")</f>
        <v>Yes</v>
      </c>
      <c r="K770" s="4" t="str">
        <f t="shared" si="24"/>
        <v>&gt;$500</v>
      </c>
      <c r="L7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70" s="4" t="str">
        <f t="shared" ref="M770:M833" si="25">IF(H770&lt; 1000, "Yes", "No")</f>
        <v>No</v>
      </c>
      <c r="N770" t="s">
        <v>6777</v>
      </c>
      <c r="O770" t="s">
        <v>6778</v>
      </c>
    </row>
    <row r="771" spans="1:15">
      <c r="A771" t="s">
        <v>6782</v>
      </c>
      <c r="B771" t="s">
        <v>6783</v>
      </c>
      <c r="C771" t="s">
        <v>13101</v>
      </c>
      <c r="D771" s="2">
        <v>5799</v>
      </c>
      <c r="E771" s="2">
        <v>7999</v>
      </c>
      <c r="F771" s="1">
        <v>0.28000000000000003</v>
      </c>
      <c r="G771">
        <v>4.5</v>
      </c>
      <c r="H771" s="4">
        <v>50273</v>
      </c>
      <c r="I771" s="4">
        <f>Table2[[#This Row],[actual_price]]*Table2[[#This Row],[rating_count]]</f>
        <v>402133727</v>
      </c>
      <c r="J771" s="4" t="str">
        <f>IF(Table2[[#This Row],[discount_percentage]]&gt;=50%, "Yes", "No")</f>
        <v>No</v>
      </c>
      <c r="K771" s="4" t="str">
        <f t="shared" si="24"/>
        <v>&gt;$500</v>
      </c>
      <c r="L7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1" s="4" t="str">
        <f t="shared" si="25"/>
        <v>No</v>
      </c>
      <c r="N771" t="s">
        <v>6787</v>
      </c>
      <c r="O771" t="s">
        <v>6788</v>
      </c>
    </row>
    <row r="772" spans="1:15">
      <c r="A772" t="s">
        <v>6792</v>
      </c>
      <c r="B772" t="s">
        <v>6793</v>
      </c>
      <c r="C772" t="s">
        <v>13102</v>
      </c>
      <c r="D772">
        <v>499</v>
      </c>
      <c r="E772">
        <v>799</v>
      </c>
      <c r="F772" s="1">
        <v>0.38</v>
      </c>
      <c r="G772">
        <v>3.9</v>
      </c>
      <c r="H772" s="4">
        <v>6742</v>
      </c>
      <c r="I772" s="4">
        <f>Table2[[#This Row],[actual_price]]*Table2[[#This Row],[rating_count]]</f>
        <v>5386858</v>
      </c>
      <c r="J772" s="4" t="str">
        <f>IF(Table2[[#This Row],[discount_percentage]]&gt;=50%, "Yes", "No")</f>
        <v>No</v>
      </c>
      <c r="K772" s="4" t="str">
        <f t="shared" si="24"/>
        <v>&gt;$500</v>
      </c>
      <c r="L7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72" s="4" t="str">
        <f t="shared" si="25"/>
        <v>No</v>
      </c>
      <c r="N772" t="s">
        <v>6798</v>
      </c>
      <c r="O772" t="s">
        <v>6799</v>
      </c>
    </row>
    <row r="773" spans="1:15">
      <c r="A773" t="s">
        <v>6803</v>
      </c>
      <c r="B773" t="s">
        <v>6804</v>
      </c>
      <c r="C773" t="s">
        <v>13101</v>
      </c>
      <c r="D773">
        <v>249</v>
      </c>
      <c r="E773">
        <v>600</v>
      </c>
      <c r="F773" s="1">
        <v>0.59</v>
      </c>
      <c r="G773">
        <v>4</v>
      </c>
      <c r="H773" s="4">
        <v>1208</v>
      </c>
      <c r="I773" s="4">
        <f>Table2[[#This Row],[actual_price]]*Table2[[#This Row],[rating_count]]</f>
        <v>724800</v>
      </c>
      <c r="J773" s="4" t="str">
        <f>IF(Table2[[#This Row],[discount_percentage]]&gt;=50%, "Yes", "No")</f>
        <v>Yes</v>
      </c>
      <c r="K773" s="4" t="str">
        <f t="shared" si="24"/>
        <v>&gt;$500</v>
      </c>
      <c r="L7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3" s="4" t="str">
        <f t="shared" si="25"/>
        <v>No</v>
      </c>
      <c r="N773" t="s">
        <v>6808</v>
      </c>
      <c r="O773" t="s">
        <v>6809</v>
      </c>
    </row>
    <row r="774" spans="1:15">
      <c r="A774" t="s">
        <v>312</v>
      </c>
      <c r="B774" t="s">
        <v>313</v>
      </c>
      <c r="C774" t="s">
        <v>13101</v>
      </c>
      <c r="D774">
        <v>179</v>
      </c>
      <c r="E774">
        <v>499</v>
      </c>
      <c r="F774" s="1">
        <v>0.64</v>
      </c>
      <c r="G774">
        <v>4</v>
      </c>
      <c r="H774" s="4">
        <v>1933</v>
      </c>
      <c r="I774" s="4">
        <f>Table2[[#This Row],[actual_price]]*Table2[[#This Row],[rating_count]]</f>
        <v>964567</v>
      </c>
      <c r="J774" s="4" t="str">
        <f>IF(Table2[[#This Row],[discount_percentage]]&gt;=50%, "Yes", "No")</f>
        <v>Yes</v>
      </c>
      <c r="K774" s="4" t="str">
        <f t="shared" si="24"/>
        <v>$200-$500</v>
      </c>
      <c r="L7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74" s="4" t="str">
        <f t="shared" si="25"/>
        <v>No</v>
      </c>
      <c r="N774" t="s">
        <v>317</v>
      </c>
      <c r="O774" t="s">
        <v>13025</v>
      </c>
    </row>
    <row r="775" spans="1:15">
      <c r="A775" t="s">
        <v>6814</v>
      </c>
      <c r="B775" t="s">
        <v>6815</v>
      </c>
      <c r="C775" t="s">
        <v>13101</v>
      </c>
      <c r="D775" s="2">
        <v>4449</v>
      </c>
      <c r="E775" s="2">
        <v>5734</v>
      </c>
      <c r="F775" s="1">
        <v>0.22</v>
      </c>
      <c r="G775">
        <v>4.4000000000000004</v>
      </c>
      <c r="H775" s="4">
        <v>25006</v>
      </c>
      <c r="I775" s="4">
        <f>Table2[[#This Row],[actual_price]]*Table2[[#This Row],[rating_count]]</f>
        <v>143384404</v>
      </c>
      <c r="J775" s="4" t="str">
        <f>IF(Table2[[#This Row],[discount_percentage]]&gt;=50%, "Yes", "No")</f>
        <v>No</v>
      </c>
      <c r="K775" s="4" t="str">
        <f t="shared" si="24"/>
        <v>&gt;$500</v>
      </c>
      <c r="L7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5" s="4" t="str">
        <f t="shared" si="25"/>
        <v>No</v>
      </c>
      <c r="N775" t="s">
        <v>6819</v>
      </c>
      <c r="O775" t="s">
        <v>6820</v>
      </c>
    </row>
    <row r="776" spans="1:15">
      <c r="A776" t="s">
        <v>6823</v>
      </c>
      <c r="B776" t="s">
        <v>6824</v>
      </c>
      <c r="C776" t="s">
        <v>13101</v>
      </c>
      <c r="D776">
        <v>299</v>
      </c>
      <c r="E776">
        <v>550</v>
      </c>
      <c r="F776" s="1">
        <v>0.46</v>
      </c>
      <c r="G776">
        <v>4.5999999999999996</v>
      </c>
      <c r="H776" s="4">
        <v>33434</v>
      </c>
      <c r="I776" s="4">
        <f>Table2[[#This Row],[actual_price]]*Table2[[#This Row],[rating_count]]</f>
        <v>18388700</v>
      </c>
      <c r="J776" s="4" t="str">
        <f>IF(Table2[[#This Row],[discount_percentage]]&gt;=50%, "Yes", "No")</f>
        <v>No</v>
      </c>
      <c r="K776" s="4" t="str">
        <f t="shared" si="24"/>
        <v>&gt;$500</v>
      </c>
      <c r="L7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76" s="4" t="str">
        <f t="shared" si="25"/>
        <v>No</v>
      </c>
      <c r="N776" t="s">
        <v>6828</v>
      </c>
      <c r="O776" t="s">
        <v>6829</v>
      </c>
    </row>
    <row r="777" spans="1:15">
      <c r="A777" t="s">
        <v>6833</v>
      </c>
      <c r="B777" t="s">
        <v>6834</v>
      </c>
      <c r="C777" t="s">
        <v>13101</v>
      </c>
      <c r="D777">
        <v>629</v>
      </c>
      <c r="E777" s="2">
        <v>1390</v>
      </c>
      <c r="F777" s="1">
        <v>0.55000000000000004</v>
      </c>
      <c r="G777">
        <v>4.4000000000000004</v>
      </c>
      <c r="H777" s="4">
        <v>6301</v>
      </c>
      <c r="I777" s="4">
        <f>Table2[[#This Row],[actual_price]]*Table2[[#This Row],[rating_count]]</f>
        <v>8758390</v>
      </c>
      <c r="J777" s="4" t="str">
        <f>IF(Table2[[#This Row],[discount_percentage]]&gt;=50%, "Yes", "No")</f>
        <v>Yes</v>
      </c>
      <c r="K777" s="4" t="str">
        <f t="shared" si="24"/>
        <v>&gt;$500</v>
      </c>
      <c r="L7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77" s="4" t="str">
        <f t="shared" si="25"/>
        <v>No</v>
      </c>
      <c r="N777" t="s">
        <v>6838</v>
      </c>
      <c r="O777" t="s">
        <v>6839</v>
      </c>
    </row>
    <row r="778" spans="1:15">
      <c r="A778" t="s">
        <v>6843</v>
      </c>
      <c r="B778" t="s">
        <v>6844</v>
      </c>
      <c r="C778" t="s">
        <v>13101</v>
      </c>
      <c r="D778" s="2">
        <v>2595</v>
      </c>
      <c r="E778" s="2">
        <v>3295</v>
      </c>
      <c r="F778" s="1">
        <v>0.21</v>
      </c>
      <c r="G778">
        <v>4.4000000000000004</v>
      </c>
      <c r="H778" s="4">
        <v>22618</v>
      </c>
      <c r="I778" s="4">
        <f>Table2[[#This Row],[actual_price]]*Table2[[#This Row],[rating_count]]</f>
        <v>74526310</v>
      </c>
      <c r="J778" s="4" t="str">
        <f>IF(Table2[[#This Row],[discount_percentage]]&gt;=50%, "Yes", "No")</f>
        <v>No</v>
      </c>
      <c r="K778" s="4" t="str">
        <f t="shared" si="24"/>
        <v>&gt;$500</v>
      </c>
      <c r="L7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78" s="4" t="str">
        <f t="shared" si="25"/>
        <v>No</v>
      </c>
      <c r="N778" t="s">
        <v>6848</v>
      </c>
      <c r="O778" t="s">
        <v>6849</v>
      </c>
    </row>
    <row r="779" spans="1:15">
      <c r="A779" t="s">
        <v>6855</v>
      </c>
      <c r="B779" t="s">
        <v>6856</v>
      </c>
      <c r="C779" t="s">
        <v>13101</v>
      </c>
      <c r="D779" s="2">
        <v>1799</v>
      </c>
      <c r="E779" s="2">
        <v>2911</v>
      </c>
      <c r="F779" s="1">
        <v>0.38</v>
      </c>
      <c r="G779">
        <v>4.3</v>
      </c>
      <c r="H779" s="4">
        <v>20342</v>
      </c>
      <c r="I779" s="4">
        <f>Table2[[#This Row],[actual_price]]*Table2[[#This Row],[rating_count]]</f>
        <v>59215562</v>
      </c>
      <c r="J779" s="4" t="str">
        <f>IF(Table2[[#This Row],[discount_percentage]]&gt;=50%, "Yes", "No")</f>
        <v>No</v>
      </c>
      <c r="K779" s="4" t="str">
        <f t="shared" si="24"/>
        <v>&gt;$500</v>
      </c>
      <c r="L7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79" s="4" t="str">
        <f t="shared" si="25"/>
        <v>No</v>
      </c>
      <c r="N779" t="s">
        <v>6860</v>
      </c>
      <c r="O779" t="s">
        <v>6861</v>
      </c>
    </row>
    <row r="780" spans="1:15">
      <c r="A780" t="s">
        <v>6865</v>
      </c>
      <c r="B780" t="s">
        <v>6866</v>
      </c>
      <c r="C780" t="s">
        <v>13104</v>
      </c>
      <c r="D780">
        <v>90</v>
      </c>
      <c r="E780">
        <v>175</v>
      </c>
      <c r="F780" s="1">
        <v>0.49</v>
      </c>
      <c r="G780">
        <v>4.4000000000000004</v>
      </c>
      <c r="H780" s="4">
        <v>7429</v>
      </c>
      <c r="I780" s="4">
        <f>Table2[[#This Row],[actual_price]]*Table2[[#This Row],[rating_count]]</f>
        <v>1300075</v>
      </c>
      <c r="J780" s="4" t="str">
        <f>IF(Table2[[#This Row],[discount_percentage]]&gt;=50%, "Yes", "No")</f>
        <v>No</v>
      </c>
      <c r="K780" s="4" t="str">
        <f t="shared" si="24"/>
        <v>&lt;$200</v>
      </c>
      <c r="L7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0" s="4" t="str">
        <f t="shared" si="25"/>
        <v>No</v>
      </c>
      <c r="N780" t="s">
        <v>6870</v>
      </c>
      <c r="O780" t="s">
        <v>6871</v>
      </c>
    </row>
    <row r="781" spans="1:15">
      <c r="A781" t="s">
        <v>6875</v>
      </c>
      <c r="B781" t="s">
        <v>6876</v>
      </c>
      <c r="C781" t="s">
        <v>13101</v>
      </c>
      <c r="D781">
        <v>599</v>
      </c>
      <c r="E781">
        <v>599</v>
      </c>
      <c r="F781" s="1">
        <v>0</v>
      </c>
      <c r="G781">
        <v>4</v>
      </c>
      <c r="H781" s="4">
        <v>26423</v>
      </c>
      <c r="I781" s="4">
        <f>Table2[[#This Row],[actual_price]]*Table2[[#This Row],[rating_count]]</f>
        <v>15827377</v>
      </c>
      <c r="J781" s="4" t="str">
        <f>IF(Table2[[#This Row],[discount_percentage]]&gt;=50%, "Yes", "No")</f>
        <v>No</v>
      </c>
      <c r="K781" s="4" t="str">
        <f t="shared" si="24"/>
        <v>&gt;$500</v>
      </c>
      <c r="L7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81" s="4" t="str">
        <f t="shared" si="25"/>
        <v>No</v>
      </c>
      <c r="N781" t="s">
        <v>6880</v>
      </c>
      <c r="O781" t="s">
        <v>6881</v>
      </c>
    </row>
    <row r="782" spans="1:15">
      <c r="A782" t="s">
        <v>6885</v>
      </c>
      <c r="B782" t="s">
        <v>6886</v>
      </c>
      <c r="C782" t="s">
        <v>13102</v>
      </c>
      <c r="D782" s="2">
        <v>1999</v>
      </c>
      <c r="E782" s="2">
        <v>7999</v>
      </c>
      <c r="F782" s="1">
        <v>0.75</v>
      </c>
      <c r="G782">
        <v>4.2</v>
      </c>
      <c r="H782" s="4">
        <v>31305</v>
      </c>
      <c r="I782" s="4">
        <f>Table2[[#This Row],[actual_price]]*Table2[[#This Row],[rating_count]]</f>
        <v>250408695</v>
      </c>
      <c r="J782" s="4" t="str">
        <f>IF(Table2[[#This Row],[discount_percentage]]&gt;=50%, "Yes", "No")</f>
        <v>Yes</v>
      </c>
      <c r="K782" s="4" t="str">
        <f t="shared" si="24"/>
        <v>&gt;$500</v>
      </c>
      <c r="L7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82" s="4" t="str">
        <f t="shared" si="25"/>
        <v>No</v>
      </c>
      <c r="N782" t="s">
        <v>6890</v>
      </c>
      <c r="O782" t="s">
        <v>6891</v>
      </c>
    </row>
    <row r="783" spans="1:15">
      <c r="A783" t="s">
        <v>6895</v>
      </c>
      <c r="B783" t="s">
        <v>6896</v>
      </c>
      <c r="C783" t="s">
        <v>13101</v>
      </c>
      <c r="D783" s="2">
        <v>2099</v>
      </c>
      <c r="E783" s="2">
        <v>3250</v>
      </c>
      <c r="F783" s="1">
        <v>0.35</v>
      </c>
      <c r="G783">
        <v>3.8</v>
      </c>
      <c r="H783" s="4">
        <v>11213</v>
      </c>
      <c r="I783" s="4">
        <f>Table2[[#This Row],[actual_price]]*Table2[[#This Row],[rating_count]]</f>
        <v>36442250</v>
      </c>
      <c r="J783" s="4" t="str">
        <f>IF(Table2[[#This Row],[discount_percentage]]&gt;=50%, "Yes", "No")</f>
        <v>No</v>
      </c>
      <c r="K783" s="4" t="str">
        <f t="shared" si="24"/>
        <v>&gt;$500</v>
      </c>
      <c r="L7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83" s="4" t="str">
        <f t="shared" si="25"/>
        <v>No</v>
      </c>
      <c r="N783" t="s">
        <v>6901</v>
      </c>
      <c r="O783" t="s">
        <v>6902</v>
      </c>
    </row>
    <row r="784" spans="1:15">
      <c r="A784" t="s">
        <v>6906</v>
      </c>
      <c r="B784" t="s">
        <v>6907</v>
      </c>
      <c r="C784" t="s">
        <v>13101</v>
      </c>
      <c r="D784">
        <v>179</v>
      </c>
      <c r="E784">
        <v>499</v>
      </c>
      <c r="F784" s="1">
        <v>0.64</v>
      </c>
      <c r="G784">
        <v>4.0999999999999996</v>
      </c>
      <c r="H784" s="4">
        <v>10174</v>
      </c>
      <c r="I784" s="4">
        <f>Table2[[#This Row],[actual_price]]*Table2[[#This Row],[rating_count]]</f>
        <v>5076826</v>
      </c>
      <c r="J784" s="4" t="str">
        <f>IF(Table2[[#This Row],[discount_percentage]]&gt;=50%, "Yes", "No")</f>
        <v>Yes</v>
      </c>
      <c r="K784" s="4" t="str">
        <f t="shared" si="24"/>
        <v>$200-$500</v>
      </c>
      <c r="L7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84" s="4" t="str">
        <f t="shared" si="25"/>
        <v>No</v>
      </c>
      <c r="N784" t="s">
        <v>6912</v>
      </c>
      <c r="O784" t="s">
        <v>6913</v>
      </c>
    </row>
    <row r="785" spans="1:15">
      <c r="A785" t="s">
        <v>6917</v>
      </c>
      <c r="B785" t="s">
        <v>6918</v>
      </c>
      <c r="C785" t="s">
        <v>13101</v>
      </c>
      <c r="D785" s="2">
        <v>1345</v>
      </c>
      <c r="E785" s="2">
        <v>2295</v>
      </c>
      <c r="F785" s="1">
        <v>0.41</v>
      </c>
      <c r="G785">
        <v>4.2</v>
      </c>
      <c r="H785" s="4">
        <v>17413</v>
      </c>
      <c r="I785" s="4">
        <f>Table2[[#This Row],[actual_price]]*Table2[[#This Row],[rating_count]]</f>
        <v>39962835</v>
      </c>
      <c r="J785" s="4" t="str">
        <f>IF(Table2[[#This Row],[discount_percentage]]&gt;=50%, "Yes", "No")</f>
        <v>No</v>
      </c>
      <c r="K785" s="4" t="str">
        <f t="shared" si="24"/>
        <v>&gt;$500</v>
      </c>
      <c r="L7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5" s="4" t="str">
        <f t="shared" si="25"/>
        <v>No</v>
      </c>
      <c r="N785" t="s">
        <v>6922</v>
      </c>
      <c r="O785" t="s">
        <v>6923</v>
      </c>
    </row>
    <row r="786" spans="1:15">
      <c r="A786" t="s">
        <v>6927</v>
      </c>
      <c r="B786" t="s">
        <v>6928</v>
      </c>
      <c r="C786" t="s">
        <v>13102</v>
      </c>
      <c r="D786">
        <v>349</v>
      </c>
      <c r="E786">
        <v>995</v>
      </c>
      <c r="F786" s="1">
        <v>0.65</v>
      </c>
      <c r="G786">
        <v>4.2</v>
      </c>
      <c r="H786" s="4">
        <v>6676</v>
      </c>
      <c r="I786" s="4">
        <f>Table2[[#This Row],[actual_price]]*Table2[[#This Row],[rating_count]]</f>
        <v>6642620</v>
      </c>
      <c r="J786" s="4" t="str">
        <f>IF(Table2[[#This Row],[discount_percentage]]&gt;=50%, "Yes", "No")</f>
        <v>Yes</v>
      </c>
      <c r="K786" s="4" t="str">
        <f t="shared" si="24"/>
        <v>&gt;$500</v>
      </c>
      <c r="L7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86" s="4" t="str">
        <f t="shared" si="25"/>
        <v>No</v>
      </c>
      <c r="N786" t="s">
        <v>6932</v>
      </c>
      <c r="O786" t="s">
        <v>6933</v>
      </c>
    </row>
    <row r="787" spans="1:15">
      <c r="A787" t="s">
        <v>6937</v>
      </c>
      <c r="B787" t="s">
        <v>6938</v>
      </c>
      <c r="C787" t="s">
        <v>13101</v>
      </c>
      <c r="D787">
        <v>287</v>
      </c>
      <c r="E787">
        <v>499</v>
      </c>
      <c r="F787" s="1">
        <v>0.42</v>
      </c>
      <c r="G787">
        <v>4.4000000000000004</v>
      </c>
      <c r="H787" s="4">
        <v>8076</v>
      </c>
      <c r="I787" s="4">
        <f>Table2[[#This Row],[actual_price]]*Table2[[#This Row],[rating_count]]</f>
        <v>4029924</v>
      </c>
      <c r="J787" s="4" t="str">
        <f>IF(Table2[[#This Row],[discount_percentage]]&gt;=50%, "Yes", "No")</f>
        <v>No</v>
      </c>
      <c r="K787" s="4" t="str">
        <f t="shared" si="24"/>
        <v>$200-$500</v>
      </c>
      <c r="L7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87" s="4" t="str">
        <f t="shared" si="25"/>
        <v>No</v>
      </c>
      <c r="N787" t="s">
        <v>6942</v>
      </c>
      <c r="O787" t="s">
        <v>6943</v>
      </c>
    </row>
    <row r="788" spans="1:15">
      <c r="A788" t="s">
        <v>6950</v>
      </c>
      <c r="B788" t="s">
        <v>6951</v>
      </c>
      <c r="C788" t="s">
        <v>13101</v>
      </c>
      <c r="D788">
        <v>349</v>
      </c>
      <c r="E788">
        <v>450</v>
      </c>
      <c r="F788" s="1">
        <v>0.22</v>
      </c>
      <c r="G788">
        <v>4.0999999999999996</v>
      </c>
      <c r="H788" s="4">
        <v>18656</v>
      </c>
      <c r="I788" s="4">
        <f>Table2[[#This Row],[actual_price]]*Table2[[#This Row],[rating_count]]</f>
        <v>8395200</v>
      </c>
      <c r="J788" s="4" t="str">
        <f>IF(Table2[[#This Row],[discount_percentage]]&gt;=50%, "Yes", "No")</f>
        <v>No</v>
      </c>
      <c r="K788" s="4" t="str">
        <f t="shared" si="24"/>
        <v>$200-$500</v>
      </c>
      <c r="L7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88" s="4" t="str">
        <f t="shared" si="25"/>
        <v>No</v>
      </c>
      <c r="N788" t="s">
        <v>6955</v>
      </c>
      <c r="O788" t="s">
        <v>6956</v>
      </c>
    </row>
    <row r="789" spans="1:15">
      <c r="A789" t="s">
        <v>6960</v>
      </c>
      <c r="B789" t="s">
        <v>6961</v>
      </c>
      <c r="C789" t="s">
        <v>13102</v>
      </c>
      <c r="D789">
        <v>879</v>
      </c>
      <c r="E789" s="2">
        <v>1109</v>
      </c>
      <c r="F789" s="1">
        <v>0.21</v>
      </c>
      <c r="G789">
        <v>4.4000000000000004</v>
      </c>
      <c r="H789" s="4">
        <v>31599</v>
      </c>
      <c r="I789" s="4">
        <f>Table2[[#This Row],[actual_price]]*Table2[[#This Row],[rating_count]]</f>
        <v>35043291</v>
      </c>
      <c r="J789" s="4" t="str">
        <f>IF(Table2[[#This Row],[discount_percentage]]&gt;=50%, "Yes", "No")</f>
        <v>No</v>
      </c>
      <c r="K789" s="4" t="str">
        <f t="shared" si="24"/>
        <v>&gt;$500</v>
      </c>
      <c r="L7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89" s="4" t="str">
        <f t="shared" si="25"/>
        <v>No</v>
      </c>
      <c r="N789" t="s">
        <v>6965</v>
      </c>
      <c r="O789" t="s">
        <v>6966</v>
      </c>
    </row>
    <row r="790" spans="1:15">
      <c r="A790" t="s">
        <v>6971</v>
      </c>
      <c r="B790" t="s">
        <v>6972</v>
      </c>
      <c r="C790" t="s">
        <v>13102</v>
      </c>
      <c r="D790">
        <v>250</v>
      </c>
      <c r="E790">
        <v>250</v>
      </c>
      <c r="F790" s="1">
        <v>0</v>
      </c>
      <c r="G790">
        <v>3.9</v>
      </c>
      <c r="H790" s="4">
        <v>13971</v>
      </c>
      <c r="I790" s="4">
        <f>Table2[[#This Row],[actual_price]]*Table2[[#This Row],[rating_count]]</f>
        <v>3492750</v>
      </c>
      <c r="J790" s="4" t="str">
        <f>IF(Table2[[#This Row],[discount_percentage]]&gt;=50%, "Yes", "No")</f>
        <v>No</v>
      </c>
      <c r="K790" s="4" t="str">
        <f t="shared" si="24"/>
        <v>$200-$500</v>
      </c>
      <c r="L7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790" s="4" t="str">
        <f t="shared" si="25"/>
        <v>No</v>
      </c>
      <c r="N790" t="s">
        <v>6976</v>
      </c>
      <c r="O790" t="s">
        <v>6977</v>
      </c>
    </row>
    <row r="791" spans="1:15">
      <c r="A791" t="s">
        <v>6980</v>
      </c>
      <c r="B791" t="s">
        <v>6981</v>
      </c>
      <c r="C791" t="s">
        <v>13102</v>
      </c>
      <c r="D791">
        <v>199</v>
      </c>
      <c r="E791">
        <v>499</v>
      </c>
      <c r="F791" s="1">
        <v>0.6</v>
      </c>
      <c r="G791">
        <v>3.6</v>
      </c>
      <c r="H791" s="4">
        <v>2492</v>
      </c>
      <c r="I791" s="4">
        <f>Table2[[#This Row],[actual_price]]*Table2[[#This Row],[rating_count]]</f>
        <v>1243508</v>
      </c>
      <c r="J791" s="4" t="str">
        <f>IF(Table2[[#This Row],[discount_percentage]]&gt;=50%, "Yes", "No")</f>
        <v>Yes</v>
      </c>
      <c r="K791" s="4" t="str">
        <f t="shared" si="24"/>
        <v>$200-$500</v>
      </c>
      <c r="L7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791" s="4" t="str">
        <f t="shared" si="25"/>
        <v>No</v>
      </c>
      <c r="N791" t="s">
        <v>6985</v>
      </c>
      <c r="O791" t="s">
        <v>6986</v>
      </c>
    </row>
    <row r="792" spans="1:15">
      <c r="A792" t="s">
        <v>366</v>
      </c>
      <c r="B792" t="s">
        <v>367</v>
      </c>
      <c r="C792" t="s">
        <v>13101</v>
      </c>
      <c r="D792">
        <v>199</v>
      </c>
      <c r="E792">
        <v>999</v>
      </c>
      <c r="F792" s="1">
        <v>0.8</v>
      </c>
      <c r="G792">
        <v>4</v>
      </c>
      <c r="H792" s="4">
        <v>575</v>
      </c>
      <c r="I792" s="4">
        <f>Table2[[#This Row],[actual_price]]*Table2[[#This Row],[rating_count]]</f>
        <v>574425</v>
      </c>
      <c r="J792" s="4" t="str">
        <f>IF(Table2[[#This Row],[discount_percentage]]&gt;=50%, "Yes", "No")</f>
        <v>Yes</v>
      </c>
      <c r="K792" s="4" t="str">
        <f t="shared" si="24"/>
        <v>&gt;$500</v>
      </c>
      <c r="L7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792" s="4" t="str">
        <f t="shared" si="25"/>
        <v>Yes</v>
      </c>
      <c r="N792" t="s">
        <v>371</v>
      </c>
      <c r="O792" t="s">
        <v>372</v>
      </c>
    </row>
    <row r="793" spans="1:15">
      <c r="A793" t="s">
        <v>6994</v>
      </c>
      <c r="B793" t="s">
        <v>6995</v>
      </c>
      <c r="C793" t="s">
        <v>13101</v>
      </c>
      <c r="D793">
        <v>149</v>
      </c>
      <c r="E793">
        <v>999</v>
      </c>
      <c r="F793" s="1">
        <v>0.85</v>
      </c>
      <c r="G793">
        <v>3.5</v>
      </c>
      <c r="H793" s="4">
        <v>2523</v>
      </c>
      <c r="I793" s="4">
        <f>Table2[[#This Row],[actual_price]]*Table2[[#This Row],[rating_count]]</f>
        <v>2520477</v>
      </c>
      <c r="J793" s="4" t="str">
        <f>IF(Table2[[#This Row],[discount_percentage]]&gt;=50%, "Yes", "No")</f>
        <v>Yes</v>
      </c>
      <c r="K793" s="4" t="str">
        <f t="shared" si="24"/>
        <v>&gt;$500</v>
      </c>
      <c r="L7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793" s="4" t="str">
        <f t="shared" si="25"/>
        <v>No</v>
      </c>
      <c r="N793" t="s">
        <v>6999</v>
      </c>
      <c r="O793" t="s">
        <v>7000</v>
      </c>
    </row>
    <row r="794" spans="1:15">
      <c r="A794" t="s">
        <v>7004</v>
      </c>
      <c r="B794" t="s">
        <v>7005</v>
      </c>
      <c r="C794" t="s">
        <v>13101</v>
      </c>
      <c r="D794">
        <v>469</v>
      </c>
      <c r="E794" s="2">
        <v>1499</v>
      </c>
      <c r="F794" s="1">
        <v>0.69</v>
      </c>
      <c r="G794">
        <v>4.0999999999999996</v>
      </c>
      <c r="H794" s="4">
        <v>352</v>
      </c>
      <c r="I794" s="4">
        <f>Table2[[#This Row],[actual_price]]*Table2[[#This Row],[rating_count]]</f>
        <v>527648</v>
      </c>
      <c r="J794" s="4" t="str">
        <f>IF(Table2[[#This Row],[discount_percentage]]&gt;=50%, "Yes", "No")</f>
        <v>Yes</v>
      </c>
      <c r="K794" s="4" t="str">
        <f t="shared" si="24"/>
        <v>&gt;$500</v>
      </c>
      <c r="L7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4" s="4" t="str">
        <f t="shared" si="25"/>
        <v>Yes</v>
      </c>
      <c r="N794" t="s">
        <v>7009</v>
      </c>
      <c r="O794" t="s">
        <v>7010</v>
      </c>
    </row>
    <row r="795" spans="1:15">
      <c r="A795" t="s">
        <v>7014</v>
      </c>
      <c r="B795" t="s">
        <v>7015</v>
      </c>
      <c r="C795" t="s">
        <v>13101</v>
      </c>
      <c r="D795" s="2">
        <v>1187</v>
      </c>
      <c r="E795" s="2">
        <v>1929</v>
      </c>
      <c r="F795" s="1">
        <v>0.38</v>
      </c>
      <c r="G795">
        <v>4.0999999999999996</v>
      </c>
      <c r="H795" s="4">
        <v>1662</v>
      </c>
      <c r="I795" s="4">
        <f>Table2[[#This Row],[actual_price]]*Table2[[#This Row],[rating_count]]</f>
        <v>3205998</v>
      </c>
      <c r="J795" s="4" t="str">
        <f>IF(Table2[[#This Row],[discount_percentage]]&gt;=50%, "Yes", "No")</f>
        <v>No</v>
      </c>
      <c r="K795" s="4" t="str">
        <f t="shared" si="24"/>
        <v>&gt;$500</v>
      </c>
      <c r="L7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795" s="4" t="str">
        <f t="shared" si="25"/>
        <v>No</v>
      </c>
      <c r="N795" t="s">
        <v>7019</v>
      </c>
      <c r="O795" t="s">
        <v>7020</v>
      </c>
    </row>
    <row r="796" spans="1:15">
      <c r="A796" t="s">
        <v>7024</v>
      </c>
      <c r="B796" t="s">
        <v>7025</v>
      </c>
      <c r="C796" t="s">
        <v>13101</v>
      </c>
      <c r="D796">
        <v>849</v>
      </c>
      <c r="E796" s="2">
        <v>1499</v>
      </c>
      <c r="F796" s="1">
        <v>0.43</v>
      </c>
      <c r="G796">
        <v>4</v>
      </c>
      <c r="H796" s="4">
        <v>7352</v>
      </c>
      <c r="I796" s="4">
        <f>Table2[[#This Row],[actual_price]]*Table2[[#This Row],[rating_count]]</f>
        <v>11020648</v>
      </c>
      <c r="J796" s="4" t="str">
        <f>IF(Table2[[#This Row],[discount_percentage]]&gt;=50%, "Yes", "No")</f>
        <v>No</v>
      </c>
      <c r="K796" s="4" t="str">
        <f t="shared" si="24"/>
        <v>&gt;$500</v>
      </c>
      <c r="L7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796" s="4" t="str">
        <f t="shared" si="25"/>
        <v>No</v>
      </c>
      <c r="N796" t="s">
        <v>7030</v>
      </c>
      <c r="O796" t="s">
        <v>7031</v>
      </c>
    </row>
    <row r="797" spans="1:15">
      <c r="A797" t="s">
        <v>7035</v>
      </c>
      <c r="B797" t="s">
        <v>7036</v>
      </c>
      <c r="C797" t="s">
        <v>13101</v>
      </c>
      <c r="D797">
        <v>328</v>
      </c>
      <c r="E797">
        <v>399</v>
      </c>
      <c r="F797" s="1">
        <v>0.18</v>
      </c>
      <c r="G797">
        <v>4.0999999999999996</v>
      </c>
      <c r="H797" s="4">
        <v>3441</v>
      </c>
      <c r="I797" s="4">
        <f>Table2[[#This Row],[actual_price]]*Table2[[#This Row],[rating_count]]</f>
        <v>1372959</v>
      </c>
      <c r="J797" s="4" t="str">
        <f>IF(Table2[[#This Row],[discount_percentage]]&gt;=50%, "Yes", "No")</f>
        <v>No</v>
      </c>
      <c r="K797" s="4" t="str">
        <f t="shared" si="24"/>
        <v>$200-$500</v>
      </c>
      <c r="L7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797" s="4" t="str">
        <f t="shared" si="25"/>
        <v>No</v>
      </c>
      <c r="N797" t="s">
        <v>7040</v>
      </c>
      <c r="O797" t="s">
        <v>7041</v>
      </c>
    </row>
    <row r="798" spans="1:15">
      <c r="A798" t="s">
        <v>7045</v>
      </c>
      <c r="B798" t="s">
        <v>7046</v>
      </c>
      <c r="C798" t="s">
        <v>13101</v>
      </c>
      <c r="D798">
        <v>269</v>
      </c>
      <c r="E798">
        <v>699</v>
      </c>
      <c r="F798" s="1">
        <v>0.62</v>
      </c>
      <c r="G798">
        <v>4</v>
      </c>
      <c r="H798" s="4">
        <v>93</v>
      </c>
      <c r="I798" s="4">
        <f>Table2[[#This Row],[actual_price]]*Table2[[#This Row],[rating_count]]</f>
        <v>65007</v>
      </c>
      <c r="J798" s="4" t="str">
        <f>IF(Table2[[#This Row],[discount_percentage]]&gt;=50%, "Yes", "No")</f>
        <v>Yes</v>
      </c>
      <c r="K798" s="4" t="str">
        <f t="shared" si="24"/>
        <v>&gt;$500</v>
      </c>
      <c r="L7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798" s="4" t="str">
        <f t="shared" si="25"/>
        <v>Yes</v>
      </c>
      <c r="N798" t="s">
        <v>7050</v>
      </c>
      <c r="O798" t="s">
        <v>7051</v>
      </c>
    </row>
    <row r="799" spans="1:15">
      <c r="A799" t="s">
        <v>7055</v>
      </c>
      <c r="B799" t="s">
        <v>7056</v>
      </c>
      <c r="C799" t="s">
        <v>13102</v>
      </c>
      <c r="D799">
        <v>299</v>
      </c>
      <c r="E799">
        <v>400</v>
      </c>
      <c r="F799" s="1">
        <v>0.25</v>
      </c>
      <c r="G799">
        <v>3.8</v>
      </c>
      <c r="H799" s="4">
        <v>40895</v>
      </c>
      <c r="I799" s="4">
        <f>Table2[[#This Row],[actual_price]]*Table2[[#This Row],[rating_count]]</f>
        <v>16358000</v>
      </c>
      <c r="J799" s="4" t="str">
        <f>IF(Table2[[#This Row],[discount_percentage]]&gt;=50%, "Yes", "No")</f>
        <v>No</v>
      </c>
      <c r="K799" s="4" t="str">
        <f t="shared" si="24"/>
        <v>$200-$500</v>
      </c>
      <c r="L7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799" s="4" t="str">
        <f t="shared" si="25"/>
        <v>No</v>
      </c>
      <c r="N799" t="s">
        <v>7061</v>
      </c>
      <c r="O799" t="s">
        <v>7062</v>
      </c>
    </row>
    <row r="800" spans="1:15">
      <c r="A800" t="s">
        <v>7066</v>
      </c>
      <c r="B800" t="s">
        <v>7067</v>
      </c>
      <c r="C800" t="s">
        <v>13101</v>
      </c>
      <c r="D800">
        <v>549</v>
      </c>
      <c r="E800" s="2">
        <v>1499</v>
      </c>
      <c r="F800" s="1">
        <v>0.63</v>
      </c>
      <c r="G800">
        <v>4.3</v>
      </c>
      <c r="H800" s="4">
        <v>11006</v>
      </c>
      <c r="I800" s="4">
        <f>Table2[[#This Row],[actual_price]]*Table2[[#This Row],[rating_count]]</f>
        <v>16497994</v>
      </c>
      <c r="J800" s="4" t="str">
        <f>IF(Table2[[#This Row],[discount_percentage]]&gt;=50%, "Yes", "No")</f>
        <v>Yes</v>
      </c>
      <c r="K800" s="4" t="str">
        <f t="shared" si="24"/>
        <v>&gt;$500</v>
      </c>
      <c r="L8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00" s="4" t="str">
        <f t="shared" si="25"/>
        <v>No</v>
      </c>
      <c r="N800" t="s">
        <v>7072</v>
      </c>
      <c r="O800" t="s">
        <v>7073</v>
      </c>
    </row>
    <row r="801" spans="1:15">
      <c r="A801" t="s">
        <v>7077</v>
      </c>
      <c r="B801" t="s">
        <v>7078</v>
      </c>
      <c r="C801" t="s">
        <v>13104</v>
      </c>
      <c r="D801">
        <v>114</v>
      </c>
      <c r="E801">
        <v>120</v>
      </c>
      <c r="F801" s="1">
        <v>0.05</v>
      </c>
      <c r="G801">
        <v>4.2</v>
      </c>
      <c r="H801" s="4">
        <v>8938</v>
      </c>
      <c r="I801" s="4">
        <f>Table2[[#This Row],[actual_price]]*Table2[[#This Row],[rating_count]]</f>
        <v>1072560</v>
      </c>
      <c r="J801" s="4" t="str">
        <f>IF(Table2[[#This Row],[discount_percentage]]&gt;=50%, "Yes", "No")</f>
        <v>No</v>
      </c>
      <c r="K801" s="4" t="str">
        <f t="shared" si="24"/>
        <v>&lt;$200</v>
      </c>
      <c r="L8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1" s="4" t="str">
        <f t="shared" si="25"/>
        <v>No</v>
      </c>
      <c r="N801" t="s">
        <v>7082</v>
      </c>
      <c r="O801" t="s">
        <v>7083</v>
      </c>
    </row>
    <row r="802" spans="1:15">
      <c r="A802" t="s">
        <v>7087</v>
      </c>
      <c r="B802" t="s">
        <v>7088</v>
      </c>
      <c r="C802" t="s">
        <v>13104</v>
      </c>
      <c r="D802">
        <v>120</v>
      </c>
      <c r="E802">
        <v>120</v>
      </c>
      <c r="F802" s="1">
        <v>0</v>
      </c>
      <c r="G802">
        <v>4.0999999999999996</v>
      </c>
      <c r="H802" s="4">
        <v>4308</v>
      </c>
      <c r="I802" s="4">
        <f>Table2[[#This Row],[actual_price]]*Table2[[#This Row],[rating_count]]</f>
        <v>516960</v>
      </c>
      <c r="J802" s="4" t="str">
        <f>IF(Table2[[#This Row],[discount_percentage]]&gt;=50%, "Yes", "No")</f>
        <v>No</v>
      </c>
      <c r="K802" s="4" t="str">
        <f t="shared" si="24"/>
        <v>&lt;$200</v>
      </c>
      <c r="L8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2" s="4" t="str">
        <f t="shared" si="25"/>
        <v>No</v>
      </c>
      <c r="N802" t="s">
        <v>7093</v>
      </c>
      <c r="O802" t="s">
        <v>7094</v>
      </c>
    </row>
    <row r="803" spans="1:15">
      <c r="A803" t="s">
        <v>396</v>
      </c>
      <c r="B803" t="s">
        <v>397</v>
      </c>
      <c r="C803" t="s">
        <v>13101</v>
      </c>
      <c r="D803">
        <v>209</v>
      </c>
      <c r="E803">
        <v>695</v>
      </c>
      <c r="F803" s="1">
        <v>0.7</v>
      </c>
      <c r="G803">
        <v>4.5</v>
      </c>
      <c r="H803" s="4">
        <v>107686</v>
      </c>
      <c r="I803" s="4">
        <f>Table2[[#This Row],[actual_price]]*Table2[[#This Row],[rating_count]]</f>
        <v>74841770</v>
      </c>
      <c r="J803" s="4" t="str">
        <f>IF(Table2[[#This Row],[discount_percentage]]&gt;=50%, "Yes", "No")</f>
        <v>Yes</v>
      </c>
      <c r="K803" s="4" t="str">
        <f t="shared" si="24"/>
        <v>&gt;$500</v>
      </c>
      <c r="L8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03" s="4" t="str">
        <f t="shared" si="25"/>
        <v>No</v>
      </c>
      <c r="N803" t="s">
        <v>401</v>
      </c>
      <c r="O803" t="s">
        <v>402</v>
      </c>
    </row>
    <row r="804" spans="1:15">
      <c r="A804" t="s">
        <v>7101</v>
      </c>
      <c r="B804" t="s">
        <v>7102</v>
      </c>
      <c r="C804" t="s">
        <v>13101</v>
      </c>
      <c r="D804" s="2">
        <v>1490</v>
      </c>
      <c r="E804" s="2">
        <v>2295</v>
      </c>
      <c r="F804" s="1">
        <v>0.35</v>
      </c>
      <c r="G804">
        <v>4.5999999999999996</v>
      </c>
      <c r="H804" s="4">
        <v>10652</v>
      </c>
      <c r="I804" s="4">
        <f>Table2[[#This Row],[actual_price]]*Table2[[#This Row],[rating_count]]</f>
        <v>24446340</v>
      </c>
      <c r="J804" s="4" t="str">
        <f>IF(Table2[[#This Row],[discount_percentage]]&gt;=50%, "Yes", "No")</f>
        <v>No</v>
      </c>
      <c r="K804" s="4" t="str">
        <f t="shared" si="24"/>
        <v>&gt;$500</v>
      </c>
      <c r="L8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04" s="4" t="str">
        <f t="shared" si="25"/>
        <v>No</v>
      </c>
      <c r="N804" t="s">
        <v>7106</v>
      </c>
      <c r="O804" t="s">
        <v>7107</v>
      </c>
    </row>
    <row r="805" spans="1:15">
      <c r="A805" t="s">
        <v>7111</v>
      </c>
      <c r="B805" t="s">
        <v>7112</v>
      </c>
      <c r="C805" t="s">
        <v>13105</v>
      </c>
      <c r="D805">
        <v>99</v>
      </c>
      <c r="E805">
        <v>99</v>
      </c>
      <c r="F805" s="1">
        <v>0</v>
      </c>
      <c r="G805">
        <v>4.3</v>
      </c>
      <c r="H805" s="4">
        <v>5036</v>
      </c>
      <c r="I805" s="4">
        <f>Table2[[#This Row],[actual_price]]*Table2[[#This Row],[rating_count]]</f>
        <v>498564</v>
      </c>
      <c r="J805" s="4" t="str">
        <f>IF(Table2[[#This Row],[discount_percentage]]&gt;=50%, "Yes", "No")</f>
        <v>No</v>
      </c>
      <c r="K805" s="4" t="str">
        <f t="shared" si="24"/>
        <v>&lt;$200</v>
      </c>
      <c r="L8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05" s="4" t="str">
        <f t="shared" si="25"/>
        <v>No</v>
      </c>
      <c r="N805" t="s">
        <v>7117</v>
      </c>
      <c r="O805" t="s">
        <v>7118</v>
      </c>
    </row>
    <row r="806" spans="1:15">
      <c r="A806" t="s">
        <v>7122</v>
      </c>
      <c r="B806" t="s">
        <v>7123</v>
      </c>
      <c r="C806" t="s">
        <v>13101</v>
      </c>
      <c r="D806">
        <v>149</v>
      </c>
      <c r="E806">
        <v>249</v>
      </c>
      <c r="F806" s="1">
        <v>0.4</v>
      </c>
      <c r="G806">
        <v>4</v>
      </c>
      <c r="H806" s="4">
        <v>5057</v>
      </c>
      <c r="I806" s="4">
        <f>Table2[[#This Row],[actual_price]]*Table2[[#This Row],[rating_count]]</f>
        <v>1259193</v>
      </c>
      <c r="J806" s="4" t="str">
        <f>IF(Table2[[#This Row],[discount_percentage]]&gt;=50%, "Yes", "No")</f>
        <v>No</v>
      </c>
      <c r="K806" s="4" t="str">
        <f t="shared" si="24"/>
        <v>$200-$500</v>
      </c>
      <c r="L8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06" s="4" t="str">
        <f t="shared" si="25"/>
        <v>No</v>
      </c>
      <c r="N806" t="s">
        <v>7127</v>
      </c>
      <c r="O806" t="s">
        <v>7128</v>
      </c>
    </row>
    <row r="807" spans="1:15">
      <c r="A807" t="s">
        <v>7132</v>
      </c>
      <c r="B807" t="s">
        <v>7133</v>
      </c>
      <c r="C807" t="s">
        <v>13101</v>
      </c>
      <c r="D807">
        <v>575</v>
      </c>
      <c r="E807" s="2">
        <v>2799</v>
      </c>
      <c r="F807" s="1">
        <v>0.79</v>
      </c>
      <c r="G807">
        <v>4.2</v>
      </c>
      <c r="H807" s="4">
        <v>8537</v>
      </c>
      <c r="I807" s="4">
        <f>Table2[[#This Row],[actual_price]]*Table2[[#This Row],[rating_count]]</f>
        <v>23895063</v>
      </c>
      <c r="J807" s="4" t="str">
        <f>IF(Table2[[#This Row],[discount_percentage]]&gt;=50%, "Yes", "No")</f>
        <v>Yes</v>
      </c>
      <c r="K807" s="4" t="str">
        <f t="shared" si="24"/>
        <v>&gt;$500</v>
      </c>
      <c r="L8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07" s="4" t="str">
        <f t="shared" si="25"/>
        <v>No</v>
      </c>
      <c r="N807" t="s">
        <v>7137</v>
      </c>
      <c r="O807" t="s">
        <v>7138</v>
      </c>
    </row>
    <row r="808" spans="1:15">
      <c r="A808" t="s">
        <v>7142</v>
      </c>
      <c r="B808" t="s">
        <v>7143</v>
      </c>
      <c r="C808" t="s">
        <v>13104</v>
      </c>
      <c r="D808">
        <v>178</v>
      </c>
      <c r="E808">
        <v>210</v>
      </c>
      <c r="F808" s="1">
        <v>0.15</v>
      </c>
      <c r="G808">
        <v>4.3</v>
      </c>
      <c r="H808" s="4">
        <v>2450</v>
      </c>
      <c r="I808" s="4">
        <f>Table2[[#This Row],[actual_price]]*Table2[[#This Row],[rating_count]]</f>
        <v>514500</v>
      </c>
      <c r="J808" s="4" t="str">
        <f>IF(Table2[[#This Row],[discount_percentage]]&gt;=50%, "Yes", "No")</f>
        <v>No</v>
      </c>
      <c r="K808" s="4" t="str">
        <f t="shared" si="24"/>
        <v>$200-$500</v>
      </c>
      <c r="L8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08" s="4" t="str">
        <f t="shared" si="25"/>
        <v>No</v>
      </c>
      <c r="N808" t="s">
        <v>7147</v>
      </c>
      <c r="O808" t="s">
        <v>7148</v>
      </c>
    </row>
    <row r="809" spans="1:15">
      <c r="A809" t="s">
        <v>7152</v>
      </c>
      <c r="B809" t="s">
        <v>7153</v>
      </c>
      <c r="C809" t="s">
        <v>13102</v>
      </c>
      <c r="D809" s="2">
        <v>1599</v>
      </c>
      <c r="E809" s="2">
        <v>3490</v>
      </c>
      <c r="F809" s="1">
        <v>0.54</v>
      </c>
      <c r="G809">
        <v>3.7</v>
      </c>
      <c r="H809" s="4">
        <v>676</v>
      </c>
      <c r="I809" s="4">
        <f>Table2[[#This Row],[actual_price]]*Table2[[#This Row],[rating_count]]</f>
        <v>2359240</v>
      </c>
      <c r="J809" s="4" t="str">
        <f>IF(Table2[[#This Row],[discount_percentage]]&gt;=50%, "Yes", "No")</f>
        <v>Yes</v>
      </c>
      <c r="K809" s="4" t="str">
        <f t="shared" si="24"/>
        <v>&gt;$500</v>
      </c>
      <c r="L8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09" s="4" t="str">
        <f t="shared" si="25"/>
        <v>Yes</v>
      </c>
      <c r="N809" t="s">
        <v>7157</v>
      </c>
      <c r="O809" t="s">
        <v>7158</v>
      </c>
    </row>
    <row r="810" spans="1:15">
      <c r="A810" t="s">
        <v>7162</v>
      </c>
      <c r="B810" t="s">
        <v>7163</v>
      </c>
      <c r="C810" t="s">
        <v>13102</v>
      </c>
      <c r="D810">
        <v>499</v>
      </c>
      <c r="E810" s="2">
        <v>1299</v>
      </c>
      <c r="F810" s="1">
        <v>0.62</v>
      </c>
      <c r="G810">
        <v>3.9</v>
      </c>
      <c r="H810" s="4">
        <v>1173</v>
      </c>
      <c r="I810" s="4">
        <f>Table2[[#This Row],[actual_price]]*Table2[[#This Row],[rating_count]]</f>
        <v>1523727</v>
      </c>
      <c r="J810" s="4" t="str">
        <f>IF(Table2[[#This Row],[discount_percentage]]&gt;=50%, "Yes", "No")</f>
        <v>Yes</v>
      </c>
      <c r="K810" s="4" t="str">
        <f t="shared" si="24"/>
        <v>&gt;$500</v>
      </c>
      <c r="L8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10" s="4" t="str">
        <f t="shared" si="25"/>
        <v>No</v>
      </c>
      <c r="N810" t="s">
        <v>7167</v>
      </c>
      <c r="O810" t="s">
        <v>7168</v>
      </c>
    </row>
    <row r="811" spans="1:15">
      <c r="A811" t="s">
        <v>7172</v>
      </c>
      <c r="B811" t="s">
        <v>7173</v>
      </c>
      <c r="C811" t="s">
        <v>13101</v>
      </c>
      <c r="D811">
        <v>199</v>
      </c>
      <c r="E811">
        <v>499</v>
      </c>
      <c r="F811" s="1">
        <v>0.6</v>
      </c>
      <c r="G811">
        <v>4.3</v>
      </c>
      <c r="H811" s="4">
        <v>9998</v>
      </c>
      <c r="I811" s="4">
        <f>Table2[[#This Row],[actual_price]]*Table2[[#This Row],[rating_count]]</f>
        <v>4989002</v>
      </c>
      <c r="J811" s="4" t="str">
        <f>IF(Table2[[#This Row],[discount_percentage]]&gt;=50%, "Yes", "No")</f>
        <v>Yes</v>
      </c>
      <c r="K811" s="4" t="str">
        <f t="shared" si="24"/>
        <v>$200-$500</v>
      </c>
      <c r="L8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11" s="4" t="str">
        <f t="shared" si="25"/>
        <v>No</v>
      </c>
      <c r="N811" t="s">
        <v>7177</v>
      </c>
      <c r="O811" t="s">
        <v>7178</v>
      </c>
    </row>
    <row r="812" spans="1:15">
      <c r="A812" t="s">
        <v>7182</v>
      </c>
      <c r="B812" t="s">
        <v>7183</v>
      </c>
      <c r="C812" t="s">
        <v>13102</v>
      </c>
      <c r="D812" s="2">
        <v>2499</v>
      </c>
      <c r="E812" s="2">
        <v>5999</v>
      </c>
      <c r="F812" s="1">
        <v>0.57999999999999996</v>
      </c>
      <c r="G812">
        <v>4.0999999999999996</v>
      </c>
      <c r="H812" s="4">
        <v>5852</v>
      </c>
      <c r="I812" s="4">
        <f>Table2[[#This Row],[actual_price]]*Table2[[#This Row],[rating_count]]</f>
        <v>35106148</v>
      </c>
      <c r="J812" s="4" t="str">
        <f>IF(Table2[[#This Row],[discount_percentage]]&gt;=50%, "Yes", "No")</f>
        <v>Yes</v>
      </c>
      <c r="K812" s="4" t="str">
        <f t="shared" si="24"/>
        <v>&gt;$500</v>
      </c>
      <c r="L8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12" s="4" t="str">
        <f t="shared" si="25"/>
        <v>No</v>
      </c>
      <c r="N812" t="s">
        <v>7187</v>
      </c>
      <c r="O812" t="s">
        <v>7188</v>
      </c>
    </row>
    <row r="813" spans="1:15">
      <c r="A813" t="s">
        <v>7192</v>
      </c>
      <c r="B813" t="s">
        <v>7193</v>
      </c>
      <c r="C813" t="s">
        <v>13101</v>
      </c>
      <c r="D813">
        <v>199</v>
      </c>
      <c r="E813">
        <v>999</v>
      </c>
      <c r="F813" s="1">
        <v>0.8</v>
      </c>
      <c r="G813">
        <v>4.2</v>
      </c>
      <c r="H813" s="4">
        <v>362</v>
      </c>
      <c r="I813" s="4">
        <f>Table2[[#This Row],[actual_price]]*Table2[[#This Row],[rating_count]]</f>
        <v>361638</v>
      </c>
      <c r="J813" s="4" t="str">
        <f>IF(Table2[[#This Row],[discount_percentage]]&gt;=50%, "Yes", "No")</f>
        <v>Yes</v>
      </c>
      <c r="K813" s="4" t="str">
        <f t="shared" si="24"/>
        <v>&gt;$500</v>
      </c>
      <c r="L8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13" s="4" t="str">
        <f t="shared" si="25"/>
        <v>Yes</v>
      </c>
      <c r="N813" t="s">
        <v>7198</v>
      </c>
      <c r="O813" t="s">
        <v>7199</v>
      </c>
    </row>
    <row r="814" spans="1:15">
      <c r="A814" t="s">
        <v>7203</v>
      </c>
      <c r="B814" t="s">
        <v>7204</v>
      </c>
      <c r="C814" t="s">
        <v>13102</v>
      </c>
      <c r="D814">
        <v>939</v>
      </c>
      <c r="E814" s="2">
        <v>1800</v>
      </c>
      <c r="F814" s="1">
        <v>0.48</v>
      </c>
      <c r="G814">
        <v>4.5</v>
      </c>
      <c r="H814" s="4">
        <v>205052</v>
      </c>
      <c r="I814" s="4">
        <f>Table2[[#This Row],[actual_price]]*Table2[[#This Row],[rating_count]]</f>
        <v>369093600</v>
      </c>
      <c r="J814" s="4" t="str">
        <f>IF(Table2[[#This Row],[discount_percentage]]&gt;=50%, "Yes", "No")</f>
        <v>No</v>
      </c>
      <c r="K814" s="4" t="str">
        <f t="shared" si="24"/>
        <v>&gt;$500</v>
      </c>
      <c r="L8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14" s="4" t="str">
        <f t="shared" si="25"/>
        <v>No</v>
      </c>
      <c r="N814" t="s">
        <v>7208</v>
      </c>
      <c r="O814" t="s">
        <v>7209</v>
      </c>
    </row>
    <row r="815" spans="1:15">
      <c r="A815" t="s">
        <v>7213</v>
      </c>
      <c r="B815" t="s">
        <v>7214</v>
      </c>
      <c r="C815" t="s">
        <v>13102</v>
      </c>
      <c r="D815" s="2">
        <v>2499</v>
      </c>
      <c r="E815" s="2">
        <v>9999</v>
      </c>
      <c r="F815" s="1">
        <v>0.75</v>
      </c>
      <c r="G815">
        <v>4</v>
      </c>
      <c r="H815" s="4">
        <v>9090</v>
      </c>
      <c r="I815" s="4">
        <f>Table2[[#This Row],[actual_price]]*Table2[[#This Row],[rating_count]]</f>
        <v>90890910</v>
      </c>
      <c r="J815" s="4" t="str">
        <f>IF(Table2[[#This Row],[discount_percentage]]&gt;=50%, "Yes", "No")</f>
        <v>Yes</v>
      </c>
      <c r="K815" s="4" t="str">
        <f t="shared" si="24"/>
        <v>&gt;$500</v>
      </c>
      <c r="L8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15" s="4" t="str">
        <f t="shared" si="25"/>
        <v>No</v>
      </c>
      <c r="N815" t="s">
        <v>7218</v>
      </c>
      <c r="O815" t="s">
        <v>7219</v>
      </c>
    </row>
    <row r="816" spans="1:15">
      <c r="A816" t="s">
        <v>7223</v>
      </c>
      <c r="B816" t="s">
        <v>7224</v>
      </c>
      <c r="C816" t="s">
        <v>13101</v>
      </c>
      <c r="D816" s="2">
        <v>1439</v>
      </c>
      <c r="E816" s="2">
        <v>2890</v>
      </c>
      <c r="F816" s="1">
        <v>0.5</v>
      </c>
      <c r="G816">
        <v>4.5</v>
      </c>
      <c r="H816" s="4">
        <v>4099</v>
      </c>
      <c r="I816" s="4">
        <f>Table2[[#This Row],[actual_price]]*Table2[[#This Row],[rating_count]]</f>
        <v>11846110</v>
      </c>
      <c r="J816" s="4" t="str">
        <f>IF(Table2[[#This Row],[discount_percentage]]&gt;=50%, "Yes", "No")</f>
        <v>Yes</v>
      </c>
      <c r="K816" s="4" t="str">
        <f t="shared" si="24"/>
        <v>&gt;$500</v>
      </c>
      <c r="L8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16" s="4" t="str">
        <f t="shared" si="25"/>
        <v>No</v>
      </c>
      <c r="N816" t="s">
        <v>7228</v>
      </c>
      <c r="O816" t="s">
        <v>7229</v>
      </c>
    </row>
    <row r="817" spans="1:15">
      <c r="A817" t="s">
        <v>7233</v>
      </c>
      <c r="B817" t="s">
        <v>7234</v>
      </c>
      <c r="C817" t="s">
        <v>13102</v>
      </c>
      <c r="D817" s="2">
        <v>1099</v>
      </c>
      <c r="E817" s="2">
        <v>5999</v>
      </c>
      <c r="F817" s="1">
        <v>0.82</v>
      </c>
      <c r="G817">
        <v>3.5</v>
      </c>
      <c r="H817" s="4">
        <v>12966</v>
      </c>
      <c r="I817" s="4">
        <f>Table2[[#This Row],[actual_price]]*Table2[[#This Row],[rating_count]]</f>
        <v>77783034</v>
      </c>
      <c r="J817" s="4" t="str">
        <f>IF(Table2[[#This Row],[discount_percentage]]&gt;=50%, "Yes", "No")</f>
        <v>Yes</v>
      </c>
      <c r="K817" s="4" t="str">
        <f t="shared" si="24"/>
        <v>&gt;$500</v>
      </c>
      <c r="L8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17" s="4" t="str">
        <f t="shared" si="25"/>
        <v>No</v>
      </c>
      <c r="N817" t="s">
        <v>7237</v>
      </c>
      <c r="O817" t="s">
        <v>7238</v>
      </c>
    </row>
    <row r="818" spans="1:15">
      <c r="A818" t="s">
        <v>7242</v>
      </c>
      <c r="B818" t="s">
        <v>7243</v>
      </c>
      <c r="C818" t="s">
        <v>13104</v>
      </c>
      <c r="D818">
        <v>157</v>
      </c>
      <c r="E818">
        <v>160</v>
      </c>
      <c r="F818" s="1">
        <v>0.02</v>
      </c>
      <c r="G818">
        <v>4.5</v>
      </c>
      <c r="H818" s="4">
        <v>4428</v>
      </c>
      <c r="I818" s="4">
        <f>Table2[[#This Row],[actual_price]]*Table2[[#This Row],[rating_count]]</f>
        <v>708480</v>
      </c>
      <c r="J818" s="4" t="str">
        <f>IF(Table2[[#This Row],[discount_percentage]]&gt;=50%, "Yes", "No")</f>
        <v>No</v>
      </c>
      <c r="K818" s="4" t="str">
        <f t="shared" si="24"/>
        <v>&lt;$200</v>
      </c>
      <c r="L8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18" s="4" t="str">
        <f t="shared" si="25"/>
        <v>No</v>
      </c>
      <c r="N818" t="s">
        <v>7247</v>
      </c>
      <c r="O818" t="s">
        <v>7248</v>
      </c>
    </row>
    <row r="819" spans="1:15">
      <c r="A819" t="s">
        <v>7254</v>
      </c>
      <c r="B819" t="s">
        <v>7255</v>
      </c>
      <c r="C819" t="s">
        <v>13101</v>
      </c>
      <c r="D819">
        <v>115</v>
      </c>
      <c r="E819">
        <v>999</v>
      </c>
      <c r="F819" s="1">
        <v>0.88</v>
      </c>
      <c r="G819">
        <v>3.3</v>
      </c>
      <c r="H819" s="4">
        <v>5692</v>
      </c>
      <c r="I819" s="4">
        <f>Table2[[#This Row],[actual_price]]*Table2[[#This Row],[rating_count]]</f>
        <v>5686308</v>
      </c>
      <c r="J819" s="4" t="str">
        <f>IF(Table2[[#This Row],[discount_percentage]]&gt;=50%, "Yes", "No")</f>
        <v>Yes</v>
      </c>
      <c r="K819" s="4" t="str">
        <f t="shared" si="24"/>
        <v>&gt;$500</v>
      </c>
      <c r="L8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19" s="4" t="str">
        <f t="shared" si="25"/>
        <v>No</v>
      </c>
      <c r="N819" t="s">
        <v>7259</v>
      </c>
      <c r="O819" t="s">
        <v>7260</v>
      </c>
    </row>
    <row r="820" spans="1:15">
      <c r="A820" t="s">
        <v>7264</v>
      </c>
      <c r="B820" t="s">
        <v>7265</v>
      </c>
      <c r="C820" t="s">
        <v>13101</v>
      </c>
      <c r="D820">
        <v>175</v>
      </c>
      <c r="E820">
        <v>499</v>
      </c>
      <c r="F820" s="1">
        <v>0.65</v>
      </c>
      <c r="G820">
        <v>4.0999999999999996</v>
      </c>
      <c r="H820" s="4">
        <v>21</v>
      </c>
      <c r="I820" s="4">
        <f>Table2[[#This Row],[actual_price]]*Table2[[#This Row],[rating_count]]</f>
        <v>10479</v>
      </c>
      <c r="J820" s="4" t="str">
        <f>IF(Table2[[#This Row],[discount_percentage]]&gt;=50%, "Yes", "No")</f>
        <v>Yes</v>
      </c>
      <c r="K820" s="4" t="str">
        <f t="shared" si="24"/>
        <v>$200-$500</v>
      </c>
      <c r="L8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0" s="4" t="str">
        <f t="shared" si="25"/>
        <v>Yes</v>
      </c>
      <c r="N820" t="s">
        <v>7269</v>
      </c>
      <c r="O820" t="s">
        <v>7270</v>
      </c>
    </row>
    <row r="821" spans="1:15">
      <c r="A821" t="s">
        <v>7274</v>
      </c>
      <c r="B821" t="s">
        <v>7275</v>
      </c>
      <c r="C821" t="s">
        <v>13102</v>
      </c>
      <c r="D821" s="2">
        <v>1999</v>
      </c>
      <c r="E821" s="2">
        <v>4700</v>
      </c>
      <c r="F821" s="1">
        <v>0.56999999999999995</v>
      </c>
      <c r="G821">
        <v>3.8</v>
      </c>
      <c r="H821" s="4">
        <v>1880</v>
      </c>
      <c r="I821" s="4">
        <f>Table2[[#This Row],[actual_price]]*Table2[[#This Row],[rating_count]]</f>
        <v>8836000</v>
      </c>
      <c r="J821" s="4" t="str">
        <f>IF(Table2[[#This Row],[discount_percentage]]&gt;=50%, "Yes", "No")</f>
        <v>Yes</v>
      </c>
      <c r="K821" s="4" t="str">
        <f t="shared" si="24"/>
        <v>&gt;$500</v>
      </c>
      <c r="L8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21" s="4" t="str">
        <f t="shared" si="25"/>
        <v>No</v>
      </c>
      <c r="N821" t="s">
        <v>7279</v>
      </c>
      <c r="O821" t="s">
        <v>7280</v>
      </c>
    </row>
    <row r="822" spans="1:15">
      <c r="A822" t="s">
        <v>7284</v>
      </c>
      <c r="B822" t="s">
        <v>7285</v>
      </c>
      <c r="C822" t="s">
        <v>13101</v>
      </c>
      <c r="D822" s="2">
        <v>3999</v>
      </c>
      <c r="E822" s="3">
        <v>4332.96</v>
      </c>
      <c r="F822" s="1">
        <v>0.08</v>
      </c>
      <c r="G822">
        <v>3.5</v>
      </c>
      <c r="H822" s="4">
        <v>21762</v>
      </c>
      <c r="I822" s="4">
        <f>Table2[[#This Row],[actual_price]]*Table2[[#This Row],[rating_count]]</f>
        <v>94293875.519999996</v>
      </c>
      <c r="J822" s="4" t="str">
        <f>IF(Table2[[#This Row],[discount_percentage]]&gt;=50%, "Yes", "No")</f>
        <v>No</v>
      </c>
      <c r="K822" s="4" t="str">
        <f t="shared" si="24"/>
        <v>&gt;$500</v>
      </c>
      <c r="L8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22" s="4" t="str">
        <f t="shared" si="25"/>
        <v>No</v>
      </c>
      <c r="N822" t="s">
        <v>7290</v>
      </c>
      <c r="O822" t="s">
        <v>7291</v>
      </c>
    </row>
    <row r="823" spans="1:15">
      <c r="A823" t="s">
        <v>7295</v>
      </c>
      <c r="B823" t="s">
        <v>7296</v>
      </c>
      <c r="C823" t="s">
        <v>13101</v>
      </c>
      <c r="D823">
        <v>899</v>
      </c>
      <c r="E823" s="2">
        <v>1800</v>
      </c>
      <c r="F823" s="1">
        <v>0.5</v>
      </c>
      <c r="G823">
        <v>4.0999999999999996</v>
      </c>
      <c r="H823" s="4">
        <v>22375</v>
      </c>
      <c r="I823" s="4">
        <f>Table2[[#This Row],[actual_price]]*Table2[[#This Row],[rating_count]]</f>
        <v>40275000</v>
      </c>
      <c r="J823" s="4" t="str">
        <f>IF(Table2[[#This Row],[discount_percentage]]&gt;=50%, "Yes", "No")</f>
        <v>Yes</v>
      </c>
      <c r="K823" s="4" t="str">
        <f t="shared" si="24"/>
        <v>&gt;$500</v>
      </c>
      <c r="L8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23" s="4" t="str">
        <f t="shared" si="25"/>
        <v>No</v>
      </c>
      <c r="N823" t="s">
        <v>7300</v>
      </c>
      <c r="O823" t="s">
        <v>7301</v>
      </c>
    </row>
    <row r="824" spans="1:15">
      <c r="A824" t="s">
        <v>7305</v>
      </c>
      <c r="B824" t="s">
        <v>7306</v>
      </c>
      <c r="C824" t="s">
        <v>13101</v>
      </c>
      <c r="D824">
        <v>299</v>
      </c>
      <c r="E824">
        <v>990</v>
      </c>
      <c r="F824" s="1">
        <v>0.7</v>
      </c>
      <c r="G824">
        <v>4.5</v>
      </c>
      <c r="H824" s="4">
        <v>2453</v>
      </c>
      <c r="I824" s="4">
        <f>Table2[[#This Row],[actual_price]]*Table2[[#This Row],[rating_count]]</f>
        <v>2428470</v>
      </c>
      <c r="J824" s="4" t="str">
        <f>IF(Table2[[#This Row],[discount_percentage]]&gt;=50%, "Yes", "No")</f>
        <v>Yes</v>
      </c>
      <c r="K824" s="4" t="str">
        <f t="shared" si="24"/>
        <v>&gt;$500</v>
      </c>
      <c r="L8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4" s="4" t="str">
        <f t="shared" si="25"/>
        <v>No</v>
      </c>
      <c r="N824" t="s">
        <v>7310</v>
      </c>
      <c r="O824" t="s">
        <v>7311</v>
      </c>
    </row>
    <row r="825" spans="1:15">
      <c r="A825" t="s">
        <v>7315</v>
      </c>
      <c r="B825" t="s">
        <v>7316</v>
      </c>
      <c r="C825" t="s">
        <v>13101</v>
      </c>
      <c r="D825" s="2">
        <v>3303</v>
      </c>
      <c r="E825" s="2">
        <v>4699</v>
      </c>
      <c r="F825" s="1">
        <v>0.3</v>
      </c>
      <c r="G825">
        <v>4.4000000000000004</v>
      </c>
      <c r="H825" s="4">
        <v>13544</v>
      </c>
      <c r="I825" s="4">
        <f>Table2[[#This Row],[actual_price]]*Table2[[#This Row],[rating_count]]</f>
        <v>63643256</v>
      </c>
      <c r="J825" s="4" t="str">
        <f>IF(Table2[[#This Row],[discount_percentage]]&gt;=50%, "Yes", "No")</f>
        <v>No</v>
      </c>
      <c r="K825" s="4" t="str">
        <f t="shared" si="24"/>
        <v>&gt;$500</v>
      </c>
      <c r="L8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25" s="4" t="str">
        <f t="shared" si="25"/>
        <v>No</v>
      </c>
      <c r="N825" t="s">
        <v>7320</v>
      </c>
      <c r="O825" t="s">
        <v>7321</v>
      </c>
    </row>
    <row r="826" spans="1:15">
      <c r="A826" t="s">
        <v>7325</v>
      </c>
      <c r="B826" t="s">
        <v>7326</v>
      </c>
      <c r="C826" t="s">
        <v>13101</v>
      </c>
      <c r="D826" s="2">
        <v>1890</v>
      </c>
      <c r="E826" s="2">
        <v>5490</v>
      </c>
      <c r="F826" s="1">
        <v>0.66</v>
      </c>
      <c r="G826">
        <v>4.0999999999999996</v>
      </c>
      <c r="H826" s="4">
        <v>10976</v>
      </c>
      <c r="I826" s="4">
        <f>Table2[[#This Row],[actual_price]]*Table2[[#This Row],[rating_count]]</f>
        <v>60258240</v>
      </c>
      <c r="J826" s="4" t="str">
        <f>IF(Table2[[#This Row],[discount_percentage]]&gt;=50%, "Yes", "No")</f>
        <v>Yes</v>
      </c>
      <c r="K826" s="4" t="str">
        <f t="shared" si="24"/>
        <v>&gt;$500</v>
      </c>
      <c r="L8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26" s="4" t="str">
        <f t="shared" si="25"/>
        <v>No</v>
      </c>
      <c r="N826" t="s">
        <v>7330</v>
      </c>
      <c r="O826" t="s">
        <v>7331</v>
      </c>
    </row>
    <row r="827" spans="1:15">
      <c r="A827" t="s">
        <v>7335</v>
      </c>
      <c r="B827" t="s">
        <v>7336</v>
      </c>
      <c r="C827" t="s">
        <v>13104</v>
      </c>
      <c r="D827">
        <v>90</v>
      </c>
      <c r="E827">
        <v>100</v>
      </c>
      <c r="F827" s="1">
        <v>0.1</v>
      </c>
      <c r="G827">
        <v>4.3</v>
      </c>
      <c r="H827" s="4">
        <v>3061</v>
      </c>
      <c r="I827" s="4">
        <f>Table2[[#This Row],[actual_price]]*Table2[[#This Row],[rating_count]]</f>
        <v>306100</v>
      </c>
      <c r="J827" s="4" t="str">
        <f>IF(Table2[[#This Row],[discount_percentage]]&gt;=50%, "Yes", "No")</f>
        <v>No</v>
      </c>
      <c r="K827" s="4" t="str">
        <f t="shared" si="24"/>
        <v>&lt;$200</v>
      </c>
      <c r="L8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27" s="4" t="str">
        <f t="shared" si="25"/>
        <v>No</v>
      </c>
      <c r="N827" t="s">
        <v>7340</v>
      </c>
      <c r="O827" t="s">
        <v>7341</v>
      </c>
    </row>
    <row r="828" spans="1:15">
      <c r="A828" t="s">
        <v>7345</v>
      </c>
      <c r="B828" t="s">
        <v>7346</v>
      </c>
      <c r="C828" t="s">
        <v>13102</v>
      </c>
      <c r="D828" s="2">
        <v>1599</v>
      </c>
      <c r="E828" s="2">
        <v>2790</v>
      </c>
      <c r="F828" s="1">
        <v>0.43</v>
      </c>
      <c r="G828">
        <v>3.6</v>
      </c>
      <c r="H828" s="4">
        <v>2272</v>
      </c>
      <c r="I828" s="4">
        <f>Table2[[#This Row],[actual_price]]*Table2[[#This Row],[rating_count]]</f>
        <v>6338880</v>
      </c>
      <c r="J828" s="4" t="str">
        <f>IF(Table2[[#This Row],[discount_percentage]]&gt;=50%, "Yes", "No")</f>
        <v>No</v>
      </c>
      <c r="K828" s="4" t="str">
        <f t="shared" si="24"/>
        <v>&gt;$500</v>
      </c>
      <c r="L8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28" s="4" t="str">
        <f t="shared" si="25"/>
        <v>No</v>
      </c>
      <c r="N828" t="s">
        <v>7350</v>
      </c>
      <c r="O828" t="s">
        <v>7351</v>
      </c>
    </row>
    <row r="829" spans="1:15">
      <c r="A829" t="s">
        <v>7355</v>
      </c>
      <c r="B829" t="s">
        <v>7356</v>
      </c>
      <c r="C829" t="s">
        <v>13101</v>
      </c>
      <c r="D829">
        <v>599</v>
      </c>
      <c r="E829">
        <v>999</v>
      </c>
      <c r="F829" s="1">
        <v>0.4</v>
      </c>
      <c r="G829">
        <v>4</v>
      </c>
      <c r="H829" s="4">
        <v>7601</v>
      </c>
      <c r="I829" s="4">
        <f>Table2[[#This Row],[actual_price]]*Table2[[#This Row],[rating_count]]</f>
        <v>7593399</v>
      </c>
      <c r="J829" s="4" t="str">
        <f>IF(Table2[[#This Row],[discount_percentage]]&gt;=50%, "Yes", "No")</f>
        <v>No</v>
      </c>
      <c r="K829" s="4" t="str">
        <f t="shared" si="24"/>
        <v>&gt;$500</v>
      </c>
      <c r="L8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29" s="4" t="str">
        <f t="shared" si="25"/>
        <v>No</v>
      </c>
      <c r="N829" t="s">
        <v>7360</v>
      </c>
      <c r="O829" t="s">
        <v>7361</v>
      </c>
    </row>
    <row r="830" spans="1:15">
      <c r="A830" t="s">
        <v>7367</v>
      </c>
      <c r="B830" t="s">
        <v>7368</v>
      </c>
      <c r="C830" t="s">
        <v>13101</v>
      </c>
      <c r="D830">
        <v>425</v>
      </c>
      <c r="E830">
        <v>899</v>
      </c>
      <c r="F830" s="1">
        <v>0.53</v>
      </c>
      <c r="G830">
        <v>4.5</v>
      </c>
      <c r="H830" s="4">
        <v>4219</v>
      </c>
      <c r="I830" s="4">
        <f>Table2[[#This Row],[actual_price]]*Table2[[#This Row],[rating_count]]</f>
        <v>3792881</v>
      </c>
      <c r="J830" s="4" t="str">
        <f>IF(Table2[[#This Row],[discount_percentage]]&gt;=50%, "Yes", "No")</f>
        <v>Yes</v>
      </c>
      <c r="K830" s="4" t="str">
        <f t="shared" si="24"/>
        <v>&gt;$500</v>
      </c>
      <c r="L8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30" s="4" t="str">
        <f t="shared" si="25"/>
        <v>No</v>
      </c>
      <c r="N830" t="s">
        <v>7372</v>
      </c>
      <c r="O830" t="s">
        <v>7373</v>
      </c>
    </row>
    <row r="831" spans="1:15">
      <c r="A831" t="s">
        <v>7377</v>
      </c>
      <c r="B831" t="s">
        <v>7378</v>
      </c>
      <c r="C831" t="s">
        <v>13102</v>
      </c>
      <c r="D831" s="2">
        <v>1499</v>
      </c>
      <c r="E831" s="2">
        <v>3999</v>
      </c>
      <c r="F831" s="1">
        <v>0.63</v>
      </c>
      <c r="G831">
        <v>4.2</v>
      </c>
      <c r="H831" s="4">
        <v>42775</v>
      </c>
      <c r="I831" s="4">
        <f>Table2[[#This Row],[actual_price]]*Table2[[#This Row],[rating_count]]</f>
        <v>171057225</v>
      </c>
      <c r="J831" s="4" t="str">
        <f>IF(Table2[[#This Row],[discount_percentage]]&gt;=50%, "Yes", "No")</f>
        <v>Yes</v>
      </c>
      <c r="K831" s="4" t="str">
        <f t="shared" ref="K831:K894" si="26">IF(E831&lt;200, "&lt;$200", IF(E831&lt;=500, "$200-$500", "&gt;$500"))</f>
        <v>&gt;$500</v>
      </c>
      <c r="L8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31" s="4" t="str">
        <f t="shared" si="25"/>
        <v>No</v>
      </c>
      <c r="N831" t="s">
        <v>7382</v>
      </c>
      <c r="O831" t="s">
        <v>7383</v>
      </c>
    </row>
    <row r="832" spans="1:15">
      <c r="A832" t="s">
        <v>7386</v>
      </c>
      <c r="B832" t="s">
        <v>7387</v>
      </c>
      <c r="C832" t="s">
        <v>13101</v>
      </c>
      <c r="D832">
        <v>549</v>
      </c>
      <c r="E832" s="2">
        <v>2499</v>
      </c>
      <c r="F832" s="1">
        <v>0.78</v>
      </c>
      <c r="G832">
        <v>4.3</v>
      </c>
      <c r="H832" s="4">
        <v>5556</v>
      </c>
      <c r="I832" s="4">
        <f>Table2[[#This Row],[actual_price]]*Table2[[#This Row],[rating_count]]</f>
        <v>13884444</v>
      </c>
      <c r="J832" s="4" t="str">
        <f>IF(Table2[[#This Row],[discount_percentage]]&gt;=50%, "Yes", "No")</f>
        <v>Yes</v>
      </c>
      <c r="K832" s="4" t="str">
        <f t="shared" si="26"/>
        <v>&gt;$500</v>
      </c>
      <c r="L8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32" s="4" t="str">
        <f t="shared" si="25"/>
        <v>No</v>
      </c>
      <c r="N832" t="s">
        <v>7391</v>
      </c>
      <c r="O832" t="s">
        <v>7392</v>
      </c>
    </row>
    <row r="833" spans="1:15">
      <c r="A833" t="s">
        <v>7397</v>
      </c>
      <c r="B833" t="s">
        <v>7398</v>
      </c>
      <c r="C833" t="s">
        <v>13101</v>
      </c>
      <c r="D833" s="2">
        <v>1295</v>
      </c>
      <c r="E833" s="2">
        <v>1645</v>
      </c>
      <c r="F833" s="1">
        <v>0.21</v>
      </c>
      <c r="G833">
        <v>4.5999999999999996</v>
      </c>
      <c r="H833" s="4">
        <v>12375</v>
      </c>
      <c r="I833" s="4">
        <f>Table2[[#This Row],[actual_price]]*Table2[[#This Row],[rating_count]]</f>
        <v>20356875</v>
      </c>
      <c r="J833" s="4" t="str">
        <f>IF(Table2[[#This Row],[discount_percentage]]&gt;=50%, "Yes", "No")</f>
        <v>No</v>
      </c>
      <c r="K833" s="4" t="str">
        <f t="shared" si="26"/>
        <v>&gt;$500</v>
      </c>
      <c r="L8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33" s="4" t="str">
        <f t="shared" si="25"/>
        <v>No</v>
      </c>
      <c r="N833" t="s">
        <v>7402</v>
      </c>
      <c r="O833" t="s">
        <v>7403</v>
      </c>
    </row>
    <row r="834" spans="1:15">
      <c r="A834" t="s">
        <v>7407</v>
      </c>
      <c r="B834" t="s">
        <v>7408</v>
      </c>
      <c r="C834" t="s">
        <v>13105</v>
      </c>
      <c r="D834">
        <v>310</v>
      </c>
      <c r="E834">
        <v>310</v>
      </c>
      <c r="F834" s="1">
        <v>0</v>
      </c>
      <c r="G834">
        <v>4.5</v>
      </c>
      <c r="H834" s="4">
        <v>5882</v>
      </c>
      <c r="I834" s="4">
        <f>Table2[[#This Row],[actual_price]]*Table2[[#This Row],[rating_count]]</f>
        <v>1823420</v>
      </c>
      <c r="J834" s="4" t="str">
        <f>IF(Table2[[#This Row],[discount_percentage]]&gt;=50%, "Yes", "No")</f>
        <v>No</v>
      </c>
      <c r="K834" s="4" t="str">
        <f t="shared" si="26"/>
        <v>$200-$500</v>
      </c>
      <c r="L8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34" s="4" t="str">
        <f t="shared" ref="M834:M897" si="27">IF(H834&lt; 1000, "Yes", "No")</f>
        <v>No</v>
      </c>
      <c r="N834" t="s">
        <v>7412</v>
      </c>
      <c r="O834" t="s">
        <v>7413</v>
      </c>
    </row>
    <row r="835" spans="1:15">
      <c r="A835" t="s">
        <v>7419</v>
      </c>
      <c r="B835" t="s">
        <v>7420</v>
      </c>
      <c r="C835" t="s">
        <v>13101</v>
      </c>
      <c r="D835" s="2">
        <v>1149</v>
      </c>
      <c r="E835" s="2">
        <v>1499</v>
      </c>
      <c r="F835" s="1">
        <v>0.23</v>
      </c>
      <c r="G835">
        <v>4.0999999999999996</v>
      </c>
      <c r="H835" s="4">
        <v>10443</v>
      </c>
      <c r="I835" s="4">
        <f>Table2[[#This Row],[actual_price]]*Table2[[#This Row],[rating_count]]</f>
        <v>15654057</v>
      </c>
      <c r="J835" s="4" t="str">
        <f>IF(Table2[[#This Row],[discount_percentage]]&gt;=50%, "Yes", "No")</f>
        <v>No</v>
      </c>
      <c r="K835" s="4" t="str">
        <f t="shared" si="26"/>
        <v>&gt;$500</v>
      </c>
      <c r="L8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35" s="4" t="str">
        <f t="shared" si="27"/>
        <v>No</v>
      </c>
      <c r="N835" t="s">
        <v>7424</v>
      </c>
      <c r="O835" t="s">
        <v>7425</v>
      </c>
    </row>
    <row r="836" spans="1:15">
      <c r="A836" t="s">
        <v>7429</v>
      </c>
      <c r="B836" t="s">
        <v>7430</v>
      </c>
      <c r="C836" t="s">
        <v>13101</v>
      </c>
      <c r="D836">
        <v>499</v>
      </c>
      <c r="E836" s="2">
        <v>1299</v>
      </c>
      <c r="F836" s="1">
        <v>0.62</v>
      </c>
      <c r="G836">
        <v>4.5</v>
      </c>
      <c r="H836" s="4">
        <v>434</v>
      </c>
      <c r="I836" s="4">
        <f>Table2[[#This Row],[actual_price]]*Table2[[#This Row],[rating_count]]</f>
        <v>563766</v>
      </c>
      <c r="J836" s="4" t="str">
        <f>IF(Table2[[#This Row],[discount_percentage]]&gt;=50%, "Yes", "No")</f>
        <v>Yes</v>
      </c>
      <c r="K836" s="4" t="str">
        <f t="shared" si="26"/>
        <v>&gt;$500</v>
      </c>
      <c r="L8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36" s="4" t="str">
        <f t="shared" si="27"/>
        <v>Yes</v>
      </c>
      <c r="N836" t="s">
        <v>7434</v>
      </c>
      <c r="O836" t="s">
        <v>7435</v>
      </c>
    </row>
    <row r="837" spans="1:15">
      <c r="A837" t="s">
        <v>7439</v>
      </c>
      <c r="B837" t="s">
        <v>7440</v>
      </c>
      <c r="C837" t="s">
        <v>13102</v>
      </c>
      <c r="D837">
        <v>999</v>
      </c>
      <c r="E837" s="2">
        <v>4199</v>
      </c>
      <c r="F837" s="1">
        <v>0.76</v>
      </c>
      <c r="G837">
        <v>3.5</v>
      </c>
      <c r="H837" s="4">
        <v>1913</v>
      </c>
      <c r="I837" s="4">
        <f>Table2[[#This Row],[actual_price]]*Table2[[#This Row],[rating_count]]</f>
        <v>8032687</v>
      </c>
      <c r="J837" s="4" t="str">
        <f>IF(Table2[[#This Row],[discount_percentage]]&gt;=50%, "Yes", "No")</f>
        <v>Yes</v>
      </c>
      <c r="K837" s="4" t="str">
        <f t="shared" si="26"/>
        <v>&gt;$500</v>
      </c>
      <c r="L8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37" s="4" t="str">
        <f t="shared" si="27"/>
        <v>No</v>
      </c>
      <c r="N837" t="s">
        <v>7444</v>
      </c>
      <c r="O837" t="s">
        <v>7445</v>
      </c>
    </row>
    <row r="838" spans="1:15">
      <c r="A838" t="s">
        <v>7449</v>
      </c>
      <c r="B838" t="s">
        <v>7450</v>
      </c>
      <c r="C838" t="s">
        <v>13101</v>
      </c>
      <c r="D838" s="2">
        <v>1709</v>
      </c>
      <c r="E838" s="2">
        <v>4000</v>
      </c>
      <c r="F838" s="1">
        <v>0.56999999999999995</v>
      </c>
      <c r="G838">
        <v>4.4000000000000004</v>
      </c>
      <c r="H838" s="4">
        <v>3029</v>
      </c>
      <c r="I838" s="4">
        <f>Table2[[#This Row],[actual_price]]*Table2[[#This Row],[rating_count]]</f>
        <v>12116000</v>
      </c>
      <c r="J838" s="4" t="str">
        <f>IF(Table2[[#This Row],[discount_percentage]]&gt;=50%, "Yes", "No")</f>
        <v>Yes</v>
      </c>
      <c r="K838" s="4" t="str">
        <f t="shared" si="26"/>
        <v>&gt;$500</v>
      </c>
      <c r="L8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38" s="4" t="str">
        <f t="shared" si="27"/>
        <v>No</v>
      </c>
      <c r="N838" t="s">
        <v>7454</v>
      </c>
      <c r="O838" t="s">
        <v>7455</v>
      </c>
    </row>
    <row r="839" spans="1:15">
      <c r="A839" t="s">
        <v>7459</v>
      </c>
      <c r="B839" t="s">
        <v>7460</v>
      </c>
      <c r="C839" t="s">
        <v>13104</v>
      </c>
      <c r="D839">
        <v>250</v>
      </c>
      <c r="E839">
        <v>250</v>
      </c>
      <c r="F839" s="1">
        <v>0</v>
      </c>
      <c r="G839">
        <v>4.2</v>
      </c>
      <c r="H839" s="4">
        <v>2628</v>
      </c>
      <c r="I839" s="4">
        <f>Table2[[#This Row],[actual_price]]*Table2[[#This Row],[rating_count]]</f>
        <v>657000</v>
      </c>
      <c r="J839" s="4" t="str">
        <f>IF(Table2[[#This Row],[discount_percentage]]&gt;=50%, "Yes", "No")</f>
        <v>No</v>
      </c>
      <c r="K839" s="4" t="str">
        <f t="shared" si="26"/>
        <v>$200-$500</v>
      </c>
      <c r="L8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39" s="4" t="str">
        <f t="shared" si="27"/>
        <v>No</v>
      </c>
      <c r="N839" t="s">
        <v>7464</v>
      </c>
      <c r="O839" t="s">
        <v>7465</v>
      </c>
    </row>
    <row r="840" spans="1:15">
      <c r="A840" t="s">
        <v>7470</v>
      </c>
      <c r="B840" t="s">
        <v>7471</v>
      </c>
      <c r="C840" t="s">
        <v>13105</v>
      </c>
      <c r="D840">
        <v>90</v>
      </c>
      <c r="E840">
        <v>100</v>
      </c>
      <c r="F840" s="1">
        <v>0.1</v>
      </c>
      <c r="G840">
        <v>4.4000000000000004</v>
      </c>
      <c r="H840" s="4">
        <v>10718</v>
      </c>
      <c r="I840" s="4">
        <f>Table2[[#This Row],[actual_price]]*Table2[[#This Row],[rating_count]]</f>
        <v>1071800</v>
      </c>
      <c r="J840" s="4" t="str">
        <f>IF(Table2[[#This Row],[discount_percentage]]&gt;=50%, "Yes", "No")</f>
        <v>No</v>
      </c>
      <c r="K840" s="4" t="str">
        <f t="shared" si="26"/>
        <v>&lt;$200</v>
      </c>
      <c r="L8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40" s="4" t="str">
        <f t="shared" si="27"/>
        <v>No</v>
      </c>
      <c r="N840" t="s">
        <v>7476</v>
      </c>
      <c r="O840" t="s">
        <v>7477</v>
      </c>
    </row>
    <row r="841" spans="1:15">
      <c r="A841" t="s">
        <v>7481</v>
      </c>
      <c r="B841" t="s">
        <v>7482</v>
      </c>
      <c r="C841" t="s">
        <v>13102</v>
      </c>
      <c r="D841" s="2">
        <v>2025</v>
      </c>
      <c r="E841" s="2">
        <v>5999</v>
      </c>
      <c r="F841" s="1">
        <v>0.66</v>
      </c>
      <c r="G841">
        <v>4.2</v>
      </c>
      <c r="H841" s="4">
        <v>6233</v>
      </c>
      <c r="I841" s="4">
        <f>Table2[[#This Row],[actual_price]]*Table2[[#This Row],[rating_count]]</f>
        <v>37391767</v>
      </c>
      <c r="J841" s="4" t="str">
        <f>IF(Table2[[#This Row],[discount_percentage]]&gt;=50%, "Yes", "No")</f>
        <v>Yes</v>
      </c>
      <c r="K841" s="4" t="str">
        <f t="shared" si="26"/>
        <v>&gt;$500</v>
      </c>
      <c r="L8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1" s="4" t="str">
        <f t="shared" si="27"/>
        <v>No</v>
      </c>
      <c r="N841" t="s">
        <v>7486</v>
      </c>
      <c r="O841" t="s">
        <v>7487</v>
      </c>
    </row>
    <row r="842" spans="1:15">
      <c r="A842" t="s">
        <v>7491</v>
      </c>
      <c r="B842" t="s">
        <v>7492</v>
      </c>
      <c r="C842" t="s">
        <v>13101</v>
      </c>
      <c r="D842" s="2">
        <v>1495</v>
      </c>
      <c r="E842" s="2">
        <v>1995</v>
      </c>
      <c r="F842" s="1">
        <v>0.25</v>
      </c>
      <c r="G842">
        <v>4.5</v>
      </c>
      <c r="H842" s="4">
        <v>10541</v>
      </c>
      <c r="I842" s="4">
        <f>Table2[[#This Row],[actual_price]]*Table2[[#This Row],[rating_count]]</f>
        <v>21029295</v>
      </c>
      <c r="J842" s="4" t="str">
        <f>IF(Table2[[#This Row],[discount_percentage]]&gt;=50%, "Yes", "No")</f>
        <v>No</v>
      </c>
      <c r="K842" s="4" t="str">
        <f t="shared" si="26"/>
        <v>&gt;$500</v>
      </c>
      <c r="L8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42" s="4" t="str">
        <f t="shared" si="27"/>
        <v>No</v>
      </c>
      <c r="N842" t="s">
        <v>7496</v>
      </c>
      <c r="O842" t="s">
        <v>7497</v>
      </c>
    </row>
    <row r="843" spans="1:15">
      <c r="A843" t="s">
        <v>7503</v>
      </c>
      <c r="B843" t="s">
        <v>7504</v>
      </c>
      <c r="C843" t="s">
        <v>13102</v>
      </c>
      <c r="D843">
        <v>899</v>
      </c>
      <c r="E843" s="2">
        <v>1199</v>
      </c>
      <c r="F843" s="1">
        <v>0.25</v>
      </c>
      <c r="G843">
        <v>3.8</v>
      </c>
      <c r="H843" s="4">
        <v>10751</v>
      </c>
      <c r="I843" s="4">
        <f>Table2[[#This Row],[actual_price]]*Table2[[#This Row],[rating_count]]</f>
        <v>12890449</v>
      </c>
      <c r="J843" s="4" t="str">
        <f>IF(Table2[[#This Row],[discount_percentage]]&gt;=50%, "Yes", "No")</f>
        <v>No</v>
      </c>
      <c r="K843" s="4" t="str">
        <f t="shared" si="26"/>
        <v>&gt;$500</v>
      </c>
      <c r="L8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43" s="4" t="str">
        <f t="shared" si="27"/>
        <v>No</v>
      </c>
      <c r="N843" t="s">
        <v>7508</v>
      </c>
      <c r="O843" t="s">
        <v>7509</v>
      </c>
    </row>
    <row r="844" spans="1:15">
      <c r="A844" t="s">
        <v>7513</v>
      </c>
      <c r="B844" t="s">
        <v>7514</v>
      </c>
      <c r="C844" t="s">
        <v>13101</v>
      </c>
      <c r="D844">
        <v>349</v>
      </c>
      <c r="E844">
        <v>999</v>
      </c>
      <c r="F844" s="1">
        <v>0.65</v>
      </c>
      <c r="G844">
        <v>3.9</v>
      </c>
      <c r="H844" s="4">
        <v>817</v>
      </c>
      <c r="I844" s="4">
        <f>Table2[[#This Row],[actual_price]]*Table2[[#This Row],[rating_count]]</f>
        <v>816183</v>
      </c>
      <c r="J844" s="4" t="str">
        <f>IF(Table2[[#This Row],[discount_percentage]]&gt;=50%, "Yes", "No")</f>
        <v>Yes</v>
      </c>
      <c r="K844" s="4" t="str">
        <f t="shared" si="26"/>
        <v>&gt;$500</v>
      </c>
      <c r="L8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4" s="4" t="str">
        <f t="shared" si="27"/>
        <v>Yes</v>
      </c>
      <c r="N844" t="s">
        <v>7519</v>
      </c>
      <c r="O844" t="s">
        <v>7520</v>
      </c>
    </row>
    <row r="845" spans="1:15">
      <c r="A845" t="s">
        <v>7524</v>
      </c>
      <c r="B845" t="s">
        <v>7525</v>
      </c>
      <c r="C845" t="s">
        <v>13102</v>
      </c>
      <c r="D845">
        <v>900</v>
      </c>
      <c r="E845" s="2">
        <v>2499</v>
      </c>
      <c r="F845" s="1">
        <v>0.64</v>
      </c>
      <c r="G845">
        <v>4</v>
      </c>
      <c r="H845" s="4">
        <v>36384</v>
      </c>
      <c r="I845" s="4">
        <f>Table2[[#This Row],[actual_price]]*Table2[[#This Row],[rating_count]]</f>
        <v>90923616</v>
      </c>
      <c r="J845" s="4" t="str">
        <f>IF(Table2[[#This Row],[discount_percentage]]&gt;=50%, "Yes", "No")</f>
        <v>Yes</v>
      </c>
      <c r="K845" s="4" t="str">
        <f t="shared" si="26"/>
        <v>&gt;$500</v>
      </c>
      <c r="L8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45" s="4" t="str">
        <f t="shared" si="27"/>
        <v>No</v>
      </c>
      <c r="N845" t="s">
        <v>4566</v>
      </c>
      <c r="O845" t="s">
        <v>4567</v>
      </c>
    </row>
    <row r="846" spans="1:15">
      <c r="A846" t="s">
        <v>7529</v>
      </c>
      <c r="B846" t="s">
        <v>7530</v>
      </c>
      <c r="C846" t="s">
        <v>13102</v>
      </c>
      <c r="D846" s="2">
        <v>2490</v>
      </c>
      <c r="E846" s="2">
        <v>3990</v>
      </c>
      <c r="F846" s="1">
        <v>0.38</v>
      </c>
      <c r="G846">
        <v>4.0999999999999996</v>
      </c>
      <c r="H846" s="4">
        <v>3606</v>
      </c>
      <c r="I846" s="4">
        <f>Table2[[#This Row],[actual_price]]*Table2[[#This Row],[rating_count]]</f>
        <v>14387940</v>
      </c>
      <c r="J846" s="4" t="str">
        <f>IF(Table2[[#This Row],[discount_percentage]]&gt;=50%, "Yes", "No")</f>
        <v>No</v>
      </c>
      <c r="K846" s="4" t="str">
        <f t="shared" si="26"/>
        <v>&gt;$500</v>
      </c>
      <c r="L8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46" s="4" t="str">
        <f t="shared" si="27"/>
        <v>No</v>
      </c>
      <c r="N846" t="s">
        <v>7534</v>
      </c>
      <c r="O846" t="s">
        <v>7535</v>
      </c>
    </row>
    <row r="847" spans="1:15">
      <c r="A847" t="s">
        <v>7539</v>
      </c>
      <c r="B847" t="s">
        <v>7540</v>
      </c>
      <c r="C847" t="s">
        <v>13102</v>
      </c>
      <c r="D847">
        <v>116</v>
      </c>
      <c r="E847">
        <v>200</v>
      </c>
      <c r="F847" s="1">
        <v>0.42</v>
      </c>
      <c r="G847">
        <v>4.4000000000000004</v>
      </c>
      <c r="H847" s="4">
        <v>357</v>
      </c>
      <c r="I847" s="4">
        <f>Table2[[#This Row],[actual_price]]*Table2[[#This Row],[rating_count]]</f>
        <v>71400</v>
      </c>
      <c r="J847" s="4" t="str">
        <f>IF(Table2[[#This Row],[discount_percentage]]&gt;=50%, "Yes", "No")</f>
        <v>No</v>
      </c>
      <c r="K847" s="4" t="str">
        <f t="shared" si="26"/>
        <v>$200-$500</v>
      </c>
      <c r="L8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47" s="4" t="str">
        <f t="shared" si="27"/>
        <v>Yes</v>
      </c>
      <c r="N847" t="s">
        <v>7544</v>
      </c>
      <c r="O847" t="s">
        <v>7545</v>
      </c>
    </row>
    <row r="848" spans="1:15">
      <c r="A848" t="s">
        <v>7549</v>
      </c>
      <c r="B848" t="s">
        <v>7550</v>
      </c>
      <c r="C848" t="s">
        <v>13105</v>
      </c>
      <c r="D848">
        <v>200</v>
      </c>
      <c r="E848">
        <v>230</v>
      </c>
      <c r="F848" s="1">
        <v>0.13</v>
      </c>
      <c r="G848">
        <v>4.4000000000000004</v>
      </c>
      <c r="H848" s="4">
        <v>10170</v>
      </c>
      <c r="I848" s="4">
        <f>Table2[[#This Row],[actual_price]]*Table2[[#This Row],[rating_count]]</f>
        <v>2339100</v>
      </c>
      <c r="J848" s="4" t="str">
        <f>IF(Table2[[#This Row],[discount_percentage]]&gt;=50%, "Yes", "No")</f>
        <v>No</v>
      </c>
      <c r="K848" s="4" t="str">
        <f t="shared" si="26"/>
        <v>$200-$500</v>
      </c>
      <c r="L8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48" s="4" t="str">
        <f t="shared" si="27"/>
        <v>No</v>
      </c>
      <c r="N848" t="s">
        <v>7554</v>
      </c>
      <c r="O848" t="s">
        <v>7555</v>
      </c>
    </row>
    <row r="849" spans="1:15">
      <c r="A849" t="s">
        <v>7559</v>
      </c>
      <c r="B849" t="s">
        <v>7560</v>
      </c>
      <c r="C849" t="s">
        <v>13101</v>
      </c>
      <c r="D849" s="2">
        <v>1249</v>
      </c>
      <c r="E849" s="2">
        <v>2796</v>
      </c>
      <c r="F849" s="1">
        <v>0.55000000000000004</v>
      </c>
      <c r="G849">
        <v>4.4000000000000004</v>
      </c>
      <c r="H849" s="4">
        <v>4598</v>
      </c>
      <c r="I849" s="4">
        <f>Table2[[#This Row],[actual_price]]*Table2[[#This Row],[rating_count]]</f>
        <v>12856008</v>
      </c>
      <c r="J849" s="4" t="str">
        <f>IF(Table2[[#This Row],[discount_percentage]]&gt;=50%, "Yes", "No")</f>
        <v>Yes</v>
      </c>
      <c r="K849" s="4" t="str">
        <f t="shared" si="26"/>
        <v>&gt;$500</v>
      </c>
      <c r="L8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49" s="4" t="str">
        <f t="shared" si="27"/>
        <v>No</v>
      </c>
      <c r="N849" t="s">
        <v>7564</v>
      </c>
      <c r="O849" t="s">
        <v>7565</v>
      </c>
    </row>
    <row r="850" spans="1:15">
      <c r="A850" t="s">
        <v>7569</v>
      </c>
      <c r="B850" t="s">
        <v>7570</v>
      </c>
      <c r="C850" t="s">
        <v>13101</v>
      </c>
      <c r="D850">
        <v>649</v>
      </c>
      <c r="E850">
        <v>999</v>
      </c>
      <c r="F850" s="1">
        <v>0.35</v>
      </c>
      <c r="G850">
        <v>3.5</v>
      </c>
      <c r="H850" s="4">
        <v>7222</v>
      </c>
      <c r="I850" s="4">
        <f>Table2[[#This Row],[actual_price]]*Table2[[#This Row],[rating_count]]</f>
        <v>7214778</v>
      </c>
      <c r="J850" s="4" t="str">
        <f>IF(Table2[[#This Row],[discount_percentage]]&gt;=50%, "Yes", "No")</f>
        <v>No</v>
      </c>
      <c r="K850" s="4" t="str">
        <f t="shared" si="26"/>
        <v>&gt;$500</v>
      </c>
      <c r="L8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50" s="4" t="str">
        <f t="shared" si="27"/>
        <v>No</v>
      </c>
      <c r="N850" t="s">
        <v>7575</v>
      </c>
      <c r="O850" t="s">
        <v>7576</v>
      </c>
    </row>
    <row r="851" spans="1:15">
      <c r="A851" t="s">
        <v>7580</v>
      </c>
      <c r="B851" t="s">
        <v>7581</v>
      </c>
      <c r="C851" t="s">
        <v>13101</v>
      </c>
      <c r="D851" s="2">
        <v>2649</v>
      </c>
      <c r="E851" s="2">
        <v>3499</v>
      </c>
      <c r="F851" s="1">
        <v>0.24</v>
      </c>
      <c r="G851">
        <v>4.5</v>
      </c>
      <c r="H851" s="4">
        <v>1271</v>
      </c>
      <c r="I851" s="4">
        <f>Table2[[#This Row],[actual_price]]*Table2[[#This Row],[rating_count]]</f>
        <v>4447229</v>
      </c>
      <c r="J851" s="4" t="str">
        <f>IF(Table2[[#This Row],[discount_percentage]]&gt;=50%, "Yes", "No")</f>
        <v>No</v>
      </c>
      <c r="K851" s="4" t="str">
        <f t="shared" si="26"/>
        <v>&gt;$500</v>
      </c>
      <c r="L8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51" s="4" t="str">
        <f t="shared" si="27"/>
        <v>No</v>
      </c>
      <c r="N851" t="s">
        <v>7586</v>
      </c>
      <c r="O851" t="s">
        <v>7587</v>
      </c>
    </row>
    <row r="852" spans="1:15">
      <c r="A852" t="s">
        <v>7593</v>
      </c>
      <c r="B852" t="s">
        <v>7594</v>
      </c>
      <c r="C852" t="s">
        <v>13101</v>
      </c>
      <c r="D852">
        <v>596</v>
      </c>
      <c r="E852">
        <v>723</v>
      </c>
      <c r="F852" s="1">
        <v>0.18</v>
      </c>
      <c r="G852">
        <v>4.4000000000000004</v>
      </c>
      <c r="H852" s="4">
        <v>3219</v>
      </c>
      <c r="I852" s="4">
        <f>Table2[[#This Row],[actual_price]]*Table2[[#This Row],[rating_count]]</f>
        <v>2327337</v>
      </c>
      <c r="J852" s="4" t="str">
        <f>IF(Table2[[#This Row],[discount_percentage]]&gt;=50%, "Yes", "No")</f>
        <v>No</v>
      </c>
      <c r="K852" s="4" t="str">
        <f t="shared" si="26"/>
        <v>&gt;$500</v>
      </c>
      <c r="L8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52" s="4" t="str">
        <f t="shared" si="27"/>
        <v>No</v>
      </c>
      <c r="N852" t="s">
        <v>7598</v>
      </c>
      <c r="O852" t="s">
        <v>7599</v>
      </c>
    </row>
    <row r="853" spans="1:15">
      <c r="A853" t="s">
        <v>7603</v>
      </c>
      <c r="B853" t="s">
        <v>7604</v>
      </c>
      <c r="C853" t="s">
        <v>13102</v>
      </c>
      <c r="D853" s="2">
        <v>2499</v>
      </c>
      <c r="E853" s="2">
        <v>5999</v>
      </c>
      <c r="F853" s="1">
        <v>0.57999999999999996</v>
      </c>
      <c r="G853">
        <v>4.0999999999999996</v>
      </c>
      <c r="H853" s="4">
        <v>38879</v>
      </c>
      <c r="I853" s="4">
        <f>Table2[[#This Row],[actual_price]]*Table2[[#This Row],[rating_count]]</f>
        <v>233235121</v>
      </c>
      <c r="J853" s="4" t="str">
        <f>IF(Table2[[#This Row],[discount_percentage]]&gt;=50%, "Yes", "No")</f>
        <v>Yes</v>
      </c>
      <c r="K853" s="4" t="str">
        <f t="shared" si="26"/>
        <v>&gt;$500</v>
      </c>
      <c r="L8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53" s="4" t="str">
        <f t="shared" si="27"/>
        <v>No</v>
      </c>
      <c r="N853" t="s">
        <v>4418</v>
      </c>
      <c r="O853" t="s">
        <v>4419</v>
      </c>
    </row>
    <row r="854" spans="1:15">
      <c r="A854" t="s">
        <v>7608</v>
      </c>
      <c r="B854" t="s">
        <v>7609</v>
      </c>
      <c r="C854" t="s">
        <v>13102</v>
      </c>
      <c r="D854" s="2">
        <v>4999</v>
      </c>
      <c r="E854" s="2">
        <v>12499</v>
      </c>
      <c r="F854" s="1">
        <v>0.6</v>
      </c>
      <c r="G854">
        <v>4.2</v>
      </c>
      <c r="H854" s="4">
        <v>4541</v>
      </c>
      <c r="I854" s="4">
        <f>Table2[[#This Row],[actual_price]]*Table2[[#This Row],[rating_count]]</f>
        <v>56757959</v>
      </c>
      <c r="J854" s="4" t="str">
        <f>IF(Table2[[#This Row],[discount_percentage]]&gt;=50%, "Yes", "No")</f>
        <v>Yes</v>
      </c>
      <c r="K854" s="4" t="str">
        <f t="shared" si="26"/>
        <v>&gt;$500</v>
      </c>
      <c r="L8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54" s="4" t="str">
        <f t="shared" si="27"/>
        <v>No</v>
      </c>
      <c r="N854" t="s">
        <v>7614</v>
      </c>
      <c r="O854" t="s">
        <v>7615</v>
      </c>
    </row>
    <row r="855" spans="1:15">
      <c r="A855" t="s">
        <v>7619</v>
      </c>
      <c r="B855" t="s">
        <v>7620</v>
      </c>
      <c r="C855" t="s">
        <v>13102</v>
      </c>
      <c r="D855">
        <v>399</v>
      </c>
      <c r="E855" s="2">
        <v>1290</v>
      </c>
      <c r="F855" s="1">
        <v>0.69</v>
      </c>
      <c r="G855">
        <v>4.2</v>
      </c>
      <c r="H855" s="4">
        <v>76042</v>
      </c>
      <c r="I855" s="4">
        <f>Table2[[#This Row],[actual_price]]*Table2[[#This Row],[rating_count]]</f>
        <v>98094180</v>
      </c>
      <c r="J855" s="4" t="str">
        <f>IF(Table2[[#This Row],[discount_percentage]]&gt;=50%, "Yes", "No")</f>
        <v>Yes</v>
      </c>
      <c r="K855" s="4" t="str">
        <f t="shared" si="26"/>
        <v>&gt;$500</v>
      </c>
      <c r="L8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55" s="4" t="str">
        <f t="shared" si="27"/>
        <v>No</v>
      </c>
      <c r="N855" t="s">
        <v>7624</v>
      </c>
      <c r="O855" t="s">
        <v>7625</v>
      </c>
    </row>
    <row r="856" spans="1:15">
      <c r="A856" t="s">
        <v>7629</v>
      </c>
      <c r="B856" t="s">
        <v>7630</v>
      </c>
      <c r="C856" t="s">
        <v>13102</v>
      </c>
      <c r="D856">
        <v>116</v>
      </c>
      <c r="E856">
        <v>200</v>
      </c>
      <c r="F856" s="1">
        <v>0.42</v>
      </c>
      <c r="G856">
        <v>4.3</v>
      </c>
      <c r="H856" s="4">
        <v>485</v>
      </c>
      <c r="I856" s="4">
        <f>Table2[[#This Row],[actual_price]]*Table2[[#This Row],[rating_count]]</f>
        <v>97000</v>
      </c>
      <c r="J856" s="4" t="str">
        <f>IF(Table2[[#This Row],[discount_percentage]]&gt;=50%, "Yes", "No")</f>
        <v>No</v>
      </c>
      <c r="K856" s="4" t="str">
        <f t="shared" si="26"/>
        <v>$200-$500</v>
      </c>
      <c r="L8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56" s="4" t="str">
        <f t="shared" si="27"/>
        <v>Yes</v>
      </c>
      <c r="N856" t="s">
        <v>7634</v>
      </c>
      <c r="O856" t="s">
        <v>7635</v>
      </c>
    </row>
    <row r="857" spans="1:15">
      <c r="A857" t="s">
        <v>7639</v>
      </c>
      <c r="B857" t="s">
        <v>7640</v>
      </c>
      <c r="C857" t="s">
        <v>13102</v>
      </c>
      <c r="D857" s="2">
        <v>4499</v>
      </c>
      <c r="E857" s="2">
        <v>5999</v>
      </c>
      <c r="F857" s="1">
        <v>0.25</v>
      </c>
      <c r="G857">
        <v>4.3</v>
      </c>
      <c r="H857" s="4">
        <v>44696</v>
      </c>
      <c r="I857" s="4">
        <f>Table2[[#This Row],[actual_price]]*Table2[[#This Row],[rating_count]]</f>
        <v>268131304</v>
      </c>
      <c r="J857" s="4" t="str">
        <f>IF(Table2[[#This Row],[discount_percentage]]&gt;=50%, "Yes", "No")</f>
        <v>No</v>
      </c>
      <c r="K857" s="4" t="str">
        <f t="shared" si="26"/>
        <v>&gt;$500</v>
      </c>
      <c r="L8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57" s="4" t="str">
        <f t="shared" si="27"/>
        <v>No</v>
      </c>
      <c r="N857" t="s">
        <v>7644</v>
      </c>
      <c r="O857" t="s">
        <v>7645</v>
      </c>
    </row>
    <row r="858" spans="1:15">
      <c r="A858" t="s">
        <v>7649</v>
      </c>
      <c r="B858" t="s">
        <v>7650</v>
      </c>
      <c r="C858" t="s">
        <v>13101</v>
      </c>
      <c r="D858">
        <v>330</v>
      </c>
      <c r="E858">
        <v>499</v>
      </c>
      <c r="F858" s="1">
        <v>0.34</v>
      </c>
      <c r="G858">
        <v>3.7</v>
      </c>
      <c r="H858" s="4">
        <v>8566</v>
      </c>
      <c r="I858" s="4">
        <f>Table2[[#This Row],[actual_price]]*Table2[[#This Row],[rating_count]]</f>
        <v>4274434</v>
      </c>
      <c r="J858" s="4" t="str">
        <f>IF(Table2[[#This Row],[discount_percentage]]&gt;=50%, "Yes", "No")</f>
        <v>No</v>
      </c>
      <c r="K858" s="4" t="str">
        <f t="shared" si="26"/>
        <v>$200-$500</v>
      </c>
      <c r="L8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58" s="4" t="str">
        <f t="shared" si="27"/>
        <v>No</v>
      </c>
      <c r="N858" t="s">
        <v>7654</v>
      </c>
      <c r="O858" t="s">
        <v>7655</v>
      </c>
    </row>
    <row r="859" spans="1:15">
      <c r="A859" t="s">
        <v>7659</v>
      </c>
      <c r="B859" t="s">
        <v>7660</v>
      </c>
      <c r="C859" t="s">
        <v>13102</v>
      </c>
      <c r="D859">
        <v>649</v>
      </c>
      <c r="E859" s="2">
        <v>2499</v>
      </c>
      <c r="F859" s="1">
        <v>0.74</v>
      </c>
      <c r="G859">
        <v>3.9</v>
      </c>
      <c r="H859" s="4">
        <v>13049</v>
      </c>
      <c r="I859" s="4">
        <f>Table2[[#This Row],[actual_price]]*Table2[[#This Row],[rating_count]]</f>
        <v>32609451</v>
      </c>
      <c r="J859" s="4" t="str">
        <f>IF(Table2[[#This Row],[discount_percentage]]&gt;=50%, "Yes", "No")</f>
        <v>Yes</v>
      </c>
      <c r="K859" s="4" t="str">
        <f t="shared" si="26"/>
        <v>&gt;$500</v>
      </c>
      <c r="L8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59" s="4" t="str">
        <f t="shared" si="27"/>
        <v>No</v>
      </c>
      <c r="N859" t="s">
        <v>7664</v>
      </c>
      <c r="O859" t="s">
        <v>7665</v>
      </c>
    </row>
    <row r="860" spans="1:15">
      <c r="A860" t="s">
        <v>7668</v>
      </c>
      <c r="B860" t="s">
        <v>7669</v>
      </c>
      <c r="C860" t="s">
        <v>13101</v>
      </c>
      <c r="D860" s="2">
        <v>1234</v>
      </c>
      <c r="E860" s="2">
        <v>1599</v>
      </c>
      <c r="F860" s="1">
        <v>0.23</v>
      </c>
      <c r="G860">
        <v>4.5</v>
      </c>
      <c r="H860" s="4">
        <v>16680</v>
      </c>
      <c r="I860" s="4">
        <f>Table2[[#This Row],[actual_price]]*Table2[[#This Row],[rating_count]]</f>
        <v>26671320</v>
      </c>
      <c r="J860" s="4" t="str">
        <f>IF(Table2[[#This Row],[discount_percentage]]&gt;=50%, "Yes", "No")</f>
        <v>No</v>
      </c>
      <c r="K860" s="4" t="str">
        <f t="shared" si="26"/>
        <v>&gt;$500</v>
      </c>
      <c r="L8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60" s="4" t="str">
        <f t="shared" si="27"/>
        <v>No</v>
      </c>
      <c r="N860" t="s">
        <v>7673</v>
      </c>
      <c r="O860" t="s">
        <v>7674</v>
      </c>
    </row>
    <row r="861" spans="1:15">
      <c r="A861" t="s">
        <v>4423</v>
      </c>
      <c r="B861" t="s">
        <v>4424</v>
      </c>
      <c r="C861" t="s">
        <v>13102</v>
      </c>
      <c r="D861" s="2">
        <v>1399</v>
      </c>
      <c r="E861" s="2">
        <v>2990</v>
      </c>
      <c r="F861" s="1">
        <v>0.53</v>
      </c>
      <c r="G861">
        <v>4.0999999999999996</v>
      </c>
      <c r="H861" s="4">
        <v>97174</v>
      </c>
      <c r="I861" s="4">
        <f>Table2[[#This Row],[actual_price]]*Table2[[#This Row],[rating_count]]</f>
        <v>290550260</v>
      </c>
      <c r="J861" s="4" t="str">
        <f>IF(Table2[[#This Row],[discount_percentage]]&gt;=50%, "Yes", "No")</f>
        <v>Yes</v>
      </c>
      <c r="K861" s="4" t="str">
        <f t="shared" si="26"/>
        <v>&gt;$500</v>
      </c>
      <c r="L8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1" s="4" t="str">
        <f t="shared" si="27"/>
        <v>No</v>
      </c>
      <c r="N861" t="s">
        <v>4429</v>
      </c>
      <c r="O861" t="s">
        <v>4430</v>
      </c>
    </row>
    <row r="862" spans="1:15">
      <c r="A862" t="s">
        <v>7680</v>
      </c>
      <c r="B862" t="s">
        <v>7681</v>
      </c>
      <c r="C862" t="s">
        <v>13104</v>
      </c>
      <c r="D862">
        <v>272</v>
      </c>
      <c r="E862">
        <v>320</v>
      </c>
      <c r="F862" s="1">
        <v>0.15</v>
      </c>
      <c r="G862">
        <v>4</v>
      </c>
      <c r="H862" s="4">
        <v>3686</v>
      </c>
      <c r="I862" s="4">
        <f>Table2[[#This Row],[actual_price]]*Table2[[#This Row],[rating_count]]</f>
        <v>1179520</v>
      </c>
      <c r="J862" s="4" t="str">
        <f>IF(Table2[[#This Row],[discount_percentage]]&gt;=50%, "Yes", "No")</f>
        <v>No</v>
      </c>
      <c r="K862" s="4" t="str">
        <f t="shared" si="26"/>
        <v>$200-$500</v>
      </c>
      <c r="L8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62" s="4" t="str">
        <f t="shared" si="27"/>
        <v>No</v>
      </c>
      <c r="N862" t="s">
        <v>7685</v>
      </c>
      <c r="O862" t="s">
        <v>7686</v>
      </c>
    </row>
    <row r="863" spans="1:15">
      <c r="A863" t="s">
        <v>7690</v>
      </c>
      <c r="B863" t="s">
        <v>7691</v>
      </c>
      <c r="C863" t="s">
        <v>13102</v>
      </c>
      <c r="D863">
        <v>99</v>
      </c>
      <c r="E863">
        <v>999</v>
      </c>
      <c r="F863" s="1">
        <v>0.9</v>
      </c>
      <c r="G863">
        <v>3.8</v>
      </c>
      <c r="H863" s="4">
        <v>594</v>
      </c>
      <c r="I863" s="4">
        <f>Table2[[#This Row],[actual_price]]*Table2[[#This Row],[rating_count]]</f>
        <v>593406</v>
      </c>
      <c r="J863" s="4" t="str">
        <f>IF(Table2[[#This Row],[discount_percentage]]&gt;=50%, "Yes", "No")</f>
        <v>Yes</v>
      </c>
      <c r="K863" s="4" t="str">
        <f t="shared" si="26"/>
        <v>&gt;$500</v>
      </c>
      <c r="L8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863" s="4" t="str">
        <f t="shared" si="27"/>
        <v>Yes</v>
      </c>
      <c r="N863" t="s">
        <v>7696</v>
      </c>
      <c r="O863" t="s">
        <v>7697</v>
      </c>
    </row>
    <row r="864" spans="1:15">
      <c r="A864" t="s">
        <v>7701</v>
      </c>
      <c r="B864" t="s">
        <v>7702</v>
      </c>
      <c r="C864" t="s">
        <v>13101</v>
      </c>
      <c r="D864" s="2">
        <v>3498</v>
      </c>
      <c r="E864" s="2">
        <v>3875</v>
      </c>
      <c r="F864" s="1">
        <v>0.1</v>
      </c>
      <c r="G864">
        <v>3.4</v>
      </c>
      <c r="H864" s="4">
        <v>12185</v>
      </c>
      <c r="I864" s="4">
        <f>Table2[[#This Row],[actual_price]]*Table2[[#This Row],[rating_count]]</f>
        <v>47216875</v>
      </c>
      <c r="J864" s="4" t="str">
        <f>IF(Table2[[#This Row],[discount_percentage]]&gt;=50%, "Yes", "No")</f>
        <v>No</v>
      </c>
      <c r="K864" s="4" t="str">
        <f t="shared" si="26"/>
        <v>&gt;$500</v>
      </c>
      <c r="L8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64" s="4" t="str">
        <f t="shared" si="27"/>
        <v>No</v>
      </c>
      <c r="N864" t="s">
        <v>7707</v>
      </c>
      <c r="O864" t="s">
        <v>7708</v>
      </c>
    </row>
    <row r="865" spans="1:15">
      <c r="A865" t="s">
        <v>7712</v>
      </c>
      <c r="B865" t="s">
        <v>7713</v>
      </c>
      <c r="C865" t="s">
        <v>13101</v>
      </c>
      <c r="D865" s="2">
        <v>10099</v>
      </c>
      <c r="E865" s="2">
        <v>19110</v>
      </c>
      <c r="F865" s="1">
        <v>0.47</v>
      </c>
      <c r="G865">
        <v>4.3</v>
      </c>
      <c r="H865" s="4">
        <v>2623</v>
      </c>
      <c r="I865" s="4">
        <f>Table2[[#This Row],[actual_price]]*Table2[[#This Row],[rating_count]]</f>
        <v>50125530</v>
      </c>
      <c r="J865" s="4" t="str">
        <f>IF(Table2[[#This Row],[discount_percentage]]&gt;=50%, "Yes", "No")</f>
        <v>No</v>
      </c>
      <c r="K865" s="4" t="str">
        <f t="shared" si="26"/>
        <v>&gt;$500</v>
      </c>
      <c r="L8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65" s="4" t="str">
        <f t="shared" si="27"/>
        <v>No</v>
      </c>
      <c r="N865" t="s">
        <v>7717</v>
      </c>
      <c r="O865" t="s">
        <v>7718</v>
      </c>
    </row>
    <row r="866" spans="1:15">
      <c r="A866" t="s">
        <v>7722</v>
      </c>
      <c r="B866" t="s">
        <v>7723</v>
      </c>
      <c r="C866" t="s">
        <v>13101</v>
      </c>
      <c r="D866">
        <v>449</v>
      </c>
      <c r="E866">
        <v>999</v>
      </c>
      <c r="F866" s="1">
        <v>0.55000000000000004</v>
      </c>
      <c r="G866">
        <v>4.3</v>
      </c>
      <c r="H866" s="4">
        <v>9701</v>
      </c>
      <c r="I866" s="4">
        <f>Table2[[#This Row],[actual_price]]*Table2[[#This Row],[rating_count]]</f>
        <v>9691299</v>
      </c>
      <c r="J866" s="4" t="str">
        <f>IF(Table2[[#This Row],[discount_percentage]]&gt;=50%, "Yes", "No")</f>
        <v>Yes</v>
      </c>
      <c r="K866" s="4" t="str">
        <f t="shared" si="26"/>
        <v>&gt;$500</v>
      </c>
      <c r="L8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6" s="4" t="str">
        <f t="shared" si="27"/>
        <v>No</v>
      </c>
      <c r="N866" t="s">
        <v>7727</v>
      </c>
      <c r="O866" t="s">
        <v>7728</v>
      </c>
    </row>
    <row r="867" spans="1:15">
      <c r="A867" t="s">
        <v>7732</v>
      </c>
      <c r="B867" t="s">
        <v>7733</v>
      </c>
      <c r="C867" t="s">
        <v>13107</v>
      </c>
      <c r="D867">
        <v>150</v>
      </c>
      <c r="E867">
        <v>150</v>
      </c>
      <c r="F867" s="1">
        <v>0</v>
      </c>
      <c r="G867">
        <v>4.3</v>
      </c>
      <c r="H867" s="4">
        <v>15867</v>
      </c>
      <c r="I867" s="4">
        <f>Table2[[#This Row],[actual_price]]*Table2[[#This Row],[rating_count]]</f>
        <v>2380050</v>
      </c>
      <c r="J867" s="4" t="str">
        <f>IF(Table2[[#This Row],[discount_percentage]]&gt;=50%, "Yes", "No")</f>
        <v>No</v>
      </c>
      <c r="K867" s="4" t="str">
        <f t="shared" si="26"/>
        <v>&lt;$200</v>
      </c>
      <c r="L8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67" s="4" t="str">
        <f t="shared" si="27"/>
        <v>No</v>
      </c>
      <c r="N867" t="s">
        <v>7738</v>
      </c>
      <c r="O867" t="s">
        <v>7739</v>
      </c>
    </row>
    <row r="868" spans="1:15">
      <c r="A868" t="s">
        <v>7744</v>
      </c>
      <c r="B868" t="s">
        <v>7745</v>
      </c>
      <c r="C868" t="s">
        <v>13101</v>
      </c>
      <c r="D868" s="2">
        <v>1199</v>
      </c>
      <c r="E868" s="2">
        <v>2999</v>
      </c>
      <c r="F868" s="1">
        <v>0.6</v>
      </c>
      <c r="G868">
        <v>4.0999999999999996</v>
      </c>
      <c r="H868" s="4">
        <v>10725</v>
      </c>
      <c r="I868" s="4">
        <f>Table2[[#This Row],[actual_price]]*Table2[[#This Row],[rating_count]]</f>
        <v>32164275</v>
      </c>
      <c r="J868" s="4" t="str">
        <f>IF(Table2[[#This Row],[discount_percentage]]&gt;=50%, "Yes", "No")</f>
        <v>Yes</v>
      </c>
      <c r="K868" s="4" t="str">
        <f t="shared" si="26"/>
        <v>&gt;$500</v>
      </c>
      <c r="L8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8" s="4" t="str">
        <f t="shared" si="27"/>
        <v>No</v>
      </c>
      <c r="N868" t="s">
        <v>7749</v>
      </c>
      <c r="O868" t="s">
        <v>7750</v>
      </c>
    </row>
    <row r="869" spans="1:15">
      <c r="A869" t="s">
        <v>7753</v>
      </c>
      <c r="B869" t="s">
        <v>7754</v>
      </c>
      <c r="C869" t="s">
        <v>13101</v>
      </c>
      <c r="D869">
        <v>397</v>
      </c>
      <c r="E869">
        <v>899</v>
      </c>
      <c r="F869" s="1">
        <v>0.56000000000000005</v>
      </c>
      <c r="G869">
        <v>4</v>
      </c>
      <c r="H869" s="4">
        <v>3025</v>
      </c>
      <c r="I869" s="4">
        <f>Table2[[#This Row],[actual_price]]*Table2[[#This Row],[rating_count]]</f>
        <v>2719475</v>
      </c>
      <c r="J869" s="4" t="str">
        <f>IF(Table2[[#This Row],[discount_percentage]]&gt;=50%, "Yes", "No")</f>
        <v>Yes</v>
      </c>
      <c r="K869" s="4" t="str">
        <f t="shared" si="26"/>
        <v>&gt;$500</v>
      </c>
      <c r="L8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69" s="4" t="str">
        <f t="shared" si="27"/>
        <v>No</v>
      </c>
      <c r="N869" t="s">
        <v>7758</v>
      </c>
      <c r="O869" t="s">
        <v>13061</v>
      </c>
    </row>
    <row r="870" spans="1:15">
      <c r="A870" t="s">
        <v>7764</v>
      </c>
      <c r="B870" t="s">
        <v>7765</v>
      </c>
      <c r="C870" t="s">
        <v>13101</v>
      </c>
      <c r="D870">
        <v>699</v>
      </c>
      <c r="E870" s="2">
        <v>1490</v>
      </c>
      <c r="F870" s="1">
        <v>0.53</v>
      </c>
      <c r="G870">
        <v>4</v>
      </c>
      <c r="H870" s="4">
        <v>5736</v>
      </c>
      <c r="I870" s="4">
        <f>Table2[[#This Row],[actual_price]]*Table2[[#This Row],[rating_count]]</f>
        <v>8546640</v>
      </c>
      <c r="J870" s="4" t="str">
        <f>IF(Table2[[#This Row],[discount_percentage]]&gt;=50%, "Yes", "No")</f>
        <v>Yes</v>
      </c>
      <c r="K870" s="4" t="str">
        <f t="shared" si="26"/>
        <v>&gt;$500</v>
      </c>
      <c r="L8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70" s="4" t="str">
        <f t="shared" si="27"/>
        <v>No</v>
      </c>
      <c r="N870" t="s">
        <v>7769</v>
      </c>
      <c r="O870" t="s">
        <v>7770</v>
      </c>
    </row>
    <row r="871" spans="1:15">
      <c r="A871" t="s">
        <v>7774</v>
      </c>
      <c r="B871" t="s">
        <v>7775</v>
      </c>
      <c r="C871" t="s">
        <v>13102</v>
      </c>
      <c r="D871" s="2">
        <v>1679</v>
      </c>
      <c r="E871" s="2">
        <v>1999</v>
      </c>
      <c r="F871" s="1">
        <v>0.16</v>
      </c>
      <c r="G871">
        <v>4.0999999999999996</v>
      </c>
      <c r="H871" s="4">
        <v>72563</v>
      </c>
      <c r="I871" s="4">
        <f>Table2[[#This Row],[actual_price]]*Table2[[#This Row],[rating_count]]</f>
        <v>145053437</v>
      </c>
      <c r="J871" s="4" t="str">
        <f>IF(Table2[[#This Row],[discount_percentage]]&gt;=50%, "Yes", "No")</f>
        <v>No</v>
      </c>
      <c r="K871" s="4" t="str">
        <f t="shared" si="26"/>
        <v>&gt;$500</v>
      </c>
      <c r="L8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71" s="4" t="str">
        <f t="shared" si="27"/>
        <v>No</v>
      </c>
      <c r="N871" t="s">
        <v>7779</v>
      </c>
      <c r="O871" t="s">
        <v>7780</v>
      </c>
    </row>
    <row r="872" spans="1:15">
      <c r="A872" t="s">
        <v>7784</v>
      </c>
      <c r="B872" t="s">
        <v>7785</v>
      </c>
      <c r="C872" t="s">
        <v>13101</v>
      </c>
      <c r="D872">
        <v>354</v>
      </c>
      <c r="E872" s="2">
        <v>1500</v>
      </c>
      <c r="F872" s="1">
        <v>0.76</v>
      </c>
      <c r="G872">
        <v>4</v>
      </c>
      <c r="H872" s="4">
        <v>1026</v>
      </c>
      <c r="I872" s="4">
        <f>Table2[[#This Row],[actual_price]]*Table2[[#This Row],[rating_count]]</f>
        <v>1539000</v>
      </c>
      <c r="J872" s="4" t="str">
        <f>IF(Table2[[#This Row],[discount_percentage]]&gt;=50%, "Yes", "No")</f>
        <v>Yes</v>
      </c>
      <c r="K872" s="4" t="str">
        <f t="shared" si="26"/>
        <v>&gt;$500</v>
      </c>
      <c r="L8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2" s="4" t="str">
        <f t="shared" si="27"/>
        <v>No</v>
      </c>
      <c r="N872" t="s">
        <v>7789</v>
      </c>
      <c r="O872" t="s">
        <v>7790</v>
      </c>
    </row>
    <row r="873" spans="1:15">
      <c r="A873" t="s">
        <v>7794</v>
      </c>
      <c r="B873" t="s">
        <v>7795</v>
      </c>
      <c r="C873" t="s">
        <v>13101</v>
      </c>
      <c r="D873" s="2">
        <v>1199</v>
      </c>
      <c r="E873" s="2">
        <v>5499</v>
      </c>
      <c r="F873" s="1">
        <v>0.78</v>
      </c>
      <c r="G873">
        <v>3.8</v>
      </c>
      <c r="H873" s="4">
        <v>2043</v>
      </c>
      <c r="I873" s="4">
        <f>Table2[[#This Row],[actual_price]]*Table2[[#This Row],[rating_count]]</f>
        <v>11234457</v>
      </c>
      <c r="J873" s="4" t="str">
        <f>IF(Table2[[#This Row],[discount_percentage]]&gt;=50%, "Yes", "No")</f>
        <v>Yes</v>
      </c>
      <c r="K873" s="4" t="str">
        <f t="shared" si="26"/>
        <v>&gt;$500</v>
      </c>
      <c r="L8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3" s="4" t="str">
        <f t="shared" si="27"/>
        <v>No</v>
      </c>
      <c r="N873" t="s">
        <v>7800</v>
      </c>
      <c r="O873" t="s">
        <v>7801</v>
      </c>
    </row>
    <row r="874" spans="1:15">
      <c r="A874" t="s">
        <v>7805</v>
      </c>
      <c r="B874" t="s">
        <v>7806</v>
      </c>
      <c r="C874" t="s">
        <v>13101</v>
      </c>
      <c r="D874">
        <v>379</v>
      </c>
      <c r="E874" s="2">
        <v>1499</v>
      </c>
      <c r="F874" s="1">
        <v>0.75</v>
      </c>
      <c r="G874">
        <v>4.2</v>
      </c>
      <c r="H874" s="4">
        <v>4149</v>
      </c>
      <c r="I874" s="4">
        <f>Table2[[#This Row],[actual_price]]*Table2[[#This Row],[rating_count]]</f>
        <v>6219351</v>
      </c>
      <c r="J874" s="4" t="str">
        <f>IF(Table2[[#This Row],[discount_percentage]]&gt;=50%, "Yes", "No")</f>
        <v>Yes</v>
      </c>
      <c r="K874" s="4" t="str">
        <f t="shared" si="26"/>
        <v>&gt;$500</v>
      </c>
      <c r="L8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74" s="4" t="str">
        <f t="shared" si="27"/>
        <v>No</v>
      </c>
      <c r="N874" t="s">
        <v>7810</v>
      </c>
      <c r="O874" t="s">
        <v>7811</v>
      </c>
    </row>
    <row r="875" spans="1:15">
      <c r="A875" t="s">
        <v>7815</v>
      </c>
      <c r="B875" t="s">
        <v>7816</v>
      </c>
      <c r="C875" t="s">
        <v>13101</v>
      </c>
      <c r="D875">
        <v>499</v>
      </c>
      <c r="E875">
        <v>775</v>
      </c>
      <c r="F875" s="1">
        <v>0.36</v>
      </c>
      <c r="G875">
        <v>4.3</v>
      </c>
      <c r="H875" s="4">
        <v>74</v>
      </c>
      <c r="I875" s="4">
        <f>Table2[[#This Row],[actual_price]]*Table2[[#This Row],[rating_count]]</f>
        <v>57350</v>
      </c>
      <c r="J875" s="4" t="str">
        <f>IF(Table2[[#This Row],[discount_percentage]]&gt;=50%, "Yes", "No")</f>
        <v>No</v>
      </c>
      <c r="K875" s="4" t="str">
        <f t="shared" si="26"/>
        <v>&gt;$500</v>
      </c>
      <c r="L8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75" s="4" t="str">
        <f t="shared" si="27"/>
        <v>Yes</v>
      </c>
      <c r="N875" t="s">
        <v>7820</v>
      </c>
      <c r="O875" t="s">
        <v>7821</v>
      </c>
    </row>
    <row r="876" spans="1:15">
      <c r="A876" t="s">
        <v>7825</v>
      </c>
      <c r="B876" t="s">
        <v>7826</v>
      </c>
      <c r="C876" t="s">
        <v>13101</v>
      </c>
      <c r="D876" s="2">
        <v>10389</v>
      </c>
      <c r="E876" s="2">
        <v>32000</v>
      </c>
      <c r="F876" s="1">
        <v>0.68</v>
      </c>
      <c r="G876">
        <v>4.4000000000000004</v>
      </c>
      <c r="H876" s="4">
        <v>41398</v>
      </c>
      <c r="I876" s="4">
        <f>Table2[[#This Row],[actual_price]]*Table2[[#This Row],[rating_count]]</f>
        <v>1324736000</v>
      </c>
      <c r="J876" s="4" t="str">
        <f>IF(Table2[[#This Row],[discount_percentage]]&gt;=50%, "Yes", "No")</f>
        <v>Yes</v>
      </c>
      <c r="K876" s="4" t="str">
        <f t="shared" si="26"/>
        <v>&gt;$500</v>
      </c>
      <c r="L8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76" s="4" t="str">
        <f t="shared" si="27"/>
        <v>No</v>
      </c>
      <c r="N876" t="s">
        <v>7831</v>
      </c>
      <c r="O876" t="s">
        <v>7832</v>
      </c>
    </row>
    <row r="877" spans="1:15">
      <c r="A877" t="s">
        <v>7836</v>
      </c>
      <c r="B877" t="s">
        <v>7837</v>
      </c>
      <c r="C877" t="s">
        <v>13101</v>
      </c>
      <c r="D877">
        <v>649</v>
      </c>
      <c r="E877" s="2">
        <v>1300</v>
      </c>
      <c r="F877" s="1">
        <v>0.5</v>
      </c>
      <c r="G877">
        <v>4.0999999999999996</v>
      </c>
      <c r="H877" s="4">
        <v>5195</v>
      </c>
      <c r="I877" s="4">
        <f>Table2[[#This Row],[actual_price]]*Table2[[#This Row],[rating_count]]</f>
        <v>6753500</v>
      </c>
      <c r="J877" s="4" t="str">
        <f>IF(Table2[[#This Row],[discount_percentage]]&gt;=50%, "Yes", "No")</f>
        <v>Yes</v>
      </c>
      <c r="K877" s="4" t="str">
        <f t="shared" si="26"/>
        <v>&gt;$500</v>
      </c>
      <c r="L8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77" s="4" t="str">
        <f t="shared" si="27"/>
        <v>No</v>
      </c>
      <c r="N877" t="s">
        <v>7841</v>
      </c>
      <c r="O877" t="s">
        <v>7842</v>
      </c>
    </row>
    <row r="878" spans="1:15">
      <c r="A878" t="s">
        <v>7846</v>
      </c>
      <c r="B878" t="s">
        <v>7847</v>
      </c>
      <c r="C878" t="s">
        <v>13101</v>
      </c>
      <c r="D878" s="2">
        <v>1199</v>
      </c>
      <c r="E878" s="2">
        <v>1999</v>
      </c>
      <c r="F878" s="1">
        <v>0.4</v>
      </c>
      <c r="G878">
        <v>4.5</v>
      </c>
      <c r="H878" s="4">
        <v>22420</v>
      </c>
      <c r="I878" s="4">
        <f>Table2[[#This Row],[actual_price]]*Table2[[#This Row],[rating_count]]</f>
        <v>44817580</v>
      </c>
      <c r="J878" s="4" t="str">
        <f>IF(Table2[[#This Row],[discount_percentage]]&gt;=50%, "Yes", "No")</f>
        <v>No</v>
      </c>
      <c r="K878" s="4" t="str">
        <f t="shared" si="26"/>
        <v>&gt;$500</v>
      </c>
      <c r="L8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78" s="4" t="str">
        <f t="shared" si="27"/>
        <v>No</v>
      </c>
      <c r="N878" t="s">
        <v>902</v>
      </c>
      <c r="O878" t="s">
        <v>903</v>
      </c>
    </row>
    <row r="879" spans="1:15">
      <c r="A879" t="s">
        <v>7853</v>
      </c>
      <c r="B879" t="s">
        <v>7854</v>
      </c>
      <c r="C879" t="s">
        <v>13102</v>
      </c>
      <c r="D879">
        <v>889</v>
      </c>
      <c r="E879" s="2">
        <v>1999</v>
      </c>
      <c r="F879" s="1">
        <v>0.56000000000000005</v>
      </c>
      <c r="G879">
        <v>4.2</v>
      </c>
      <c r="H879" s="4">
        <v>2284</v>
      </c>
      <c r="I879" s="4">
        <f>Table2[[#This Row],[actual_price]]*Table2[[#This Row],[rating_count]]</f>
        <v>4565716</v>
      </c>
      <c r="J879" s="4" t="str">
        <f>IF(Table2[[#This Row],[discount_percentage]]&gt;=50%, "Yes", "No")</f>
        <v>Yes</v>
      </c>
      <c r="K879" s="4" t="str">
        <f t="shared" si="26"/>
        <v>&gt;$500</v>
      </c>
      <c r="L8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79" s="4" t="str">
        <f t="shared" si="27"/>
        <v>No</v>
      </c>
      <c r="N879" t="s">
        <v>7858</v>
      </c>
      <c r="O879" t="s">
        <v>7859</v>
      </c>
    </row>
    <row r="880" spans="1:15">
      <c r="A880" t="s">
        <v>7863</v>
      </c>
      <c r="B880" t="s">
        <v>7864</v>
      </c>
      <c r="C880" t="s">
        <v>13101</v>
      </c>
      <c r="D880" s="2">
        <v>1409</v>
      </c>
      <c r="E880" s="2">
        <v>2199</v>
      </c>
      <c r="F880" s="1">
        <v>0.36</v>
      </c>
      <c r="G880">
        <v>3.9</v>
      </c>
      <c r="H880" s="4">
        <v>427</v>
      </c>
      <c r="I880" s="4">
        <f>Table2[[#This Row],[actual_price]]*Table2[[#This Row],[rating_count]]</f>
        <v>938973</v>
      </c>
      <c r="J880" s="4" t="str">
        <f>IF(Table2[[#This Row],[discount_percentage]]&gt;=50%, "Yes", "No")</f>
        <v>No</v>
      </c>
      <c r="K880" s="4" t="str">
        <f t="shared" si="26"/>
        <v>&gt;$500</v>
      </c>
      <c r="L8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80" s="4" t="str">
        <f t="shared" si="27"/>
        <v>Yes</v>
      </c>
      <c r="N880" t="s">
        <v>7868</v>
      </c>
      <c r="O880" t="s">
        <v>7869</v>
      </c>
    </row>
    <row r="881" spans="1:15">
      <c r="A881" t="s">
        <v>7873</v>
      </c>
      <c r="B881" t="s">
        <v>7874</v>
      </c>
      <c r="C881" t="s">
        <v>13101</v>
      </c>
      <c r="D881">
        <v>549</v>
      </c>
      <c r="E881" s="2">
        <v>1999</v>
      </c>
      <c r="F881" s="1">
        <v>0.73</v>
      </c>
      <c r="G881">
        <v>4.3</v>
      </c>
      <c r="H881" s="4">
        <v>1367</v>
      </c>
      <c r="I881" s="4">
        <f>Table2[[#This Row],[actual_price]]*Table2[[#This Row],[rating_count]]</f>
        <v>2732633</v>
      </c>
      <c r="J881" s="4" t="str">
        <f>IF(Table2[[#This Row],[discount_percentage]]&gt;=50%, "Yes", "No")</f>
        <v>Yes</v>
      </c>
      <c r="K881" s="4" t="str">
        <f t="shared" si="26"/>
        <v>&gt;$500</v>
      </c>
      <c r="L8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1" s="4" t="str">
        <f t="shared" si="27"/>
        <v>No</v>
      </c>
      <c r="N881" t="s">
        <v>7879</v>
      </c>
      <c r="O881" t="s">
        <v>7880</v>
      </c>
    </row>
    <row r="882" spans="1:15">
      <c r="A882" t="s">
        <v>7884</v>
      </c>
      <c r="B882" t="s">
        <v>7885</v>
      </c>
      <c r="C882" t="s">
        <v>13101</v>
      </c>
      <c r="D882">
        <v>749</v>
      </c>
      <c r="E882" s="2">
        <v>1799</v>
      </c>
      <c r="F882" s="1">
        <v>0.57999999999999996</v>
      </c>
      <c r="G882">
        <v>4</v>
      </c>
      <c r="H882" s="4">
        <v>13199</v>
      </c>
      <c r="I882" s="4">
        <f>Table2[[#This Row],[actual_price]]*Table2[[#This Row],[rating_count]]</f>
        <v>23745001</v>
      </c>
      <c r="J882" s="4" t="str">
        <f>IF(Table2[[#This Row],[discount_percentage]]&gt;=50%, "Yes", "No")</f>
        <v>Yes</v>
      </c>
      <c r="K882" s="4" t="str">
        <f t="shared" si="26"/>
        <v>&gt;$500</v>
      </c>
      <c r="L8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82" s="4" t="str">
        <f t="shared" si="27"/>
        <v>No</v>
      </c>
      <c r="N882" t="s">
        <v>7889</v>
      </c>
      <c r="O882" t="s">
        <v>7890</v>
      </c>
    </row>
    <row r="883" spans="1:15">
      <c r="A883" t="s">
        <v>7895</v>
      </c>
      <c r="B883" t="s">
        <v>7896</v>
      </c>
      <c r="C883" t="s">
        <v>13101</v>
      </c>
      <c r="D883">
        <v>379</v>
      </c>
      <c r="E883" s="2">
        <v>1099</v>
      </c>
      <c r="F883" s="1">
        <v>0.66</v>
      </c>
      <c r="G883">
        <v>4.3</v>
      </c>
      <c r="H883" s="4">
        <v>2806</v>
      </c>
      <c r="I883" s="4">
        <f>Table2[[#This Row],[actual_price]]*Table2[[#This Row],[rating_count]]</f>
        <v>3083794</v>
      </c>
      <c r="J883" s="4" t="str">
        <f>IF(Table2[[#This Row],[discount_percentage]]&gt;=50%, "Yes", "No")</f>
        <v>Yes</v>
      </c>
      <c r="K883" s="4" t="str">
        <f t="shared" si="26"/>
        <v>&gt;$500</v>
      </c>
      <c r="L8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883" s="4" t="str">
        <f t="shared" si="27"/>
        <v>No</v>
      </c>
      <c r="N883" t="s">
        <v>966</v>
      </c>
      <c r="O883" t="s">
        <v>967</v>
      </c>
    </row>
    <row r="884" spans="1:15">
      <c r="A884" t="s">
        <v>7900</v>
      </c>
      <c r="B884" t="s">
        <v>7901</v>
      </c>
      <c r="C884" t="s">
        <v>13102</v>
      </c>
      <c r="D884" s="2">
        <v>5998</v>
      </c>
      <c r="E884" s="2">
        <v>7999</v>
      </c>
      <c r="F884" s="1">
        <v>0.25</v>
      </c>
      <c r="G884">
        <v>4.2</v>
      </c>
      <c r="H884" s="4">
        <v>30355</v>
      </c>
      <c r="I884" s="4">
        <f>Table2[[#This Row],[actual_price]]*Table2[[#This Row],[rating_count]]</f>
        <v>242809645</v>
      </c>
      <c r="J884" s="4" t="str">
        <f>IF(Table2[[#This Row],[discount_percentage]]&gt;=50%, "Yes", "No")</f>
        <v>No</v>
      </c>
      <c r="K884" s="4" t="str">
        <f t="shared" si="26"/>
        <v>&gt;$500</v>
      </c>
      <c r="L8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84" s="4" t="str">
        <f t="shared" si="27"/>
        <v>No</v>
      </c>
      <c r="N884" t="s">
        <v>7905</v>
      </c>
      <c r="O884" t="s">
        <v>7906</v>
      </c>
    </row>
    <row r="885" spans="1:15">
      <c r="A885" t="s">
        <v>7910</v>
      </c>
      <c r="B885" t="s">
        <v>7911</v>
      </c>
      <c r="C885" t="s">
        <v>13101</v>
      </c>
      <c r="D885">
        <v>299</v>
      </c>
      <c r="E885" s="2">
        <v>1499</v>
      </c>
      <c r="F885" s="1">
        <v>0.8</v>
      </c>
      <c r="G885">
        <v>4.2</v>
      </c>
      <c r="H885" s="4">
        <v>2868</v>
      </c>
      <c r="I885" s="4">
        <f>Table2[[#This Row],[actual_price]]*Table2[[#This Row],[rating_count]]</f>
        <v>4299132</v>
      </c>
      <c r="J885" s="4" t="str">
        <f>IF(Table2[[#This Row],[discount_percentage]]&gt;=50%, "Yes", "No")</f>
        <v>Yes</v>
      </c>
      <c r="K885" s="4" t="str">
        <f t="shared" si="26"/>
        <v>&gt;$500</v>
      </c>
      <c r="L8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5" s="4" t="str">
        <f t="shared" si="27"/>
        <v>No</v>
      </c>
      <c r="N885" t="s">
        <v>7915</v>
      </c>
      <c r="O885" t="s">
        <v>7916</v>
      </c>
    </row>
    <row r="886" spans="1:15">
      <c r="A886" t="s">
        <v>7920</v>
      </c>
      <c r="B886" t="s">
        <v>7921</v>
      </c>
      <c r="C886" t="s">
        <v>13101</v>
      </c>
      <c r="D886">
        <v>379</v>
      </c>
      <c r="E886" s="2">
        <v>1499</v>
      </c>
      <c r="F886" s="1">
        <v>0.75</v>
      </c>
      <c r="G886">
        <v>4.0999999999999996</v>
      </c>
      <c r="H886" s="4">
        <v>670</v>
      </c>
      <c r="I886" s="4">
        <f>Table2[[#This Row],[actual_price]]*Table2[[#This Row],[rating_count]]</f>
        <v>1004330</v>
      </c>
      <c r="J886" s="4" t="str">
        <f>IF(Table2[[#This Row],[discount_percentage]]&gt;=50%, "Yes", "No")</f>
        <v>Yes</v>
      </c>
      <c r="K886" s="4" t="str">
        <f t="shared" si="26"/>
        <v>&gt;$500</v>
      </c>
      <c r="L8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86" s="4" t="str">
        <f t="shared" si="27"/>
        <v>Yes</v>
      </c>
      <c r="N886" t="s">
        <v>7925</v>
      </c>
      <c r="O886" t="s">
        <v>7926</v>
      </c>
    </row>
    <row r="887" spans="1:15">
      <c r="A887" t="s">
        <v>7930</v>
      </c>
      <c r="B887" t="s">
        <v>7931</v>
      </c>
      <c r="C887" t="s">
        <v>13104</v>
      </c>
      <c r="D887" s="2">
        <v>1399</v>
      </c>
      <c r="E887" s="2">
        <v>2999</v>
      </c>
      <c r="F887" s="1">
        <v>0.53</v>
      </c>
      <c r="G887">
        <v>4.3</v>
      </c>
      <c r="H887" s="4">
        <v>3530</v>
      </c>
      <c r="I887" s="4">
        <f>Table2[[#This Row],[actual_price]]*Table2[[#This Row],[rating_count]]</f>
        <v>10586470</v>
      </c>
      <c r="J887" s="4" t="str">
        <f>IF(Table2[[#This Row],[discount_percentage]]&gt;=50%, "Yes", "No")</f>
        <v>Yes</v>
      </c>
      <c r="K887" s="4" t="str">
        <f t="shared" si="26"/>
        <v>&gt;$500</v>
      </c>
      <c r="L8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87" s="4" t="str">
        <f t="shared" si="27"/>
        <v>No</v>
      </c>
      <c r="N887" t="s">
        <v>7936</v>
      </c>
      <c r="O887" t="s">
        <v>7937</v>
      </c>
    </row>
    <row r="888" spans="1:15">
      <c r="A888" t="s">
        <v>7941</v>
      </c>
      <c r="B888" t="s">
        <v>7942</v>
      </c>
      <c r="C888" t="s">
        <v>13102</v>
      </c>
      <c r="D888">
        <v>699</v>
      </c>
      <c r="E888" s="2">
        <v>1299</v>
      </c>
      <c r="F888" s="1">
        <v>0.46</v>
      </c>
      <c r="G888">
        <v>4.3</v>
      </c>
      <c r="H888" s="4">
        <v>6183</v>
      </c>
      <c r="I888" s="4">
        <f>Table2[[#This Row],[actual_price]]*Table2[[#This Row],[rating_count]]</f>
        <v>8031717</v>
      </c>
      <c r="J888" s="4" t="str">
        <f>IF(Table2[[#This Row],[discount_percentage]]&gt;=50%, "Yes", "No")</f>
        <v>No</v>
      </c>
      <c r="K888" s="4" t="str">
        <f t="shared" si="26"/>
        <v>&gt;$500</v>
      </c>
      <c r="L8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88" s="4" t="str">
        <f t="shared" si="27"/>
        <v>No</v>
      </c>
      <c r="N888" t="s">
        <v>7947</v>
      </c>
      <c r="O888" t="s">
        <v>7948</v>
      </c>
    </row>
    <row r="889" spans="1:15">
      <c r="A889" t="s">
        <v>7952</v>
      </c>
      <c r="B889" t="s">
        <v>7953</v>
      </c>
      <c r="C889" t="s">
        <v>13104</v>
      </c>
      <c r="D889">
        <v>300</v>
      </c>
      <c r="E889">
        <v>300</v>
      </c>
      <c r="F889" s="1">
        <v>0</v>
      </c>
      <c r="G889">
        <v>4.2</v>
      </c>
      <c r="H889" s="4">
        <v>419</v>
      </c>
      <c r="I889" s="4">
        <f>Table2[[#This Row],[actual_price]]*Table2[[#This Row],[rating_count]]</f>
        <v>125700</v>
      </c>
      <c r="J889" s="4" t="str">
        <f>IF(Table2[[#This Row],[discount_percentage]]&gt;=50%, "Yes", "No")</f>
        <v>No</v>
      </c>
      <c r="K889" s="4" t="str">
        <f t="shared" si="26"/>
        <v>$200-$500</v>
      </c>
      <c r="L8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89" s="4" t="str">
        <f t="shared" si="27"/>
        <v>Yes</v>
      </c>
      <c r="N889" t="s">
        <v>7957</v>
      </c>
      <c r="O889" t="s">
        <v>7958</v>
      </c>
    </row>
    <row r="890" spans="1:15">
      <c r="A890" t="s">
        <v>7962</v>
      </c>
      <c r="B890" t="s">
        <v>7963</v>
      </c>
      <c r="C890" t="s">
        <v>13101</v>
      </c>
      <c r="D890">
        <v>999</v>
      </c>
      <c r="E890" s="2">
        <v>1995</v>
      </c>
      <c r="F890" s="1">
        <v>0.5</v>
      </c>
      <c r="G890">
        <v>4.5</v>
      </c>
      <c r="H890" s="4">
        <v>7317</v>
      </c>
      <c r="I890" s="4">
        <f>Table2[[#This Row],[actual_price]]*Table2[[#This Row],[rating_count]]</f>
        <v>14597415</v>
      </c>
      <c r="J890" s="4" t="str">
        <f>IF(Table2[[#This Row],[discount_percentage]]&gt;=50%, "Yes", "No")</f>
        <v>Yes</v>
      </c>
      <c r="K890" s="4" t="str">
        <f t="shared" si="26"/>
        <v>&gt;$500</v>
      </c>
      <c r="L8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0" s="4" t="str">
        <f t="shared" si="27"/>
        <v>No</v>
      </c>
      <c r="N890" t="s">
        <v>7967</v>
      </c>
      <c r="O890" t="s">
        <v>7968</v>
      </c>
    </row>
    <row r="891" spans="1:15">
      <c r="A891" t="s">
        <v>7972</v>
      </c>
      <c r="B891" t="s">
        <v>7973</v>
      </c>
      <c r="C891" t="s">
        <v>13104</v>
      </c>
      <c r="D891">
        <v>535</v>
      </c>
      <c r="E891">
        <v>535</v>
      </c>
      <c r="F891" s="1">
        <v>0</v>
      </c>
      <c r="G891">
        <v>4.4000000000000004</v>
      </c>
      <c r="H891" s="4">
        <v>4426</v>
      </c>
      <c r="I891" s="4">
        <f>Table2[[#This Row],[actual_price]]*Table2[[#This Row],[rating_count]]</f>
        <v>2367910</v>
      </c>
      <c r="J891" s="4" t="str">
        <f>IF(Table2[[#This Row],[discount_percentage]]&gt;=50%, "Yes", "No")</f>
        <v>No</v>
      </c>
      <c r="K891" s="4" t="str">
        <f t="shared" si="26"/>
        <v>&gt;$500</v>
      </c>
      <c r="L8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891" s="4" t="str">
        <f t="shared" si="27"/>
        <v>No</v>
      </c>
      <c r="N891" t="s">
        <v>7978</v>
      </c>
      <c r="O891" t="s">
        <v>7979</v>
      </c>
    </row>
    <row r="892" spans="1:15">
      <c r="A892" t="s">
        <v>606</v>
      </c>
      <c r="B892" t="s">
        <v>607</v>
      </c>
      <c r="C892" t="s">
        <v>13102</v>
      </c>
      <c r="D892" s="2">
        <v>13999</v>
      </c>
      <c r="E892" s="2">
        <v>24999</v>
      </c>
      <c r="F892" s="1">
        <v>0.44</v>
      </c>
      <c r="G892">
        <v>4.2</v>
      </c>
      <c r="H892" s="4">
        <v>45237</v>
      </c>
      <c r="I892" s="4">
        <f>Table2[[#This Row],[actual_price]]*Table2[[#This Row],[rating_count]]</f>
        <v>1130879763</v>
      </c>
      <c r="J892" s="4" t="str">
        <f>IF(Table2[[#This Row],[discount_percentage]]&gt;=50%, "Yes", "No")</f>
        <v>No</v>
      </c>
      <c r="K892" s="4" t="str">
        <f t="shared" si="26"/>
        <v>&gt;$500</v>
      </c>
      <c r="L8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2" s="4" t="str">
        <f t="shared" si="27"/>
        <v>No</v>
      </c>
      <c r="N892" t="s">
        <v>611</v>
      </c>
      <c r="O892" t="s">
        <v>612</v>
      </c>
    </row>
    <row r="893" spans="1:15">
      <c r="A893" t="s">
        <v>7985</v>
      </c>
      <c r="B893" t="s">
        <v>7986</v>
      </c>
      <c r="C893" t="s">
        <v>13101</v>
      </c>
      <c r="D893">
        <v>269</v>
      </c>
      <c r="E893" s="2">
        <v>1099</v>
      </c>
      <c r="F893" s="1">
        <v>0.76</v>
      </c>
      <c r="G893">
        <v>4.0999999999999996</v>
      </c>
      <c r="H893" s="4">
        <v>1092</v>
      </c>
      <c r="I893" s="4">
        <f>Table2[[#This Row],[actual_price]]*Table2[[#This Row],[rating_count]]</f>
        <v>1200108</v>
      </c>
      <c r="J893" s="4" t="str">
        <f>IF(Table2[[#This Row],[discount_percentage]]&gt;=50%, "Yes", "No")</f>
        <v>Yes</v>
      </c>
      <c r="K893" s="4" t="str">
        <f t="shared" si="26"/>
        <v>&gt;$500</v>
      </c>
      <c r="L8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893" s="4" t="str">
        <f t="shared" si="27"/>
        <v>No</v>
      </c>
      <c r="N893" t="s">
        <v>7990</v>
      </c>
      <c r="O893" t="s">
        <v>7991</v>
      </c>
    </row>
    <row r="894" spans="1:15">
      <c r="A894" t="s">
        <v>7995</v>
      </c>
      <c r="B894" t="s">
        <v>7996</v>
      </c>
      <c r="C894" t="s">
        <v>13104</v>
      </c>
      <c r="D894">
        <v>341</v>
      </c>
      <c r="E894">
        <v>450</v>
      </c>
      <c r="F894" s="1">
        <v>0.24</v>
      </c>
      <c r="G894">
        <v>4.3</v>
      </c>
      <c r="H894" s="4">
        <v>2493</v>
      </c>
      <c r="I894" s="4">
        <f>Table2[[#This Row],[actual_price]]*Table2[[#This Row],[rating_count]]</f>
        <v>1121850</v>
      </c>
      <c r="J894" s="4" t="str">
        <f>IF(Table2[[#This Row],[discount_percentage]]&gt;=50%, "Yes", "No")</f>
        <v>No</v>
      </c>
      <c r="K894" s="4" t="str">
        <f t="shared" si="26"/>
        <v>$200-$500</v>
      </c>
      <c r="L8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894" s="4" t="str">
        <f t="shared" si="27"/>
        <v>No</v>
      </c>
      <c r="N894" t="s">
        <v>8000</v>
      </c>
      <c r="O894" t="s">
        <v>8001</v>
      </c>
    </row>
    <row r="895" spans="1:15">
      <c r="A895" t="s">
        <v>8005</v>
      </c>
      <c r="B895" t="s">
        <v>8006</v>
      </c>
      <c r="C895" t="s">
        <v>13101</v>
      </c>
      <c r="D895" s="2">
        <v>2499</v>
      </c>
      <c r="E895" s="2">
        <v>3999</v>
      </c>
      <c r="F895" s="1">
        <v>0.38</v>
      </c>
      <c r="G895">
        <v>4.4000000000000004</v>
      </c>
      <c r="H895" s="4">
        <v>12679</v>
      </c>
      <c r="I895" s="4">
        <f>Table2[[#This Row],[actual_price]]*Table2[[#This Row],[rating_count]]</f>
        <v>50703321</v>
      </c>
      <c r="J895" s="4" t="str">
        <f>IF(Table2[[#This Row],[discount_percentage]]&gt;=50%, "Yes", "No")</f>
        <v>No</v>
      </c>
      <c r="K895" s="4" t="str">
        <f t="shared" ref="K895:K958" si="28">IF(E895&lt;200, "&lt;$200", IF(E895&lt;=500, "$200-$500", "&gt;$500"))</f>
        <v>&gt;$500</v>
      </c>
      <c r="L8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895" s="4" t="str">
        <f t="shared" si="27"/>
        <v>No</v>
      </c>
      <c r="N895" t="s">
        <v>8010</v>
      </c>
      <c r="O895" t="s">
        <v>8011</v>
      </c>
    </row>
    <row r="896" spans="1:15">
      <c r="A896" t="s">
        <v>8016</v>
      </c>
      <c r="B896" t="s">
        <v>8017</v>
      </c>
      <c r="C896" t="s">
        <v>13101</v>
      </c>
      <c r="D896" s="2">
        <v>5899</v>
      </c>
      <c r="E896" s="2">
        <v>7005</v>
      </c>
      <c r="F896" s="1">
        <v>0.16</v>
      </c>
      <c r="G896">
        <v>3.6</v>
      </c>
      <c r="H896" s="4">
        <v>4199</v>
      </c>
      <c r="I896" s="4">
        <f>Table2[[#This Row],[actual_price]]*Table2[[#This Row],[rating_count]]</f>
        <v>29413995</v>
      </c>
      <c r="J896" s="4" t="str">
        <f>IF(Table2[[#This Row],[discount_percentage]]&gt;=50%, "Yes", "No")</f>
        <v>No</v>
      </c>
      <c r="K896" s="4" t="str">
        <f t="shared" si="28"/>
        <v>&gt;$500</v>
      </c>
      <c r="L8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896" s="4" t="str">
        <f t="shared" si="27"/>
        <v>No</v>
      </c>
      <c r="N896" t="s">
        <v>8021</v>
      </c>
      <c r="O896" t="s">
        <v>8022</v>
      </c>
    </row>
    <row r="897" spans="1:15">
      <c r="A897" t="s">
        <v>4604</v>
      </c>
      <c r="B897" t="s">
        <v>4605</v>
      </c>
      <c r="C897" t="s">
        <v>13102</v>
      </c>
      <c r="D897">
        <v>699</v>
      </c>
      <c r="E897" s="2">
        <v>1199</v>
      </c>
      <c r="F897" s="1">
        <v>0.42</v>
      </c>
      <c r="G897">
        <v>4</v>
      </c>
      <c r="H897" s="4">
        <v>14403</v>
      </c>
      <c r="I897" s="4">
        <f>Table2[[#This Row],[actual_price]]*Table2[[#This Row],[rating_count]]</f>
        <v>17269197</v>
      </c>
      <c r="J897" s="4" t="str">
        <f>IF(Table2[[#This Row],[discount_percentage]]&gt;=50%, "Yes", "No")</f>
        <v>No</v>
      </c>
      <c r="K897" s="4" t="str">
        <f t="shared" si="28"/>
        <v>&gt;$500</v>
      </c>
      <c r="L8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7" s="4" t="str">
        <f t="shared" si="27"/>
        <v>No</v>
      </c>
      <c r="N897" t="s">
        <v>3668</v>
      </c>
      <c r="O897" t="s">
        <v>3669</v>
      </c>
    </row>
    <row r="898" spans="1:15">
      <c r="A898" t="s">
        <v>8028</v>
      </c>
      <c r="B898" t="s">
        <v>8029</v>
      </c>
      <c r="C898" t="s">
        <v>13101</v>
      </c>
      <c r="D898" s="2">
        <v>1565</v>
      </c>
      <c r="E898" s="2">
        <v>2999</v>
      </c>
      <c r="F898" s="1">
        <v>0.48</v>
      </c>
      <c r="G898">
        <v>4</v>
      </c>
      <c r="H898" s="4">
        <v>11113</v>
      </c>
      <c r="I898" s="4">
        <f>Table2[[#This Row],[actual_price]]*Table2[[#This Row],[rating_count]]</f>
        <v>33327887</v>
      </c>
      <c r="J898" s="4" t="str">
        <f>IF(Table2[[#This Row],[discount_percentage]]&gt;=50%, "Yes", "No")</f>
        <v>No</v>
      </c>
      <c r="K898" s="4" t="str">
        <f t="shared" si="28"/>
        <v>&gt;$500</v>
      </c>
      <c r="L8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898" s="4" t="str">
        <f t="shared" ref="M898:M961" si="29">IF(H898&lt; 1000, "Yes", "No")</f>
        <v>No</v>
      </c>
      <c r="N898" t="s">
        <v>8033</v>
      </c>
      <c r="O898" t="s">
        <v>8034</v>
      </c>
    </row>
    <row r="899" spans="1:15">
      <c r="A899" t="s">
        <v>8038</v>
      </c>
      <c r="B899" t="s">
        <v>8039</v>
      </c>
      <c r="C899" t="s">
        <v>13102</v>
      </c>
      <c r="D899">
        <v>326</v>
      </c>
      <c r="E899">
        <v>799</v>
      </c>
      <c r="F899" s="1">
        <v>0.59</v>
      </c>
      <c r="G899">
        <v>4.4000000000000004</v>
      </c>
      <c r="H899" s="4">
        <v>10773</v>
      </c>
      <c r="I899" s="4">
        <f>Table2[[#This Row],[actual_price]]*Table2[[#This Row],[rating_count]]</f>
        <v>8607627</v>
      </c>
      <c r="J899" s="4" t="str">
        <f>IF(Table2[[#This Row],[discount_percentage]]&gt;=50%, "Yes", "No")</f>
        <v>Yes</v>
      </c>
      <c r="K899" s="4" t="str">
        <f t="shared" si="28"/>
        <v>&gt;$500</v>
      </c>
      <c r="L8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899" s="4" t="str">
        <f t="shared" si="29"/>
        <v>No</v>
      </c>
      <c r="N899" t="s">
        <v>8043</v>
      </c>
      <c r="O899" t="s">
        <v>8044</v>
      </c>
    </row>
    <row r="900" spans="1:15">
      <c r="A900" t="s">
        <v>8051</v>
      </c>
      <c r="B900" t="s">
        <v>8052</v>
      </c>
      <c r="C900" t="s">
        <v>13101</v>
      </c>
      <c r="D900">
        <v>657</v>
      </c>
      <c r="E900">
        <v>999</v>
      </c>
      <c r="F900" s="1">
        <v>0.34</v>
      </c>
      <c r="G900">
        <v>4.3</v>
      </c>
      <c r="H900" s="4">
        <v>13944</v>
      </c>
      <c r="I900" s="4">
        <f>Table2[[#This Row],[actual_price]]*Table2[[#This Row],[rating_count]]</f>
        <v>13930056</v>
      </c>
      <c r="J900" s="4" t="str">
        <f>IF(Table2[[#This Row],[discount_percentage]]&gt;=50%, "Yes", "No")</f>
        <v>No</v>
      </c>
      <c r="K900" s="4" t="str">
        <f t="shared" si="28"/>
        <v>&gt;$500</v>
      </c>
      <c r="L9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0" s="4" t="str">
        <f t="shared" si="29"/>
        <v>No</v>
      </c>
      <c r="N900" t="s">
        <v>8056</v>
      </c>
      <c r="O900" t="s">
        <v>8057</v>
      </c>
    </row>
    <row r="901" spans="1:15">
      <c r="A901" t="s">
        <v>8061</v>
      </c>
      <c r="B901" t="s">
        <v>8062</v>
      </c>
      <c r="C901" t="s">
        <v>13101</v>
      </c>
      <c r="D901" s="2">
        <v>1995</v>
      </c>
      <c r="E901" s="2">
        <v>2895</v>
      </c>
      <c r="F901" s="1">
        <v>0.31</v>
      </c>
      <c r="G901">
        <v>4.5999999999999996</v>
      </c>
      <c r="H901" s="4">
        <v>10760</v>
      </c>
      <c r="I901" s="4">
        <f>Table2[[#This Row],[actual_price]]*Table2[[#This Row],[rating_count]]</f>
        <v>31150200</v>
      </c>
      <c r="J901" s="4" t="str">
        <f>IF(Table2[[#This Row],[discount_percentage]]&gt;=50%, "Yes", "No")</f>
        <v>No</v>
      </c>
      <c r="K901" s="4" t="str">
        <f t="shared" si="28"/>
        <v>&gt;$500</v>
      </c>
      <c r="L9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1" s="4" t="str">
        <f t="shared" si="29"/>
        <v>No</v>
      </c>
      <c r="N901" t="s">
        <v>8066</v>
      </c>
      <c r="O901" t="s">
        <v>8067</v>
      </c>
    </row>
    <row r="902" spans="1:15">
      <c r="A902" t="s">
        <v>8071</v>
      </c>
      <c r="B902" t="s">
        <v>8072</v>
      </c>
      <c r="C902" t="s">
        <v>13102</v>
      </c>
      <c r="D902" s="2">
        <v>1500</v>
      </c>
      <c r="E902" s="2">
        <v>1500</v>
      </c>
      <c r="F902" s="1">
        <v>0</v>
      </c>
      <c r="G902">
        <v>4.4000000000000004</v>
      </c>
      <c r="H902" s="4">
        <v>25996</v>
      </c>
      <c r="I902" s="4">
        <f>Table2[[#This Row],[actual_price]]*Table2[[#This Row],[rating_count]]</f>
        <v>38994000</v>
      </c>
      <c r="J902" s="4" t="str">
        <f>IF(Table2[[#This Row],[discount_percentage]]&gt;=50%, "Yes", "No")</f>
        <v>No</v>
      </c>
      <c r="K902" s="4" t="str">
        <f t="shared" si="28"/>
        <v>&gt;$500</v>
      </c>
      <c r="L9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02" s="4" t="str">
        <f t="shared" si="29"/>
        <v>No</v>
      </c>
      <c r="N902" t="s">
        <v>8076</v>
      </c>
      <c r="O902" t="s">
        <v>8077</v>
      </c>
    </row>
    <row r="903" spans="1:15">
      <c r="A903" t="s">
        <v>8081</v>
      </c>
      <c r="B903" t="s">
        <v>8082</v>
      </c>
      <c r="C903" t="s">
        <v>13101</v>
      </c>
      <c r="D903" s="2">
        <v>2640</v>
      </c>
      <c r="E903" s="2">
        <v>3195</v>
      </c>
      <c r="F903" s="1">
        <v>0.17</v>
      </c>
      <c r="G903">
        <v>4.5</v>
      </c>
      <c r="H903" s="4">
        <v>16146</v>
      </c>
      <c r="I903" s="4">
        <f>Table2[[#This Row],[actual_price]]*Table2[[#This Row],[rating_count]]</f>
        <v>51586470</v>
      </c>
      <c r="J903" s="4" t="str">
        <f>IF(Table2[[#This Row],[discount_percentage]]&gt;=50%, "Yes", "No")</f>
        <v>No</v>
      </c>
      <c r="K903" s="4" t="str">
        <f t="shared" si="28"/>
        <v>&gt;$500</v>
      </c>
      <c r="L9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3" s="4" t="str">
        <f t="shared" si="29"/>
        <v>No</v>
      </c>
      <c r="N903" t="s">
        <v>8086</v>
      </c>
      <c r="O903" t="s">
        <v>8087</v>
      </c>
    </row>
    <row r="904" spans="1:15">
      <c r="A904" t="s">
        <v>8091</v>
      </c>
      <c r="B904" t="s">
        <v>8092</v>
      </c>
      <c r="C904" t="s">
        <v>13101</v>
      </c>
      <c r="D904" s="2">
        <v>5299</v>
      </c>
      <c r="E904" s="2">
        <v>6355</v>
      </c>
      <c r="F904" s="1">
        <v>0.17</v>
      </c>
      <c r="G904">
        <v>3.9</v>
      </c>
      <c r="H904" s="4">
        <v>8280</v>
      </c>
      <c r="I904" s="4">
        <f>Table2[[#This Row],[actual_price]]*Table2[[#This Row],[rating_count]]</f>
        <v>52619400</v>
      </c>
      <c r="J904" s="4" t="str">
        <f>IF(Table2[[#This Row],[discount_percentage]]&gt;=50%, "Yes", "No")</f>
        <v>No</v>
      </c>
      <c r="K904" s="4" t="str">
        <f t="shared" si="28"/>
        <v>&gt;$500</v>
      </c>
      <c r="L9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4" s="4" t="str">
        <f t="shared" si="29"/>
        <v>No</v>
      </c>
      <c r="N904" t="s">
        <v>8096</v>
      </c>
      <c r="O904" t="s">
        <v>8097</v>
      </c>
    </row>
    <row r="905" spans="1:15">
      <c r="A905" t="s">
        <v>8102</v>
      </c>
      <c r="B905" t="s">
        <v>8103</v>
      </c>
      <c r="C905" t="s">
        <v>13101</v>
      </c>
      <c r="D905" s="2">
        <v>1990</v>
      </c>
      <c r="E905" s="2">
        <v>2999</v>
      </c>
      <c r="F905" s="1">
        <v>0.34</v>
      </c>
      <c r="G905">
        <v>4.3</v>
      </c>
      <c r="H905" s="4">
        <v>14237</v>
      </c>
      <c r="I905" s="4">
        <f>Table2[[#This Row],[actual_price]]*Table2[[#This Row],[rating_count]]</f>
        <v>42696763</v>
      </c>
      <c r="J905" s="4" t="str">
        <f>IF(Table2[[#This Row],[discount_percentage]]&gt;=50%, "Yes", "No")</f>
        <v>No</v>
      </c>
      <c r="K905" s="4" t="str">
        <f t="shared" si="28"/>
        <v>&gt;$500</v>
      </c>
      <c r="L9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05" s="4" t="str">
        <f t="shared" si="29"/>
        <v>No</v>
      </c>
      <c r="N905" t="s">
        <v>8107</v>
      </c>
      <c r="O905" t="s">
        <v>8108</v>
      </c>
    </row>
    <row r="906" spans="1:15">
      <c r="A906" t="s">
        <v>8111</v>
      </c>
      <c r="B906" t="s">
        <v>8112</v>
      </c>
      <c r="C906" t="s">
        <v>13102</v>
      </c>
      <c r="D906" s="2">
        <v>1289</v>
      </c>
      <c r="E906" s="2">
        <v>1499</v>
      </c>
      <c r="F906" s="1">
        <v>0.14000000000000001</v>
      </c>
      <c r="G906">
        <v>4.5</v>
      </c>
      <c r="H906" s="4">
        <v>20668</v>
      </c>
      <c r="I906" s="4">
        <f>Table2[[#This Row],[actual_price]]*Table2[[#This Row],[rating_count]]</f>
        <v>30981332</v>
      </c>
      <c r="J906" s="4" t="str">
        <f>IF(Table2[[#This Row],[discount_percentage]]&gt;=50%, "Yes", "No")</f>
        <v>No</v>
      </c>
      <c r="K906" s="4" t="str">
        <f t="shared" si="28"/>
        <v>&gt;$500</v>
      </c>
      <c r="L9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06" s="4" t="str">
        <f t="shared" si="29"/>
        <v>No</v>
      </c>
      <c r="N906" t="s">
        <v>8117</v>
      </c>
      <c r="O906" t="s">
        <v>8118</v>
      </c>
    </row>
    <row r="907" spans="1:15">
      <c r="A907" t="s">
        <v>8122</v>
      </c>
      <c r="B907" t="s">
        <v>8123</v>
      </c>
      <c r="C907" t="s">
        <v>13104</v>
      </c>
      <c r="D907">
        <v>165</v>
      </c>
      <c r="E907">
        <v>165</v>
      </c>
      <c r="F907" s="1">
        <v>0</v>
      </c>
      <c r="G907">
        <v>4.5</v>
      </c>
      <c r="H907" s="4">
        <v>1674</v>
      </c>
      <c r="I907" s="4">
        <f>Table2[[#This Row],[actual_price]]*Table2[[#This Row],[rating_count]]</f>
        <v>276210</v>
      </c>
      <c r="J907" s="4" t="str">
        <f>IF(Table2[[#This Row],[discount_percentage]]&gt;=50%, "Yes", "No")</f>
        <v>No</v>
      </c>
      <c r="K907" s="4" t="str">
        <f t="shared" si="28"/>
        <v>&lt;$200</v>
      </c>
      <c r="L9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07" s="4" t="str">
        <f t="shared" si="29"/>
        <v>No</v>
      </c>
      <c r="N907" t="s">
        <v>8127</v>
      </c>
      <c r="O907" t="s">
        <v>8128</v>
      </c>
    </row>
    <row r="908" spans="1:15">
      <c r="A908" t="s">
        <v>8132</v>
      </c>
      <c r="B908" t="s">
        <v>8133</v>
      </c>
      <c r="C908" t="s">
        <v>13101</v>
      </c>
      <c r="D908" s="2">
        <v>1699</v>
      </c>
      <c r="E908" s="2">
        <v>3499</v>
      </c>
      <c r="F908" s="1">
        <v>0.51</v>
      </c>
      <c r="G908">
        <v>3.6</v>
      </c>
      <c r="H908" s="4">
        <v>7689</v>
      </c>
      <c r="I908" s="4">
        <f>Table2[[#This Row],[actual_price]]*Table2[[#This Row],[rating_count]]</f>
        <v>26903811</v>
      </c>
      <c r="J908" s="4" t="str">
        <f>IF(Table2[[#This Row],[discount_percentage]]&gt;=50%, "Yes", "No")</f>
        <v>Yes</v>
      </c>
      <c r="K908" s="4" t="str">
        <f t="shared" si="28"/>
        <v>&gt;$500</v>
      </c>
      <c r="L9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08" s="4" t="str">
        <f t="shared" si="29"/>
        <v>No</v>
      </c>
      <c r="N908" t="s">
        <v>8137</v>
      </c>
      <c r="O908" t="s">
        <v>8138</v>
      </c>
    </row>
    <row r="909" spans="1:15">
      <c r="A909" t="s">
        <v>8142</v>
      </c>
      <c r="B909" t="s">
        <v>8143</v>
      </c>
      <c r="C909" t="s">
        <v>13102</v>
      </c>
      <c r="D909" s="2">
        <v>2299</v>
      </c>
      <c r="E909" s="2">
        <v>7500</v>
      </c>
      <c r="F909" s="1">
        <v>0.69</v>
      </c>
      <c r="G909">
        <v>4.0999999999999996</v>
      </c>
      <c r="H909" s="4">
        <v>5554</v>
      </c>
      <c r="I909" s="4">
        <f>Table2[[#This Row],[actual_price]]*Table2[[#This Row],[rating_count]]</f>
        <v>41655000</v>
      </c>
      <c r="J909" s="4" t="str">
        <f>IF(Table2[[#This Row],[discount_percentage]]&gt;=50%, "Yes", "No")</f>
        <v>Yes</v>
      </c>
      <c r="K909" s="4" t="str">
        <f t="shared" si="28"/>
        <v>&gt;$500</v>
      </c>
      <c r="L9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09" s="4" t="str">
        <f t="shared" si="29"/>
        <v>No</v>
      </c>
      <c r="N909" t="s">
        <v>8147</v>
      </c>
      <c r="O909" t="s">
        <v>8148</v>
      </c>
    </row>
    <row r="910" spans="1:15">
      <c r="A910" t="s">
        <v>8153</v>
      </c>
      <c r="B910" t="s">
        <v>8154</v>
      </c>
      <c r="C910" t="s">
        <v>13101</v>
      </c>
      <c r="D910">
        <v>39</v>
      </c>
      <c r="E910">
        <v>39</v>
      </c>
      <c r="F910" s="1">
        <v>0</v>
      </c>
      <c r="G910">
        <v>3.8</v>
      </c>
      <c r="H910" s="4">
        <v>3344</v>
      </c>
      <c r="I910" s="4">
        <f>Table2[[#This Row],[actual_price]]*Table2[[#This Row],[rating_count]]</f>
        <v>130416</v>
      </c>
      <c r="J910" s="4" t="str">
        <f>IF(Table2[[#This Row],[discount_percentage]]&gt;=50%, "Yes", "No")</f>
        <v>No</v>
      </c>
      <c r="K910" s="4" t="str">
        <f t="shared" si="28"/>
        <v>&lt;$200</v>
      </c>
      <c r="L9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10" s="4" t="str">
        <f t="shared" si="29"/>
        <v>No</v>
      </c>
      <c r="N910" t="s">
        <v>8158</v>
      </c>
      <c r="O910" t="s">
        <v>8159</v>
      </c>
    </row>
    <row r="911" spans="1:15">
      <c r="A911" t="s">
        <v>8163</v>
      </c>
      <c r="B911" t="s">
        <v>8164</v>
      </c>
      <c r="C911" t="s">
        <v>13101</v>
      </c>
      <c r="D911" s="2">
        <v>26999</v>
      </c>
      <c r="E911" s="2">
        <v>37999</v>
      </c>
      <c r="F911" s="1">
        <v>0.28999999999999998</v>
      </c>
      <c r="G911">
        <v>4.5999999999999996</v>
      </c>
      <c r="H911" s="4">
        <v>2886</v>
      </c>
      <c r="I911" s="4">
        <f>Table2[[#This Row],[actual_price]]*Table2[[#This Row],[rating_count]]</f>
        <v>109665114</v>
      </c>
      <c r="J911" s="4" t="str">
        <f>IF(Table2[[#This Row],[discount_percentage]]&gt;=50%, "Yes", "No")</f>
        <v>No</v>
      </c>
      <c r="K911" s="4" t="str">
        <f t="shared" si="28"/>
        <v>&gt;$500</v>
      </c>
      <c r="L9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11" s="4" t="str">
        <f t="shared" si="29"/>
        <v>No</v>
      </c>
      <c r="N911" t="s">
        <v>8169</v>
      </c>
      <c r="O911" t="s">
        <v>8170</v>
      </c>
    </row>
    <row r="912" spans="1:15">
      <c r="A912" t="s">
        <v>8174</v>
      </c>
      <c r="B912" t="s">
        <v>8175</v>
      </c>
      <c r="C912" t="s">
        <v>13102</v>
      </c>
      <c r="D912" s="2">
        <v>1490</v>
      </c>
      <c r="E912" s="2">
        <v>1990</v>
      </c>
      <c r="F912" s="1">
        <v>0.25</v>
      </c>
      <c r="G912">
        <v>4.0999999999999996</v>
      </c>
      <c r="H912" s="4">
        <v>98250</v>
      </c>
      <c r="I912" s="4">
        <f>Table2[[#This Row],[actual_price]]*Table2[[#This Row],[rating_count]]</f>
        <v>195517500</v>
      </c>
      <c r="J912" s="4" t="str">
        <f>IF(Table2[[#This Row],[discount_percentage]]&gt;=50%, "Yes", "No")</f>
        <v>No</v>
      </c>
      <c r="K912" s="4" t="str">
        <f t="shared" si="28"/>
        <v>&gt;$500</v>
      </c>
      <c r="L9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12" s="4" t="str">
        <f t="shared" si="29"/>
        <v>No</v>
      </c>
      <c r="N912" t="s">
        <v>8179</v>
      </c>
      <c r="O912" t="s">
        <v>8180</v>
      </c>
    </row>
    <row r="913" spans="1:15">
      <c r="A913" t="s">
        <v>8184</v>
      </c>
      <c r="B913" t="s">
        <v>8185</v>
      </c>
      <c r="C913" t="s">
        <v>13101</v>
      </c>
      <c r="D913">
        <v>398</v>
      </c>
      <c r="E913" s="2">
        <v>1949</v>
      </c>
      <c r="F913" s="1">
        <v>0.8</v>
      </c>
      <c r="G913">
        <v>4</v>
      </c>
      <c r="H913" s="4">
        <v>75</v>
      </c>
      <c r="I913" s="4">
        <f>Table2[[#This Row],[actual_price]]*Table2[[#This Row],[rating_count]]</f>
        <v>146175</v>
      </c>
      <c r="J913" s="4" t="str">
        <f>IF(Table2[[#This Row],[discount_percentage]]&gt;=50%, "Yes", "No")</f>
        <v>Yes</v>
      </c>
      <c r="K913" s="4" t="str">
        <f t="shared" si="28"/>
        <v>&gt;$500</v>
      </c>
      <c r="L9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13" s="4" t="str">
        <f t="shared" si="29"/>
        <v>Yes</v>
      </c>
      <c r="N913" t="s">
        <v>8189</v>
      </c>
      <c r="O913" t="s">
        <v>8190</v>
      </c>
    </row>
    <row r="914" spans="1:15">
      <c r="A914" t="s">
        <v>8197</v>
      </c>
      <c r="B914" t="s">
        <v>8198</v>
      </c>
      <c r="C914" t="s">
        <v>13101</v>
      </c>
      <c r="D914">
        <v>770</v>
      </c>
      <c r="E914" s="2">
        <v>1547</v>
      </c>
      <c r="F914" s="1">
        <v>0.5</v>
      </c>
      <c r="G914">
        <v>4.3</v>
      </c>
      <c r="H914" s="4">
        <v>2585</v>
      </c>
      <c r="I914" s="4">
        <f>Table2[[#This Row],[actual_price]]*Table2[[#This Row],[rating_count]]</f>
        <v>3998995</v>
      </c>
      <c r="J914" s="4" t="str">
        <f>IF(Table2[[#This Row],[discount_percentage]]&gt;=50%, "Yes", "No")</f>
        <v>Yes</v>
      </c>
      <c r="K914" s="4" t="str">
        <f t="shared" si="28"/>
        <v>&gt;$500</v>
      </c>
      <c r="L9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14" s="4" t="str">
        <f t="shared" si="29"/>
        <v>No</v>
      </c>
      <c r="N914" t="s">
        <v>8202</v>
      </c>
      <c r="O914" t="s">
        <v>8203</v>
      </c>
    </row>
    <row r="915" spans="1:15">
      <c r="A915" t="s">
        <v>8207</v>
      </c>
      <c r="B915" t="s">
        <v>8208</v>
      </c>
      <c r="C915" t="s">
        <v>13102</v>
      </c>
      <c r="D915">
        <v>279</v>
      </c>
      <c r="E915" s="2">
        <v>1299</v>
      </c>
      <c r="F915" s="1">
        <v>0.79</v>
      </c>
      <c r="G915">
        <v>4</v>
      </c>
      <c r="H915" s="4">
        <v>5072</v>
      </c>
      <c r="I915" s="4">
        <f>Table2[[#This Row],[actual_price]]*Table2[[#This Row],[rating_count]]</f>
        <v>6588528</v>
      </c>
      <c r="J915" s="4" t="str">
        <f>IF(Table2[[#This Row],[discount_percentage]]&gt;=50%, "Yes", "No")</f>
        <v>Yes</v>
      </c>
      <c r="K915" s="4" t="str">
        <f t="shared" si="28"/>
        <v>&gt;$500</v>
      </c>
      <c r="L9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15" s="4" t="str">
        <f t="shared" si="29"/>
        <v>No</v>
      </c>
      <c r="N915" t="s">
        <v>8212</v>
      </c>
      <c r="O915" t="s">
        <v>8213</v>
      </c>
    </row>
    <row r="916" spans="1:15">
      <c r="A916" t="s">
        <v>8217</v>
      </c>
      <c r="B916" t="s">
        <v>8218</v>
      </c>
      <c r="C916" t="s">
        <v>13106</v>
      </c>
      <c r="D916">
        <v>249</v>
      </c>
      <c r="E916">
        <v>599</v>
      </c>
      <c r="F916" s="1">
        <v>0.57999999999999996</v>
      </c>
      <c r="G916">
        <v>4.5</v>
      </c>
      <c r="H916" s="4">
        <v>5985</v>
      </c>
      <c r="I916" s="4">
        <f>Table2[[#This Row],[actual_price]]*Table2[[#This Row],[rating_count]]</f>
        <v>3585015</v>
      </c>
      <c r="J916" s="4" t="str">
        <f>IF(Table2[[#This Row],[discount_percentage]]&gt;=50%, "Yes", "No")</f>
        <v>Yes</v>
      </c>
      <c r="K916" s="4" t="str">
        <f t="shared" si="28"/>
        <v>&gt;$500</v>
      </c>
      <c r="L9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16" s="4" t="str">
        <f t="shared" si="29"/>
        <v>No</v>
      </c>
      <c r="N916" t="s">
        <v>8223</v>
      </c>
      <c r="O916" t="s">
        <v>8224</v>
      </c>
    </row>
    <row r="917" spans="1:15">
      <c r="A917" t="s">
        <v>8229</v>
      </c>
      <c r="B917" t="s">
        <v>8230</v>
      </c>
      <c r="C917" t="s">
        <v>13105</v>
      </c>
      <c r="D917">
        <v>230</v>
      </c>
      <c r="E917">
        <v>230</v>
      </c>
      <c r="F917" s="1">
        <v>0</v>
      </c>
      <c r="G917">
        <v>4.5</v>
      </c>
      <c r="H917" s="4">
        <v>9427</v>
      </c>
      <c r="I917" s="4">
        <f>Table2[[#This Row],[actual_price]]*Table2[[#This Row],[rating_count]]</f>
        <v>2168210</v>
      </c>
      <c r="J917" s="4" t="str">
        <f>IF(Table2[[#This Row],[discount_percentage]]&gt;=50%, "Yes", "No")</f>
        <v>No</v>
      </c>
      <c r="K917" s="4" t="str">
        <f t="shared" si="28"/>
        <v>$200-$500</v>
      </c>
      <c r="L9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17" s="4" t="str">
        <f t="shared" si="29"/>
        <v>No</v>
      </c>
      <c r="N917" t="s">
        <v>8235</v>
      </c>
      <c r="O917" t="s">
        <v>8236</v>
      </c>
    </row>
    <row r="918" spans="1:15">
      <c r="A918" t="s">
        <v>8241</v>
      </c>
      <c r="B918" t="s">
        <v>8242</v>
      </c>
      <c r="C918" t="s">
        <v>13101</v>
      </c>
      <c r="D918">
        <v>599</v>
      </c>
      <c r="E918">
        <v>700</v>
      </c>
      <c r="F918" s="1">
        <v>0.14000000000000001</v>
      </c>
      <c r="G918">
        <v>4.3</v>
      </c>
      <c r="H918" s="4">
        <v>2301</v>
      </c>
      <c r="I918" s="4">
        <f>Table2[[#This Row],[actual_price]]*Table2[[#This Row],[rating_count]]</f>
        <v>1610700</v>
      </c>
      <c r="J918" s="4" t="str">
        <f>IF(Table2[[#This Row],[discount_percentage]]&gt;=50%, "Yes", "No")</f>
        <v>No</v>
      </c>
      <c r="K918" s="4" t="str">
        <f t="shared" si="28"/>
        <v>&gt;$500</v>
      </c>
      <c r="L9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18" s="4" t="str">
        <f t="shared" si="29"/>
        <v>No</v>
      </c>
      <c r="N918" t="s">
        <v>8246</v>
      </c>
      <c r="O918" t="s">
        <v>8247</v>
      </c>
    </row>
    <row r="919" spans="1:15">
      <c r="A919" t="s">
        <v>8251</v>
      </c>
      <c r="B919" t="s">
        <v>8252</v>
      </c>
      <c r="C919" t="s">
        <v>13101</v>
      </c>
      <c r="D919">
        <v>598</v>
      </c>
      <c r="E919" s="2">
        <v>1150</v>
      </c>
      <c r="F919" s="1">
        <v>0.48</v>
      </c>
      <c r="G919">
        <v>4.0999999999999996</v>
      </c>
      <c r="H919" s="4">
        <v>2535</v>
      </c>
      <c r="I919" s="4">
        <f>Table2[[#This Row],[actual_price]]*Table2[[#This Row],[rating_count]]</f>
        <v>2915250</v>
      </c>
      <c r="J919" s="4" t="str">
        <f>IF(Table2[[#This Row],[discount_percentage]]&gt;=50%, "Yes", "No")</f>
        <v>No</v>
      </c>
      <c r="K919" s="4" t="str">
        <f t="shared" si="28"/>
        <v>&gt;$500</v>
      </c>
      <c r="L9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19" s="4" t="str">
        <f t="shared" si="29"/>
        <v>No</v>
      </c>
      <c r="N919" t="s">
        <v>8257</v>
      </c>
      <c r="O919" t="s">
        <v>8258</v>
      </c>
    </row>
    <row r="920" spans="1:15">
      <c r="A920" t="s">
        <v>8262</v>
      </c>
      <c r="B920" t="s">
        <v>8263</v>
      </c>
      <c r="C920" t="s">
        <v>13101</v>
      </c>
      <c r="D920">
        <v>399</v>
      </c>
      <c r="E920" s="2">
        <v>1499</v>
      </c>
      <c r="F920" s="1">
        <v>0.73</v>
      </c>
      <c r="G920">
        <v>4</v>
      </c>
      <c r="H920" s="4">
        <v>691</v>
      </c>
      <c r="I920" s="4">
        <f>Table2[[#This Row],[actual_price]]*Table2[[#This Row],[rating_count]]</f>
        <v>1035809</v>
      </c>
      <c r="J920" s="4" t="str">
        <f>IF(Table2[[#This Row],[discount_percentage]]&gt;=50%, "Yes", "No")</f>
        <v>Yes</v>
      </c>
      <c r="K920" s="4" t="str">
        <f t="shared" si="28"/>
        <v>&gt;$500</v>
      </c>
      <c r="L9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20" s="4" t="str">
        <f t="shared" si="29"/>
        <v>Yes</v>
      </c>
      <c r="N920" t="s">
        <v>8267</v>
      </c>
      <c r="O920" t="s">
        <v>8268</v>
      </c>
    </row>
    <row r="921" spans="1:15">
      <c r="A921" t="s">
        <v>8272</v>
      </c>
      <c r="B921" t="s">
        <v>8273</v>
      </c>
      <c r="C921" t="s">
        <v>13101</v>
      </c>
      <c r="D921">
        <v>499</v>
      </c>
      <c r="E921" s="2">
        <v>1299</v>
      </c>
      <c r="F921" s="1">
        <v>0.62</v>
      </c>
      <c r="G921">
        <v>4.0999999999999996</v>
      </c>
      <c r="H921" s="4">
        <v>2740</v>
      </c>
      <c r="I921" s="4">
        <f>Table2[[#This Row],[actual_price]]*Table2[[#This Row],[rating_count]]</f>
        <v>3559260</v>
      </c>
      <c r="J921" s="4" t="str">
        <f>IF(Table2[[#This Row],[discount_percentage]]&gt;=50%, "Yes", "No")</f>
        <v>Yes</v>
      </c>
      <c r="K921" s="4" t="str">
        <f t="shared" si="28"/>
        <v>&gt;$500</v>
      </c>
      <c r="L9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1" s="4" t="str">
        <f t="shared" si="29"/>
        <v>No</v>
      </c>
      <c r="N921" t="s">
        <v>8277</v>
      </c>
      <c r="O921" t="s">
        <v>8278</v>
      </c>
    </row>
    <row r="922" spans="1:15">
      <c r="A922" t="s">
        <v>8284</v>
      </c>
      <c r="B922" t="s">
        <v>8285</v>
      </c>
      <c r="C922" t="s">
        <v>13101</v>
      </c>
      <c r="D922">
        <v>579</v>
      </c>
      <c r="E922" s="2">
        <v>1090</v>
      </c>
      <c r="F922" s="1">
        <v>0.47</v>
      </c>
      <c r="G922">
        <v>4.4000000000000004</v>
      </c>
      <c r="H922" s="4">
        <v>3482</v>
      </c>
      <c r="I922" s="4">
        <f>Table2[[#This Row],[actual_price]]*Table2[[#This Row],[rating_count]]</f>
        <v>3795380</v>
      </c>
      <c r="J922" s="4" t="str">
        <f>IF(Table2[[#This Row],[discount_percentage]]&gt;=50%, "Yes", "No")</f>
        <v>No</v>
      </c>
      <c r="K922" s="4" t="str">
        <f t="shared" si="28"/>
        <v>&gt;$500</v>
      </c>
      <c r="L9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22" s="4" t="str">
        <f t="shared" si="29"/>
        <v>No</v>
      </c>
      <c r="N922" t="s">
        <v>8289</v>
      </c>
      <c r="O922" t="s">
        <v>8290</v>
      </c>
    </row>
    <row r="923" spans="1:15">
      <c r="A923" t="s">
        <v>8296</v>
      </c>
      <c r="B923" t="s">
        <v>8297</v>
      </c>
      <c r="C923" t="s">
        <v>13104</v>
      </c>
      <c r="D923">
        <v>90</v>
      </c>
      <c r="E923">
        <v>100</v>
      </c>
      <c r="F923" s="1">
        <v>0.1</v>
      </c>
      <c r="G923">
        <v>4.0999999999999996</v>
      </c>
      <c r="H923" s="4">
        <v>6199</v>
      </c>
      <c r="I923" s="4">
        <f>Table2[[#This Row],[actual_price]]*Table2[[#This Row],[rating_count]]</f>
        <v>619900</v>
      </c>
      <c r="J923" s="4" t="str">
        <f>IF(Table2[[#This Row],[discount_percentage]]&gt;=50%, "Yes", "No")</f>
        <v>No</v>
      </c>
      <c r="K923" s="4" t="str">
        <f t="shared" si="28"/>
        <v>&lt;$200</v>
      </c>
      <c r="L9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23" s="4" t="str">
        <f t="shared" si="29"/>
        <v>No</v>
      </c>
      <c r="N923" t="s">
        <v>8302</v>
      </c>
      <c r="O923" t="s">
        <v>8303</v>
      </c>
    </row>
    <row r="924" spans="1:15">
      <c r="A924" t="s">
        <v>8307</v>
      </c>
      <c r="B924" t="s">
        <v>8308</v>
      </c>
      <c r="C924" t="s">
        <v>13101</v>
      </c>
      <c r="D924">
        <v>899</v>
      </c>
      <c r="E924" s="2">
        <v>1999</v>
      </c>
      <c r="F924" s="1">
        <v>0.55000000000000004</v>
      </c>
      <c r="G924">
        <v>4.4000000000000004</v>
      </c>
      <c r="H924" s="4">
        <v>1667</v>
      </c>
      <c r="I924" s="4">
        <f>Table2[[#This Row],[actual_price]]*Table2[[#This Row],[rating_count]]</f>
        <v>3332333</v>
      </c>
      <c r="J924" s="4" t="str">
        <f>IF(Table2[[#This Row],[discount_percentage]]&gt;=50%, "Yes", "No")</f>
        <v>Yes</v>
      </c>
      <c r="K924" s="4" t="str">
        <f t="shared" si="28"/>
        <v>&gt;$500</v>
      </c>
      <c r="L9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24" s="4" t="str">
        <f t="shared" si="29"/>
        <v>No</v>
      </c>
      <c r="N924" t="s">
        <v>8312</v>
      </c>
      <c r="O924" t="s">
        <v>8313</v>
      </c>
    </row>
    <row r="925" spans="1:15">
      <c r="A925" t="s">
        <v>8317</v>
      </c>
      <c r="B925" t="s">
        <v>8318</v>
      </c>
      <c r="C925" t="s">
        <v>13101</v>
      </c>
      <c r="D925" s="2">
        <v>1149</v>
      </c>
      <c r="E925" s="2">
        <v>1800</v>
      </c>
      <c r="F925" s="1">
        <v>0.36</v>
      </c>
      <c r="G925">
        <v>4.3</v>
      </c>
      <c r="H925" s="4">
        <v>4723</v>
      </c>
      <c r="I925" s="4">
        <f>Table2[[#This Row],[actual_price]]*Table2[[#This Row],[rating_count]]</f>
        <v>8501400</v>
      </c>
      <c r="J925" s="4" t="str">
        <f>IF(Table2[[#This Row],[discount_percentage]]&gt;=50%, "Yes", "No")</f>
        <v>No</v>
      </c>
      <c r="K925" s="4" t="str">
        <f t="shared" si="28"/>
        <v>&gt;$500</v>
      </c>
      <c r="L9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25" s="4" t="str">
        <f t="shared" si="29"/>
        <v>No</v>
      </c>
      <c r="N925" t="s">
        <v>8322</v>
      </c>
      <c r="O925" t="s">
        <v>8323</v>
      </c>
    </row>
    <row r="926" spans="1:15">
      <c r="A926" t="s">
        <v>8327</v>
      </c>
      <c r="B926" t="s">
        <v>8328</v>
      </c>
      <c r="C926" t="s">
        <v>13101</v>
      </c>
      <c r="D926">
        <v>249</v>
      </c>
      <c r="E926">
        <v>499</v>
      </c>
      <c r="F926" s="1">
        <v>0.5</v>
      </c>
      <c r="G926">
        <v>4.2</v>
      </c>
      <c r="H926" s="4">
        <v>22860</v>
      </c>
      <c r="I926" s="4">
        <f>Table2[[#This Row],[actual_price]]*Table2[[#This Row],[rating_count]]</f>
        <v>11407140</v>
      </c>
      <c r="J926" s="4" t="str">
        <f>IF(Table2[[#This Row],[discount_percentage]]&gt;=50%, "Yes", "No")</f>
        <v>Yes</v>
      </c>
      <c r="K926" s="4" t="str">
        <f t="shared" si="28"/>
        <v>$200-$500</v>
      </c>
      <c r="L9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26" s="4" t="str">
        <f t="shared" si="29"/>
        <v>No</v>
      </c>
      <c r="N926" t="s">
        <v>8332</v>
      </c>
      <c r="O926" t="s">
        <v>8333</v>
      </c>
    </row>
    <row r="927" spans="1:15">
      <c r="A927" t="s">
        <v>8337</v>
      </c>
      <c r="B927" t="s">
        <v>8338</v>
      </c>
      <c r="C927" t="s">
        <v>13101</v>
      </c>
      <c r="D927">
        <v>39</v>
      </c>
      <c r="E927">
        <v>39</v>
      </c>
      <c r="F927" s="1">
        <v>0</v>
      </c>
      <c r="G927">
        <v>3.6</v>
      </c>
      <c r="H927" s="4">
        <v>13572</v>
      </c>
      <c r="I927" s="4">
        <f>Table2[[#This Row],[actual_price]]*Table2[[#This Row],[rating_count]]</f>
        <v>529308</v>
      </c>
      <c r="J927" s="4" t="str">
        <f>IF(Table2[[#This Row],[discount_percentage]]&gt;=50%, "Yes", "No")</f>
        <v>No</v>
      </c>
      <c r="K927" s="4" t="str">
        <f t="shared" si="28"/>
        <v>&lt;$200</v>
      </c>
      <c r="L9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27" s="4" t="str">
        <f t="shared" si="29"/>
        <v>No</v>
      </c>
      <c r="N927" t="s">
        <v>8341</v>
      </c>
      <c r="O927" t="s">
        <v>8342</v>
      </c>
    </row>
    <row r="928" spans="1:15">
      <c r="A928" t="s">
        <v>8346</v>
      </c>
      <c r="B928" t="s">
        <v>8347</v>
      </c>
      <c r="C928" t="s">
        <v>13101</v>
      </c>
      <c r="D928" s="2">
        <v>1599</v>
      </c>
      <c r="E928" s="2">
        <v>3599</v>
      </c>
      <c r="F928" s="1">
        <v>0.56000000000000005</v>
      </c>
      <c r="G928">
        <v>4.2</v>
      </c>
      <c r="H928" s="4">
        <v>16182</v>
      </c>
      <c r="I928" s="4">
        <f>Table2[[#This Row],[actual_price]]*Table2[[#This Row],[rating_count]]</f>
        <v>58239018</v>
      </c>
      <c r="J928" s="4" t="str">
        <f>IF(Table2[[#This Row],[discount_percentage]]&gt;=50%, "Yes", "No")</f>
        <v>Yes</v>
      </c>
      <c r="K928" s="4" t="str">
        <f t="shared" si="28"/>
        <v>&gt;$500</v>
      </c>
      <c r="L9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28" s="4" t="str">
        <f t="shared" si="29"/>
        <v>No</v>
      </c>
      <c r="N928" t="s">
        <v>8351</v>
      </c>
      <c r="O928" t="s">
        <v>8352</v>
      </c>
    </row>
    <row r="929" spans="1:15">
      <c r="A929" t="s">
        <v>8356</v>
      </c>
      <c r="B929" t="s">
        <v>8357</v>
      </c>
      <c r="C929" t="s">
        <v>13102</v>
      </c>
      <c r="D929" s="2">
        <v>1199</v>
      </c>
      <c r="E929" s="2">
        <v>3990</v>
      </c>
      <c r="F929" s="1">
        <v>0.7</v>
      </c>
      <c r="G929">
        <v>4.2</v>
      </c>
      <c r="H929" s="4">
        <v>2908</v>
      </c>
      <c r="I929" s="4">
        <f>Table2[[#This Row],[actual_price]]*Table2[[#This Row],[rating_count]]</f>
        <v>11602920</v>
      </c>
      <c r="J929" s="4" t="str">
        <f>IF(Table2[[#This Row],[discount_percentage]]&gt;=50%, "Yes", "No")</f>
        <v>Yes</v>
      </c>
      <c r="K929" s="4" t="str">
        <f t="shared" si="28"/>
        <v>&gt;$500</v>
      </c>
      <c r="L9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29" s="4" t="str">
        <f t="shared" si="29"/>
        <v>No</v>
      </c>
      <c r="N929" t="s">
        <v>8361</v>
      </c>
      <c r="O929" t="s">
        <v>8362</v>
      </c>
    </row>
    <row r="930" spans="1:15">
      <c r="A930" t="s">
        <v>8367</v>
      </c>
      <c r="B930" t="s">
        <v>8368</v>
      </c>
      <c r="C930" t="s">
        <v>13101</v>
      </c>
      <c r="D930" s="2">
        <v>1099</v>
      </c>
      <c r="E930" s="2">
        <v>1499</v>
      </c>
      <c r="F930" s="1">
        <v>0.27</v>
      </c>
      <c r="G930">
        <v>4.2</v>
      </c>
      <c r="H930" s="4">
        <v>2375</v>
      </c>
      <c r="I930" s="4">
        <f>Table2[[#This Row],[actual_price]]*Table2[[#This Row],[rating_count]]</f>
        <v>3560125</v>
      </c>
      <c r="J930" s="4" t="str">
        <f>IF(Table2[[#This Row],[discount_percentage]]&gt;=50%, "Yes", "No")</f>
        <v>No</v>
      </c>
      <c r="K930" s="4" t="str">
        <f t="shared" si="28"/>
        <v>&gt;$500</v>
      </c>
      <c r="L9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30" s="4" t="str">
        <f t="shared" si="29"/>
        <v>No</v>
      </c>
      <c r="N930" t="s">
        <v>8372</v>
      </c>
      <c r="O930" t="s">
        <v>8373</v>
      </c>
    </row>
    <row r="931" spans="1:15">
      <c r="A931" t="s">
        <v>8377</v>
      </c>
      <c r="B931" t="s">
        <v>8378</v>
      </c>
      <c r="C931" t="s">
        <v>13104</v>
      </c>
      <c r="D931">
        <v>120</v>
      </c>
      <c r="E931">
        <v>120</v>
      </c>
      <c r="F931" s="1">
        <v>0</v>
      </c>
      <c r="G931">
        <v>4.5</v>
      </c>
      <c r="H931" s="4">
        <v>4951</v>
      </c>
      <c r="I931" s="4">
        <f>Table2[[#This Row],[actual_price]]*Table2[[#This Row],[rating_count]]</f>
        <v>594120</v>
      </c>
      <c r="J931" s="4" t="str">
        <f>IF(Table2[[#This Row],[discount_percentage]]&gt;=50%, "Yes", "No")</f>
        <v>No</v>
      </c>
      <c r="K931" s="4" t="str">
        <f t="shared" si="28"/>
        <v>&lt;$200</v>
      </c>
      <c r="L9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1" s="4" t="str">
        <f t="shared" si="29"/>
        <v>No</v>
      </c>
      <c r="N931" t="s">
        <v>8382</v>
      </c>
      <c r="O931" t="s">
        <v>8383</v>
      </c>
    </row>
    <row r="932" spans="1:15">
      <c r="A932" t="s">
        <v>8387</v>
      </c>
      <c r="B932" t="s">
        <v>8388</v>
      </c>
      <c r="C932" t="s">
        <v>13101</v>
      </c>
      <c r="D932" s="2">
        <v>1519</v>
      </c>
      <c r="E932" s="2">
        <v>3499</v>
      </c>
      <c r="F932" s="1">
        <v>0.56999999999999995</v>
      </c>
      <c r="G932">
        <v>4.3</v>
      </c>
      <c r="H932" s="4">
        <v>408</v>
      </c>
      <c r="I932" s="4">
        <f>Table2[[#This Row],[actual_price]]*Table2[[#This Row],[rating_count]]</f>
        <v>1427592</v>
      </c>
      <c r="J932" s="4" t="str">
        <f>IF(Table2[[#This Row],[discount_percentage]]&gt;=50%, "Yes", "No")</f>
        <v>Yes</v>
      </c>
      <c r="K932" s="4" t="str">
        <f t="shared" si="28"/>
        <v>&gt;$500</v>
      </c>
      <c r="L9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32" s="4" t="str">
        <f t="shared" si="29"/>
        <v>Yes</v>
      </c>
      <c r="N932" t="s">
        <v>8392</v>
      </c>
      <c r="O932" t="s">
        <v>8393</v>
      </c>
    </row>
    <row r="933" spans="1:15">
      <c r="A933" t="s">
        <v>8397</v>
      </c>
      <c r="B933" t="s">
        <v>8398</v>
      </c>
      <c r="C933" t="s">
        <v>13104</v>
      </c>
      <c r="D933">
        <v>420</v>
      </c>
      <c r="E933">
        <v>420</v>
      </c>
      <c r="F933" s="1">
        <v>0</v>
      </c>
      <c r="G933">
        <v>4.2</v>
      </c>
      <c r="H933" s="4">
        <v>1926</v>
      </c>
      <c r="I933" s="4">
        <f>Table2[[#This Row],[actual_price]]*Table2[[#This Row],[rating_count]]</f>
        <v>808920</v>
      </c>
      <c r="J933" s="4" t="str">
        <f>IF(Table2[[#This Row],[discount_percentage]]&gt;=50%, "Yes", "No")</f>
        <v>No</v>
      </c>
      <c r="K933" s="4" t="str">
        <f t="shared" si="28"/>
        <v>$200-$500</v>
      </c>
      <c r="L9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3" s="4" t="str">
        <f t="shared" si="29"/>
        <v>No</v>
      </c>
      <c r="N933" t="s">
        <v>8402</v>
      </c>
      <c r="O933" t="s">
        <v>8403</v>
      </c>
    </row>
    <row r="934" spans="1:15">
      <c r="A934" t="s">
        <v>8407</v>
      </c>
      <c r="B934" t="s">
        <v>8408</v>
      </c>
      <c r="C934" t="s">
        <v>13104</v>
      </c>
      <c r="D934">
        <v>225</v>
      </c>
      <c r="E934">
        <v>225</v>
      </c>
      <c r="F934" s="1">
        <v>0</v>
      </c>
      <c r="G934">
        <v>4.0999999999999996</v>
      </c>
      <c r="H934" s="4">
        <v>4798</v>
      </c>
      <c r="I934" s="4">
        <f>Table2[[#This Row],[actual_price]]*Table2[[#This Row],[rating_count]]</f>
        <v>1079550</v>
      </c>
      <c r="J934" s="4" t="str">
        <f>IF(Table2[[#This Row],[discount_percentage]]&gt;=50%, "Yes", "No")</f>
        <v>No</v>
      </c>
      <c r="K934" s="4" t="str">
        <f t="shared" si="28"/>
        <v>$200-$500</v>
      </c>
      <c r="L9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4" s="4" t="str">
        <f t="shared" si="29"/>
        <v>No</v>
      </c>
      <c r="N934" t="s">
        <v>8413</v>
      </c>
      <c r="O934" t="s">
        <v>8414</v>
      </c>
    </row>
    <row r="935" spans="1:15">
      <c r="A935" t="s">
        <v>8418</v>
      </c>
      <c r="B935" t="s">
        <v>8419</v>
      </c>
      <c r="C935" t="s">
        <v>13101</v>
      </c>
      <c r="D935">
        <v>199</v>
      </c>
      <c r="E935">
        <v>799</v>
      </c>
      <c r="F935" s="1">
        <v>0.75</v>
      </c>
      <c r="G935">
        <v>4.0999999999999996</v>
      </c>
      <c r="H935" s="4">
        <v>7333</v>
      </c>
      <c r="I935" s="4">
        <f>Table2[[#This Row],[actual_price]]*Table2[[#This Row],[rating_count]]</f>
        <v>5859067</v>
      </c>
      <c r="J935" s="4" t="str">
        <f>IF(Table2[[#This Row],[discount_percentage]]&gt;=50%, "Yes", "No")</f>
        <v>Yes</v>
      </c>
      <c r="K935" s="4" t="str">
        <f t="shared" si="28"/>
        <v>&gt;$500</v>
      </c>
      <c r="L9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35" s="4" t="str">
        <f t="shared" si="29"/>
        <v>No</v>
      </c>
      <c r="N935" t="s">
        <v>8424</v>
      </c>
      <c r="O935" t="s">
        <v>8425</v>
      </c>
    </row>
    <row r="936" spans="1:15">
      <c r="A936" t="s">
        <v>8431</v>
      </c>
      <c r="B936" t="s">
        <v>8432</v>
      </c>
      <c r="C936" t="s">
        <v>13101</v>
      </c>
      <c r="D936" s="2">
        <v>8349</v>
      </c>
      <c r="E936" s="2">
        <v>9625</v>
      </c>
      <c r="F936" s="1">
        <v>0.13</v>
      </c>
      <c r="G936">
        <v>3.8</v>
      </c>
      <c r="H936" s="4">
        <v>3652</v>
      </c>
      <c r="I936" s="4">
        <f>Table2[[#This Row],[actual_price]]*Table2[[#This Row],[rating_count]]</f>
        <v>35150500</v>
      </c>
      <c r="J936" s="4" t="str">
        <f>IF(Table2[[#This Row],[discount_percentage]]&gt;=50%, "Yes", "No")</f>
        <v>No</v>
      </c>
      <c r="K936" s="4" t="str">
        <f t="shared" si="28"/>
        <v>&gt;$500</v>
      </c>
      <c r="L9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36" s="4" t="str">
        <f t="shared" si="29"/>
        <v>No</v>
      </c>
      <c r="N936" t="s">
        <v>8436</v>
      </c>
      <c r="O936" t="s">
        <v>8437</v>
      </c>
    </row>
    <row r="937" spans="1:15">
      <c r="A937" t="s">
        <v>8441</v>
      </c>
      <c r="B937" t="s">
        <v>8442</v>
      </c>
      <c r="C937" t="s">
        <v>13101</v>
      </c>
      <c r="D937" s="2">
        <v>3307</v>
      </c>
      <c r="E937" s="2">
        <v>6100</v>
      </c>
      <c r="F937" s="1">
        <v>0.46</v>
      </c>
      <c r="G937">
        <v>4.3</v>
      </c>
      <c r="H937" s="4">
        <v>2515</v>
      </c>
      <c r="I937" s="4">
        <f>Table2[[#This Row],[actual_price]]*Table2[[#This Row],[rating_count]]</f>
        <v>15341500</v>
      </c>
      <c r="J937" s="4" t="str">
        <f>IF(Table2[[#This Row],[discount_percentage]]&gt;=50%, "Yes", "No")</f>
        <v>No</v>
      </c>
      <c r="K937" s="4" t="str">
        <f t="shared" si="28"/>
        <v>&gt;$500</v>
      </c>
      <c r="L9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37" s="4" t="str">
        <f t="shared" si="29"/>
        <v>No</v>
      </c>
      <c r="N937" t="s">
        <v>8446</v>
      </c>
      <c r="O937" t="s">
        <v>8447</v>
      </c>
    </row>
    <row r="938" spans="1:15">
      <c r="A938" t="s">
        <v>8453</v>
      </c>
      <c r="B938" t="s">
        <v>8454</v>
      </c>
      <c r="C938" t="s">
        <v>13101</v>
      </c>
      <c r="D938">
        <v>449</v>
      </c>
      <c r="E938" s="2">
        <v>1300</v>
      </c>
      <c r="F938" s="1">
        <v>0.65</v>
      </c>
      <c r="G938">
        <v>4.2</v>
      </c>
      <c r="H938" s="4">
        <v>4959</v>
      </c>
      <c r="I938" s="4">
        <f>Table2[[#This Row],[actual_price]]*Table2[[#This Row],[rating_count]]</f>
        <v>6446700</v>
      </c>
      <c r="J938" s="4" t="str">
        <f>IF(Table2[[#This Row],[discount_percentage]]&gt;=50%, "Yes", "No")</f>
        <v>Yes</v>
      </c>
      <c r="K938" s="4" t="str">
        <f t="shared" si="28"/>
        <v>&gt;$500</v>
      </c>
      <c r="L9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38" s="4" t="str">
        <f t="shared" si="29"/>
        <v>No</v>
      </c>
      <c r="N938" t="s">
        <v>8458</v>
      </c>
      <c r="O938" t="s">
        <v>8459</v>
      </c>
    </row>
    <row r="939" spans="1:15">
      <c r="A939" t="s">
        <v>8463</v>
      </c>
      <c r="B939" t="s">
        <v>8464</v>
      </c>
      <c r="C939" t="s">
        <v>13102</v>
      </c>
      <c r="D939">
        <v>380</v>
      </c>
      <c r="E939">
        <v>400</v>
      </c>
      <c r="F939" s="1">
        <v>0.05</v>
      </c>
      <c r="G939">
        <v>4.4000000000000004</v>
      </c>
      <c r="H939" s="4">
        <v>2111</v>
      </c>
      <c r="I939" s="4">
        <f>Table2[[#This Row],[actual_price]]*Table2[[#This Row],[rating_count]]</f>
        <v>844400</v>
      </c>
      <c r="J939" s="4" t="str">
        <f>IF(Table2[[#This Row],[discount_percentage]]&gt;=50%, "Yes", "No")</f>
        <v>No</v>
      </c>
      <c r="K939" s="4" t="str">
        <f t="shared" si="28"/>
        <v>$200-$500</v>
      </c>
      <c r="L9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39" s="4" t="str">
        <f t="shared" si="29"/>
        <v>No</v>
      </c>
      <c r="N939" t="s">
        <v>8468</v>
      </c>
      <c r="O939" t="s">
        <v>8469</v>
      </c>
    </row>
    <row r="940" spans="1:15">
      <c r="A940" t="s">
        <v>8473</v>
      </c>
      <c r="B940" t="s">
        <v>8474</v>
      </c>
      <c r="C940" t="s">
        <v>13101</v>
      </c>
      <c r="D940">
        <v>499</v>
      </c>
      <c r="E940" s="2">
        <v>1399</v>
      </c>
      <c r="F940" s="1">
        <v>0.64</v>
      </c>
      <c r="G940">
        <v>3.9</v>
      </c>
      <c r="H940" s="4">
        <v>1462</v>
      </c>
      <c r="I940" s="4">
        <f>Table2[[#This Row],[actual_price]]*Table2[[#This Row],[rating_count]]</f>
        <v>2045338</v>
      </c>
      <c r="J940" s="4" t="str">
        <f>IF(Table2[[#This Row],[discount_percentage]]&gt;=50%, "Yes", "No")</f>
        <v>Yes</v>
      </c>
      <c r="K940" s="4" t="str">
        <f t="shared" si="28"/>
        <v>&gt;$500</v>
      </c>
      <c r="L9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0" s="4" t="str">
        <f t="shared" si="29"/>
        <v>No</v>
      </c>
      <c r="N940" t="s">
        <v>8478</v>
      </c>
      <c r="O940" t="s">
        <v>8479</v>
      </c>
    </row>
    <row r="941" spans="1:15">
      <c r="A941" t="s">
        <v>8483</v>
      </c>
      <c r="B941" t="s">
        <v>8484</v>
      </c>
      <c r="C941" t="s">
        <v>13101</v>
      </c>
      <c r="D941" s="2">
        <v>37247</v>
      </c>
      <c r="E941" s="2">
        <v>59890</v>
      </c>
      <c r="F941" s="1">
        <v>0.38</v>
      </c>
      <c r="G941">
        <v>4</v>
      </c>
      <c r="H941" s="4">
        <v>323</v>
      </c>
      <c r="I941" s="4">
        <f>Table2[[#This Row],[actual_price]]*Table2[[#This Row],[rating_count]]</f>
        <v>19344470</v>
      </c>
      <c r="J941" s="4" t="str">
        <f>IF(Table2[[#This Row],[discount_percentage]]&gt;=50%, "Yes", "No")</f>
        <v>No</v>
      </c>
      <c r="K941" s="4" t="str">
        <f t="shared" si="28"/>
        <v>&gt;$500</v>
      </c>
      <c r="L9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41" s="4" t="str">
        <f t="shared" si="29"/>
        <v>Yes</v>
      </c>
      <c r="N941" t="s">
        <v>8489</v>
      </c>
      <c r="O941" t="s">
        <v>8490</v>
      </c>
    </row>
    <row r="942" spans="1:15">
      <c r="A942" t="s">
        <v>8494</v>
      </c>
      <c r="B942" t="s">
        <v>8495</v>
      </c>
      <c r="C942" t="s">
        <v>13102</v>
      </c>
      <c r="D942">
        <v>849</v>
      </c>
      <c r="E942" s="2">
        <v>2490</v>
      </c>
      <c r="F942" s="1">
        <v>0.66</v>
      </c>
      <c r="G942">
        <v>4.2</v>
      </c>
      <c r="H942" s="4">
        <v>91188</v>
      </c>
      <c r="I942" s="4">
        <f>Table2[[#This Row],[actual_price]]*Table2[[#This Row],[rating_count]]</f>
        <v>227058120</v>
      </c>
      <c r="J942" s="4" t="str">
        <f>IF(Table2[[#This Row],[discount_percentage]]&gt;=50%, "Yes", "No")</f>
        <v>Yes</v>
      </c>
      <c r="K942" s="4" t="str">
        <f t="shared" si="28"/>
        <v>&gt;$500</v>
      </c>
      <c r="L9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2" s="4" t="str">
        <f t="shared" si="29"/>
        <v>No</v>
      </c>
      <c r="N942" t="s">
        <v>8499</v>
      </c>
      <c r="O942" t="s">
        <v>8500</v>
      </c>
    </row>
    <row r="943" spans="1:15">
      <c r="A943" t="s">
        <v>8504</v>
      </c>
      <c r="B943" t="s">
        <v>8505</v>
      </c>
      <c r="C943" t="s">
        <v>13102</v>
      </c>
      <c r="D943">
        <v>799</v>
      </c>
      <c r="E943" s="2">
        <v>1999</v>
      </c>
      <c r="F943" s="1">
        <v>0.6</v>
      </c>
      <c r="G943">
        <v>3.7</v>
      </c>
      <c r="H943" s="4">
        <v>418</v>
      </c>
      <c r="I943" s="4">
        <f>Table2[[#This Row],[actual_price]]*Table2[[#This Row],[rating_count]]</f>
        <v>835582</v>
      </c>
      <c r="J943" s="4" t="str">
        <f>IF(Table2[[#This Row],[discount_percentage]]&gt;=50%, "Yes", "No")</f>
        <v>Yes</v>
      </c>
      <c r="K943" s="4" t="str">
        <f t="shared" si="28"/>
        <v>&gt;$500</v>
      </c>
      <c r="L9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3" s="4" t="str">
        <f t="shared" si="29"/>
        <v>Yes</v>
      </c>
      <c r="N943" t="s">
        <v>8509</v>
      </c>
      <c r="O943" t="s">
        <v>8510</v>
      </c>
    </row>
    <row r="944" spans="1:15">
      <c r="A944" t="s">
        <v>8519</v>
      </c>
      <c r="B944" t="s">
        <v>8520</v>
      </c>
      <c r="C944" t="s">
        <v>13101</v>
      </c>
      <c r="D944">
        <v>298</v>
      </c>
      <c r="E944">
        <v>999</v>
      </c>
      <c r="F944" s="1">
        <v>0.7</v>
      </c>
      <c r="G944">
        <v>4.3</v>
      </c>
      <c r="H944" s="4">
        <v>1552</v>
      </c>
      <c r="I944" s="4">
        <f>Table2[[#This Row],[actual_price]]*Table2[[#This Row],[rating_count]]</f>
        <v>1550448</v>
      </c>
      <c r="J944" s="4" t="str">
        <f>IF(Table2[[#This Row],[discount_percentage]]&gt;=50%, "Yes", "No")</f>
        <v>Yes</v>
      </c>
      <c r="K944" s="4" t="str">
        <f t="shared" si="28"/>
        <v>&gt;$500</v>
      </c>
      <c r="L9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44" s="4" t="str">
        <f t="shared" si="29"/>
        <v>No</v>
      </c>
      <c r="N944" t="s">
        <v>8524</v>
      </c>
      <c r="O944" t="s">
        <v>8525</v>
      </c>
    </row>
    <row r="945" spans="1:15">
      <c r="A945" t="s">
        <v>8529</v>
      </c>
      <c r="B945" t="s">
        <v>8530</v>
      </c>
      <c r="C945" t="s">
        <v>13102</v>
      </c>
      <c r="D945" s="2">
        <v>1499</v>
      </c>
      <c r="E945" s="2">
        <v>2999</v>
      </c>
      <c r="F945" s="1">
        <v>0.5</v>
      </c>
      <c r="G945">
        <v>4.0999999999999996</v>
      </c>
      <c r="H945" s="4">
        <v>25262</v>
      </c>
      <c r="I945" s="4">
        <f>Table2[[#This Row],[actual_price]]*Table2[[#This Row],[rating_count]]</f>
        <v>75760738</v>
      </c>
      <c r="J945" s="4" t="str">
        <f>IF(Table2[[#This Row],[discount_percentage]]&gt;=50%, "Yes", "No")</f>
        <v>Yes</v>
      </c>
      <c r="K945" s="4" t="str">
        <f t="shared" si="28"/>
        <v>&gt;$500</v>
      </c>
      <c r="L9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45" s="4" t="str">
        <f t="shared" si="29"/>
        <v>No</v>
      </c>
      <c r="N945" t="s">
        <v>8534</v>
      </c>
      <c r="O945" t="s">
        <v>8535</v>
      </c>
    </row>
    <row r="946" spans="1:15">
      <c r="A946" t="s">
        <v>8539</v>
      </c>
      <c r="B946" t="s">
        <v>8540</v>
      </c>
      <c r="C946" t="s">
        <v>13105</v>
      </c>
      <c r="D946">
        <v>649</v>
      </c>
      <c r="E946" s="2">
        <v>1245</v>
      </c>
      <c r="F946" s="1">
        <v>0.48</v>
      </c>
      <c r="G946">
        <v>3.9</v>
      </c>
      <c r="H946" s="4">
        <v>123365</v>
      </c>
      <c r="I946" s="4">
        <f>Table2[[#This Row],[actual_price]]*Table2[[#This Row],[rating_count]]</f>
        <v>153589425</v>
      </c>
      <c r="J946" s="4" t="str">
        <f>IF(Table2[[#This Row],[discount_percentage]]&gt;=50%, "Yes", "No")</f>
        <v>No</v>
      </c>
      <c r="K946" s="4" t="str">
        <f t="shared" si="28"/>
        <v>&gt;$500</v>
      </c>
      <c r="L9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46" s="4" t="str">
        <f t="shared" si="29"/>
        <v>No</v>
      </c>
      <c r="N946" t="s">
        <v>8545</v>
      </c>
      <c r="O946" t="s">
        <v>8546</v>
      </c>
    </row>
    <row r="947" spans="1:15">
      <c r="A947" t="s">
        <v>8550</v>
      </c>
      <c r="B947" t="s">
        <v>8551</v>
      </c>
      <c r="C947" t="s">
        <v>13105</v>
      </c>
      <c r="D947" s="2">
        <v>1199</v>
      </c>
      <c r="E947" s="2">
        <v>1695</v>
      </c>
      <c r="F947" s="1">
        <v>0.28999999999999998</v>
      </c>
      <c r="G947">
        <v>3.6</v>
      </c>
      <c r="H947" s="4">
        <v>13300</v>
      </c>
      <c r="I947" s="4">
        <f>Table2[[#This Row],[actual_price]]*Table2[[#This Row],[rating_count]]</f>
        <v>22543500</v>
      </c>
      <c r="J947" s="4" t="str">
        <f>IF(Table2[[#This Row],[discount_percentage]]&gt;=50%, "Yes", "No")</f>
        <v>No</v>
      </c>
      <c r="K947" s="4" t="str">
        <f t="shared" si="28"/>
        <v>&gt;$500</v>
      </c>
      <c r="L9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47" s="4" t="str">
        <f t="shared" si="29"/>
        <v>No</v>
      </c>
      <c r="N947" t="s">
        <v>8556</v>
      </c>
      <c r="O947" t="s">
        <v>8557</v>
      </c>
    </row>
    <row r="948" spans="1:15">
      <c r="A948" t="s">
        <v>8561</v>
      </c>
      <c r="B948" t="s">
        <v>8562</v>
      </c>
      <c r="C948" t="s">
        <v>13105</v>
      </c>
      <c r="D948" s="2">
        <v>1199</v>
      </c>
      <c r="E948" s="2">
        <v>2000</v>
      </c>
      <c r="F948" s="1">
        <v>0.4</v>
      </c>
      <c r="G948">
        <v>4</v>
      </c>
      <c r="H948" s="4">
        <v>18543</v>
      </c>
      <c r="I948" s="4">
        <f>Table2[[#This Row],[actual_price]]*Table2[[#This Row],[rating_count]]</f>
        <v>37086000</v>
      </c>
      <c r="J948" s="4" t="str">
        <f>IF(Table2[[#This Row],[discount_percentage]]&gt;=50%, "Yes", "No")</f>
        <v>No</v>
      </c>
      <c r="K948" s="4" t="str">
        <f t="shared" si="28"/>
        <v>&gt;$500</v>
      </c>
      <c r="L9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48" s="4" t="str">
        <f t="shared" si="29"/>
        <v>No</v>
      </c>
      <c r="N948" t="s">
        <v>8567</v>
      </c>
      <c r="O948" t="s">
        <v>8568</v>
      </c>
    </row>
    <row r="949" spans="1:15">
      <c r="A949" t="s">
        <v>8572</v>
      </c>
      <c r="B949" t="s">
        <v>8573</v>
      </c>
      <c r="C949" t="s">
        <v>13105</v>
      </c>
      <c r="D949">
        <v>455</v>
      </c>
      <c r="E949">
        <v>999</v>
      </c>
      <c r="F949" s="1">
        <v>0.54</v>
      </c>
      <c r="G949">
        <v>4.0999999999999996</v>
      </c>
      <c r="H949" s="4">
        <v>3578</v>
      </c>
      <c r="I949" s="4">
        <f>Table2[[#This Row],[actual_price]]*Table2[[#This Row],[rating_count]]</f>
        <v>3574422</v>
      </c>
      <c r="J949" s="4" t="str">
        <f>IF(Table2[[#This Row],[discount_percentage]]&gt;=50%, "Yes", "No")</f>
        <v>Yes</v>
      </c>
      <c r="K949" s="4" t="str">
        <f t="shared" si="28"/>
        <v>&gt;$500</v>
      </c>
      <c r="L9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49" s="4" t="str">
        <f t="shared" si="29"/>
        <v>No</v>
      </c>
      <c r="N949" t="s">
        <v>8578</v>
      </c>
      <c r="O949" t="s">
        <v>8579</v>
      </c>
    </row>
    <row r="950" spans="1:15">
      <c r="A950" t="s">
        <v>8583</v>
      </c>
      <c r="B950" t="s">
        <v>8584</v>
      </c>
      <c r="C950" t="s">
        <v>13105</v>
      </c>
      <c r="D950">
        <v>199</v>
      </c>
      <c r="E950" s="2">
        <v>1999</v>
      </c>
      <c r="F950" s="1">
        <v>0.9</v>
      </c>
      <c r="G950">
        <v>3.7</v>
      </c>
      <c r="H950" s="4">
        <v>2031</v>
      </c>
      <c r="I950" s="4">
        <f>Table2[[#This Row],[actual_price]]*Table2[[#This Row],[rating_count]]</f>
        <v>4059969</v>
      </c>
      <c r="J950" s="4" t="str">
        <f>IF(Table2[[#This Row],[discount_percentage]]&gt;=50%, "Yes", "No")</f>
        <v>Yes</v>
      </c>
      <c r="K950" s="4" t="str">
        <f t="shared" si="28"/>
        <v>&gt;$500</v>
      </c>
      <c r="L9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950" s="4" t="str">
        <f t="shared" si="29"/>
        <v>No</v>
      </c>
      <c r="N950" t="s">
        <v>8589</v>
      </c>
      <c r="O950" t="s">
        <v>8590</v>
      </c>
    </row>
    <row r="951" spans="1:15">
      <c r="A951" t="s">
        <v>8594</v>
      </c>
      <c r="B951" t="s">
        <v>8595</v>
      </c>
      <c r="C951" t="s">
        <v>13105</v>
      </c>
      <c r="D951">
        <v>293</v>
      </c>
      <c r="E951">
        <v>499</v>
      </c>
      <c r="F951" s="1">
        <v>0.41</v>
      </c>
      <c r="G951">
        <v>3.9</v>
      </c>
      <c r="H951" s="4">
        <v>44994</v>
      </c>
      <c r="I951" s="4">
        <f>Table2[[#This Row],[actual_price]]*Table2[[#This Row],[rating_count]]</f>
        <v>22452006</v>
      </c>
      <c r="J951" s="4" t="str">
        <f>IF(Table2[[#This Row],[discount_percentage]]&gt;=50%, "Yes", "No")</f>
        <v>No</v>
      </c>
      <c r="K951" s="4" t="str">
        <f t="shared" si="28"/>
        <v>$200-$500</v>
      </c>
      <c r="L9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1" s="4" t="str">
        <f t="shared" si="29"/>
        <v>No</v>
      </c>
      <c r="N951" t="s">
        <v>8599</v>
      </c>
      <c r="O951" t="s">
        <v>8600</v>
      </c>
    </row>
    <row r="952" spans="1:15">
      <c r="A952" t="s">
        <v>8604</v>
      </c>
      <c r="B952" t="s">
        <v>8605</v>
      </c>
      <c r="C952" t="s">
        <v>13105</v>
      </c>
      <c r="D952">
        <v>199</v>
      </c>
      <c r="E952">
        <v>495</v>
      </c>
      <c r="F952" s="1">
        <v>0.6</v>
      </c>
      <c r="G952">
        <v>4.0999999999999996</v>
      </c>
      <c r="H952" s="4">
        <v>270563</v>
      </c>
      <c r="I952" s="4">
        <f>Table2[[#This Row],[actual_price]]*Table2[[#This Row],[rating_count]]</f>
        <v>133928685</v>
      </c>
      <c r="J952" s="4" t="str">
        <f>IF(Table2[[#This Row],[discount_percentage]]&gt;=50%, "Yes", "No")</f>
        <v>Yes</v>
      </c>
      <c r="K952" s="4" t="str">
        <f t="shared" si="28"/>
        <v>$200-$500</v>
      </c>
      <c r="L9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52" s="4" t="str">
        <f t="shared" si="29"/>
        <v>No</v>
      </c>
      <c r="N952" t="s">
        <v>8610</v>
      </c>
      <c r="O952" t="s">
        <v>8611</v>
      </c>
    </row>
    <row r="953" spans="1:15">
      <c r="A953" t="s">
        <v>8615</v>
      </c>
      <c r="B953" t="s">
        <v>8616</v>
      </c>
      <c r="C953" t="s">
        <v>13105</v>
      </c>
      <c r="D953">
        <v>749</v>
      </c>
      <c r="E953" s="2">
        <v>1245</v>
      </c>
      <c r="F953" s="1">
        <v>0.4</v>
      </c>
      <c r="G953">
        <v>3.9</v>
      </c>
      <c r="H953" s="4">
        <v>31783</v>
      </c>
      <c r="I953" s="4">
        <f>Table2[[#This Row],[actual_price]]*Table2[[#This Row],[rating_count]]</f>
        <v>39569835</v>
      </c>
      <c r="J953" s="4" t="str">
        <f>IF(Table2[[#This Row],[discount_percentage]]&gt;=50%, "Yes", "No")</f>
        <v>No</v>
      </c>
      <c r="K953" s="4" t="str">
        <f t="shared" si="28"/>
        <v>&gt;$500</v>
      </c>
      <c r="L9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53" s="4" t="str">
        <f t="shared" si="29"/>
        <v>No</v>
      </c>
      <c r="N953" t="s">
        <v>8620</v>
      </c>
      <c r="O953" t="s">
        <v>8621</v>
      </c>
    </row>
    <row r="954" spans="1:15">
      <c r="A954" t="s">
        <v>8625</v>
      </c>
      <c r="B954" t="s">
        <v>8626</v>
      </c>
      <c r="C954" t="s">
        <v>13105</v>
      </c>
      <c r="D954" s="2">
        <v>1399</v>
      </c>
      <c r="E954" s="2">
        <v>1549</v>
      </c>
      <c r="F954" s="1">
        <v>0.1</v>
      </c>
      <c r="G954">
        <v>3.9</v>
      </c>
      <c r="H954" s="4">
        <v>2602</v>
      </c>
      <c r="I954" s="4">
        <f>Table2[[#This Row],[actual_price]]*Table2[[#This Row],[rating_count]]</f>
        <v>4030498</v>
      </c>
      <c r="J954" s="4" t="str">
        <f>IF(Table2[[#This Row],[discount_percentage]]&gt;=50%, "Yes", "No")</f>
        <v>No</v>
      </c>
      <c r="K954" s="4" t="str">
        <f t="shared" si="28"/>
        <v>&gt;$500</v>
      </c>
      <c r="L9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54" s="4" t="str">
        <f t="shared" si="29"/>
        <v>No</v>
      </c>
      <c r="N954" t="s">
        <v>8630</v>
      </c>
      <c r="O954" t="s">
        <v>8631</v>
      </c>
    </row>
    <row r="955" spans="1:15">
      <c r="A955" t="s">
        <v>8635</v>
      </c>
      <c r="B955" t="s">
        <v>8636</v>
      </c>
      <c r="C955" t="s">
        <v>13105</v>
      </c>
      <c r="D955">
        <v>749</v>
      </c>
      <c r="E955" s="2">
        <v>1445</v>
      </c>
      <c r="F955" s="1">
        <v>0.48</v>
      </c>
      <c r="G955">
        <v>3.9</v>
      </c>
      <c r="H955" s="4">
        <v>63350</v>
      </c>
      <c r="I955" s="4">
        <f>Table2[[#This Row],[actual_price]]*Table2[[#This Row],[rating_count]]</f>
        <v>91540750</v>
      </c>
      <c r="J955" s="4" t="str">
        <f>IF(Table2[[#This Row],[discount_percentage]]&gt;=50%, "Yes", "No")</f>
        <v>No</v>
      </c>
      <c r="K955" s="4" t="str">
        <f t="shared" si="28"/>
        <v>&gt;$500</v>
      </c>
      <c r="L9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5" s="4" t="str">
        <f t="shared" si="29"/>
        <v>No</v>
      </c>
      <c r="N955" t="s">
        <v>8640</v>
      </c>
      <c r="O955" t="s">
        <v>8641</v>
      </c>
    </row>
    <row r="956" spans="1:15">
      <c r="A956" t="s">
        <v>8645</v>
      </c>
      <c r="B956" t="s">
        <v>8646</v>
      </c>
      <c r="C956" t="s">
        <v>13105</v>
      </c>
      <c r="D956" s="2">
        <v>1699</v>
      </c>
      <c r="E956" s="2">
        <v>3193</v>
      </c>
      <c r="F956" s="1">
        <v>0.47</v>
      </c>
      <c r="G956">
        <v>3.8</v>
      </c>
      <c r="H956" s="4">
        <v>54032</v>
      </c>
      <c r="I956" s="4">
        <f>Table2[[#This Row],[actual_price]]*Table2[[#This Row],[rating_count]]</f>
        <v>172524176</v>
      </c>
      <c r="J956" s="4" t="str">
        <f>IF(Table2[[#This Row],[discount_percentage]]&gt;=50%, "Yes", "No")</f>
        <v>No</v>
      </c>
      <c r="K956" s="4" t="str">
        <f t="shared" si="28"/>
        <v>&gt;$500</v>
      </c>
      <c r="L9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6" s="4" t="str">
        <f t="shared" si="29"/>
        <v>No</v>
      </c>
      <c r="N956" t="s">
        <v>8651</v>
      </c>
      <c r="O956" t="s">
        <v>8652</v>
      </c>
    </row>
    <row r="957" spans="1:15">
      <c r="A957" t="s">
        <v>8656</v>
      </c>
      <c r="B957" t="s">
        <v>8657</v>
      </c>
      <c r="C957" t="s">
        <v>13105</v>
      </c>
      <c r="D957" s="2">
        <v>1043</v>
      </c>
      <c r="E957" s="2">
        <v>1345</v>
      </c>
      <c r="F957" s="1">
        <v>0.22</v>
      </c>
      <c r="G957">
        <v>3.8</v>
      </c>
      <c r="H957" s="4">
        <v>15592</v>
      </c>
      <c r="I957" s="4">
        <f>Table2[[#This Row],[actual_price]]*Table2[[#This Row],[rating_count]]</f>
        <v>20971240</v>
      </c>
      <c r="J957" s="4" t="str">
        <f>IF(Table2[[#This Row],[discount_percentage]]&gt;=50%, "Yes", "No")</f>
        <v>No</v>
      </c>
      <c r="K957" s="4" t="str">
        <f t="shared" si="28"/>
        <v>&gt;$500</v>
      </c>
      <c r="L9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57" s="4" t="str">
        <f t="shared" si="29"/>
        <v>No</v>
      </c>
      <c r="N957" t="s">
        <v>8661</v>
      </c>
      <c r="O957" t="s">
        <v>8662</v>
      </c>
    </row>
    <row r="958" spans="1:15">
      <c r="A958" t="s">
        <v>8666</v>
      </c>
      <c r="B958" t="s">
        <v>8667</v>
      </c>
      <c r="C958" t="s">
        <v>13105</v>
      </c>
      <c r="D958">
        <v>499</v>
      </c>
      <c r="E958">
        <v>999</v>
      </c>
      <c r="F958" s="1">
        <v>0.5</v>
      </c>
      <c r="G958">
        <v>4.0999999999999996</v>
      </c>
      <c r="H958" s="4">
        <v>4859</v>
      </c>
      <c r="I958" s="4">
        <f>Table2[[#This Row],[actual_price]]*Table2[[#This Row],[rating_count]]</f>
        <v>4854141</v>
      </c>
      <c r="J958" s="4" t="str">
        <f>IF(Table2[[#This Row],[discount_percentage]]&gt;=50%, "Yes", "No")</f>
        <v>Yes</v>
      </c>
      <c r="K958" s="4" t="str">
        <f t="shared" si="28"/>
        <v>&gt;$500</v>
      </c>
      <c r="L9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58" s="4" t="str">
        <f t="shared" si="29"/>
        <v>No</v>
      </c>
      <c r="N958" t="s">
        <v>8671</v>
      </c>
      <c r="O958" t="s">
        <v>8672</v>
      </c>
    </row>
    <row r="959" spans="1:15">
      <c r="A959" t="s">
        <v>8676</v>
      </c>
      <c r="B959" t="s">
        <v>8677</v>
      </c>
      <c r="C959" t="s">
        <v>13105</v>
      </c>
      <c r="D959" s="2">
        <v>1464</v>
      </c>
      <c r="E959" s="2">
        <v>1650</v>
      </c>
      <c r="F959" s="1">
        <v>0.11</v>
      </c>
      <c r="G959">
        <v>4.0999999999999996</v>
      </c>
      <c r="H959" s="4">
        <v>14120</v>
      </c>
      <c r="I959" s="4">
        <f>Table2[[#This Row],[actual_price]]*Table2[[#This Row],[rating_count]]</f>
        <v>23298000</v>
      </c>
      <c r="J959" s="4" t="str">
        <f>IF(Table2[[#This Row],[discount_percentage]]&gt;=50%, "Yes", "No")</f>
        <v>No</v>
      </c>
      <c r="K959" s="4" t="str">
        <f t="shared" ref="K959:K1022" si="30">IF(E959&lt;200, "&lt;$200", IF(E959&lt;=500, "$200-$500", "&gt;$500"))</f>
        <v>&gt;$500</v>
      </c>
      <c r="L9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59" s="4" t="str">
        <f t="shared" si="29"/>
        <v>No</v>
      </c>
      <c r="N959" t="s">
        <v>8681</v>
      </c>
      <c r="O959" t="s">
        <v>8682</v>
      </c>
    </row>
    <row r="960" spans="1:15">
      <c r="A960" t="s">
        <v>8686</v>
      </c>
      <c r="B960" t="s">
        <v>8687</v>
      </c>
      <c r="C960" t="s">
        <v>13105</v>
      </c>
      <c r="D960">
        <v>249</v>
      </c>
      <c r="E960">
        <v>499</v>
      </c>
      <c r="F960" s="1">
        <v>0.5</v>
      </c>
      <c r="G960">
        <v>3.3</v>
      </c>
      <c r="H960" s="4">
        <v>8427</v>
      </c>
      <c r="I960" s="4">
        <f>Table2[[#This Row],[actual_price]]*Table2[[#This Row],[rating_count]]</f>
        <v>4205073</v>
      </c>
      <c r="J960" s="4" t="str">
        <f>IF(Table2[[#This Row],[discount_percentage]]&gt;=50%, "Yes", "No")</f>
        <v>Yes</v>
      </c>
      <c r="K960" s="4" t="str">
        <f t="shared" si="30"/>
        <v>$200-$500</v>
      </c>
      <c r="L9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0" s="4" t="str">
        <f t="shared" si="29"/>
        <v>No</v>
      </c>
      <c r="N960" t="s">
        <v>8692</v>
      </c>
      <c r="O960" t="s">
        <v>8693</v>
      </c>
    </row>
    <row r="961" spans="1:15">
      <c r="A961" t="s">
        <v>8697</v>
      </c>
      <c r="B961" t="s">
        <v>8698</v>
      </c>
      <c r="C961" t="s">
        <v>13105</v>
      </c>
      <c r="D961">
        <v>625</v>
      </c>
      <c r="E961" s="2">
        <v>1400</v>
      </c>
      <c r="F961" s="1">
        <v>0.55000000000000004</v>
      </c>
      <c r="G961">
        <v>4.2</v>
      </c>
      <c r="H961" s="4">
        <v>23316</v>
      </c>
      <c r="I961" s="4">
        <f>Table2[[#This Row],[actual_price]]*Table2[[#This Row],[rating_count]]</f>
        <v>32642400</v>
      </c>
      <c r="J961" s="4" t="str">
        <f>IF(Table2[[#This Row],[discount_percentage]]&gt;=50%, "Yes", "No")</f>
        <v>Yes</v>
      </c>
      <c r="K961" s="4" t="str">
        <f t="shared" si="30"/>
        <v>&gt;$500</v>
      </c>
      <c r="L9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1" s="4" t="str">
        <f t="shared" si="29"/>
        <v>No</v>
      </c>
      <c r="N961" t="s">
        <v>8703</v>
      </c>
      <c r="O961" t="s">
        <v>8704</v>
      </c>
    </row>
    <row r="962" spans="1:15">
      <c r="A962" t="s">
        <v>8708</v>
      </c>
      <c r="B962" t="s">
        <v>8709</v>
      </c>
      <c r="C962" t="s">
        <v>13105</v>
      </c>
      <c r="D962" s="2">
        <v>1290</v>
      </c>
      <c r="E962" s="2">
        <v>2500</v>
      </c>
      <c r="F962" s="1">
        <v>0.48</v>
      </c>
      <c r="G962">
        <v>4</v>
      </c>
      <c r="H962" s="4">
        <v>6530</v>
      </c>
      <c r="I962" s="4">
        <f>Table2[[#This Row],[actual_price]]*Table2[[#This Row],[rating_count]]</f>
        <v>16325000</v>
      </c>
      <c r="J962" s="4" t="str">
        <f>IF(Table2[[#This Row],[discount_percentage]]&gt;=50%, "Yes", "No")</f>
        <v>No</v>
      </c>
      <c r="K962" s="4" t="str">
        <f t="shared" si="30"/>
        <v>&gt;$500</v>
      </c>
      <c r="L9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2" s="4" t="str">
        <f t="shared" ref="M962:M1025" si="31">IF(H962&lt; 1000, "Yes", "No")</f>
        <v>No</v>
      </c>
      <c r="N962" t="s">
        <v>8714</v>
      </c>
      <c r="O962" t="s">
        <v>8715</v>
      </c>
    </row>
    <row r="963" spans="1:15">
      <c r="A963" t="s">
        <v>8719</v>
      </c>
      <c r="B963" t="s">
        <v>8720</v>
      </c>
      <c r="C963" t="s">
        <v>13105</v>
      </c>
      <c r="D963" s="2">
        <v>3600</v>
      </c>
      <c r="E963" s="2">
        <v>6190</v>
      </c>
      <c r="F963" s="1">
        <v>0.42</v>
      </c>
      <c r="G963">
        <v>4.3</v>
      </c>
      <c r="H963" s="4">
        <v>11924</v>
      </c>
      <c r="I963" s="4">
        <f>Table2[[#This Row],[actual_price]]*Table2[[#This Row],[rating_count]]</f>
        <v>73809560</v>
      </c>
      <c r="J963" s="4" t="str">
        <f>IF(Table2[[#This Row],[discount_percentage]]&gt;=50%, "Yes", "No")</f>
        <v>No</v>
      </c>
      <c r="K963" s="4" t="str">
        <f t="shared" si="30"/>
        <v>&gt;$500</v>
      </c>
      <c r="L9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3" s="4" t="str">
        <f t="shared" si="31"/>
        <v>No</v>
      </c>
      <c r="N963" t="s">
        <v>8725</v>
      </c>
      <c r="O963" t="s">
        <v>8726</v>
      </c>
    </row>
    <row r="964" spans="1:15">
      <c r="A964" t="s">
        <v>8730</v>
      </c>
      <c r="B964" t="s">
        <v>8731</v>
      </c>
      <c r="C964" t="s">
        <v>13105</v>
      </c>
      <c r="D964" s="2">
        <v>6549</v>
      </c>
      <c r="E964" s="2">
        <v>13999</v>
      </c>
      <c r="F964" s="1">
        <v>0.53</v>
      </c>
      <c r="G964">
        <v>4</v>
      </c>
      <c r="H964" s="4">
        <v>2961</v>
      </c>
      <c r="I964" s="4">
        <f>Table2[[#This Row],[actual_price]]*Table2[[#This Row],[rating_count]]</f>
        <v>41451039</v>
      </c>
      <c r="J964" s="4" t="str">
        <f>IF(Table2[[#This Row],[discount_percentage]]&gt;=50%, "Yes", "No")</f>
        <v>Yes</v>
      </c>
      <c r="K964" s="4" t="str">
        <f t="shared" si="30"/>
        <v>&gt;$500</v>
      </c>
      <c r="L9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4" s="4" t="str">
        <f t="shared" si="31"/>
        <v>No</v>
      </c>
      <c r="N964" t="s">
        <v>8736</v>
      </c>
      <c r="O964" t="s">
        <v>8737</v>
      </c>
    </row>
    <row r="965" spans="1:15">
      <c r="A965" t="s">
        <v>8741</v>
      </c>
      <c r="B965" t="s">
        <v>8742</v>
      </c>
      <c r="C965" t="s">
        <v>13105</v>
      </c>
      <c r="D965" s="2">
        <v>1625</v>
      </c>
      <c r="E965" s="2">
        <v>2995</v>
      </c>
      <c r="F965" s="1">
        <v>0.46</v>
      </c>
      <c r="G965">
        <v>4.5</v>
      </c>
      <c r="H965" s="4">
        <v>23484</v>
      </c>
      <c r="I965" s="4">
        <f>Table2[[#This Row],[actual_price]]*Table2[[#This Row],[rating_count]]</f>
        <v>70334580</v>
      </c>
      <c r="J965" s="4" t="str">
        <f>IF(Table2[[#This Row],[discount_percentage]]&gt;=50%, "Yes", "No")</f>
        <v>No</v>
      </c>
      <c r="K965" s="4" t="str">
        <f t="shared" si="30"/>
        <v>&gt;$500</v>
      </c>
      <c r="L9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65" s="4" t="str">
        <f t="shared" si="31"/>
        <v>No</v>
      </c>
      <c r="N965" t="s">
        <v>8746</v>
      </c>
      <c r="O965" t="s">
        <v>8747</v>
      </c>
    </row>
    <row r="966" spans="1:15">
      <c r="A966" t="s">
        <v>8751</v>
      </c>
      <c r="B966" t="s">
        <v>8752</v>
      </c>
      <c r="C966" t="s">
        <v>13105</v>
      </c>
      <c r="D966" s="2">
        <v>2599</v>
      </c>
      <c r="E966" s="2">
        <v>5890</v>
      </c>
      <c r="F966" s="1">
        <v>0.56000000000000005</v>
      </c>
      <c r="G966">
        <v>4.0999999999999996</v>
      </c>
      <c r="H966" s="4">
        <v>21783</v>
      </c>
      <c r="I966" s="4">
        <f>Table2[[#This Row],[actual_price]]*Table2[[#This Row],[rating_count]]</f>
        <v>128301870</v>
      </c>
      <c r="J966" s="4" t="str">
        <f>IF(Table2[[#This Row],[discount_percentage]]&gt;=50%, "Yes", "No")</f>
        <v>Yes</v>
      </c>
      <c r="K966" s="4" t="str">
        <f t="shared" si="30"/>
        <v>&gt;$500</v>
      </c>
      <c r="L9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6" s="4" t="str">
        <f t="shared" si="31"/>
        <v>No</v>
      </c>
      <c r="N966" t="s">
        <v>8756</v>
      </c>
      <c r="O966" t="s">
        <v>8757</v>
      </c>
    </row>
    <row r="967" spans="1:15">
      <c r="A967" t="s">
        <v>8760</v>
      </c>
      <c r="B967" t="s">
        <v>8761</v>
      </c>
      <c r="C967" t="s">
        <v>13105</v>
      </c>
      <c r="D967" s="2">
        <v>1199</v>
      </c>
      <c r="E967" s="2">
        <v>2000</v>
      </c>
      <c r="F967" s="1">
        <v>0.4</v>
      </c>
      <c r="G967">
        <v>4</v>
      </c>
      <c r="H967" s="4">
        <v>14030</v>
      </c>
      <c r="I967" s="4">
        <f>Table2[[#This Row],[actual_price]]*Table2[[#This Row],[rating_count]]</f>
        <v>28060000</v>
      </c>
      <c r="J967" s="4" t="str">
        <f>IF(Table2[[#This Row],[discount_percentage]]&gt;=50%, "Yes", "No")</f>
        <v>No</v>
      </c>
      <c r="K967" s="4" t="str">
        <f t="shared" si="30"/>
        <v>&gt;$500</v>
      </c>
      <c r="L9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67" s="4" t="str">
        <f t="shared" si="31"/>
        <v>No</v>
      </c>
      <c r="N967" t="s">
        <v>8766</v>
      </c>
      <c r="O967" t="s">
        <v>8767</v>
      </c>
    </row>
    <row r="968" spans="1:15">
      <c r="A968" t="s">
        <v>8771</v>
      </c>
      <c r="B968" t="s">
        <v>8772</v>
      </c>
      <c r="C968" t="s">
        <v>13105</v>
      </c>
      <c r="D968" s="2">
        <v>5499</v>
      </c>
      <c r="E968" s="2">
        <v>13150</v>
      </c>
      <c r="F968" s="1">
        <v>0.57999999999999996</v>
      </c>
      <c r="G968">
        <v>4.2</v>
      </c>
      <c r="H968" s="4">
        <v>6398</v>
      </c>
      <c r="I968" s="4">
        <f>Table2[[#This Row],[actual_price]]*Table2[[#This Row],[rating_count]]</f>
        <v>84133700</v>
      </c>
      <c r="J968" s="4" t="str">
        <f>IF(Table2[[#This Row],[discount_percentage]]&gt;=50%, "Yes", "No")</f>
        <v>Yes</v>
      </c>
      <c r="K968" s="4" t="str">
        <f t="shared" si="30"/>
        <v>&gt;$500</v>
      </c>
      <c r="L9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68" s="4" t="str">
        <f t="shared" si="31"/>
        <v>No</v>
      </c>
      <c r="N968" t="s">
        <v>8777</v>
      </c>
      <c r="O968" t="s">
        <v>8778</v>
      </c>
    </row>
    <row r="969" spans="1:15">
      <c r="A969" t="s">
        <v>8782</v>
      </c>
      <c r="B969" t="s">
        <v>8783</v>
      </c>
      <c r="C969" t="s">
        <v>13105</v>
      </c>
      <c r="D969" s="2">
        <v>1299</v>
      </c>
      <c r="E969" s="2">
        <v>3500</v>
      </c>
      <c r="F969" s="1">
        <v>0.63</v>
      </c>
      <c r="G969">
        <v>3.8</v>
      </c>
      <c r="H969" s="4">
        <v>44050</v>
      </c>
      <c r="I969" s="4">
        <f>Table2[[#This Row],[actual_price]]*Table2[[#This Row],[rating_count]]</f>
        <v>154175000</v>
      </c>
      <c r="J969" s="4" t="str">
        <f>IF(Table2[[#This Row],[discount_percentage]]&gt;=50%, "Yes", "No")</f>
        <v>Yes</v>
      </c>
      <c r="K969" s="4" t="str">
        <f t="shared" si="30"/>
        <v>&gt;$500</v>
      </c>
      <c r="L9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69" s="4" t="str">
        <f t="shared" si="31"/>
        <v>No</v>
      </c>
      <c r="N969" t="s">
        <v>8787</v>
      </c>
      <c r="O969" t="s">
        <v>8788</v>
      </c>
    </row>
    <row r="970" spans="1:15">
      <c r="A970" t="s">
        <v>8792</v>
      </c>
      <c r="B970" t="s">
        <v>8793</v>
      </c>
      <c r="C970" t="s">
        <v>13105</v>
      </c>
      <c r="D970">
        <v>599</v>
      </c>
      <c r="E970">
        <v>785</v>
      </c>
      <c r="F970" s="1">
        <v>0.24</v>
      </c>
      <c r="G970">
        <v>4.2</v>
      </c>
      <c r="H970" s="4">
        <v>24247</v>
      </c>
      <c r="I970" s="4">
        <f>Table2[[#This Row],[actual_price]]*Table2[[#This Row],[rating_count]]</f>
        <v>19033895</v>
      </c>
      <c r="J970" s="4" t="str">
        <f>IF(Table2[[#This Row],[discount_percentage]]&gt;=50%, "Yes", "No")</f>
        <v>No</v>
      </c>
      <c r="K970" s="4" t="str">
        <f t="shared" si="30"/>
        <v>&gt;$500</v>
      </c>
      <c r="L9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70" s="4" t="str">
        <f t="shared" si="31"/>
        <v>No</v>
      </c>
      <c r="N970" t="s">
        <v>8797</v>
      </c>
      <c r="O970" t="s">
        <v>8798</v>
      </c>
    </row>
    <row r="971" spans="1:15">
      <c r="A971" t="s">
        <v>8802</v>
      </c>
      <c r="B971" t="s">
        <v>8803</v>
      </c>
      <c r="C971" t="s">
        <v>13105</v>
      </c>
      <c r="D971" s="2">
        <v>1999</v>
      </c>
      <c r="E971" s="2">
        <v>3210</v>
      </c>
      <c r="F971" s="1">
        <v>0.38</v>
      </c>
      <c r="G971">
        <v>4.2</v>
      </c>
      <c r="H971" s="4">
        <v>41349</v>
      </c>
      <c r="I971" s="4">
        <f>Table2[[#This Row],[actual_price]]*Table2[[#This Row],[rating_count]]</f>
        <v>132730290</v>
      </c>
      <c r="J971" s="4" t="str">
        <f>IF(Table2[[#This Row],[discount_percentage]]&gt;=50%, "Yes", "No")</f>
        <v>No</v>
      </c>
      <c r="K971" s="4" t="str">
        <f t="shared" si="30"/>
        <v>&gt;$500</v>
      </c>
      <c r="L9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71" s="4" t="str">
        <f t="shared" si="31"/>
        <v>No</v>
      </c>
      <c r="N971" t="s">
        <v>8807</v>
      </c>
      <c r="O971" t="s">
        <v>8808</v>
      </c>
    </row>
    <row r="972" spans="1:15">
      <c r="A972" t="s">
        <v>8812</v>
      </c>
      <c r="B972" t="s">
        <v>8813</v>
      </c>
      <c r="C972" t="s">
        <v>13105</v>
      </c>
      <c r="D972">
        <v>549</v>
      </c>
      <c r="E972" s="2">
        <v>1000</v>
      </c>
      <c r="F972" s="1">
        <v>0.45</v>
      </c>
      <c r="G972">
        <v>3.6</v>
      </c>
      <c r="H972" s="4">
        <v>1074</v>
      </c>
      <c r="I972" s="4">
        <f>Table2[[#This Row],[actual_price]]*Table2[[#This Row],[rating_count]]</f>
        <v>1074000</v>
      </c>
      <c r="J972" s="4" t="str">
        <f>IF(Table2[[#This Row],[discount_percentage]]&gt;=50%, "Yes", "No")</f>
        <v>No</v>
      </c>
      <c r="K972" s="4" t="str">
        <f t="shared" si="30"/>
        <v>&gt;$500</v>
      </c>
      <c r="L9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2" s="4" t="str">
        <f t="shared" si="31"/>
        <v>No</v>
      </c>
      <c r="N972" t="s">
        <v>8817</v>
      </c>
      <c r="O972" t="s">
        <v>8818</v>
      </c>
    </row>
    <row r="973" spans="1:15">
      <c r="A973" t="s">
        <v>8822</v>
      </c>
      <c r="B973" t="s">
        <v>8823</v>
      </c>
      <c r="C973" t="s">
        <v>13105</v>
      </c>
      <c r="D973">
        <v>999</v>
      </c>
      <c r="E973" s="2">
        <v>2000</v>
      </c>
      <c r="F973" s="1">
        <v>0.5</v>
      </c>
      <c r="G973">
        <v>3.8</v>
      </c>
      <c r="H973" s="4">
        <v>1163</v>
      </c>
      <c r="I973" s="4">
        <f>Table2[[#This Row],[actual_price]]*Table2[[#This Row],[rating_count]]</f>
        <v>2326000</v>
      </c>
      <c r="J973" s="4" t="str">
        <f>IF(Table2[[#This Row],[discount_percentage]]&gt;=50%, "Yes", "No")</f>
        <v>Yes</v>
      </c>
      <c r="K973" s="4" t="str">
        <f t="shared" si="30"/>
        <v>&gt;$500</v>
      </c>
      <c r="L9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3" s="4" t="str">
        <f t="shared" si="31"/>
        <v>No</v>
      </c>
      <c r="N973" t="s">
        <v>8827</v>
      </c>
      <c r="O973" t="s">
        <v>8828</v>
      </c>
    </row>
    <row r="974" spans="1:15">
      <c r="A974" t="s">
        <v>8832</v>
      </c>
      <c r="B974" t="s">
        <v>8833</v>
      </c>
      <c r="C974" t="s">
        <v>13105</v>
      </c>
      <c r="D974">
        <v>398</v>
      </c>
      <c r="E974" s="2">
        <v>1999</v>
      </c>
      <c r="F974" s="1">
        <v>0.8</v>
      </c>
      <c r="G974">
        <v>4.0999999999999996</v>
      </c>
      <c r="H974" s="4">
        <v>257</v>
      </c>
      <c r="I974" s="4">
        <f>Table2[[#This Row],[actual_price]]*Table2[[#This Row],[rating_count]]</f>
        <v>513743</v>
      </c>
      <c r="J974" s="4" t="str">
        <f>IF(Table2[[#This Row],[discount_percentage]]&gt;=50%, "Yes", "No")</f>
        <v>Yes</v>
      </c>
      <c r="K974" s="4" t="str">
        <f t="shared" si="30"/>
        <v>&gt;$500</v>
      </c>
      <c r="L9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974" s="4" t="str">
        <f t="shared" si="31"/>
        <v>Yes</v>
      </c>
      <c r="N974" t="s">
        <v>8837</v>
      </c>
      <c r="O974" t="s">
        <v>8838</v>
      </c>
    </row>
    <row r="975" spans="1:15">
      <c r="A975" t="s">
        <v>8842</v>
      </c>
      <c r="B975" t="s">
        <v>8843</v>
      </c>
      <c r="C975" t="s">
        <v>13105</v>
      </c>
      <c r="D975">
        <v>539</v>
      </c>
      <c r="E975">
        <v>720</v>
      </c>
      <c r="F975" s="1">
        <v>0.25</v>
      </c>
      <c r="G975">
        <v>4.0999999999999996</v>
      </c>
      <c r="H975" s="4">
        <v>36017</v>
      </c>
      <c r="I975" s="4">
        <f>Table2[[#This Row],[actual_price]]*Table2[[#This Row],[rating_count]]</f>
        <v>25932240</v>
      </c>
      <c r="J975" s="4" t="str">
        <f>IF(Table2[[#This Row],[discount_percentage]]&gt;=50%, "Yes", "No")</f>
        <v>No</v>
      </c>
      <c r="K975" s="4" t="str">
        <f t="shared" si="30"/>
        <v>&gt;$500</v>
      </c>
      <c r="L9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75" s="4" t="str">
        <f t="shared" si="31"/>
        <v>No</v>
      </c>
      <c r="N975" t="s">
        <v>8848</v>
      </c>
      <c r="O975" t="s">
        <v>8849</v>
      </c>
    </row>
    <row r="976" spans="1:15">
      <c r="A976" t="s">
        <v>8853</v>
      </c>
      <c r="B976" t="s">
        <v>8854</v>
      </c>
      <c r="C976" t="s">
        <v>13105</v>
      </c>
      <c r="D976">
        <v>699</v>
      </c>
      <c r="E976" s="2">
        <v>1595</v>
      </c>
      <c r="F976" s="1">
        <v>0.56000000000000005</v>
      </c>
      <c r="G976">
        <v>4.0999999999999996</v>
      </c>
      <c r="H976" s="4">
        <v>8090</v>
      </c>
      <c r="I976" s="4">
        <f>Table2[[#This Row],[actual_price]]*Table2[[#This Row],[rating_count]]</f>
        <v>12903550</v>
      </c>
      <c r="J976" s="4" t="str">
        <f>IF(Table2[[#This Row],[discount_percentage]]&gt;=50%, "Yes", "No")</f>
        <v>Yes</v>
      </c>
      <c r="K976" s="4" t="str">
        <f t="shared" si="30"/>
        <v>&gt;$500</v>
      </c>
      <c r="L9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76" s="4" t="str">
        <f t="shared" si="31"/>
        <v>No</v>
      </c>
      <c r="N976" t="s">
        <v>8858</v>
      </c>
      <c r="O976" t="s">
        <v>8859</v>
      </c>
    </row>
    <row r="977" spans="1:15">
      <c r="A977" t="s">
        <v>8863</v>
      </c>
      <c r="B977" t="s">
        <v>8864</v>
      </c>
      <c r="C977" t="s">
        <v>13105</v>
      </c>
      <c r="D977" s="2">
        <v>2148</v>
      </c>
      <c r="E977" s="2">
        <v>3645</v>
      </c>
      <c r="F977" s="1">
        <v>0.41</v>
      </c>
      <c r="G977">
        <v>4.0999999999999996</v>
      </c>
      <c r="H977" s="4">
        <v>31388</v>
      </c>
      <c r="I977" s="4">
        <f>Table2[[#This Row],[actual_price]]*Table2[[#This Row],[rating_count]]</f>
        <v>114409260</v>
      </c>
      <c r="J977" s="4" t="str">
        <f>IF(Table2[[#This Row],[discount_percentage]]&gt;=50%, "Yes", "No")</f>
        <v>No</v>
      </c>
      <c r="K977" s="4" t="str">
        <f t="shared" si="30"/>
        <v>&gt;$500</v>
      </c>
      <c r="L9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77" s="4" t="str">
        <f t="shared" si="31"/>
        <v>No</v>
      </c>
      <c r="N977" t="s">
        <v>8868</v>
      </c>
      <c r="O977" t="s">
        <v>8869</v>
      </c>
    </row>
    <row r="978" spans="1:15">
      <c r="A978" t="s">
        <v>8873</v>
      </c>
      <c r="B978" t="s">
        <v>8874</v>
      </c>
      <c r="C978" t="s">
        <v>13105</v>
      </c>
      <c r="D978" s="2">
        <v>3599</v>
      </c>
      <c r="E978" s="2">
        <v>7950</v>
      </c>
      <c r="F978" s="1">
        <v>0.55000000000000004</v>
      </c>
      <c r="G978">
        <v>4.2</v>
      </c>
      <c r="H978" s="4">
        <v>136</v>
      </c>
      <c r="I978" s="4">
        <f>Table2[[#This Row],[actual_price]]*Table2[[#This Row],[rating_count]]</f>
        <v>1081200</v>
      </c>
      <c r="J978" s="4" t="str">
        <f>IF(Table2[[#This Row],[discount_percentage]]&gt;=50%, "Yes", "No")</f>
        <v>Yes</v>
      </c>
      <c r="K978" s="4" t="str">
        <f t="shared" si="30"/>
        <v>&gt;$500</v>
      </c>
      <c r="L9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78" s="4" t="str">
        <f t="shared" si="31"/>
        <v>Yes</v>
      </c>
      <c r="N978" t="s">
        <v>8879</v>
      </c>
      <c r="O978" t="s">
        <v>8880</v>
      </c>
    </row>
    <row r="979" spans="1:15">
      <c r="A979" t="s">
        <v>8884</v>
      </c>
      <c r="B979" t="s">
        <v>8885</v>
      </c>
      <c r="C979" t="s">
        <v>13105</v>
      </c>
      <c r="D979">
        <v>351</v>
      </c>
      <c r="E979">
        <v>999</v>
      </c>
      <c r="F979" s="1">
        <v>0.65</v>
      </c>
      <c r="G979">
        <v>4</v>
      </c>
      <c r="H979" s="4">
        <v>5380</v>
      </c>
      <c r="I979" s="4">
        <f>Table2[[#This Row],[actual_price]]*Table2[[#This Row],[rating_count]]</f>
        <v>5374620</v>
      </c>
      <c r="J979" s="4" t="str">
        <f>IF(Table2[[#This Row],[discount_percentage]]&gt;=50%, "Yes", "No")</f>
        <v>Yes</v>
      </c>
      <c r="K979" s="4" t="str">
        <f t="shared" si="30"/>
        <v>&gt;$500</v>
      </c>
      <c r="L9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79" s="4" t="str">
        <f t="shared" si="31"/>
        <v>No</v>
      </c>
      <c r="N979" t="s">
        <v>8890</v>
      </c>
      <c r="O979" t="s">
        <v>8891</v>
      </c>
    </row>
    <row r="980" spans="1:15">
      <c r="A980" t="s">
        <v>8895</v>
      </c>
      <c r="B980" t="s">
        <v>8896</v>
      </c>
      <c r="C980" t="s">
        <v>13105</v>
      </c>
      <c r="D980" s="2">
        <v>1614</v>
      </c>
      <c r="E980" s="2">
        <v>1745</v>
      </c>
      <c r="F980" s="1">
        <v>0.08</v>
      </c>
      <c r="G980">
        <v>4.3</v>
      </c>
      <c r="H980" s="4">
        <v>37974</v>
      </c>
      <c r="I980" s="4">
        <f>Table2[[#This Row],[actual_price]]*Table2[[#This Row],[rating_count]]</f>
        <v>66264630</v>
      </c>
      <c r="J980" s="4" t="str">
        <f>IF(Table2[[#This Row],[discount_percentage]]&gt;=50%, "Yes", "No")</f>
        <v>No</v>
      </c>
      <c r="K980" s="4" t="str">
        <f t="shared" si="30"/>
        <v>&gt;$500</v>
      </c>
      <c r="L9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80" s="4" t="str">
        <f t="shared" si="31"/>
        <v>No</v>
      </c>
      <c r="N980" t="s">
        <v>8901</v>
      </c>
      <c r="O980" t="s">
        <v>8902</v>
      </c>
    </row>
    <row r="981" spans="1:15">
      <c r="A981" t="s">
        <v>8906</v>
      </c>
      <c r="B981" t="s">
        <v>8907</v>
      </c>
      <c r="C981" t="s">
        <v>13105</v>
      </c>
      <c r="D981">
        <v>719</v>
      </c>
      <c r="E981" s="2">
        <v>1295</v>
      </c>
      <c r="F981" s="1">
        <v>0.44</v>
      </c>
      <c r="G981">
        <v>4.2</v>
      </c>
      <c r="H981" s="4">
        <v>17218</v>
      </c>
      <c r="I981" s="4">
        <f>Table2[[#This Row],[actual_price]]*Table2[[#This Row],[rating_count]]</f>
        <v>22297310</v>
      </c>
      <c r="J981" s="4" t="str">
        <f>IF(Table2[[#This Row],[discount_percentage]]&gt;=50%, "Yes", "No")</f>
        <v>No</v>
      </c>
      <c r="K981" s="4" t="str">
        <f t="shared" si="30"/>
        <v>&gt;$500</v>
      </c>
      <c r="L9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1" s="4" t="str">
        <f t="shared" si="31"/>
        <v>No</v>
      </c>
      <c r="N981" t="s">
        <v>8911</v>
      </c>
      <c r="O981" t="s">
        <v>8912</v>
      </c>
    </row>
    <row r="982" spans="1:15">
      <c r="A982" t="s">
        <v>8916</v>
      </c>
      <c r="B982" t="s">
        <v>8917</v>
      </c>
      <c r="C982" t="s">
        <v>13105</v>
      </c>
      <c r="D982">
        <v>678</v>
      </c>
      <c r="E982" s="2">
        <v>1499</v>
      </c>
      <c r="F982" s="1">
        <v>0.55000000000000004</v>
      </c>
      <c r="G982">
        <v>4.2</v>
      </c>
      <c r="H982" s="4">
        <v>900</v>
      </c>
      <c r="I982" s="4">
        <f>Table2[[#This Row],[actual_price]]*Table2[[#This Row],[rating_count]]</f>
        <v>1349100</v>
      </c>
      <c r="J982" s="4" t="str">
        <f>IF(Table2[[#This Row],[discount_percentage]]&gt;=50%, "Yes", "No")</f>
        <v>Yes</v>
      </c>
      <c r="K982" s="4" t="str">
        <f t="shared" si="30"/>
        <v>&gt;$500</v>
      </c>
      <c r="L9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82" s="4" t="str">
        <f t="shared" si="31"/>
        <v>Yes</v>
      </c>
      <c r="N982" t="s">
        <v>8921</v>
      </c>
      <c r="O982" t="s">
        <v>8922</v>
      </c>
    </row>
    <row r="983" spans="1:15">
      <c r="A983" t="s">
        <v>8926</v>
      </c>
      <c r="B983" t="s">
        <v>8927</v>
      </c>
      <c r="C983" t="s">
        <v>13105</v>
      </c>
      <c r="D983">
        <v>809</v>
      </c>
      <c r="E983" s="2">
        <v>1545</v>
      </c>
      <c r="F983" s="1">
        <v>0.48</v>
      </c>
      <c r="G983">
        <v>3.7</v>
      </c>
      <c r="H983" s="4">
        <v>976</v>
      </c>
      <c r="I983" s="4">
        <f>Table2[[#This Row],[actual_price]]*Table2[[#This Row],[rating_count]]</f>
        <v>1507920</v>
      </c>
      <c r="J983" s="4" t="str">
        <f>IF(Table2[[#This Row],[discount_percentage]]&gt;=50%, "Yes", "No")</f>
        <v>No</v>
      </c>
      <c r="K983" s="4" t="str">
        <f t="shared" si="30"/>
        <v>&gt;$500</v>
      </c>
      <c r="L9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3" s="4" t="str">
        <f t="shared" si="31"/>
        <v>Yes</v>
      </c>
      <c r="N983" t="s">
        <v>8931</v>
      </c>
      <c r="O983" t="s">
        <v>8932</v>
      </c>
    </row>
    <row r="984" spans="1:15">
      <c r="A984" t="s">
        <v>8936</v>
      </c>
      <c r="B984" t="s">
        <v>8937</v>
      </c>
      <c r="C984" t="s">
        <v>13105</v>
      </c>
      <c r="D984" s="2">
        <v>1969</v>
      </c>
      <c r="E984" s="2">
        <v>5000</v>
      </c>
      <c r="F984" s="1">
        <v>0.61</v>
      </c>
      <c r="G984">
        <v>4.0999999999999996</v>
      </c>
      <c r="H984" s="4">
        <v>4927</v>
      </c>
      <c r="I984" s="4">
        <f>Table2[[#This Row],[actual_price]]*Table2[[#This Row],[rating_count]]</f>
        <v>24635000</v>
      </c>
      <c r="J984" s="4" t="str">
        <f>IF(Table2[[#This Row],[discount_percentage]]&gt;=50%, "Yes", "No")</f>
        <v>Yes</v>
      </c>
      <c r="K984" s="4" t="str">
        <f t="shared" si="30"/>
        <v>&gt;$500</v>
      </c>
      <c r="L9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84" s="4" t="str">
        <f t="shared" si="31"/>
        <v>No</v>
      </c>
      <c r="N984" t="s">
        <v>8942</v>
      </c>
      <c r="O984" t="s">
        <v>8943</v>
      </c>
    </row>
    <row r="985" spans="1:15">
      <c r="A985" t="s">
        <v>8947</v>
      </c>
      <c r="B985" t="s">
        <v>8948</v>
      </c>
      <c r="C985" t="s">
        <v>13105</v>
      </c>
      <c r="D985" s="2">
        <v>1490</v>
      </c>
      <c r="E985" s="2">
        <v>1695</v>
      </c>
      <c r="F985" s="1">
        <v>0.12</v>
      </c>
      <c r="G985">
        <v>4.4000000000000004</v>
      </c>
      <c r="H985" s="4">
        <v>3543</v>
      </c>
      <c r="I985" s="4">
        <f>Table2[[#This Row],[actual_price]]*Table2[[#This Row],[rating_count]]</f>
        <v>6005385</v>
      </c>
      <c r="J985" s="4" t="str">
        <f>IF(Table2[[#This Row],[discount_percentage]]&gt;=50%, "Yes", "No")</f>
        <v>No</v>
      </c>
      <c r="K985" s="4" t="str">
        <f t="shared" si="30"/>
        <v>&gt;$500</v>
      </c>
      <c r="L9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85" s="4" t="str">
        <f t="shared" si="31"/>
        <v>No</v>
      </c>
      <c r="N985" t="s">
        <v>8952</v>
      </c>
      <c r="O985" t="s">
        <v>8953</v>
      </c>
    </row>
    <row r="986" spans="1:15">
      <c r="A986" t="s">
        <v>8957</v>
      </c>
      <c r="B986" t="s">
        <v>8958</v>
      </c>
      <c r="C986" t="s">
        <v>13105</v>
      </c>
      <c r="D986" s="2">
        <v>2499</v>
      </c>
      <c r="E986" s="2">
        <v>3945</v>
      </c>
      <c r="F986" s="1">
        <v>0.37</v>
      </c>
      <c r="G986">
        <v>3.8</v>
      </c>
      <c r="H986" s="4">
        <v>2732</v>
      </c>
      <c r="I986" s="4">
        <f>Table2[[#This Row],[actual_price]]*Table2[[#This Row],[rating_count]]</f>
        <v>10777740</v>
      </c>
      <c r="J986" s="4" t="str">
        <f>IF(Table2[[#This Row],[discount_percentage]]&gt;=50%, "Yes", "No")</f>
        <v>No</v>
      </c>
      <c r="K986" s="4" t="str">
        <f t="shared" si="30"/>
        <v>&gt;$500</v>
      </c>
      <c r="L9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86" s="4" t="str">
        <f t="shared" si="31"/>
        <v>No</v>
      </c>
      <c r="N986" t="s">
        <v>8962</v>
      </c>
      <c r="O986" t="s">
        <v>8963</v>
      </c>
    </row>
    <row r="987" spans="1:15">
      <c r="A987" t="s">
        <v>8967</v>
      </c>
      <c r="B987" t="s">
        <v>8968</v>
      </c>
      <c r="C987" t="s">
        <v>13105</v>
      </c>
      <c r="D987" s="2">
        <v>1665</v>
      </c>
      <c r="E987" s="2">
        <v>2099</v>
      </c>
      <c r="F987" s="1">
        <v>0.21</v>
      </c>
      <c r="G987">
        <v>4</v>
      </c>
      <c r="H987" s="4">
        <v>14368</v>
      </c>
      <c r="I987" s="4">
        <f>Table2[[#This Row],[actual_price]]*Table2[[#This Row],[rating_count]]</f>
        <v>30158432</v>
      </c>
      <c r="J987" s="4" t="str">
        <f>IF(Table2[[#This Row],[discount_percentage]]&gt;=50%, "Yes", "No")</f>
        <v>No</v>
      </c>
      <c r="K987" s="4" t="str">
        <f t="shared" si="30"/>
        <v>&gt;$500</v>
      </c>
      <c r="L9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87" s="4" t="str">
        <f t="shared" si="31"/>
        <v>No</v>
      </c>
      <c r="N987" t="s">
        <v>8973</v>
      </c>
      <c r="O987" t="s">
        <v>8974</v>
      </c>
    </row>
    <row r="988" spans="1:15">
      <c r="A988" t="s">
        <v>8978</v>
      </c>
      <c r="B988" t="s">
        <v>8979</v>
      </c>
      <c r="C988" t="s">
        <v>13105</v>
      </c>
      <c r="D988" s="2">
        <v>3229</v>
      </c>
      <c r="E988" s="2">
        <v>5295</v>
      </c>
      <c r="F988" s="1">
        <v>0.39</v>
      </c>
      <c r="G988">
        <v>4.2</v>
      </c>
      <c r="H988" s="4">
        <v>39724</v>
      </c>
      <c r="I988" s="4">
        <f>Table2[[#This Row],[actual_price]]*Table2[[#This Row],[rating_count]]</f>
        <v>210338580</v>
      </c>
      <c r="J988" s="4" t="str">
        <f>IF(Table2[[#This Row],[discount_percentage]]&gt;=50%, "Yes", "No")</f>
        <v>No</v>
      </c>
      <c r="K988" s="4" t="str">
        <f t="shared" si="30"/>
        <v>&gt;$500</v>
      </c>
      <c r="L9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88" s="4" t="str">
        <f t="shared" si="31"/>
        <v>No</v>
      </c>
      <c r="N988" t="s">
        <v>8983</v>
      </c>
      <c r="O988" t="s">
        <v>8984</v>
      </c>
    </row>
    <row r="989" spans="1:15">
      <c r="A989" t="s">
        <v>8988</v>
      </c>
      <c r="B989" t="s">
        <v>8989</v>
      </c>
      <c r="C989" t="s">
        <v>13105</v>
      </c>
      <c r="D989" s="2">
        <v>1799</v>
      </c>
      <c r="E989" s="2">
        <v>3595</v>
      </c>
      <c r="F989" s="1">
        <v>0.5</v>
      </c>
      <c r="G989">
        <v>3.8</v>
      </c>
      <c r="H989" s="4">
        <v>9791</v>
      </c>
      <c r="I989" s="4">
        <f>Table2[[#This Row],[actual_price]]*Table2[[#This Row],[rating_count]]</f>
        <v>35198645</v>
      </c>
      <c r="J989" s="4" t="str">
        <f>IF(Table2[[#This Row],[discount_percentage]]&gt;=50%, "Yes", "No")</f>
        <v>Yes</v>
      </c>
      <c r="K989" s="4" t="str">
        <f t="shared" si="30"/>
        <v>&gt;$500</v>
      </c>
      <c r="L9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89" s="4" t="str">
        <f t="shared" si="31"/>
        <v>No</v>
      </c>
      <c r="N989" t="s">
        <v>8993</v>
      </c>
      <c r="O989" t="s">
        <v>8994</v>
      </c>
    </row>
    <row r="990" spans="1:15">
      <c r="A990" t="s">
        <v>8998</v>
      </c>
      <c r="B990" t="s">
        <v>8999</v>
      </c>
      <c r="C990" t="s">
        <v>13105</v>
      </c>
      <c r="D990" s="2">
        <v>1260</v>
      </c>
      <c r="E990" s="2">
        <v>1699</v>
      </c>
      <c r="F990" s="1">
        <v>0.26</v>
      </c>
      <c r="G990">
        <v>4.2</v>
      </c>
      <c r="H990" s="4">
        <v>2891</v>
      </c>
      <c r="I990" s="4">
        <f>Table2[[#This Row],[actual_price]]*Table2[[#This Row],[rating_count]]</f>
        <v>4911809</v>
      </c>
      <c r="J990" s="4" t="str">
        <f>IF(Table2[[#This Row],[discount_percentage]]&gt;=50%, "Yes", "No")</f>
        <v>No</v>
      </c>
      <c r="K990" s="4" t="str">
        <f t="shared" si="30"/>
        <v>&gt;$500</v>
      </c>
      <c r="L9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990" s="4" t="str">
        <f t="shared" si="31"/>
        <v>No</v>
      </c>
      <c r="N990" t="s">
        <v>9003</v>
      </c>
      <c r="O990" t="s">
        <v>9004</v>
      </c>
    </row>
    <row r="991" spans="1:15">
      <c r="A991" t="s">
        <v>9008</v>
      </c>
      <c r="B991" t="s">
        <v>9009</v>
      </c>
      <c r="C991" t="s">
        <v>13105</v>
      </c>
      <c r="D991">
        <v>749</v>
      </c>
      <c r="E991" s="2">
        <v>1129</v>
      </c>
      <c r="F991" s="1">
        <v>0.34</v>
      </c>
      <c r="G991">
        <v>4</v>
      </c>
      <c r="H991" s="4">
        <v>2446</v>
      </c>
      <c r="I991" s="4">
        <f>Table2[[#This Row],[actual_price]]*Table2[[#This Row],[rating_count]]</f>
        <v>2761534</v>
      </c>
      <c r="J991" s="4" t="str">
        <f>IF(Table2[[#This Row],[discount_percentage]]&gt;=50%, "Yes", "No")</f>
        <v>No</v>
      </c>
      <c r="K991" s="4" t="str">
        <f t="shared" si="30"/>
        <v>&gt;$500</v>
      </c>
      <c r="L9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91" s="4" t="str">
        <f t="shared" si="31"/>
        <v>No</v>
      </c>
      <c r="N991" t="s">
        <v>9013</v>
      </c>
      <c r="O991" t="s">
        <v>9014</v>
      </c>
    </row>
    <row r="992" spans="1:15">
      <c r="A992" t="s">
        <v>9018</v>
      </c>
      <c r="B992" t="s">
        <v>9019</v>
      </c>
      <c r="C992" t="s">
        <v>13105</v>
      </c>
      <c r="D992" s="2">
        <v>3499</v>
      </c>
      <c r="E992" s="2">
        <v>5795</v>
      </c>
      <c r="F992" s="1">
        <v>0.4</v>
      </c>
      <c r="G992">
        <v>3.9</v>
      </c>
      <c r="H992" s="4">
        <v>25340</v>
      </c>
      <c r="I992" s="4">
        <f>Table2[[#This Row],[actual_price]]*Table2[[#This Row],[rating_count]]</f>
        <v>146845300</v>
      </c>
      <c r="J992" s="4" t="str">
        <f>IF(Table2[[#This Row],[discount_percentage]]&gt;=50%, "Yes", "No")</f>
        <v>No</v>
      </c>
      <c r="K992" s="4" t="str">
        <f t="shared" si="30"/>
        <v>&gt;$500</v>
      </c>
      <c r="L9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992" s="4" t="str">
        <f t="shared" si="31"/>
        <v>No</v>
      </c>
      <c r="N992" t="s">
        <v>9023</v>
      </c>
      <c r="O992" t="s">
        <v>9024</v>
      </c>
    </row>
    <row r="993" spans="1:15">
      <c r="A993" t="s">
        <v>9028</v>
      </c>
      <c r="B993" t="s">
        <v>9029</v>
      </c>
      <c r="C993" t="s">
        <v>13105</v>
      </c>
      <c r="D993">
        <v>379</v>
      </c>
      <c r="E993">
        <v>999</v>
      </c>
      <c r="F993" s="1">
        <v>0.62</v>
      </c>
      <c r="G993">
        <v>4.3</v>
      </c>
      <c r="H993" s="4">
        <v>3096</v>
      </c>
      <c r="I993" s="4">
        <f>Table2[[#This Row],[actual_price]]*Table2[[#This Row],[rating_count]]</f>
        <v>3092904</v>
      </c>
      <c r="J993" s="4" t="str">
        <f>IF(Table2[[#This Row],[discount_percentage]]&gt;=50%, "Yes", "No")</f>
        <v>Yes</v>
      </c>
      <c r="K993" s="4" t="str">
        <f t="shared" si="30"/>
        <v>&gt;$500</v>
      </c>
      <c r="L9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993" s="4" t="str">
        <f t="shared" si="31"/>
        <v>No</v>
      </c>
      <c r="N993" t="s">
        <v>9034</v>
      </c>
      <c r="O993" t="s">
        <v>9035</v>
      </c>
    </row>
    <row r="994" spans="1:15">
      <c r="A994" t="s">
        <v>9039</v>
      </c>
      <c r="B994" t="s">
        <v>9040</v>
      </c>
      <c r="C994" t="s">
        <v>13105</v>
      </c>
      <c r="D994" s="2">
        <v>1099</v>
      </c>
      <c r="E994" s="2">
        <v>2400</v>
      </c>
      <c r="F994" s="1">
        <v>0.54</v>
      </c>
      <c r="G994">
        <v>3.8</v>
      </c>
      <c r="H994" s="4">
        <v>4</v>
      </c>
      <c r="I994" s="4">
        <f>Table2[[#This Row],[actual_price]]*Table2[[#This Row],[rating_count]]</f>
        <v>9600</v>
      </c>
      <c r="J994" s="4" t="str">
        <f>IF(Table2[[#This Row],[discount_percentage]]&gt;=50%, "Yes", "No")</f>
        <v>Yes</v>
      </c>
      <c r="K994" s="4" t="str">
        <f t="shared" si="30"/>
        <v>&gt;$500</v>
      </c>
      <c r="L9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94" s="4" t="str">
        <f t="shared" si="31"/>
        <v>Yes</v>
      </c>
      <c r="N994" t="s">
        <v>9044</v>
      </c>
      <c r="O994" t="s">
        <v>9045</v>
      </c>
    </row>
    <row r="995" spans="1:15">
      <c r="A995" t="s">
        <v>9049</v>
      </c>
      <c r="B995" t="s">
        <v>9050</v>
      </c>
      <c r="C995" t="s">
        <v>13105</v>
      </c>
      <c r="D995">
        <v>749</v>
      </c>
      <c r="E995" s="2">
        <v>1299</v>
      </c>
      <c r="F995" s="1">
        <v>0.42</v>
      </c>
      <c r="G995">
        <v>4</v>
      </c>
      <c r="H995" s="4">
        <v>119</v>
      </c>
      <c r="I995" s="4">
        <f>Table2[[#This Row],[actual_price]]*Table2[[#This Row],[rating_count]]</f>
        <v>154581</v>
      </c>
      <c r="J995" s="4" t="str">
        <f>IF(Table2[[#This Row],[discount_percentage]]&gt;=50%, "Yes", "No")</f>
        <v>No</v>
      </c>
      <c r="K995" s="4" t="str">
        <f t="shared" si="30"/>
        <v>&gt;$500</v>
      </c>
      <c r="L9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95" s="4" t="str">
        <f t="shared" si="31"/>
        <v>Yes</v>
      </c>
      <c r="N995" t="s">
        <v>9054</v>
      </c>
      <c r="O995" t="s">
        <v>9055</v>
      </c>
    </row>
    <row r="996" spans="1:15">
      <c r="A996" t="s">
        <v>9059</v>
      </c>
      <c r="B996" t="s">
        <v>9060</v>
      </c>
      <c r="C996" t="s">
        <v>13105</v>
      </c>
      <c r="D996" s="2">
        <v>1299</v>
      </c>
      <c r="E996" s="2">
        <v>1299</v>
      </c>
      <c r="F996" s="1">
        <v>0</v>
      </c>
      <c r="G996">
        <v>4.2</v>
      </c>
      <c r="H996" s="4">
        <v>40106</v>
      </c>
      <c r="I996" s="4">
        <f>Table2[[#This Row],[actual_price]]*Table2[[#This Row],[rating_count]]</f>
        <v>52097694</v>
      </c>
      <c r="J996" s="4" t="str">
        <f>IF(Table2[[#This Row],[discount_percentage]]&gt;=50%, "Yes", "No")</f>
        <v>No</v>
      </c>
      <c r="K996" s="4" t="str">
        <f t="shared" si="30"/>
        <v>&gt;$500</v>
      </c>
      <c r="L9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996" s="4" t="str">
        <f t="shared" si="31"/>
        <v>No</v>
      </c>
      <c r="N996" t="s">
        <v>9065</v>
      </c>
      <c r="O996" t="s">
        <v>9066</v>
      </c>
    </row>
    <row r="997" spans="1:15">
      <c r="A997" t="s">
        <v>9070</v>
      </c>
      <c r="B997" t="s">
        <v>9071</v>
      </c>
      <c r="C997" t="s">
        <v>13105</v>
      </c>
      <c r="D997">
        <v>549</v>
      </c>
      <c r="E997" s="2">
        <v>1090</v>
      </c>
      <c r="F997" s="1">
        <v>0.5</v>
      </c>
      <c r="G997">
        <v>4.2</v>
      </c>
      <c r="H997" s="4">
        <v>13029</v>
      </c>
      <c r="I997" s="4">
        <f>Table2[[#This Row],[actual_price]]*Table2[[#This Row],[rating_count]]</f>
        <v>14201610</v>
      </c>
      <c r="J997" s="4" t="str">
        <f>IF(Table2[[#This Row],[discount_percentage]]&gt;=50%, "Yes", "No")</f>
        <v>Yes</v>
      </c>
      <c r="K997" s="4" t="str">
        <f t="shared" si="30"/>
        <v>&gt;$500</v>
      </c>
      <c r="L9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997" s="4" t="str">
        <f t="shared" si="31"/>
        <v>No</v>
      </c>
      <c r="N997" t="s">
        <v>9075</v>
      </c>
      <c r="O997" t="s">
        <v>9076</v>
      </c>
    </row>
    <row r="998" spans="1:15">
      <c r="A998" t="s">
        <v>9080</v>
      </c>
      <c r="B998" t="s">
        <v>9081</v>
      </c>
      <c r="C998" t="s">
        <v>13105</v>
      </c>
      <c r="D998">
        <v>899</v>
      </c>
      <c r="E998" s="2">
        <v>2000</v>
      </c>
      <c r="F998" s="1">
        <v>0.55000000000000004</v>
      </c>
      <c r="G998">
        <v>3.6</v>
      </c>
      <c r="H998" s="4">
        <v>291</v>
      </c>
      <c r="I998" s="4">
        <f>Table2[[#This Row],[actual_price]]*Table2[[#This Row],[rating_count]]</f>
        <v>582000</v>
      </c>
      <c r="J998" s="4" t="str">
        <f>IF(Table2[[#This Row],[discount_percentage]]&gt;=50%, "Yes", "No")</f>
        <v>Yes</v>
      </c>
      <c r="K998" s="4" t="str">
        <f t="shared" si="30"/>
        <v>&gt;$500</v>
      </c>
      <c r="L9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998" s="4" t="str">
        <f t="shared" si="31"/>
        <v>Yes</v>
      </c>
      <c r="N998" t="s">
        <v>9085</v>
      </c>
      <c r="O998" t="s">
        <v>9086</v>
      </c>
    </row>
    <row r="999" spans="1:15">
      <c r="A999" t="s">
        <v>9090</v>
      </c>
      <c r="B999" t="s">
        <v>9091</v>
      </c>
      <c r="C999" t="s">
        <v>13105</v>
      </c>
      <c r="D999" s="2">
        <v>1321</v>
      </c>
      <c r="E999" s="2">
        <v>1545</v>
      </c>
      <c r="F999" s="1">
        <v>0.14000000000000001</v>
      </c>
      <c r="G999">
        <v>4.3</v>
      </c>
      <c r="H999" s="4">
        <v>15453</v>
      </c>
      <c r="I999" s="4">
        <f>Table2[[#This Row],[actual_price]]*Table2[[#This Row],[rating_count]]</f>
        <v>23874885</v>
      </c>
      <c r="J999" s="4" t="str">
        <f>IF(Table2[[#This Row],[discount_percentage]]&gt;=50%, "Yes", "No")</f>
        <v>No</v>
      </c>
      <c r="K999" s="4" t="str">
        <f t="shared" si="30"/>
        <v>&gt;$500</v>
      </c>
      <c r="L9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999" s="4" t="str">
        <f t="shared" si="31"/>
        <v>No</v>
      </c>
      <c r="N999" t="s">
        <v>9095</v>
      </c>
      <c r="O999" t="s">
        <v>9096</v>
      </c>
    </row>
    <row r="1000" spans="1:15">
      <c r="A1000" t="s">
        <v>9100</v>
      </c>
      <c r="B1000" t="s">
        <v>9101</v>
      </c>
      <c r="C1000" t="s">
        <v>13105</v>
      </c>
      <c r="D1000" s="2">
        <v>1099</v>
      </c>
      <c r="E1000" s="2">
        <v>1999</v>
      </c>
      <c r="F1000" s="1">
        <v>0.45</v>
      </c>
      <c r="G1000">
        <v>4</v>
      </c>
      <c r="H1000" s="4">
        <v>604</v>
      </c>
      <c r="I1000" s="4">
        <f>Table2[[#This Row],[actual_price]]*Table2[[#This Row],[rating_count]]</f>
        <v>1207396</v>
      </c>
      <c r="J1000" s="4" t="str">
        <f>IF(Table2[[#This Row],[discount_percentage]]&gt;=50%, "Yes", "No")</f>
        <v>No</v>
      </c>
      <c r="K1000" s="4" t="str">
        <f t="shared" si="30"/>
        <v>&gt;$500</v>
      </c>
      <c r="L10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0" s="4" t="str">
        <f t="shared" si="31"/>
        <v>Yes</v>
      </c>
      <c r="N1000" t="s">
        <v>9105</v>
      </c>
      <c r="O1000" t="s">
        <v>9106</v>
      </c>
    </row>
    <row r="1001" spans="1:15">
      <c r="A1001" t="s">
        <v>9110</v>
      </c>
      <c r="B1001" t="s">
        <v>9111</v>
      </c>
      <c r="C1001" t="s">
        <v>13105</v>
      </c>
      <c r="D1001">
        <v>775</v>
      </c>
      <c r="E1001">
        <v>875</v>
      </c>
      <c r="F1001" s="1">
        <v>0.11</v>
      </c>
      <c r="G1001">
        <v>4.2</v>
      </c>
      <c r="H1001" s="4">
        <v>46647</v>
      </c>
      <c r="I1001" s="4">
        <f>Table2[[#This Row],[actual_price]]*Table2[[#This Row],[rating_count]]</f>
        <v>40816125</v>
      </c>
      <c r="J1001" s="4" t="str">
        <f>IF(Table2[[#This Row],[discount_percentage]]&gt;=50%, "Yes", "No")</f>
        <v>No</v>
      </c>
      <c r="K1001" s="4" t="str">
        <f t="shared" si="30"/>
        <v>&gt;$500</v>
      </c>
      <c r="L10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01" s="4" t="str">
        <f t="shared" si="31"/>
        <v>No</v>
      </c>
      <c r="N1001" t="s">
        <v>9115</v>
      </c>
      <c r="O1001" t="s">
        <v>9116</v>
      </c>
    </row>
    <row r="1002" spans="1:15">
      <c r="A1002" t="s">
        <v>9120</v>
      </c>
      <c r="B1002" t="s">
        <v>9121</v>
      </c>
      <c r="C1002" t="s">
        <v>13105</v>
      </c>
      <c r="D1002" s="2">
        <v>6299</v>
      </c>
      <c r="E1002" s="2">
        <v>15270</v>
      </c>
      <c r="F1002" s="1">
        <v>0.59</v>
      </c>
      <c r="G1002">
        <v>4.0999999999999996</v>
      </c>
      <c r="H1002" s="4">
        <v>3233</v>
      </c>
      <c r="I1002" s="4">
        <f>Table2[[#This Row],[actual_price]]*Table2[[#This Row],[rating_count]]</f>
        <v>49367910</v>
      </c>
      <c r="J1002" s="4" t="str">
        <f>IF(Table2[[#This Row],[discount_percentage]]&gt;=50%, "Yes", "No")</f>
        <v>Yes</v>
      </c>
      <c r="K1002" s="4" t="str">
        <f t="shared" si="30"/>
        <v>&gt;$500</v>
      </c>
      <c r="L10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02" s="4" t="str">
        <f t="shared" si="31"/>
        <v>No</v>
      </c>
      <c r="N1002" t="s">
        <v>9125</v>
      </c>
      <c r="O1002" t="s">
        <v>9126</v>
      </c>
    </row>
    <row r="1003" spans="1:15">
      <c r="A1003" t="s">
        <v>9130</v>
      </c>
      <c r="B1003" t="s">
        <v>9131</v>
      </c>
      <c r="C1003" t="s">
        <v>13105</v>
      </c>
      <c r="D1003" s="2">
        <v>3190</v>
      </c>
      <c r="E1003" s="2">
        <v>4195</v>
      </c>
      <c r="F1003" s="1">
        <v>0.24</v>
      </c>
      <c r="G1003">
        <v>4</v>
      </c>
      <c r="H1003" s="4">
        <v>1282</v>
      </c>
      <c r="I1003" s="4">
        <f>Table2[[#This Row],[actual_price]]*Table2[[#This Row],[rating_count]]</f>
        <v>5377990</v>
      </c>
      <c r="J1003" s="4" t="str">
        <f>IF(Table2[[#This Row],[discount_percentage]]&gt;=50%, "Yes", "No")</f>
        <v>No</v>
      </c>
      <c r="K1003" s="4" t="str">
        <f t="shared" si="30"/>
        <v>&gt;$500</v>
      </c>
      <c r="L10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03" s="4" t="str">
        <f t="shared" si="31"/>
        <v>No</v>
      </c>
      <c r="N1003" t="s">
        <v>9135</v>
      </c>
      <c r="O1003" t="s">
        <v>9136</v>
      </c>
    </row>
    <row r="1004" spans="1:15">
      <c r="A1004" t="s">
        <v>9140</v>
      </c>
      <c r="B1004" t="s">
        <v>9141</v>
      </c>
      <c r="C1004" t="s">
        <v>13105</v>
      </c>
      <c r="D1004">
        <v>799</v>
      </c>
      <c r="E1004" s="2">
        <v>1989</v>
      </c>
      <c r="F1004" s="1">
        <v>0.6</v>
      </c>
      <c r="G1004">
        <v>4.3</v>
      </c>
      <c r="H1004" s="4">
        <v>70</v>
      </c>
      <c r="I1004" s="4">
        <f>Table2[[#This Row],[actual_price]]*Table2[[#This Row],[rating_count]]</f>
        <v>139230</v>
      </c>
      <c r="J1004" s="4" t="str">
        <f>IF(Table2[[#This Row],[discount_percentage]]&gt;=50%, "Yes", "No")</f>
        <v>Yes</v>
      </c>
      <c r="K1004" s="4" t="str">
        <f t="shared" si="30"/>
        <v>&gt;$500</v>
      </c>
      <c r="L10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04" s="4" t="str">
        <f t="shared" si="31"/>
        <v>Yes</v>
      </c>
      <c r="N1004" t="s">
        <v>9145</v>
      </c>
      <c r="O1004" t="s">
        <v>9146</v>
      </c>
    </row>
    <row r="1005" spans="1:15">
      <c r="A1005" t="s">
        <v>9150</v>
      </c>
      <c r="B1005" t="s">
        <v>9151</v>
      </c>
      <c r="C1005" t="s">
        <v>13105</v>
      </c>
      <c r="D1005" s="2">
        <v>2699</v>
      </c>
      <c r="E1005" s="2">
        <v>5000</v>
      </c>
      <c r="F1005" s="1">
        <v>0.46</v>
      </c>
      <c r="G1005">
        <v>4</v>
      </c>
      <c r="H1005" s="4">
        <v>26164</v>
      </c>
      <c r="I1005" s="4">
        <f>Table2[[#This Row],[actual_price]]*Table2[[#This Row],[rating_count]]</f>
        <v>130820000</v>
      </c>
      <c r="J1005" s="4" t="str">
        <f>IF(Table2[[#This Row],[discount_percentage]]&gt;=50%, "Yes", "No")</f>
        <v>No</v>
      </c>
      <c r="K1005" s="4" t="str">
        <f t="shared" si="30"/>
        <v>&gt;$500</v>
      </c>
      <c r="L10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05" s="4" t="str">
        <f t="shared" si="31"/>
        <v>No</v>
      </c>
      <c r="N1005" t="s">
        <v>9155</v>
      </c>
      <c r="O1005" t="s">
        <v>9156</v>
      </c>
    </row>
    <row r="1006" spans="1:15">
      <c r="A1006" t="s">
        <v>9160</v>
      </c>
      <c r="B1006" t="s">
        <v>9161</v>
      </c>
      <c r="C1006" t="s">
        <v>13105</v>
      </c>
      <c r="D1006">
        <v>599</v>
      </c>
      <c r="E1006">
        <v>990</v>
      </c>
      <c r="F1006" s="1">
        <v>0.39</v>
      </c>
      <c r="G1006">
        <v>3.9</v>
      </c>
      <c r="H1006" s="4">
        <v>16166</v>
      </c>
      <c r="I1006" s="4">
        <f>Table2[[#This Row],[actual_price]]*Table2[[#This Row],[rating_count]]</f>
        <v>16004340</v>
      </c>
      <c r="J1006" s="4" t="str">
        <f>IF(Table2[[#This Row],[discount_percentage]]&gt;=50%, "Yes", "No")</f>
        <v>No</v>
      </c>
      <c r="K1006" s="4" t="str">
        <f t="shared" si="30"/>
        <v>&gt;$500</v>
      </c>
      <c r="L10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6" s="4" t="str">
        <f t="shared" si="31"/>
        <v>No</v>
      </c>
      <c r="N1006" t="s">
        <v>9165</v>
      </c>
      <c r="O1006" t="s">
        <v>9166</v>
      </c>
    </row>
    <row r="1007" spans="1:15">
      <c r="A1007" t="s">
        <v>9170</v>
      </c>
      <c r="B1007" t="s">
        <v>9171</v>
      </c>
      <c r="C1007" t="s">
        <v>13105</v>
      </c>
      <c r="D1007">
        <v>749</v>
      </c>
      <c r="E1007" s="2">
        <v>1111</v>
      </c>
      <c r="F1007" s="1">
        <v>0.33</v>
      </c>
      <c r="G1007">
        <v>4.2</v>
      </c>
      <c r="H1007" s="4">
        <v>35693</v>
      </c>
      <c r="I1007" s="4">
        <f>Table2[[#This Row],[actual_price]]*Table2[[#This Row],[rating_count]]</f>
        <v>39654923</v>
      </c>
      <c r="J1007" s="4" t="str">
        <f>IF(Table2[[#This Row],[discount_percentage]]&gt;=50%, "Yes", "No")</f>
        <v>No</v>
      </c>
      <c r="K1007" s="4" t="str">
        <f t="shared" si="30"/>
        <v>&gt;$500</v>
      </c>
      <c r="L10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7" s="4" t="str">
        <f t="shared" si="31"/>
        <v>No</v>
      </c>
      <c r="N1007" t="s">
        <v>9175</v>
      </c>
      <c r="O1007" t="s">
        <v>9176</v>
      </c>
    </row>
    <row r="1008" spans="1:15">
      <c r="A1008" t="s">
        <v>9180</v>
      </c>
      <c r="B1008" t="s">
        <v>9181</v>
      </c>
      <c r="C1008" t="s">
        <v>13105</v>
      </c>
      <c r="D1008" s="2">
        <v>6199</v>
      </c>
      <c r="E1008" s="2">
        <v>10400</v>
      </c>
      <c r="F1008" s="1">
        <v>0.4</v>
      </c>
      <c r="G1008">
        <v>4.0999999999999996</v>
      </c>
      <c r="H1008" s="4">
        <v>14391</v>
      </c>
      <c r="I1008" s="4">
        <f>Table2[[#This Row],[actual_price]]*Table2[[#This Row],[rating_count]]</f>
        <v>149666400</v>
      </c>
      <c r="J1008" s="4" t="str">
        <f>IF(Table2[[#This Row],[discount_percentage]]&gt;=50%, "Yes", "No")</f>
        <v>No</v>
      </c>
      <c r="K1008" s="4" t="str">
        <f t="shared" si="30"/>
        <v>&gt;$500</v>
      </c>
      <c r="L10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08" s="4" t="str">
        <f t="shared" si="31"/>
        <v>No</v>
      </c>
      <c r="N1008" t="s">
        <v>9185</v>
      </c>
      <c r="O1008" t="s">
        <v>9186</v>
      </c>
    </row>
    <row r="1009" spans="1:15">
      <c r="A1009" t="s">
        <v>9190</v>
      </c>
      <c r="B1009" t="s">
        <v>9191</v>
      </c>
      <c r="C1009" t="s">
        <v>13105</v>
      </c>
      <c r="D1009" s="2">
        <v>1819</v>
      </c>
      <c r="E1009" s="2">
        <v>2490</v>
      </c>
      <c r="F1009" s="1">
        <v>0.27</v>
      </c>
      <c r="G1009">
        <v>4.4000000000000004</v>
      </c>
      <c r="H1009" s="4">
        <v>7946</v>
      </c>
      <c r="I1009" s="4">
        <f>Table2[[#This Row],[actual_price]]*Table2[[#This Row],[rating_count]]</f>
        <v>19785540</v>
      </c>
      <c r="J1009" s="4" t="str">
        <f>IF(Table2[[#This Row],[discount_percentage]]&gt;=50%, "Yes", "No")</f>
        <v>No</v>
      </c>
      <c r="K1009" s="4" t="str">
        <f t="shared" si="30"/>
        <v>&gt;$500</v>
      </c>
      <c r="L10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09" s="4" t="str">
        <f t="shared" si="31"/>
        <v>No</v>
      </c>
      <c r="N1009" t="s">
        <v>9196</v>
      </c>
      <c r="O1009" t="s">
        <v>9197</v>
      </c>
    </row>
    <row r="1010" spans="1:15">
      <c r="A1010" t="s">
        <v>9201</v>
      </c>
      <c r="B1010" t="s">
        <v>9202</v>
      </c>
      <c r="C1010" t="s">
        <v>13105</v>
      </c>
      <c r="D1010" s="2">
        <v>1199</v>
      </c>
      <c r="E1010" s="2">
        <v>1900</v>
      </c>
      <c r="F1010" s="1">
        <v>0.37</v>
      </c>
      <c r="G1010">
        <v>4</v>
      </c>
      <c r="H1010" s="4">
        <v>1765</v>
      </c>
      <c r="I1010" s="4">
        <f>Table2[[#This Row],[actual_price]]*Table2[[#This Row],[rating_count]]</f>
        <v>3353500</v>
      </c>
      <c r="J1010" s="4" t="str">
        <f>IF(Table2[[#This Row],[discount_percentage]]&gt;=50%, "Yes", "No")</f>
        <v>No</v>
      </c>
      <c r="K1010" s="4" t="str">
        <f t="shared" si="30"/>
        <v>&gt;$500</v>
      </c>
      <c r="L10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0" s="4" t="str">
        <f t="shared" si="31"/>
        <v>No</v>
      </c>
      <c r="N1010" t="s">
        <v>9206</v>
      </c>
      <c r="O1010" t="s">
        <v>9207</v>
      </c>
    </row>
    <row r="1011" spans="1:15">
      <c r="A1011" t="s">
        <v>9211</v>
      </c>
      <c r="B1011" t="s">
        <v>9212</v>
      </c>
      <c r="C1011" t="s">
        <v>13105</v>
      </c>
      <c r="D1011" s="2">
        <v>3249</v>
      </c>
      <c r="E1011" s="2">
        <v>6295</v>
      </c>
      <c r="F1011" s="1">
        <v>0.48</v>
      </c>
      <c r="G1011">
        <v>3.8</v>
      </c>
      <c r="H1011" s="4">
        <v>14062</v>
      </c>
      <c r="I1011" s="4">
        <f>Table2[[#This Row],[actual_price]]*Table2[[#This Row],[rating_count]]</f>
        <v>88520290</v>
      </c>
      <c r="J1011" s="4" t="str">
        <f>IF(Table2[[#This Row],[discount_percentage]]&gt;=50%, "Yes", "No")</f>
        <v>No</v>
      </c>
      <c r="K1011" s="4" t="str">
        <f t="shared" si="30"/>
        <v>&gt;$500</v>
      </c>
      <c r="L10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1" s="4" t="str">
        <f t="shared" si="31"/>
        <v>No</v>
      </c>
      <c r="N1011" t="s">
        <v>9216</v>
      </c>
      <c r="O1011" t="s">
        <v>9217</v>
      </c>
    </row>
    <row r="1012" spans="1:15">
      <c r="A1012" t="s">
        <v>9221</v>
      </c>
      <c r="B1012" t="s">
        <v>9222</v>
      </c>
      <c r="C1012" t="s">
        <v>13105</v>
      </c>
      <c r="D1012">
        <v>349</v>
      </c>
      <c r="E1012">
        <v>999</v>
      </c>
      <c r="F1012" s="1">
        <v>0.65</v>
      </c>
      <c r="G1012">
        <v>4</v>
      </c>
      <c r="H1012" s="4">
        <v>15646</v>
      </c>
      <c r="I1012" s="4">
        <f>Table2[[#This Row],[actual_price]]*Table2[[#This Row],[rating_count]]</f>
        <v>15630354</v>
      </c>
      <c r="J1012" s="4" t="str">
        <f>IF(Table2[[#This Row],[discount_percentage]]&gt;=50%, "Yes", "No")</f>
        <v>Yes</v>
      </c>
      <c r="K1012" s="4" t="str">
        <f t="shared" si="30"/>
        <v>&gt;$500</v>
      </c>
      <c r="L10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12" s="4" t="str">
        <f t="shared" si="31"/>
        <v>No</v>
      </c>
      <c r="N1012" t="s">
        <v>9226</v>
      </c>
      <c r="O1012" t="s">
        <v>9227</v>
      </c>
    </row>
    <row r="1013" spans="1:15">
      <c r="A1013" t="s">
        <v>9231</v>
      </c>
      <c r="B1013" t="s">
        <v>9232</v>
      </c>
      <c r="C1013" t="s">
        <v>13105</v>
      </c>
      <c r="D1013" s="2">
        <v>1049</v>
      </c>
      <c r="E1013" s="2">
        <v>1699</v>
      </c>
      <c r="F1013" s="1">
        <v>0.38</v>
      </c>
      <c r="G1013">
        <v>3.1</v>
      </c>
      <c r="H1013" s="4">
        <v>111</v>
      </c>
      <c r="I1013" s="4">
        <f>Table2[[#This Row],[actual_price]]*Table2[[#This Row],[rating_count]]</f>
        <v>188589</v>
      </c>
      <c r="J1013" s="4" t="str">
        <f>IF(Table2[[#This Row],[discount_percentage]]&gt;=50%, "Yes", "No")</f>
        <v>No</v>
      </c>
      <c r="K1013" s="4" t="str">
        <f t="shared" si="30"/>
        <v>&gt;$500</v>
      </c>
      <c r="L10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3" s="4" t="str">
        <f t="shared" si="31"/>
        <v>Yes</v>
      </c>
      <c r="N1013" t="s">
        <v>9236</v>
      </c>
      <c r="O1013" t="s">
        <v>9237</v>
      </c>
    </row>
    <row r="1014" spans="1:15">
      <c r="A1014" t="s">
        <v>9241</v>
      </c>
      <c r="B1014" t="s">
        <v>9242</v>
      </c>
      <c r="C1014" t="s">
        <v>13105</v>
      </c>
      <c r="D1014">
        <v>799</v>
      </c>
      <c r="E1014" s="2">
        <v>1500</v>
      </c>
      <c r="F1014" s="1">
        <v>0.47</v>
      </c>
      <c r="G1014">
        <v>4.3</v>
      </c>
      <c r="H1014" s="4">
        <v>9695</v>
      </c>
      <c r="I1014" s="4">
        <f>Table2[[#This Row],[actual_price]]*Table2[[#This Row],[rating_count]]</f>
        <v>14542500</v>
      </c>
      <c r="J1014" s="4" t="str">
        <f>IF(Table2[[#This Row],[discount_percentage]]&gt;=50%, "Yes", "No")</f>
        <v>No</v>
      </c>
      <c r="K1014" s="4" t="str">
        <f t="shared" si="30"/>
        <v>&gt;$500</v>
      </c>
      <c r="L10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4" s="4" t="str">
        <f t="shared" si="31"/>
        <v>No</v>
      </c>
      <c r="N1014" t="s">
        <v>9247</v>
      </c>
      <c r="O1014" t="s">
        <v>9248</v>
      </c>
    </row>
    <row r="1015" spans="1:15">
      <c r="A1015" t="s">
        <v>9252</v>
      </c>
      <c r="B1015" t="s">
        <v>9253</v>
      </c>
      <c r="C1015" t="s">
        <v>13105</v>
      </c>
      <c r="D1015" s="2">
        <v>4999</v>
      </c>
      <c r="E1015" s="2">
        <v>9650</v>
      </c>
      <c r="F1015" s="1">
        <v>0.48</v>
      </c>
      <c r="G1015">
        <v>4.2</v>
      </c>
      <c r="H1015" s="4">
        <v>1772</v>
      </c>
      <c r="I1015" s="4">
        <f>Table2[[#This Row],[actual_price]]*Table2[[#This Row],[rating_count]]</f>
        <v>17099800</v>
      </c>
      <c r="J1015" s="4" t="str">
        <f>IF(Table2[[#This Row],[discount_percentage]]&gt;=50%, "Yes", "No")</f>
        <v>No</v>
      </c>
      <c r="K1015" s="4" t="str">
        <f t="shared" si="30"/>
        <v>&gt;$500</v>
      </c>
      <c r="L10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5" s="4" t="str">
        <f t="shared" si="31"/>
        <v>No</v>
      </c>
      <c r="N1015" t="s">
        <v>9257</v>
      </c>
      <c r="O1015" t="s">
        <v>9258</v>
      </c>
    </row>
    <row r="1016" spans="1:15">
      <c r="A1016" t="s">
        <v>9262</v>
      </c>
      <c r="B1016" t="s">
        <v>9263</v>
      </c>
      <c r="C1016" t="s">
        <v>13105</v>
      </c>
      <c r="D1016" s="2">
        <v>6999</v>
      </c>
      <c r="E1016" s="2">
        <v>10590</v>
      </c>
      <c r="F1016" s="1">
        <v>0.34</v>
      </c>
      <c r="G1016">
        <v>4.4000000000000004</v>
      </c>
      <c r="H1016" s="4">
        <v>11499</v>
      </c>
      <c r="I1016" s="4">
        <f>Table2[[#This Row],[actual_price]]*Table2[[#This Row],[rating_count]]</f>
        <v>121774410</v>
      </c>
      <c r="J1016" s="4" t="str">
        <f>IF(Table2[[#This Row],[discount_percentage]]&gt;=50%, "Yes", "No")</f>
        <v>No</v>
      </c>
      <c r="K1016" s="4" t="str">
        <f t="shared" si="30"/>
        <v>&gt;$500</v>
      </c>
      <c r="L10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16" s="4" t="str">
        <f t="shared" si="31"/>
        <v>No</v>
      </c>
      <c r="N1016" t="s">
        <v>9267</v>
      </c>
      <c r="O1016" t="s">
        <v>9268</v>
      </c>
    </row>
    <row r="1017" spans="1:15">
      <c r="A1017" t="s">
        <v>9272</v>
      </c>
      <c r="B1017" t="s">
        <v>9273</v>
      </c>
      <c r="C1017" t="s">
        <v>13105</v>
      </c>
      <c r="D1017">
        <v>799</v>
      </c>
      <c r="E1017" s="2">
        <v>1999</v>
      </c>
      <c r="F1017" s="1">
        <v>0.6</v>
      </c>
      <c r="G1017">
        <v>4.0999999999999996</v>
      </c>
      <c r="H1017" s="4">
        <v>2162</v>
      </c>
      <c r="I1017" s="4">
        <f>Table2[[#This Row],[actual_price]]*Table2[[#This Row],[rating_count]]</f>
        <v>4321838</v>
      </c>
      <c r="J1017" s="4" t="str">
        <f>IF(Table2[[#This Row],[discount_percentage]]&gt;=50%, "Yes", "No")</f>
        <v>Yes</v>
      </c>
      <c r="K1017" s="4" t="str">
        <f t="shared" si="30"/>
        <v>&gt;$500</v>
      </c>
      <c r="L10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17" s="4" t="str">
        <f t="shared" si="31"/>
        <v>No</v>
      </c>
      <c r="N1017" t="s">
        <v>9277</v>
      </c>
      <c r="O1017" t="s">
        <v>9278</v>
      </c>
    </row>
    <row r="1018" spans="1:15">
      <c r="A1018" t="s">
        <v>9282</v>
      </c>
      <c r="B1018" t="s">
        <v>9283</v>
      </c>
      <c r="C1018" t="s">
        <v>13105</v>
      </c>
      <c r="D1018">
        <v>89</v>
      </c>
      <c r="E1018">
        <v>89</v>
      </c>
      <c r="F1018" s="1">
        <v>0</v>
      </c>
      <c r="G1018">
        <v>4.2</v>
      </c>
      <c r="H1018" s="4">
        <v>19621</v>
      </c>
      <c r="I1018" s="4">
        <f>Table2[[#This Row],[actual_price]]*Table2[[#This Row],[rating_count]]</f>
        <v>1746269</v>
      </c>
      <c r="J1018" s="4" t="str">
        <f>IF(Table2[[#This Row],[discount_percentage]]&gt;=50%, "Yes", "No")</f>
        <v>No</v>
      </c>
      <c r="K1018" s="4" t="str">
        <f t="shared" si="30"/>
        <v>&lt;$200</v>
      </c>
      <c r="L10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18" s="4" t="str">
        <f t="shared" si="31"/>
        <v>No</v>
      </c>
      <c r="N1018" t="s">
        <v>9288</v>
      </c>
      <c r="O1018" t="s">
        <v>9289</v>
      </c>
    </row>
    <row r="1019" spans="1:15">
      <c r="A1019" t="s">
        <v>9293</v>
      </c>
      <c r="B1019" t="s">
        <v>9294</v>
      </c>
      <c r="C1019" t="s">
        <v>13105</v>
      </c>
      <c r="D1019" s="2">
        <v>1400</v>
      </c>
      <c r="E1019" s="2">
        <v>2485</v>
      </c>
      <c r="F1019" s="1">
        <v>0.44</v>
      </c>
      <c r="G1019">
        <v>4.0999999999999996</v>
      </c>
      <c r="H1019" s="4">
        <v>19998</v>
      </c>
      <c r="I1019" s="4">
        <f>Table2[[#This Row],[actual_price]]*Table2[[#This Row],[rating_count]]</f>
        <v>49695030</v>
      </c>
      <c r="J1019" s="4" t="str">
        <f>IF(Table2[[#This Row],[discount_percentage]]&gt;=50%, "Yes", "No")</f>
        <v>No</v>
      </c>
      <c r="K1019" s="4" t="str">
        <f t="shared" si="30"/>
        <v>&gt;$500</v>
      </c>
      <c r="L10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19" s="4" t="str">
        <f t="shared" si="31"/>
        <v>No</v>
      </c>
      <c r="N1019" t="s">
        <v>9299</v>
      </c>
      <c r="O1019" t="s">
        <v>9300</v>
      </c>
    </row>
    <row r="1020" spans="1:15">
      <c r="A1020" t="s">
        <v>9304</v>
      </c>
      <c r="B1020" t="s">
        <v>9305</v>
      </c>
      <c r="C1020" t="s">
        <v>13105</v>
      </c>
      <c r="D1020">
        <v>355</v>
      </c>
      <c r="E1020">
        <v>899</v>
      </c>
      <c r="F1020" s="1">
        <v>0.61</v>
      </c>
      <c r="G1020">
        <v>4.0999999999999996</v>
      </c>
      <c r="H1020" s="4">
        <v>1051</v>
      </c>
      <c r="I1020" s="4">
        <f>Table2[[#This Row],[actual_price]]*Table2[[#This Row],[rating_count]]</f>
        <v>944849</v>
      </c>
      <c r="J1020" s="4" t="str">
        <f>IF(Table2[[#This Row],[discount_percentage]]&gt;=50%, "Yes", "No")</f>
        <v>Yes</v>
      </c>
      <c r="K1020" s="4" t="str">
        <f t="shared" si="30"/>
        <v>&gt;$500</v>
      </c>
      <c r="L10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20" s="4" t="str">
        <f t="shared" si="31"/>
        <v>No</v>
      </c>
      <c r="N1020" t="s">
        <v>9309</v>
      </c>
      <c r="O1020" t="s">
        <v>9310</v>
      </c>
    </row>
    <row r="1021" spans="1:15">
      <c r="A1021" t="s">
        <v>9314</v>
      </c>
      <c r="B1021" t="s">
        <v>9315</v>
      </c>
      <c r="C1021" t="s">
        <v>13105</v>
      </c>
      <c r="D1021" s="2">
        <v>2169</v>
      </c>
      <c r="E1021" s="2">
        <v>3279</v>
      </c>
      <c r="F1021" s="1">
        <v>0.34</v>
      </c>
      <c r="G1021">
        <v>4.0999999999999996</v>
      </c>
      <c r="H1021" s="4">
        <v>1716</v>
      </c>
      <c r="I1021" s="4">
        <f>Table2[[#This Row],[actual_price]]*Table2[[#This Row],[rating_count]]</f>
        <v>5626764</v>
      </c>
      <c r="J1021" s="4" t="str">
        <f>IF(Table2[[#This Row],[discount_percentage]]&gt;=50%, "Yes", "No")</f>
        <v>No</v>
      </c>
      <c r="K1021" s="4" t="str">
        <f t="shared" si="30"/>
        <v>&gt;$500</v>
      </c>
      <c r="L10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21" s="4" t="str">
        <f t="shared" si="31"/>
        <v>No</v>
      </c>
      <c r="N1021" t="s">
        <v>9319</v>
      </c>
      <c r="O1021" t="s">
        <v>9320</v>
      </c>
    </row>
    <row r="1022" spans="1:15">
      <c r="A1022" t="s">
        <v>9324</v>
      </c>
      <c r="B1022" t="s">
        <v>9325</v>
      </c>
      <c r="C1022" t="s">
        <v>13105</v>
      </c>
      <c r="D1022" s="2">
        <v>2799</v>
      </c>
      <c r="E1022" s="2">
        <v>3799</v>
      </c>
      <c r="F1022" s="1">
        <v>0.26</v>
      </c>
      <c r="G1022">
        <v>3.9</v>
      </c>
      <c r="H1022" s="4">
        <v>32931</v>
      </c>
      <c r="I1022" s="4">
        <f>Table2[[#This Row],[actual_price]]*Table2[[#This Row],[rating_count]]</f>
        <v>125104869</v>
      </c>
      <c r="J1022" s="4" t="str">
        <f>IF(Table2[[#This Row],[discount_percentage]]&gt;=50%, "Yes", "No")</f>
        <v>No</v>
      </c>
      <c r="K1022" s="4" t="str">
        <f t="shared" si="30"/>
        <v>&gt;$500</v>
      </c>
      <c r="L10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22" s="4" t="str">
        <f t="shared" si="31"/>
        <v>No</v>
      </c>
      <c r="N1022" t="s">
        <v>9330</v>
      </c>
      <c r="O1022" t="s">
        <v>9331</v>
      </c>
    </row>
    <row r="1023" spans="1:15">
      <c r="A1023" t="s">
        <v>9335</v>
      </c>
      <c r="B1023" t="s">
        <v>9336</v>
      </c>
      <c r="C1023" t="s">
        <v>13105</v>
      </c>
      <c r="D1023">
        <v>899</v>
      </c>
      <c r="E1023" s="2">
        <v>1249</v>
      </c>
      <c r="F1023" s="1">
        <v>0.28000000000000003</v>
      </c>
      <c r="G1023">
        <v>3.9</v>
      </c>
      <c r="H1023" s="4">
        <v>17424</v>
      </c>
      <c r="I1023" s="4">
        <f>Table2[[#This Row],[actual_price]]*Table2[[#This Row],[rating_count]]</f>
        <v>21762576</v>
      </c>
      <c r="J1023" s="4" t="str">
        <f>IF(Table2[[#This Row],[discount_percentage]]&gt;=50%, "Yes", "No")</f>
        <v>No</v>
      </c>
      <c r="K1023" s="4" t="str">
        <f t="shared" ref="K1023:K1086" si="32">IF(E1023&lt;200, "&lt;$200", IF(E1023&lt;=500, "$200-$500", "&gt;$500"))</f>
        <v>&gt;$500</v>
      </c>
      <c r="L10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23" s="4" t="str">
        <f t="shared" si="31"/>
        <v>No</v>
      </c>
      <c r="N1023" t="s">
        <v>9340</v>
      </c>
      <c r="O1023" t="s">
        <v>9341</v>
      </c>
    </row>
    <row r="1024" spans="1:15">
      <c r="A1024" t="s">
        <v>9345</v>
      </c>
      <c r="B1024" t="s">
        <v>9346</v>
      </c>
      <c r="C1024" t="s">
        <v>13105</v>
      </c>
      <c r="D1024" s="2">
        <v>2499</v>
      </c>
      <c r="E1024" s="2">
        <v>5000</v>
      </c>
      <c r="F1024" s="1">
        <v>0.5</v>
      </c>
      <c r="G1024">
        <v>3.8</v>
      </c>
      <c r="H1024" s="4">
        <v>1889</v>
      </c>
      <c r="I1024" s="4">
        <f>Table2[[#This Row],[actual_price]]*Table2[[#This Row],[rating_count]]</f>
        <v>9445000</v>
      </c>
      <c r="J1024" s="4" t="str">
        <f>IF(Table2[[#This Row],[discount_percentage]]&gt;=50%, "Yes", "No")</f>
        <v>Yes</v>
      </c>
      <c r="K1024" s="4" t="str">
        <f t="shared" si="32"/>
        <v>&gt;$500</v>
      </c>
      <c r="L10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24" s="4" t="str">
        <f t="shared" si="31"/>
        <v>No</v>
      </c>
      <c r="N1024" t="s">
        <v>9350</v>
      </c>
      <c r="O1024" t="s">
        <v>9351</v>
      </c>
    </row>
    <row r="1025" spans="1:15">
      <c r="A1025" t="s">
        <v>9355</v>
      </c>
      <c r="B1025" t="s">
        <v>9356</v>
      </c>
      <c r="C1025" t="s">
        <v>13105</v>
      </c>
      <c r="D1025" s="2">
        <v>3599</v>
      </c>
      <c r="E1025" s="2">
        <v>7299</v>
      </c>
      <c r="F1025" s="1">
        <v>0.51</v>
      </c>
      <c r="G1025">
        <v>4</v>
      </c>
      <c r="H1025" s="4">
        <v>10324</v>
      </c>
      <c r="I1025" s="4">
        <f>Table2[[#This Row],[actual_price]]*Table2[[#This Row],[rating_count]]</f>
        <v>75354876</v>
      </c>
      <c r="J1025" s="4" t="str">
        <f>IF(Table2[[#This Row],[discount_percentage]]&gt;=50%, "Yes", "No")</f>
        <v>Yes</v>
      </c>
      <c r="K1025" s="4" t="str">
        <f t="shared" si="32"/>
        <v>&gt;$500</v>
      </c>
      <c r="L10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25" s="4" t="str">
        <f t="shared" si="31"/>
        <v>No</v>
      </c>
      <c r="N1025" t="s">
        <v>9360</v>
      </c>
      <c r="O1025" t="s">
        <v>9361</v>
      </c>
    </row>
    <row r="1026" spans="1:15">
      <c r="A1026" t="s">
        <v>9365</v>
      </c>
      <c r="B1026" t="s">
        <v>9366</v>
      </c>
      <c r="C1026" t="s">
        <v>13105</v>
      </c>
      <c r="D1026">
        <v>499</v>
      </c>
      <c r="E1026">
        <v>625</v>
      </c>
      <c r="F1026" s="1">
        <v>0.2</v>
      </c>
      <c r="G1026">
        <v>4.2</v>
      </c>
      <c r="H1026" s="4">
        <v>5355</v>
      </c>
      <c r="I1026" s="4">
        <f>Table2[[#This Row],[actual_price]]*Table2[[#This Row],[rating_count]]</f>
        <v>3346875</v>
      </c>
      <c r="J1026" s="4" t="str">
        <f>IF(Table2[[#This Row],[discount_percentage]]&gt;=50%, "Yes", "No")</f>
        <v>No</v>
      </c>
      <c r="K1026" s="4" t="str">
        <f t="shared" si="32"/>
        <v>&gt;$500</v>
      </c>
      <c r="L10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26" s="4" t="str">
        <f t="shared" ref="M1026:M1089" si="33">IF(H1026&lt; 1000, "Yes", "No")</f>
        <v>No</v>
      </c>
      <c r="N1026" t="s">
        <v>9370</v>
      </c>
      <c r="O1026" t="s">
        <v>9371</v>
      </c>
    </row>
    <row r="1027" spans="1:15">
      <c r="A1027" t="s">
        <v>9375</v>
      </c>
      <c r="B1027" t="s">
        <v>9376</v>
      </c>
      <c r="C1027" t="s">
        <v>13105</v>
      </c>
      <c r="D1027">
        <v>653</v>
      </c>
      <c r="E1027" s="2">
        <v>1020</v>
      </c>
      <c r="F1027" s="1">
        <v>0.36</v>
      </c>
      <c r="G1027">
        <v>4.0999999999999996</v>
      </c>
      <c r="H1027" s="4">
        <v>3366</v>
      </c>
      <c r="I1027" s="4">
        <f>Table2[[#This Row],[actual_price]]*Table2[[#This Row],[rating_count]]</f>
        <v>3433320</v>
      </c>
      <c r="J1027" s="4" t="str">
        <f>IF(Table2[[#This Row],[discount_percentage]]&gt;=50%, "Yes", "No")</f>
        <v>No</v>
      </c>
      <c r="K1027" s="4" t="str">
        <f t="shared" si="32"/>
        <v>&gt;$500</v>
      </c>
      <c r="L10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27" s="4" t="str">
        <f t="shared" si="33"/>
        <v>No</v>
      </c>
      <c r="N1027" t="s">
        <v>9380</v>
      </c>
      <c r="O1027" t="s">
        <v>9381</v>
      </c>
    </row>
    <row r="1028" spans="1:15">
      <c r="A1028" t="s">
        <v>9384</v>
      </c>
      <c r="B1028" t="s">
        <v>9385</v>
      </c>
      <c r="C1028" t="s">
        <v>13105</v>
      </c>
      <c r="D1028" s="2">
        <v>4789</v>
      </c>
      <c r="E1028" s="2">
        <v>8990</v>
      </c>
      <c r="F1028" s="1">
        <v>0.47</v>
      </c>
      <c r="G1028">
        <v>4.3</v>
      </c>
      <c r="H1028" s="4">
        <v>1017</v>
      </c>
      <c r="I1028" s="4">
        <f>Table2[[#This Row],[actual_price]]*Table2[[#This Row],[rating_count]]</f>
        <v>9142830</v>
      </c>
      <c r="J1028" s="4" t="str">
        <f>IF(Table2[[#This Row],[discount_percentage]]&gt;=50%, "Yes", "No")</f>
        <v>No</v>
      </c>
      <c r="K1028" s="4" t="str">
        <f t="shared" si="32"/>
        <v>&gt;$500</v>
      </c>
      <c r="L10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28" s="4" t="str">
        <f t="shared" si="33"/>
        <v>No</v>
      </c>
      <c r="N1028" t="s">
        <v>9390</v>
      </c>
      <c r="O1028" t="s">
        <v>9391</v>
      </c>
    </row>
    <row r="1029" spans="1:15">
      <c r="A1029" t="s">
        <v>9395</v>
      </c>
      <c r="B1029" t="s">
        <v>9396</v>
      </c>
      <c r="C1029" t="s">
        <v>13105</v>
      </c>
      <c r="D1029" s="2">
        <v>1409</v>
      </c>
      <c r="E1029" s="2">
        <v>1639</v>
      </c>
      <c r="F1029" s="1">
        <v>0.14000000000000001</v>
      </c>
      <c r="G1029">
        <v>3.7</v>
      </c>
      <c r="H1029" s="4">
        <v>787</v>
      </c>
      <c r="I1029" s="4">
        <f>Table2[[#This Row],[actual_price]]*Table2[[#This Row],[rating_count]]</f>
        <v>1289893</v>
      </c>
      <c r="J1029" s="4" t="str">
        <f>IF(Table2[[#This Row],[discount_percentage]]&gt;=50%, "Yes", "No")</f>
        <v>No</v>
      </c>
      <c r="K1029" s="4" t="str">
        <f t="shared" si="32"/>
        <v>&gt;$500</v>
      </c>
      <c r="L10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29" s="4" t="str">
        <f t="shared" si="33"/>
        <v>Yes</v>
      </c>
      <c r="N1029" t="s">
        <v>9401</v>
      </c>
      <c r="O1029" t="s">
        <v>9402</v>
      </c>
    </row>
    <row r="1030" spans="1:15">
      <c r="A1030" t="s">
        <v>9406</v>
      </c>
      <c r="B1030" t="s">
        <v>9407</v>
      </c>
      <c r="C1030" t="s">
        <v>13105</v>
      </c>
      <c r="D1030">
        <v>753</v>
      </c>
      <c r="E1030">
        <v>899</v>
      </c>
      <c r="F1030" s="1">
        <v>0.16</v>
      </c>
      <c r="G1030">
        <v>4.2</v>
      </c>
      <c r="H1030" s="4">
        <v>18462</v>
      </c>
      <c r="I1030" s="4">
        <f>Table2[[#This Row],[actual_price]]*Table2[[#This Row],[rating_count]]</f>
        <v>16597338</v>
      </c>
      <c r="J1030" s="4" t="str">
        <f>IF(Table2[[#This Row],[discount_percentage]]&gt;=50%, "Yes", "No")</f>
        <v>No</v>
      </c>
      <c r="K1030" s="4" t="str">
        <f t="shared" si="32"/>
        <v>&gt;$500</v>
      </c>
      <c r="L10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0" s="4" t="str">
        <f t="shared" si="33"/>
        <v>No</v>
      </c>
      <c r="N1030" t="s">
        <v>9411</v>
      </c>
      <c r="O1030" t="s">
        <v>9412</v>
      </c>
    </row>
    <row r="1031" spans="1:15">
      <c r="A1031" t="s">
        <v>9416</v>
      </c>
      <c r="B1031" t="s">
        <v>9417</v>
      </c>
      <c r="C1031" t="s">
        <v>13105</v>
      </c>
      <c r="D1031">
        <v>353</v>
      </c>
      <c r="E1031" s="2">
        <v>1199</v>
      </c>
      <c r="F1031" s="1">
        <v>0.71</v>
      </c>
      <c r="G1031">
        <v>4.3</v>
      </c>
      <c r="H1031" s="4">
        <v>629</v>
      </c>
      <c r="I1031" s="4">
        <f>Table2[[#This Row],[actual_price]]*Table2[[#This Row],[rating_count]]</f>
        <v>754171</v>
      </c>
      <c r="J1031" s="4" t="str">
        <f>IF(Table2[[#This Row],[discount_percentage]]&gt;=50%, "Yes", "No")</f>
        <v>Yes</v>
      </c>
      <c r="K1031" s="4" t="str">
        <f t="shared" si="32"/>
        <v>&gt;$500</v>
      </c>
      <c r="L10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31" s="4" t="str">
        <f t="shared" si="33"/>
        <v>Yes</v>
      </c>
      <c r="N1031" t="s">
        <v>9421</v>
      </c>
      <c r="O1031" t="s">
        <v>9422</v>
      </c>
    </row>
    <row r="1032" spans="1:15">
      <c r="A1032" t="s">
        <v>9426</v>
      </c>
      <c r="B1032" t="s">
        <v>9427</v>
      </c>
      <c r="C1032" t="s">
        <v>13105</v>
      </c>
      <c r="D1032" s="2">
        <v>1099</v>
      </c>
      <c r="E1032" s="2">
        <v>1899</v>
      </c>
      <c r="F1032" s="1">
        <v>0.42</v>
      </c>
      <c r="G1032">
        <v>4.3</v>
      </c>
      <c r="H1032" s="4">
        <v>15276</v>
      </c>
      <c r="I1032" s="4">
        <f>Table2[[#This Row],[actual_price]]*Table2[[#This Row],[rating_count]]</f>
        <v>29009124</v>
      </c>
      <c r="J1032" s="4" t="str">
        <f>IF(Table2[[#This Row],[discount_percentage]]&gt;=50%, "Yes", "No")</f>
        <v>No</v>
      </c>
      <c r="K1032" s="4" t="str">
        <f t="shared" si="32"/>
        <v>&gt;$500</v>
      </c>
      <c r="L10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32" s="4" t="str">
        <f t="shared" si="33"/>
        <v>No</v>
      </c>
      <c r="N1032" t="s">
        <v>9431</v>
      </c>
      <c r="O1032" t="s">
        <v>9432</v>
      </c>
    </row>
    <row r="1033" spans="1:15">
      <c r="A1033" t="s">
        <v>9436</v>
      </c>
      <c r="B1033" t="s">
        <v>9437</v>
      </c>
      <c r="C1033" t="s">
        <v>13105</v>
      </c>
      <c r="D1033" s="2">
        <v>8799</v>
      </c>
      <c r="E1033" s="2">
        <v>11595</v>
      </c>
      <c r="F1033" s="1">
        <v>0.24</v>
      </c>
      <c r="G1033">
        <v>4.4000000000000004</v>
      </c>
      <c r="H1033" s="4">
        <v>2981</v>
      </c>
      <c r="I1033" s="4">
        <f>Table2[[#This Row],[actual_price]]*Table2[[#This Row],[rating_count]]</f>
        <v>34564695</v>
      </c>
      <c r="J1033" s="4" t="str">
        <f>IF(Table2[[#This Row],[discount_percentage]]&gt;=50%, "Yes", "No")</f>
        <v>No</v>
      </c>
      <c r="K1033" s="4" t="str">
        <f t="shared" si="32"/>
        <v>&gt;$500</v>
      </c>
      <c r="L10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3" s="4" t="str">
        <f t="shared" si="33"/>
        <v>No</v>
      </c>
      <c r="N1033" t="s">
        <v>9441</v>
      </c>
      <c r="O1033" t="s">
        <v>9442</v>
      </c>
    </row>
    <row r="1034" spans="1:15">
      <c r="A1034" t="s">
        <v>9446</v>
      </c>
      <c r="B1034" t="s">
        <v>9447</v>
      </c>
      <c r="C1034" t="s">
        <v>13105</v>
      </c>
      <c r="D1034" s="2">
        <v>1345</v>
      </c>
      <c r="E1034" s="2">
        <v>1750</v>
      </c>
      <c r="F1034" s="1">
        <v>0.23</v>
      </c>
      <c r="G1034">
        <v>3.8</v>
      </c>
      <c r="H1034" s="4">
        <v>2466</v>
      </c>
      <c r="I1034" s="4">
        <f>Table2[[#This Row],[actual_price]]*Table2[[#This Row],[rating_count]]</f>
        <v>4315500</v>
      </c>
      <c r="J1034" s="4" t="str">
        <f>IF(Table2[[#This Row],[discount_percentage]]&gt;=50%, "Yes", "No")</f>
        <v>No</v>
      </c>
      <c r="K1034" s="4" t="str">
        <f t="shared" si="32"/>
        <v>&gt;$500</v>
      </c>
      <c r="L10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4" s="4" t="str">
        <f t="shared" si="33"/>
        <v>No</v>
      </c>
      <c r="N1034" t="s">
        <v>9451</v>
      </c>
      <c r="O1034" t="s">
        <v>9452</v>
      </c>
    </row>
    <row r="1035" spans="1:15">
      <c r="A1035" t="s">
        <v>9456</v>
      </c>
      <c r="B1035" t="s">
        <v>9457</v>
      </c>
      <c r="C1035" t="s">
        <v>13105</v>
      </c>
      <c r="D1035" s="2">
        <v>2095</v>
      </c>
      <c r="E1035" s="2">
        <v>2095</v>
      </c>
      <c r="F1035" s="1">
        <v>0</v>
      </c>
      <c r="G1035">
        <v>4.5</v>
      </c>
      <c r="H1035" s="4">
        <v>7949</v>
      </c>
      <c r="I1035" s="4">
        <f>Table2[[#This Row],[actual_price]]*Table2[[#This Row],[rating_count]]</f>
        <v>16653155</v>
      </c>
      <c r="J1035" s="4" t="str">
        <f>IF(Table2[[#This Row],[discount_percentage]]&gt;=50%, "Yes", "No")</f>
        <v>No</v>
      </c>
      <c r="K1035" s="4" t="str">
        <f t="shared" si="32"/>
        <v>&gt;$500</v>
      </c>
      <c r="L10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35" s="4" t="str">
        <f t="shared" si="33"/>
        <v>No</v>
      </c>
      <c r="N1035" t="s">
        <v>9462</v>
      </c>
      <c r="O1035" t="s">
        <v>9463</v>
      </c>
    </row>
    <row r="1036" spans="1:15">
      <c r="A1036" t="s">
        <v>9467</v>
      </c>
      <c r="B1036" t="s">
        <v>9468</v>
      </c>
      <c r="C1036" t="s">
        <v>13105</v>
      </c>
      <c r="D1036" s="2">
        <v>1498</v>
      </c>
      <c r="E1036" s="2">
        <v>2300</v>
      </c>
      <c r="F1036" s="1">
        <v>0.35</v>
      </c>
      <c r="G1036">
        <v>3.8</v>
      </c>
      <c r="H1036" s="4">
        <v>95</v>
      </c>
      <c r="I1036" s="4">
        <f>Table2[[#This Row],[actual_price]]*Table2[[#This Row],[rating_count]]</f>
        <v>218500</v>
      </c>
      <c r="J1036" s="4" t="str">
        <f>IF(Table2[[#This Row],[discount_percentage]]&gt;=50%, "Yes", "No")</f>
        <v>No</v>
      </c>
      <c r="K1036" s="4" t="str">
        <f t="shared" si="32"/>
        <v>&gt;$500</v>
      </c>
      <c r="L10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36" s="4" t="str">
        <f t="shared" si="33"/>
        <v>Yes</v>
      </c>
      <c r="N1036" t="s">
        <v>9472</v>
      </c>
      <c r="O1036" t="s">
        <v>9473</v>
      </c>
    </row>
    <row r="1037" spans="1:15">
      <c r="A1037" t="s">
        <v>9477</v>
      </c>
      <c r="B1037" t="s">
        <v>9478</v>
      </c>
      <c r="C1037" t="s">
        <v>13105</v>
      </c>
      <c r="D1037" s="2">
        <v>2199</v>
      </c>
      <c r="E1037" s="2">
        <v>2990</v>
      </c>
      <c r="F1037" s="1">
        <v>0.26</v>
      </c>
      <c r="G1037">
        <v>3.8</v>
      </c>
      <c r="H1037" s="4">
        <v>1558</v>
      </c>
      <c r="I1037" s="4">
        <f>Table2[[#This Row],[actual_price]]*Table2[[#This Row],[rating_count]]</f>
        <v>4658420</v>
      </c>
      <c r="J1037" s="4" t="str">
        <f>IF(Table2[[#This Row],[discount_percentage]]&gt;=50%, "Yes", "No")</f>
        <v>No</v>
      </c>
      <c r="K1037" s="4" t="str">
        <f t="shared" si="32"/>
        <v>&gt;$500</v>
      </c>
      <c r="L10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37" s="4" t="str">
        <f t="shared" si="33"/>
        <v>No</v>
      </c>
      <c r="N1037" t="s">
        <v>9483</v>
      </c>
      <c r="O1037" t="s">
        <v>9484</v>
      </c>
    </row>
    <row r="1038" spans="1:15">
      <c r="A1038" t="s">
        <v>9488</v>
      </c>
      <c r="B1038" t="s">
        <v>9489</v>
      </c>
      <c r="C1038" t="s">
        <v>13105</v>
      </c>
      <c r="D1038" s="2">
        <v>3699</v>
      </c>
      <c r="E1038" s="2">
        <v>4295</v>
      </c>
      <c r="F1038" s="1">
        <v>0.14000000000000001</v>
      </c>
      <c r="G1038">
        <v>4.0999999999999996</v>
      </c>
      <c r="H1038" s="4">
        <v>26543</v>
      </c>
      <c r="I1038" s="4">
        <f>Table2[[#This Row],[actual_price]]*Table2[[#This Row],[rating_count]]</f>
        <v>114002185</v>
      </c>
      <c r="J1038" s="4" t="str">
        <f>IF(Table2[[#This Row],[discount_percentage]]&gt;=50%, "Yes", "No")</f>
        <v>No</v>
      </c>
      <c r="K1038" s="4" t="str">
        <f t="shared" si="32"/>
        <v>&gt;$500</v>
      </c>
      <c r="L10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8" s="4" t="str">
        <f t="shared" si="33"/>
        <v>No</v>
      </c>
      <c r="N1038" t="s">
        <v>9493</v>
      </c>
      <c r="O1038" t="s">
        <v>9494</v>
      </c>
    </row>
    <row r="1039" spans="1:15">
      <c r="A1039" t="s">
        <v>9498</v>
      </c>
      <c r="B1039" t="s">
        <v>9499</v>
      </c>
      <c r="C1039" t="s">
        <v>13105</v>
      </c>
      <c r="D1039">
        <v>177</v>
      </c>
      <c r="E1039">
        <v>199</v>
      </c>
      <c r="F1039" s="1">
        <v>0.11</v>
      </c>
      <c r="G1039">
        <v>4.0999999999999996</v>
      </c>
      <c r="H1039" s="4">
        <v>3688</v>
      </c>
      <c r="I1039" s="4">
        <f>Table2[[#This Row],[actual_price]]*Table2[[#This Row],[rating_count]]</f>
        <v>733912</v>
      </c>
      <c r="J1039" s="4" t="str">
        <f>IF(Table2[[#This Row],[discount_percentage]]&gt;=50%, "Yes", "No")</f>
        <v>No</v>
      </c>
      <c r="K1039" s="4" t="str">
        <f t="shared" si="32"/>
        <v>&lt;$200</v>
      </c>
      <c r="L10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39" s="4" t="str">
        <f t="shared" si="33"/>
        <v>No</v>
      </c>
      <c r="N1039" t="s">
        <v>9503</v>
      </c>
      <c r="O1039" t="s">
        <v>9504</v>
      </c>
    </row>
    <row r="1040" spans="1:15">
      <c r="A1040" t="s">
        <v>9508</v>
      </c>
      <c r="B1040" t="s">
        <v>9509</v>
      </c>
      <c r="C1040" t="s">
        <v>13105</v>
      </c>
      <c r="D1040" s="2">
        <v>1149</v>
      </c>
      <c r="E1040" s="2">
        <v>2499</v>
      </c>
      <c r="F1040" s="1">
        <v>0.54</v>
      </c>
      <c r="G1040">
        <v>3.8</v>
      </c>
      <c r="H1040" s="4">
        <v>4383</v>
      </c>
      <c r="I1040" s="4">
        <f>Table2[[#This Row],[actual_price]]*Table2[[#This Row],[rating_count]]</f>
        <v>10953117</v>
      </c>
      <c r="J1040" s="4" t="str">
        <f>IF(Table2[[#This Row],[discount_percentage]]&gt;=50%, "Yes", "No")</f>
        <v>Yes</v>
      </c>
      <c r="K1040" s="4" t="str">
        <f t="shared" si="32"/>
        <v>&gt;$500</v>
      </c>
      <c r="L10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0" s="4" t="str">
        <f t="shared" si="33"/>
        <v>No</v>
      </c>
      <c r="N1040" t="s">
        <v>9513</v>
      </c>
      <c r="O1040" t="s">
        <v>9514</v>
      </c>
    </row>
    <row r="1041" spans="1:15">
      <c r="A1041" t="s">
        <v>9518</v>
      </c>
      <c r="B1041" t="s">
        <v>9519</v>
      </c>
      <c r="C1041" t="s">
        <v>13105</v>
      </c>
      <c r="D1041">
        <v>244</v>
      </c>
      <c r="E1041">
        <v>499</v>
      </c>
      <c r="F1041" s="1">
        <v>0.51</v>
      </c>
      <c r="G1041">
        <v>3.3</v>
      </c>
      <c r="H1041" s="4">
        <v>478</v>
      </c>
      <c r="I1041" s="4">
        <f>Table2[[#This Row],[actual_price]]*Table2[[#This Row],[rating_count]]</f>
        <v>238522</v>
      </c>
      <c r="J1041" s="4" t="str">
        <f>IF(Table2[[#This Row],[discount_percentage]]&gt;=50%, "Yes", "No")</f>
        <v>Yes</v>
      </c>
      <c r="K1041" s="4" t="str">
        <f t="shared" si="32"/>
        <v>$200-$500</v>
      </c>
      <c r="L10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1" s="4" t="str">
        <f t="shared" si="33"/>
        <v>Yes</v>
      </c>
      <c r="N1041" t="s">
        <v>9524</v>
      </c>
      <c r="O1041" t="s">
        <v>9525</v>
      </c>
    </row>
    <row r="1042" spans="1:15">
      <c r="A1042" t="s">
        <v>9529</v>
      </c>
      <c r="B1042" t="s">
        <v>9530</v>
      </c>
      <c r="C1042" t="s">
        <v>13105</v>
      </c>
      <c r="D1042" s="2">
        <v>1959</v>
      </c>
      <c r="E1042" s="2">
        <v>2400</v>
      </c>
      <c r="F1042" s="1">
        <v>0.18</v>
      </c>
      <c r="G1042">
        <v>4</v>
      </c>
      <c r="H1042" s="4">
        <v>237</v>
      </c>
      <c r="I1042" s="4">
        <f>Table2[[#This Row],[actual_price]]*Table2[[#This Row],[rating_count]]</f>
        <v>568800</v>
      </c>
      <c r="J1042" s="4" t="str">
        <f>IF(Table2[[#This Row],[discount_percentage]]&gt;=50%, "Yes", "No")</f>
        <v>No</v>
      </c>
      <c r="K1042" s="4" t="str">
        <f t="shared" si="32"/>
        <v>&gt;$500</v>
      </c>
      <c r="L10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42" s="4" t="str">
        <f t="shared" si="33"/>
        <v>Yes</v>
      </c>
      <c r="N1042" t="s">
        <v>9534</v>
      </c>
      <c r="O1042" t="s">
        <v>9535</v>
      </c>
    </row>
    <row r="1043" spans="1:15">
      <c r="A1043" t="s">
        <v>9539</v>
      </c>
      <c r="B1043" t="s">
        <v>9540</v>
      </c>
      <c r="C1043" t="s">
        <v>13105</v>
      </c>
      <c r="D1043">
        <v>319</v>
      </c>
      <c r="E1043">
        <v>749</v>
      </c>
      <c r="F1043" s="1">
        <v>0.56999999999999995</v>
      </c>
      <c r="G1043">
        <v>4.5999999999999996</v>
      </c>
      <c r="H1043" s="4">
        <v>124</v>
      </c>
      <c r="I1043" s="4">
        <f>Table2[[#This Row],[actual_price]]*Table2[[#This Row],[rating_count]]</f>
        <v>92876</v>
      </c>
      <c r="J1043" s="4" t="str">
        <f>IF(Table2[[#This Row],[discount_percentage]]&gt;=50%, "Yes", "No")</f>
        <v>Yes</v>
      </c>
      <c r="K1043" s="4" t="str">
        <f t="shared" si="32"/>
        <v>&gt;$500</v>
      </c>
      <c r="L10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43" s="4" t="str">
        <f t="shared" si="33"/>
        <v>Yes</v>
      </c>
      <c r="N1043" t="s">
        <v>9544</v>
      </c>
      <c r="O1043" t="s">
        <v>9545</v>
      </c>
    </row>
    <row r="1044" spans="1:15">
      <c r="A1044" t="s">
        <v>9549</v>
      </c>
      <c r="B1044" t="s">
        <v>9550</v>
      </c>
      <c r="C1044" t="s">
        <v>13105</v>
      </c>
      <c r="D1044" s="2">
        <v>1499</v>
      </c>
      <c r="E1044" s="2">
        <v>1775</v>
      </c>
      <c r="F1044" s="1">
        <v>0.16</v>
      </c>
      <c r="G1044">
        <v>3.9</v>
      </c>
      <c r="H1044" s="4">
        <v>14667</v>
      </c>
      <c r="I1044" s="4">
        <f>Table2[[#This Row],[actual_price]]*Table2[[#This Row],[rating_count]]</f>
        <v>26033925</v>
      </c>
      <c r="J1044" s="4" t="str">
        <f>IF(Table2[[#This Row],[discount_percentage]]&gt;=50%, "Yes", "No")</f>
        <v>No</v>
      </c>
      <c r="K1044" s="4" t="str">
        <f t="shared" si="32"/>
        <v>&gt;$500</v>
      </c>
      <c r="L10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44" s="4" t="str">
        <f t="shared" si="33"/>
        <v>No</v>
      </c>
      <c r="N1044" t="s">
        <v>9554</v>
      </c>
      <c r="O1044" t="s">
        <v>9555</v>
      </c>
    </row>
    <row r="1045" spans="1:15">
      <c r="A1045" t="s">
        <v>9559</v>
      </c>
      <c r="B1045" t="s">
        <v>9560</v>
      </c>
      <c r="C1045" t="s">
        <v>13105</v>
      </c>
      <c r="D1045">
        <v>469</v>
      </c>
      <c r="E1045" s="2">
        <v>1599</v>
      </c>
      <c r="F1045" s="1">
        <v>0.71</v>
      </c>
      <c r="G1045">
        <v>3.7</v>
      </c>
      <c r="H1045" s="4">
        <v>6</v>
      </c>
      <c r="I1045" s="4">
        <f>Table2[[#This Row],[actual_price]]*Table2[[#This Row],[rating_count]]</f>
        <v>9594</v>
      </c>
      <c r="J1045" s="4" t="str">
        <f>IF(Table2[[#This Row],[discount_percentage]]&gt;=50%, "Yes", "No")</f>
        <v>Yes</v>
      </c>
      <c r="K1045" s="4" t="str">
        <f t="shared" si="32"/>
        <v>&gt;$500</v>
      </c>
      <c r="L10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45" s="4" t="str">
        <f t="shared" si="33"/>
        <v>Yes</v>
      </c>
      <c r="N1045" t="s">
        <v>9564</v>
      </c>
      <c r="O1045" t="s">
        <v>9565</v>
      </c>
    </row>
    <row r="1046" spans="1:15">
      <c r="A1046" t="s">
        <v>9569</v>
      </c>
      <c r="B1046" t="s">
        <v>9570</v>
      </c>
      <c r="C1046" t="s">
        <v>13105</v>
      </c>
      <c r="D1046" s="2">
        <v>1099</v>
      </c>
      <c r="E1046" s="2">
        <v>1795</v>
      </c>
      <c r="F1046" s="1">
        <v>0.39</v>
      </c>
      <c r="G1046">
        <v>4.2</v>
      </c>
      <c r="H1046" s="4">
        <v>4244</v>
      </c>
      <c r="I1046" s="4">
        <f>Table2[[#This Row],[actual_price]]*Table2[[#This Row],[rating_count]]</f>
        <v>7617980</v>
      </c>
      <c r="J1046" s="4" t="str">
        <f>IF(Table2[[#This Row],[discount_percentage]]&gt;=50%, "Yes", "No")</f>
        <v>No</v>
      </c>
      <c r="K1046" s="4" t="str">
        <f t="shared" si="32"/>
        <v>&gt;$500</v>
      </c>
      <c r="L10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6" s="4" t="str">
        <f t="shared" si="33"/>
        <v>No</v>
      </c>
      <c r="N1046" t="s">
        <v>9574</v>
      </c>
      <c r="O1046" t="s">
        <v>9575</v>
      </c>
    </row>
    <row r="1047" spans="1:15">
      <c r="A1047" t="s">
        <v>9579</v>
      </c>
      <c r="B1047" t="s">
        <v>9580</v>
      </c>
      <c r="C1047" t="s">
        <v>13105</v>
      </c>
      <c r="D1047" s="2">
        <v>9590</v>
      </c>
      <c r="E1047" s="2">
        <v>15999</v>
      </c>
      <c r="F1047" s="1">
        <v>0.4</v>
      </c>
      <c r="G1047">
        <v>4.0999999999999996</v>
      </c>
      <c r="H1047" s="4">
        <v>1017</v>
      </c>
      <c r="I1047" s="4">
        <f>Table2[[#This Row],[actual_price]]*Table2[[#This Row],[rating_count]]</f>
        <v>16270983</v>
      </c>
      <c r="J1047" s="4" t="str">
        <f>IF(Table2[[#This Row],[discount_percentage]]&gt;=50%, "Yes", "No")</f>
        <v>No</v>
      </c>
      <c r="K1047" s="4" t="str">
        <f t="shared" si="32"/>
        <v>&gt;$500</v>
      </c>
      <c r="L10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7" s="4" t="str">
        <f t="shared" si="33"/>
        <v>No</v>
      </c>
      <c r="N1047" t="s">
        <v>9584</v>
      </c>
      <c r="O1047" t="s">
        <v>9585</v>
      </c>
    </row>
    <row r="1048" spans="1:15">
      <c r="A1048" t="s">
        <v>9589</v>
      </c>
      <c r="B1048" t="s">
        <v>9590</v>
      </c>
      <c r="C1048" t="s">
        <v>13105</v>
      </c>
      <c r="D1048">
        <v>999</v>
      </c>
      <c r="E1048" s="2">
        <v>1490</v>
      </c>
      <c r="F1048" s="1">
        <v>0.33</v>
      </c>
      <c r="G1048">
        <v>4.0999999999999996</v>
      </c>
      <c r="H1048" s="4">
        <v>12999</v>
      </c>
      <c r="I1048" s="4">
        <f>Table2[[#This Row],[actual_price]]*Table2[[#This Row],[rating_count]]</f>
        <v>19368510</v>
      </c>
      <c r="J1048" s="4" t="str">
        <f>IF(Table2[[#This Row],[discount_percentage]]&gt;=50%, "Yes", "No")</f>
        <v>No</v>
      </c>
      <c r="K1048" s="4" t="str">
        <f t="shared" si="32"/>
        <v>&gt;$500</v>
      </c>
      <c r="L10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8" s="4" t="str">
        <f t="shared" si="33"/>
        <v>No</v>
      </c>
      <c r="N1048" t="s">
        <v>9595</v>
      </c>
      <c r="O1048" t="s">
        <v>9596</v>
      </c>
    </row>
    <row r="1049" spans="1:15">
      <c r="A1049" t="s">
        <v>9600</v>
      </c>
      <c r="B1049" t="s">
        <v>9601</v>
      </c>
      <c r="C1049" t="s">
        <v>13105</v>
      </c>
      <c r="D1049" s="2">
        <v>1299</v>
      </c>
      <c r="E1049" s="2">
        <v>1999</v>
      </c>
      <c r="F1049" s="1">
        <v>0.35</v>
      </c>
      <c r="G1049">
        <v>3.8</v>
      </c>
      <c r="H1049" s="4">
        <v>311</v>
      </c>
      <c r="I1049" s="4">
        <f>Table2[[#This Row],[actual_price]]*Table2[[#This Row],[rating_count]]</f>
        <v>621689</v>
      </c>
      <c r="J1049" s="4" t="str">
        <f>IF(Table2[[#This Row],[discount_percentage]]&gt;=50%, "Yes", "No")</f>
        <v>No</v>
      </c>
      <c r="K1049" s="4" t="str">
        <f t="shared" si="32"/>
        <v>&gt;$500</v>
      </c>
      <c r="L10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49" s="4" t="str">
        <f t="shared" si="33"/>
        <v>Yes</v>
      </c>
      <c r="N1049" t="s">
        <v>9605</v>
      </c>
      <c r="O1049" t="s">
        <v>9606</v>
      </c>
    </row>
    <row r="1050" spans="1:15">
      <c r="A1050" t="s">
        <v>9610</v>
      </c>
      <c r="B1050" t="s">
        <v>9611</v>
      </c>
      <c r="C1050" t="s">
        <v>13105</v>
      </c>
      <c r="D1050">
        <v>292</v>
      </c>
      <c r="E1050">
        <v>499</v>
      </c>
      <c r="F1050" s="1">
        <v>0.41</v>
      </c>
      <c r="G1050">
        <v>4.0999999999999996</v>
      </c>
      <c r="H1050" s="4">
        <v>4238</v>
      </c>
      <c r="I1050" s="4">
        <f>Table2[[#This Row],[actual_price]]*Table2[[#This Row],[rating_count]]</f>
        <v>2114762</v>
      </c>
      <c r="J1050" s="4" t="str">
        <f>IF(Table2[[#This Row],[discount_percentage]]&gt;=50%, "Yes", "No")</f>
        <v>No</v>
      </c>
      <c r="K1050" s="4" t="str">
        <f t="shared" si="32"/>
        <v>$200-$500</v>
      </c>
      <c r="L10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0" s="4" t="str">
        <f t="shared" si="33"/>
        <v>No</v>
      </c>
      <c r="N1050" t="s">
        <v>9616</v>
      </c>
      <c r="O1050" t="s">
        <v>9617</v>
      </c>
    </row>
    <row r="1051" spans="1:15">
      <c r="A1051" t="s">
        <v>9621</v>
      </c>
      <c r="B1051" t="s">
        <v>9622</v>
      </c>
      <c r="C1051" t="s">
        <v>13105</v>
      </c>
      <c r="D1051">
        <v>160</v>
      </c>
      <c r="E1051">
        <v>299</v>
      </c>
      <c r="F1051" s="1">
        <v>0.46</v>
      </c>
      <c r="G1051">
        <v>4.5999999999999996</v>
      </c>
      <c r="H1051" s="4">
        <v>2781</v>
      </c>
      <c r="I1051" s="4">
        <f>Table2[[#This Row],[actual_price]]*Table2[[#This Row],[rating_count]]</f>
        <v>831519</v>
      </c>
      <c r="J1051" s="4" t="str">
        <f>IF(Table2[[#This Row],[discount_percentage]]&gt;=50%, "Yes", "No")</f>
        <v>No</v>
      </c>
      <c r="K1051" s="4" t="str">
        <f t="shared" si="32"/>
        <v>$200-$500</v>
      </c>
      <c r="L10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1" s="4" t="str">
        <f t="shared" si="33"/>
        <v>No</v>
      </c>
      <c r="N1051" t="s">
        <v>9626</v>
      </c>
      <c r="O1051" t="s">
        <v>9627</v>
      </c>
    </row>
    <row r="1052" spans="1:15">
      <c r="A1052" t="s">
        <v>9631</v>
      </c>
      <c r="B1052" t="s">
        <v>9632</v>
      </c>
      <c r="C1052" t="s">
        <v>13105</v>
      </c>
      <c r="D1052">
        <v>600</v>
      </c>
      <c r="E1052">
        <v>600</v>
      </c>
      <c r="F1052" s="1">
        <v>0</v>
      </c>
      <c r="G1052">
        <v>4.0999999999999996</v>
      </c>
      <c r="H1052" s="4">
        <v>10907</v>
      </c>
      <c r="I1052" s="4">
        <f>Table2[[#This Row],[actual_price]]*Table2[[#This Row],[rating_count]]</f>
        <v>6544200</v>
      </c>
      <c r="J1052" s="4" t="str">
        <f>IF(Table2[[#This Row],[discount_percentage]]&gt;=50%, "Yes", "No")</f>
        <v>No</v>
      </c>
      <c r="K1052" s="4" t="str">
        <f t="shared" si="32"/>
        <v>&gt;$500</v>
      </c>
      <c r="L10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52" s="4" t="str">
        <f t="shared" si="33"/>
        <v>No</v>
      </c>
      <c r="N1052" t="s">
        <v>9637</v>
      </c>
      <c r="O1052" t="s">
        <v>9638</v>
      </c>
    </row>
    <row r="1053" spans="1:15">
      <c r="A1053" t="s">
        <v>9642</v>
      </c>
      <c r="B1053" t="s">
        <v>9643</v>
      </c>
      <c r="C1053" t="s">
        <v>13105</v>
      </c>
      <c r="D1053" s="2">
        <v>1130</v>
      </c>
      <c r="E1053" s="2">
        <v>1130</v>
      </c>
      <c r="F1053" s="1">
        <v>0</v>
      </c>
      <c r="G1053">
        <v>4.2</v>
      </c>
      <c r="H1053" s="4">
        <v>13250</v>
      </c>
      <c r="I1053" s="4">
        <f>Table2[[#This Row],[actual_price]]*Table2[[#This Row],[rating_count]]</f>
        <v>14972500</v>
      </c>
      <c r="J1053" s="4" t="str">
        <f>IF(Table2[[#This Row],[discount_percentage]]&gt;=50%, "Yes", "No")</f>
        <v>No</v>
      </c>
      <c r="K1053" s="4" t="str">
        <f t="shared" si="32"/>
        <v>&gt;$500</v>
      </c>
      <c r="L10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53" s="4" t="str">
        <f t="shared" si="33"/>
        <v>No</v>
      </c>
      <c r="N1053" t="s">
        <v>9648</v>
      </c>
      <c r="O1053" t="s">
        <v>9649</v>
      </c>
    </row>
    <row r="1054" spans="1:15">
      <c r="A1054" t="s">
        <v>9653</v>
      </c>
      <c r="B1054" t="s">
        <v>9654</v>
      </c>
      <c r="C1054" t="s">
        <v>13105</v>
      </c>
      <c r="D1054" s="2">
        <v>3249</v>
      </c>
      <c r="E1054" s="2">
        <v>6295</v>
      </c>
      <c r="F1054" s="1">
        <v>0.48</v>
      </c>
      <c r="G1054">
        <v>3.9</v>
      </c>
      <c r="H1054" s="4">
        <v>43070</v>
      </c>
      <c r="I1054" s="4">
        <f>Table2[[#This Row],[actual_price]]*Table2[[#This Row],[rating_count]]</f>
        <v>271125650</v>
      </c>
      <c r="J1054" s="4" t="str">
        <f>IF(Table2[[#This Row],[discount_percentage]]&gt;=50%, "Yes", "No")</f>
        <v>No</v>
      </c>
      <c r="K1054" s="4" t="str">
        <f t="shared" si="32"/>
        <v>&gt;$500</v>
      </c>
      <c r="L10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4" s="4" t="str">
        <f t="shared" si="33"/>
        <v>No</v>
      </c>
      <c r="N1054" t="s">
        <v>9658</v>
      </c>
      <c r="O1054" t="s">
        <v>9659</v>
      </c>
    </row>
    <row r="1055" spans="1:15">
      <c r="A1055" t="s">
        <v>9663</v>
      </c>
      <c r="B1055" t="s">
        <v>9664</v>
      </c>
      <c r="C1055" t="s">
        <v>13105</v>
      </c>
      <c r="D1055" s="2">
        <v>3599</v>
      </c>
      <c r="E1055" s="2">
        <v>9455</v>
      </c>
      <c r="F1055" s="1">
        <v>0.62</v>
      </c>
      <c r="G1055">
        <v>4.0999999999999996</v>
      </c>
      <c r="H1055" s="4">
        <v>11828</v>
      </c>
      <c r="I1055" s="4">
        <f>Table2[[#This Row],[actual_price]]*Table2[[#This Row],[rating_count]]</f>
        <v>111833740</v>
      </c>
      <c r="J1055" s="4" t="str">
        <f>IF(Table2[[#This Row],[discount_percentage]]&gt;=50%, "Yes", "No")</f>
        <v>Yes</v>
      </c>
      <c r="K1055" s="4" t="str">
        <f t="shared" si="32"/>
        <v>&gt;$500</v>
      </c>
      <c r="L10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55" s="4" t="str">
        <f t="shared" si="33"/>
        <v>No</v>
      </c>
      <c r="N1055" t="s">
        <v>9668</v>
      </c>
      <c r="O1055" t="s">
        <v>9669</v>
      </c>
    </row>
    <row r="1056" spans="1:15">
      <c r="A1056" t="s">
        <v>9673</v>
      </c>
      <c r="B1056" t="s">
        <v>9674</v>
      </c>
      <c r="C1056" t="s">
        <v>13105</v>
      </c>
      <c r="D1056">
        <v>368</v>
      </c>
      <c r="E1056">
        <v>699</v>
      </c>
      <c r="F1056" s="1">
        <v>0.47</v>
      </c>
      <c r="G1056">
        <v>4.0999999999999996</v>
      </c>
      <c r="H1056" s="4">
        <v>1240</v>
      </c>
      <c r="I1056" s="4">
        <f>Table2[[#This Row],[actual_price]]*Table2[[#This Row],[rating_count]]</f>
        <v>866760</v>
      </c>
      <c r="J1056" s="4" t="str">
        <f>IF(Table2[[#This Row],[discount_percentage]]&gt;=50%, "Yes", "No")</f>
        <v>No</v>
      </c>
      <c r="K1056" s="4" t="str">
        <f t="shared" si="32"/>
        <v>&gt;$500</v>
      </c>
      <c r="L10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6" s="4" t="str">
        <f t="shared" si="33"/>
        <v>No</v>
      </c>
      <c r="N1056" t="s">
        <v>9678</v>
      </c>
      <c r="O1056" t="s">
        <v>9679</v>
      </c>
    </row>
    <row r="1057" spans="1:15">
      <c r="A1057" t="s">
        <v>9683</v>
      </c>
      <c r="B1057" t="s">
        <v>9684</v>
      </c>
      <c r="C1057" t="s">
        <v>13105</v>
      </c>
      <c r="D1057" s="2">
        <v>3199</v>
      </c>
      <c r="E1057" s="2">
        <v>4999</v>
      </c>
      <c r="F1057" s="1">
        <v>0.36</v>
      </c>
      <c r="G1057">
        <v>4</v>
      </c>
      <c r="H1057" s="4">
        <v>20869</v>
      </c>
      <c r="I1057" s="4">
        <f>Table2[[#This Row],[actual_price]]*Table2[[#This Row],[rating_count]]</f>
        <v>104324131</v>
      </c>
      <c r="J1057" s="4" t="str">
        <f>IF(Table2[[#This Row],[discount_percentage]]&gt;=50%, "Yes", "No")</f>
        <v>No</v>
      </c>
      <c r="K1057" s="4" t="str">
        <f t="shared" si="32"/>
        <v>&gt;$500</v>
      </c>
      <c r="L10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57" s="4" t="str">
        <f t="shared" si="33"/>
        <v>No</v>
      </c>
      <c r="N1057" t="s">
        <v>9688</v>
      </c>
      <c r="O1057" t="s">
        <v>9689</v>
      </c>
    </row>
    <row r="1058" spans="1:15">
      <c r="A1058" t="s">
        <v>9693</v>
      </c>
      <c r="B1058" t="s">
        <v>9694</v>
      </c>
      <c r="C1058" t="s">
        <v>13105</v>
      </c>
      <c r="D1058" s="2">
        <v>1599</v>
      </c>
      <c r="E1058" s="2">
        <v>2900</v>
      </c>
      <c r="F1058" s="1">
        <v>0.45</v>
      </c>
      <c r="G1058">
        <v>3.7</v>
      </c>
      <c r="H1058" s="4">
        <v>441</v>
      </c>
      <c r="I1058" s="4">
        <f>Table2[[#This Row],[actual_price]]*Table2[[#This Row],[rating_count]]</f>
        <v>1278900</v>
      </c>
      <c r="J1058" s="4" t="str">
        <f>IF(Table2[[#This Row],[discount_percentage]]&gt;=50%, "Yes", "No")</f>
        <v>No</v>
      </c>
      <c r="K1058" s="4" t="str">
        <f t="shared" si="32"/>
        <v>&gt;$500</v>
      </c>
      <c r="L10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58" s="4" t="str">
        <f t="shared" si="33"/>
        <v>Yes</v>
      </c>
      <c r="N1058" t="s">
        <v>9699</v>
      </c>
      <c r="O1058" t="s">
        <v>9700</v>
      </c>
    </row>
    <row r="1059" spans="1:15">
      <c r="A1059" t="s">
        <v>9704</v>
      </c>
      <c r="B1059" t="s">
        <v>9705</v>
      </c>
      <c r="C1059" t="s">
        <v>13105</v>
      </c>
      <c r="D1059" s="2">
        <v>1999</v>
      </c>
      <c r="E1059" s="2">
        <v>2499</v>
      </c>
      <c r="F1059" s="1">
        <v>0.2</v>
      </c>
      <c r="G1059">
        <v>4.0999999999999996</v>
      </c>
      <c r="H1059" s="4">
        <v>1034</v>
      </c>
      <c r="I1059" s="4">
        <f>Table2[[#This Row],[actual_price]]*Table2[[#This Row],[rating_count]]</f>
        <v>2583966</v>
      </c>
      <c r="J1059" s="4" t="str">
        <f>IF(Table2[[#This Row],[discount_percentage]]&gt;=50%, "Yes", "No")</f>
        <v>No</v>
      </c>
      <c r="K1059" s="4" t="str">
        <f t="shared" si="32"/>
        <v>&gt;$500</v>
      </c>
      <c r="L10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59" s="4" t="str">
        <f t="shared" si="33"/>
        <v>No</v>
      </c>
      <c r="N1059" t="s">
        <v>9709</v>
      </c>
      <c r="O1059" t="s">
        <v>9710</v>
      </c>
    </row>
    <row r="1060" spans="1:15">
      <c r="A1060" t="s">
        <v>9714</v>
      </c>
      <c r="B1060" t="s">
        <v>9715</v>
      </c>
      <c r="C1060" t="s">
        <v>13105</v>
      </c>
      <c r="D1060">
        <v>616</v>
      </c>
      <c r="E1060" s="2">
        <v>1190</v>
      </c>
      <c r="F1060" s="1">
        <v>0.48</v>
      </c>
      <c r="G1060">
        <v>4.0999999999999996</v>
      </c>
      <c r="H1060" s="4">
        <v>37126</v>
      </c>
      <c r="I1060" s="4">
        <f>Table2[[#This Row],[actual_price]]*Table2[[#This Row],[rating_count]]</f>
        <v>44179940</v>
      </c>
      <c r="J1060" s="4" t="str">
        <f>IF(Table2[[#This Row],[discount_percentage]]&gt;=50%, "Yes", "No")</f>
        <v>No</v>
      </c>
      <c r="K1060" s="4" t="str">
        <f t="shared" si="32"/>
        <v>&gt;$500</v>
      </c>
      <c r="L10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60" s="4" t="str">
        <f t="shared" si="33"/>
        <v>No</v>
      </c>
      <c r="N1060" t="s">
        <v>9719</v>
      </c>
      <c r="O1060" t="s">
        <v>9720</v>
      </c>
    </row>
    <row r="1061" spans="1:15">
      <c r="A1061" t="s">
        <v>9724</v>
      </c>
      <c r="B1061" t="s">
        <v>9725</v>
      </c>
      <c r="C1061" t="s">
        <v>13105</v>
      </c>
      <c r="D1061" s="2">
        <v>1499</v>
      </c>
      <c r="E1061" s="2">
        <v>2100</v>
      </c>
      <c r="F1061" s="1">
        <v>0.28999999999999998</v>
      </c>
      <c r="G1061">
        <v>4.0999999999999996</v>
      </c>
      <c r="H1061" s="4">
        <v>6355</v>
      </c>
      <c r="I1061" s="4">
        <f>Table2[[#This Row],[actual_price]]*Table2[[#This Row],[rating_count]]</f>
        <v>13345500</v>
      </c>
      <c r="J1061" s="4" t="str">
        <f>IF(Table2[[#This Row],[discount_percentage]]&gt;=50%, "Yes", "No")</f>
        <v>No</v>
      </c>
      <c r="K1061" s="4" t="str">
        <f t="shared" si="32"/>
        <v>&gt;$500</v>
      </c>
      <c r="L10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1" s="4" t="str">
        <f t="shared" si="33"/>
        <v>No</v>
      </c>
      <c r="N1061" t="s">
        <v>9729</v>
      </c>
      <c r="O1061" t="s">
        <v>9730</v>
      </c>
    </row>
    <row r="1062" spans="1:15">
      <c r="A1062" t="s">
        <v>9734</v>
      </c>
      <c r="B1062" t="s">
        <v>9735</v>
      </c>
      <c r="C1062" t="s">
        <v>13105</v>
      </c>
      <c r="D1062">
        <v>199</v>
      </c>
      <c r="E1062">
        <v>499</v>
      </c>
      <c r="F1062" s="1">
        <v>0.6</v>
      </c>
      <c r="G1062">
        <v>3.3</v>
      </c>
      <c r="H1062" s="4">
        <v>12</v>
      </c>
      <c r="I1062" s="4">
        <f>Table2[[#This Row],[actual_price]]*Table2[[#This Row],[rating_count]]</f>
        <v>5988</v>
      </c>
      <c r="J1062" s="4" t="str">
        <f>IF(Table2[[#This Row],[discount_percentage]]&gt;=50%, "Yes", "No")</f>
        <v>Yes</v>
      </c>
      <c r="K1062" s="4" t="str">
        <f t="shared" si="32"/>
        <v>$200-$500</v>
      </c>
      <c r="L10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2" s="4" t="str">
        <f t="shared" si="33"/>
        <v>Yes</v>
      </c>
      <c r="N1062" t="s">
        <v>9739</v>
      </c>
      <c r="O1062" t="s">
        <v>9740</v>
      </c>
    </row>
    <row r="1063" spans="1:15">
      <c r="A1063" t="s">
        <v>9744</v>
      </c>
      <c r="B1063" t="s">
        <v>9745</v>
      </c>
      <c r="C1063" t="s">
        <v>13105</v>
      </c>
      <c r="D1063">
        <v>610</v>
      </c>
      <c r="E1063">
        <v>825</v>
      </c>
      <c r="F1063" s="1">
        <v>0.26</v>
      </c>
      <c r="G1063">
        <v>4.0999999999999996</v>
      </c>
      <c r="H1063" s="4">
        <v>13165</v>
      </c>
      <c r="I1063" s="4">
        <f>Table2[[#This Row],[actual_price]]*Table2[[#This Row],[rating_count]]</f>
        <v>10861125</v>
      </c>
      <c r="J1063" s="4" t="str">
        <f>IF(Table2[[#This Row],[discount_percentage]]&gt;=50%, "Yes", "No")</f>
        <v>No</v>
      </c>
      <c r="K1063" s="4" t="str">
        <f t="shared" si="32"/>
        <v>&gt;$500</v>
      </c>
      <c r="L10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3" s="4" t="str">
        <f t="shared" si="33"/>
        <v>No</v>
      </c>
      <c r="N1063" t="s">
        <v>9749</v>
      </c>
      <c r="O1063" t="s">
        <v>9750</v>
      </c>
    </row>
    <row r="1064" spans="1:15">
      <c r="A1064" t="s">
        <v>9754</v>
      </c>
      <c r="B1064" t="s">
        <v>9755</v>
      </c>
      <c r="C1064" t="s">
        <v>13105</v>
      </c>
      <c r="D1064">
        <v>999</v>
      </c>
      <c r="E1064" s="2">
        <v>1499</v>
      </c>
      <c r="F1064" s="1">
        <v>0.33</v>
      </c>
      <c r="G1064">
        <v>4.0999999999999996</v>
      </c>
      <c r="H1064" s="4">
        <v>1646</v>
      </c>
      <c r="I1064" s="4">
        <f>Table2[[#This Row],[actual_price]]*Table2[[#This Row],[rating_count]]</f>
        <v>2467354</v>
      </c>
      <c r="J1064" s="4" t="str">
        <f>IF(Table2[[#This Row],[discount_percentage]]&gt;=50%, "Yes", "No")</f>
        <v>No</v>
      </c>
      <c r="K1064" s="4" t="str">
        <f t="shared" si="32"/>
        <v>&gt;$500</v>
      </c>
      <c r="L10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64" s="4" t="str">
        <f t="shared" si="33"/>
        <v>No</v>
      </c>
      <c r="N1064" t="s">
        <v>9759</v>
      </c>
      <c r="O1064" t="s">
        <v>9760</v>
      </c>
    </row>
    <row r="1065" spans="1:15">
      <c r="A1065" t="s">
        <v>9764</v>
      </c>
      <c r="B1065" t="s">
        <v>9765</v>
      </c>
      <c r="C1065" t="s">
        <v>13105</v>
      </c>
      <c r="D1065" s="2">
        <v>8999</v>
      </c>
      <c r="E1065" s="2">
        <v>9995</v>
      </c>
      <c r="F1065" s="1">
        <v>0.1</v>
      </c>
      <c r="G1065">
        <v>4.4000000000000004</v>
      </c>
      <c r="H1065" s="4">
        <v>17994</v>
      </c>
      <c r="I1065" s="4">
        <f>Table2[[#This Row],[actual_price]]*Table2[[#This Row],[rating_count]]</f>
        <v>179850030</v>
      </c>
      <c r="J1065" s="4" t="str">
        <f>IF(Table2[[#This Row],[discount_percentage]]&gt;=50%, "Yes", "No")</f>
        <v>No</v>
      </c>
      <c r="K1065" s="4" t="str">
        <f t="shared" si="32"/>
        <v>&gt;$500</v>
      </c>
      <c r="L10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65" s="4" t="str">
        <f t="shared" si="33"/>
        <v>No</v>
      </c>
      <c r="N1065" t="s">
        <v>9769</v>
      </c>
      <c r="O1065" t="s">
        <v>9770</v>
      </c>
    </row>
    <row r="1066" spans="1:15">
      <c r="A1066" t="s">
        <v>9774</v>
      </c>
      <c r="B1066" t="s">
        <v>9775</v>
      </c>
      <c r="C1066" t="s">
        <v>13105</v>
      </c>
      <c r="D1066">
        <v>453</v>
      </c>
      <c r="E1066">
        <v>999</v>
      </c>
      <c r="F1066" s="1">
        <v>0.55000000000000004</v>
      </c>
      <c r="G1066">
        <v>4.3</v>
      </c>
      <c r="H1066" s="4">
        <v>610</v>
      </c>
      <c r="I1066" s="4">
        <f>Table2[[#This Row],[actual_price]]*Table2[[#This Row],[rating_count]]</f>
        <v>609390</v>
      </c>
      <c r="J1066" s="4" t="str">
        <f>IF(Table2[[#This Row],[discount_percentage]]&gt;=50%, "Yes", "No")</f>
        <v>Yes</v>
      </c>
      <c r="K1066" s="4" t="str">
        <f t="shared" si="32"/>
        <v>&gt;$500</v>
      </c>
      <c r="L10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6" s="4" t="str">
        <f t="shared" si="33"/>
        <v>Yes</v>
      </c>
      <c r="N1066" t="s">
        <v>9779</v>
      </c>
      <c r="O1066" t="s">
        <v>9780</v>
      </c>
    </row>
    <row r="1067" spans="1:15">
      <c r="A1067" t="s">
        <v>9784</v>
      </c>
      <c r="B1067" t="s">
        <v>9785</v>
      </c>
      <c r="C1067" t="s">
        <v>13105</v>
      </c>
      <c r="D1067" s="2">
        <v>2464</v>
      </c>
      <c r="E1067" s="2">
        <v>6000</v>
      </c>
      <c r="F1067" s="1">
        <v>0.59</v>
      </c>
      <c r="G1067">
        <v>4.0999999999999996</v>
      </c>
      <c r="H1067" s="4">
        <v>8866</v>
      </c>
      <c r="I1067" s="4">
        <f>Table2[[#This Row],[actual_price]]*Table2[[#This Row],[rating_count]]</f>
        <v>53196000</v>
      </c>
      <c r="J1067" s="4" t="str">
        <f>IF(Table2[[#This Row],[discount_percentage]]&gt;=50%, "Yes", "No")</f>
        <v>Yes</v>
      </c>
      <c r="K1067" s="4" t="str">
        <f t="shared" si="32"/>
        <v>&gt;$500</v>
      </c>
      <c r="L10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67" s="4" t="str">
        <f t="shared" si="33"/>
        <v>No</v>
      </c>
      <c r="N1067" t="s">
        <v>9789</v>
      </c>
      <c r="O1067" t="s">
        <v>9790</v>
      </c>
    </row>
    <row r="1068" spans="1:15">
      <c r="A1068" t="s">
        <v>9794</v>
      </c>
      <c r="B1068" t="s">
        <v>9795</v>
      </c>
      <c r="C1068" t="s">
        <v>13105</v>
      </c>
      <c r="D1068" s="2">
        <v>2719</v>
      </c>
      <c r="E1068" s="2">
        <v>3945</v>
      </c>
      <c r="F1068" s="1">
        <v>0.31</v>
      </c>
      <c r="G1068">
        <v>3.7</v>
      </c>
      <c r="H1068" s="4">
        <v>13406</v>
      </c>
      <c r="I1068" s="4">
        <f>Table2[[#This Row],[actual_price]]*Table2[[#This Row],[rating_count]]</f>
        <v>52886670</v>
      </c>
      <c r="J1068" s="4" t="str">
        <f>IF(Table2[[#This Row],[discount_percentage]]&gt;=50%, "Yes", "No")</f>
        <v>No</v>
      </c>
      <c r="K1068" s="4" t="str">
        <f t="shared" si="32"/>
        <v>&gt;$500</v>
      </c>
      <c r="L10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68" s="4" t="str">
        <f t="shared" si="33"/>
        <v>No</v>
      </c>
      <c r="N1068" t="s">
        <v>9799</v>
      </c>
      <c r="O1068" t="s">
        <v>9800</v>
      </c>
    </row>
    <row r="1069" spans="1:15">
      <c r="A1069" t="s">
        <v>9804</v>
      </c>
      <c r="B1069" t="s">
        <v>9805</v>
      </c>
      <c r="C1069" t="s">
        <v>13105</v>
      </c>
      <c r="D1069" s="2">
        <v>1439</v>
      </c>
      <c r="E1069" s="2">
        <v>1999</v>
      </c>
      <c r="F1069" s="1">
        <v>0.28000000000000003</v>
      </c>
      <c r="G1069">
        <v>4.8</v>
      </c>
      <c r="H1069" s="4">
        <v>53803</v>
      </c>
      <c r="I1069" s="4">
        <f>Table2[[#This Row],[actual_price]]*Table2[[#This Row],[rating_count]]</f>
        <v>107552197</v>
      </c>
      <c r="J1069" s="4" t="str">
        <f>IF(Table2[[#This Row],[discount_percentage]]&gt;=50%, "Yes", "No")</f>
        <v>No</v>
      </c>
      <c r="K1069" s="4" t="str">
        <f t="shared" si="32"/>
        <v>&gt;$500</v>
      </c>
      <c r="L10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69" s="4" t="str">
        <f t="shared" si="33"/>
        <v>No</v>
      </c>
      <c r="N1069" t="s">
        <v>9809</v>
      </c>
      <c r="O1069" t="s">
        <v>9810</v>
      </c>
    </row>
    <row r="1070" spans="1:15">
      <c r="A1070" t="s">
        <v>9814</v>
      </c>
      <c r="B1070" t="s">
        <v>9815</v>
      </c>
      <c r="C1070" t="s">
        <v>13105</v>
      </c>
      <c r="D1070" s="2">
        <v>2799</v>
      </c>
      <c r="E1070" s="2">
        <v>3499</v>
      </c>
      <c r="F1070" s="1">
        <v>0.2</v>
      </c>
      <c r="G1070">
        <v>4.5</v>
      </c>
      <c r="H1070" s="4">
        <v>546</v>
      </c>
      <c r="I1070" s="4">
        <f>Table2[[#This Row],[actual_price]]*Table2[[#This Row],[rating_count]]</f>
        <v>1910454</v>
      </c>
      <c r="J1070" s="4" t="str">
        <f>IF(Table2[[#This Row],[discount_percentage]]&gt;=50%, "Yes", "No")</f>
        <v>No</v>
      </c>
      <c r="K1070" s="4" t="str">
        <f t="shared" si="32"/>
        <v>&gt;$500</v>
      </c>
      <c r="L10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70" s="4" t="str">
        <f t="shared" si="33"/>
        <v>Yes</v>
      </c>
      <c r="N1070" t="s">
        <v>9819</v>
      </c>
      <c r="O1070" t="s">
        <v>9820</v>
      </c>
    </row>
    <row r="1071" spans="1:15">
      <c r="A1071" t="s">
        <v>9824</v>
      </c>
      <c r="B1071" t="s">
        <v>9825</v>
      </c>
      <c r="C1071" t="s">
        <v>13105</v>
      </c>
      <c r="D1071" s="2">
        <v>2088</v>
      </c>
      <c r="E1071" s="2">
        <v>5550</v>
      </c>
      <c r="F1071" s="1">
        <v>0.62</v>
      </c>
      <c r="G1071">
        <v>4</v>
      </c>
      <c r="H1071" s="4">
        <v>5292</v>
      </c>
      <c r="I1071" s="4">
        <f>Table2[[#This Row],[actual_price]]*Table2[[#This Row],[rating_count]]</f>
        <v>29370600</v>
      </c>
      <c r="J1071" s="4" t="str">
        <f>IF(Table2[[#This Row],[discount_percentage]]&gt;=50%, "Yes", "No")</f>
        <v>Yes</v>
      </c>
      <c r="K1071" s="4" t="str">
        <f t="shared" si="32"/>
        <v>&gt;$500</v>
      </c>
      <c r="L10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071" s="4" t="str">
        <f t="shared" si="33"/>
        <v>No</v>
      </c>
      <c r="N1071" t="s">
        <v>9829</v>
      </c>
      <c r="O1071" t="s">
        <v>9830</v>
      </c>
    </row>
    <row r="1072" spans="1:15">
      <c r="A1072" t="s">
        <v>9833</v>
      </c>
      <c r="B1072" t="s">
        <v>9834</v>
      </c>
      <c r="C1072" t="s">
        <v>13105</v>
      </c>
      <c r="D1072" s="2">
        <v>2399</v>
      </c>
      <c r="E1072" s="2">
        <v>4590</v>
      </c>
      <c r="F1072" s="1">
        <v>0.48</v>
      </c>
      <c r="G1072">
        <v>4.0999999999999996</v>
      </c>
      <c r="H1072" s="4">
        <v>444</v>
      </c>
      <c r="I1072" s="4">
        <f>Table2[[#This Row],[actual_price]]*Table2[[#This Row],[rating_count]]</f>
        <v>2037960</v>
      </c>
      <c r="J1072" s="4" t="str">
        <f>IF(Table2[[#This Row],[discount_percentage]]&gt;=50%, "Yes", "No")</f>
        <v>No</v>
      </c>
      <c r="K1072" s="4" t="str">
        <f t="shared" si="32"/>
        <v>&gt;$500</v>
      </c>
      <c r="L10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2" s="4" t="str">
        <f t="shared" si="33"/>
        <v>Yes</v>
      </c>
      <c r="N1072" t="s">
        <v>9838</v>
      </c>
      <c r="O1072" t="s">
        <v>9839</v>
      </c>
    </row>
    <row r="1073" spans="1:15">
      <c r="A1073" t="s">
        <v>9843</v>
      </c>
      <c r="B1073" t="s">
        <v>9844</v>
      </c>
      <c r="C1073" t="s">
        <v>13105</v>
      </c>
      <c r="D1073">
        <v>308</v>
      </c>
      <c r="E1073">
        <v>499</v>
      </c>
      <c r="F1073" s="1">
        <v>0.38</v>
      </c>
      <c r="G1073">
        <v>3.9</v>
      </c>
      <c r="H1073" s="4">
        <v>4584</v>
      </c>
      <c r="I1073" s="4">
        <f>Table2[[#This Row],[actual_price]]*Table2[[#This Row],[rating_count]]</f>
        <v>2287416</v>
      </c>
      <c r="J1073" s="4" t="str">
        <f>IF(Table2[[#This Row],[discount_percentage]]&gt;=50%, "Yes", "No")</f>
        <v>No</v>
      </c>
      <c r="K1073" s="4" t="str">
        <f t="shared" si="32"/>
        <v>$200-$500</v>
      </c>
      <c r="L10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73" s="4" t="str">
        <f t="shared" si="33"/>
        <v>No</v>
      </c>
      <c r="N1073" t="s">
        <v>9848</v>
      </c>
      <c r="O1073" t="s">
        <v>9849</v>
      </c>
    </row>
    <row r="1074" spans="1:15">
      <c r="A1074" t="s">
        <v>9853</v>
      </c>
      <c r="B1074" t="s">
        <v>9854</v>
      </c>
      <c r="C1074" t="s">
        <v>13105</v>
      </c>
      <c r="D1074" s="2">
        <v>2599</v>
      </c>
      <c r="E1074" s="2">
        <v>4400</v>
      </c>
      <c r="F1074" s="1">
        <v>0.41</v>
      </c>
      <c r="G1074">
        <v>4.0999999999999996</v>
      </c>
      <c r="H1074" s="4">
        <v>14947</v>
      </c>
      <c r="I1074" s="4">
        <f>Table2[[#This Row],[actual_price]]*Table2[[#This Row],[rating_count]]</f>
        <v>65766800</v>
      </c>
      <c r="J1074" s="4" t="str">
        <f>IF(Table2[[#This Row],[discount_percentage]]&gt;=50%, "Yes", "No")</f>
        <v>No</v>
      </c>
      <c r="K1074" s="4" t="str">
        <f t="shared" si="32"/>
        <v>&gt;$500</v>
      </c>
      <c r="L10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4" s="4" t="str">
        <f t="shared" si="33"/>
        <v>No</v>
      </c>
      <c r="N1074" t="s">
        <v>9858</v>
      </c>
      <c r="O1074" t="s">
        <v>9859</v>
      </c>
    </row>
    <row r="1075" spans="1:15">
      <c r="A1075" t="s">
        <v>9863</v>
      </c>
      <c r="B1075" t="s">
        <v>9864</v>
      </c>
      <c r="C1075" t="s">
        <v>13105</v>
      </c>
      <c r="D1075">
        <v>479</v>
      </c>
      <c r="E1075" s="2">
        <v>1000</v>
      </c>
      <c r="F1075" s="1">
        <v>0.52</v>
      </c>
      <c r="G1075">
        <v>4.2</v>
      </c>
      <c r="H1075" s="4">
        <v>1559</v>
      </c>
      <c r="I1075" s="4">
        <f>Table2[[#This Row],[actual_price]]*Table2[[#This Row],[rating_count]]</f>
        <v>1559000</v>
      </c>
      <c r="J1075" s="4" t="str">
        <f>IF(Table2[[#This Row],[discount_percentage]]&gt;=50%, "Yes", "No")</f>
        <v>Yes</v>
      </c>
      <c r="K1075" s="4" t="str">
        <f t="shared" si="32"/>
        <v>&gt;$500</v>
      </c>
      <c r="L10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75" s="4" t="str">
        <f t="shared" si="33"/>
        <v>No</v>
      </c>
      <c r="N1075" t="s">
        <v>9868</v>
      </c>
      <c r="O1075" t="s">
        <v>9869</v>
      </c>
    </row>
    <row r="1076" spans="1:15">
      <c r="A1076" t="s">
        <v>9873</v>
      </c>
      <c r="B1076" t="s">
        <v>9874</v>
      </c>
      <c r="C1076" t="s">
        <v>13105</v>
      </c>
      <c r="D1076">
        <v>245</v>
      </c>
      <c r="E1076">
        <v>299</v>
      </c>
      <c r="F1076" s="1">
        <v>0.18</v>
      </c>
      <c r="G1076">
        <v>4.0999999999999996</v>
      </c>
      <c r="H1076" s="4">
        <v>1660</v>
      </c>
      <c r="I1076" s="4">
        <f>Table2[[#This Row],[actual_price]]*Table2[[#This Row],[rating_count]]</f>
        <v>496340</v>
      </c>
      <c r="J1076" s="4" t="str">
        <f>IF(Table2[[#This Row],[discount_percentage]]&gt;=50%, "Yes", "No")</f>
        <v>No</v>
      </c>
      <c r="K1076" s="4" t="str">
        <f t="shared" si="32"/>
        <v>$200-$500</v>
      </c>
      <c r="L10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076" s="4" t="str">
        <f t="shared" si="33"/>
        <v>No</v>
      </c>
      <c r="N1076" t="s">
        <v>9878</v>
      </c>
      <c r="O1076" t="s">
        <v>9879</v>
      </c>
    </row>
    <row r="1077" spans="1:15">
      <c r="A1077" t="s">
        <v>9883</v>
      </c>
      <c r="B1077" t="s">
        <v>9884</v>
      </c>
      <c r="C1077" t="s">
        <v>13105</v>
      </c>
      <c r="D1077">
        <v>179</v>
      </c>
      <c r="E1077">
        <v>799</v>
      </c>
      <c r="F1077" s="1">
        <v>0.78</v>
      </c>
      <c r="G1077">
        <v>3.5</v>
      </c>
      <c r="H1077" s="4">
        <v>132</v>
      </c>
      <c r="I1077" s="4">
        <f>Table2[[#This Row],[actual_price]]*Table2[[#This Row],[rating_count]]</f>
        <v>105468</v>
      </c>
      <c r="J1077" s="4" t="str">
        <f>IF(Table2[[#This Row],[discount_percentage]]&gt;=50%, "Yes", "No")</f>
        <v>Yes</v>
      </c>
      <c r="K1077" s="4" t="str">
        <f t="shared" si="32"/>
        <v>&gt;$500</v>
      </c>
      <c r="L10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077" s="4" t="str">
        <f t="shared" si="33"/>
        <v>Yes</v>
      </c>
      <c r="N1077" t="s">
        <v>9888</v>
      </c>
      <c r="O1077" t="s">
        <v>9889</v>
      </c>
    </row>
    <row r="1078" spans="1:15">
      <c r="A1078" t="s">
        <v>9893</v>
      </c>
      <c r="B1078" t="s">
        <v>9894</v>
      </c>
      <c r="C1078" t="s">
        <v>13105</v>
      </c>
      <c r="D1078" s="2">
        <v>3569</v>
      </c>
      <c r="E1078" s="2">
        <v>5190</v>
      </c>
      <c r="F1078" s="1">
        <v>0.31</v>
      </c>
      <c r="G1078">
        <v>4.3</v>
      </c>
      <c r="H1078" s="4">
        <v>28629</v>
      </c>
      <c r="I1078" s="4">
        <f>Table2[[#This Row],[actual_price]]*Table2[[#This Row],[rating_count]]</f>
        <v>148584510</v>
      </c>
      <c r="J1078" s="4" t="str">
        <f>IF(Table2[[#This Row],[discount_percentage]]&gt;=50%, "Yes", "No")</f>
        <v>No</v>
      </c>
      <c r="K1078" s="4" t="str">
        <f t="shared" si="32"/>
        <v>&gt;$500</v>
      </c>
      <c r="L10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78" s="4" t="str">
        <f t="shared" si="33"/>
        <v>No</v>
      </c>
      <c r="N1078" t="s">
        <v>9898</v>
      </c>
      <c r="O1078" t="s">
        <v>13067</v>
      </c>
    </row>
    <row r="1079" spans="1:15">
      <c r="A1079" t="s">
        <v>9901</v>
      </c>
      <c r="B1079" t="s">
        <v>9902</v>
      </c>
      <c r="C1079" t="s">
        <v>13105</v>
      </c>
      <c r="D1079">
        <v>699</v>
      </c>
      <c r="E1079" s="2">
        <v>1345</v>
      </c>
      <c r="F1079" s="1">
        <v>0.48</v>
      </c>
      <c r="G1079">
        <v>3.9</v>
      </c>
      <c r="H1079" s="4">
        <v>8446</v>
      </c>
      <c r="I1079" s="4">
        <f>Table2[[#This Row],[actual_price]]*Table2[[#This Row],[rating_count]]</f>
        <v>11359870</v>
      </c>
      <c r="J1079" s="4" t="str">
        <f>IF(Table2[[#This Row],[discount_percentage]]&gt;=50%, "Yes", "No")</f>
        <v>No</v>
      </c>
      <c r="K1079" s="4" t="str">
        <f t="shared" si="32"/>
        <v>&gt;$500</v>
      </c>
      <c r="L10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79" s="4" t="str">
        <f t="shared" si="33"/>
        <v>No</v>
      </c>
      <c r="N1079" t="s">
        <v>9906</v>
      </c>
      <c r="O1079" t="s">
        <v>9907</v>
      </c>
    </row>
    <row r="1080" spans="1:15">
      <c r="A1080" t="s">
        <v>9911</v>
      </c>
      <c r="B1080" t="s">
        <v>9912</v>
      </c>
      <c r="C1080" t="s">
        <v>13105</v>
      </c>
      <c r="D1080" s="2">
        <v>2089</v>
      </c>
      <c r="E1080" s="2">
        <v>4000</v>
      </c>
      <c r="F1080" s="1">
        <v>0.48</v>
      </c>
      <c r="G1080">
        <v>4.2</v>
      </c>
      <c r="H1080" s="4">
        <v>11199</v>
      </c>
      <c r="I1080" s="4">
        <f>Table2[[#This Row],[actual_price]]*Table2[[#This Row],[rating_count]]</f>
        <v>44796000</v>
      </c>
      <c r="J1080" s="4" t="str">
        <f>IF(Table2[[#This Row],[discount_percentage]]&gt;=50%, "Yes", "No")</f>
        <v>No</v>
      </c>
      <c r="K1080" s="4" t="str">
        <f t="shared" si="32"/>
        <v>&gt;$500</v>
      </c>
      <c r="L10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0" s="4" t="str">
        <f t="shared" si="33"/>
        <v>No</v>
      </c>
      <c r="N1080" t="s">
        <v>9916</v>
      </c>
      <c r="O1080" t="s">
        <v>9917</v>
      </c>
    </row>
    <row r="1081" spans="1:15">
      <c r="A1081" t="s">
        <v>9921</v>
      </c>
      <c r="B1081" t="s">
        <v>9922</v>
      </c>
      <c r="C1081" t="s">
        <v>13108</v>
      </c>
      <c r="D1081" s="2">
        <v>2339</v>
      </c>
      <c r="E1081" s="2">
        <v>4000</v>
      </c>
      <c r="F1081" s="1">
        <v>0.42</v>
      </c>
      <c r="G1081">
        <v>3.8</v>
      </c>
      <c r="H1081" s="4">
        <v>1118</v>
      </c>
      <c r="I1081" s="4">
        <f>Table2[[#This Row],[actual_price]]*Table2[[#This Row],[rating_count]]</f>
        <v>4472000</v>
      </c>
      <c r="J1081" s="4" t="str">
        <f>IF(Table2[[#This Row],[discount_percentage]]&gt;=50%, "Yes", "No")</f>
        <v>No</v>
      </c>
      <c r="K1081" s="4" t="str">
        <f t="shared" si="32"/>
        <v>&gt;$500</v>
      </c>
      <c r="L10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1" s="4" t="str">
        <f t="shared" si="33"/>
        <v>No</v>
      </c>
      <c r="N1081" t="s">
        <v>9927</v>
      </c>
      <c r="O1081" t="s">
        <v>9928</v>
      </c>
    </row>
    <row r="1082" spans="1:15">
      <c r="A1082" t="s">
        <v>9932</v>
      </c>
      <c r="B1082" t="s">
        <v>9933</v>
      </c>
      <c r="C1082" t="s">
        <v>13105</v>
      </c>
      <c r="D1082">
        <v>784</v>
      </c>
      <c r="E1082" s="2">
        <v>1599</v>
      </c>
      <c r="F1082" s="1">
        <v>0.51</v>
      </c>
      <c r="G1082">
        <v>4.5</v>
      </c>
      <c r="H1082" s="4">
        <v>11</v>
      </c>
      <c r="I1082" s="4">
        <f>Table2[[#This Row],[actual_price]]*Table2[[#This Row],[rating_count]]</f>
        <v>17589</v>
      </c>
      <c r="J1082" s="4" t="str">
        <f>IF(Table2[[#This Row],[discount_percentage]]&gt;=50%, "Yes", "No")</f>
        <v>Yes</v>
      </c>
      <c r="K1082" s="4" t="str">
        <f t="shared" si="32"/>
        <v>&gt;$500</v>
      </c>
      <c r="L10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2" s="4" t="str">
        <f t="shared" si="33"/>
        <v>Yes</v>
      </c>
      <c r="N1082" t="s">
        <v>9937</v>
      </c>
      <c r="O1082" t="s">
        <v>9938</v>
      </c>
    </row>
    <row r="1083" spans="1:15">
      <c r="A1083" t="s">
        <v>9942</v>
      </c>
      <c r="B1083" t="s">
        <v>9943</v>
      </c>
      <c r="C1083" t="s">
        <v>13105</v>
      </c>
      <c r="D1083" s="2">
        <v>5499</v>
      </c>
      <c r="E1083" s="2">
        <v>9999</v>
      </c>
      <c r="F1083" s="1">
        <v>0.45</v>
      </c>
      <c r="G1083">
        <v>3.8</v>
      </c>
      <c r="H1083" s="4">
        <v>4353</v>
      </c>
      <c r="I1083" s="4">
        <f>Table2[[#This Row],[actual_price]]*Table2[[#This Row],[rating_count]]</f>
        <v>43525647</v>
      </c>
      <c r="J1083" s="4" t="str">
        <f>IF(Table2[[#This Row],[discount_percentage]]&gt;=50%, "Yes", "No")</f>
        <v>No</v>
      </c>
      <c r="K1083" s="4" t="str">
        <f t="shared" si="32"/>
        <v>&gt;$500</v>
      </c>
      <c r="L10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3" s="4" t="str">
        <f t="shared" si="33"/>
        <v>No</v>
      </c>
      <c r="N1083" t="s">
        <v>9948</v>
      </c>
      <c r="O1083" t="s">
        <v>9949</v>
      </c>
    </row>
    <row r="1084" spans="1:15">
      <c r="A1084" t="s">
        <v>9953</v>
      </c>
      <c r="B1084" t="s">
        <v>9954</v>
      </c>
      <c r="C1084" t="s">
        <v>13105</v>
      </c>
      <c r="D1084">
        <v>899</v>
      </c>
      <c r="E1084" s="2">
        <v>1990</v>
      </c>
      <c r="F1084" s="1">
        <v>0.55000000000000004</v>
      </c>
      <c r="G1084">
        <v>4.0999999999999996</v>
      </c>
      <c r="H1084" s="4">
        <v>185</v>
      </c>
      <c r="I1084" s="4">
        <f>Table2[[#This Row],[actual_price]]*Table2[[#This Row],[rating_count]]</f>
        <v>368150</v>
      </c>
      <c r="J1084" s="4" t="str">
        <f>IF(Table2[[#This Row],[discount_percentage]]&gt;=50%, "Yes", "No")</f>
        <v>Yes</v>
      </c>
      <c r="K1084" s="4" t="str">
        <f t="shared" si="32"/>
        <v>&gt;$500</v>
      </c>
      <c r="L10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4" s="4" t="str">
        <f t="shared" si="33"/>
        <v>Yes</v>
      </c>
      <c r="N1084" t="s">
        <v>9958</v>
      </c>
      <c r="O1084" t="s">
        <v>9959</v>
      </c>
    </row>
    <row r="1085" spans="1:15">
      <c r="A1085" t="s">
        <v>9963</v>
      </c>
      <c r="B1085" t="s">
        <v>9964</v>
      </c>
      <c r="C1085" t="s">
        <v>13105</v>
      </c>
      <c r="D1085" s="2">
        <v>1695</v>
      </c>
      <c r="E1085" s="2">
        <v>1695</v>
      </c>
      <c r="F1085" s="1">
        <v>0</v>
      </c>
      <c r="G1085">
        <v>4.2</v>
      </c>
      <c r="H1085" s="4">
        <v>14290</v>
      </c>
      <c r="I1085" s="4">
        <f>Table2[[#This Row],[actual_price]]*Table2[[#This Row],[rating_count]]</f>
        <v>24221550</v>
      </c>
      <c r="J1085" s="4" t="str">
        <f>IF(Table2[[#This Row],[discount_percentage]]&gt;=50%, "Yes", "No")</f>
        <v>No</v>
      </c>
      <c r="K1085" s="4" t="str">
        <f t="shared" si="32"/>
        <v>&gt;$500</v>
      </c>
      <c r="L10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85" s="4" t="str">
        <f t="shared" si="33"/>
        <v>No</v>
      </c>
      <c r="N1085" t="s">
        <v>9968</v>
      </c>
      <c r="O1085" t="s">
        <v>9969</v>
      </c>
    </row>
    <row r="1086" spans="1:15">
      <c r="A1086" t="s">
        <v>9973</v>
      </c>
      <c r="B1086" t="s">
        <v>9974</v>
      </c>
      <c r="C1086" t="s">
        <v>13105</v>
      </c>
      <c r="D1086">
        <v>499</v>
      </c>
      <c r="E1086">
        <v>940</v>
      </c>
      <c r="F1086" s="1">
        <v>0.47</v>
      </c>
      <c r="G1086">
        <v>4.0999999999999996</v>
      </c>
      <c r="H1086" s="4">
        <v>3036</v>
      </c>
      <c r="I1086" s="4">
        <f>Table2[[#This Row],[actual_price]]*Table2[[#This Row],[rating_count]]</f>
        <v>2853840</v>
      </c>
      <c r="J1086" s="4" t="str">
        <f>IF(Table2[[#This Row],[discount_percentage]]&gt;=50%, "Yes", "No")</f>
        <v>No</v>
      </c>
      <c r="K1086" s="4" t="str">
        <f t="shared" si="32"/>
        <v>&gt;$500</v>
      </c>
      <c r="L10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6" s="4" t="str">
        <f t="shared" si="33"/>
        <v>No</v>
      </c>
      <c r="N1086" t="s">
        <v>9977</v>
      </c>
      <c r="O1086" t="s">
        <v>9978</v>
      </c>
    </row>
    <row r="1087" spans="1:15">
      <c r="A1087" t="s">
        <v>9982</v>
      </c>
      <c r="B1087" t="s">
        <v>9983</v>
      </c>
      <c r="C1087" t="s">
        <v>13105</v>
      </c>
      <c r="D1087" s="2">
        <v>2699</v>
      </c>
      <c r="E1087" s="2">
        <v>4700</v>
      </c>
      <c r="F1087" s="1">
        <v>0.43</v>
      </c>
      <c r="G1087">
        <v>4.2</v>
      </c>
      <c r="H1087" s="4">
        <v>1296</v>
      </c>
      <c r="I1087" s="4">
        <f>Table2[[#This Row],[actual_price]]*Table2[[#This Row],[rating_count]]</f>
        <v>6091200</v>
      </c>
      <c r="J1087" s="4" t="str">
        <f>IF(Table2[[#This Row],[discount_percentage]]&gt;=50%, "Yes", "No")</f>
        <v>No</v>
      </c>
      <c r="K1087" s="4" t="str">
        <f t="shared" ref="K1087:K1150" si="34">IF(E1087&lt;200, "&lt;$200", IF(E1087&lt;=500, "$200-$500", "&gt;$500"))</f>
        <v>&gt;$500</v>
      </c>
      <c r="L10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87" s="4" t="str">
        <f t="shared" si="33"/>
        <v>No</v>
      </c>
      <c r="N1087" t="s">
        <v>9987</v>
      </c>
      <c r="O1087" t="s">
        <v>9988</v>
      </c>
    </row>
    <row r="1088" spans="1:15">
      <c r="A1088" t="s">
        <v>9992</v>
      </c>
      <c r="B1088" t="s">
        <v>9993</v>
      </c>
      <c r="C1088" t="s">
        <v>13105</v>
      </c>
      <c r="D1088" s="2">
        <v>1448</v>
      </c>
      <c r="E1088" s="2">
        <v>2999</v>
      </c>
      <c r="F1088" s="1">
        <v>0.52</v>
      </c>
      <c r="G1088">
        <v>4.5</v>
      </c>
      <c r="H1088" s="4">
        <v>19</v>
      </c>
      <c r="I1088" s="4">
        <f>Table2[[#This Row],[actual_price]]*Table2[[#This Row],[rating_count]]</f>
        <v>56981</v>
      </c>
      <c r="J1088" s="4" t="str">
        <f>IF(Table2[[#This Row],[discount_percentage]]&gt;=50%, "Yes", "No")</f>
        <v>Yes</v>
      </c>
      <c r="K1088" s="4" t="str">
        <f t="shared" si="34"/>
        <v>&gt;$500</v>
      </c>
      <c r="L10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88" s="4" t="str">
        <f t="shared" si="33"/>
        <v>Yes</v>
      </c>
      <c r="N1088" t="s">
        <v>9997</v>
      </c>
      <c r="O1088" t="s">
        <v>9998</v>
      </c>
    </row>
    <row r="1089" spans="1:15">
      <c r="A1089" t="s">
        <v>10002</v>
      </c>
      <c r="B1089" t="s">
        <v>10003</v>
      </c>
      <c r="C1089" t="s">
        <v>13105</v>
      </c>
      <c r="D1089">
        <v>79</v>
      </c>
      <c r="E1089">
        <v>79</v>
      </c>
      <c r="F1089" s="1">
        <v>0</v>
      </c>
      <c r="G1089">
        <v>4</v>
      </c>
      <c r="H1089" s="4">
        <v>97</v>
      </c>
      <c r="I1089" s="4">
        <f>Table2[[#This Row],[actual_price]]*Table2[[#This Row],[rating_count]]</f>
        <v>7663</v>
      </c>
      <c r="J1089" s="4" t="str">
        <f>IF(Table2[[#This Row],[discount_percentage]]&gt;=50%, "Yes", "No")</f>
        <v>No</v>
      </c>
      <c r="K1089" s="4" t="str">
        <f t="shared" si="34"/>
        <v>&lt;$200</v>
      </c>
      <c r="L10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89" s="4" t="str">
        <f t="shared" si="33"/>
        <v>Yes</v>
      </c>
      <c r="N1089" t="s">
        <v>10007</v>
      </c>
      <c r="O1089" t="s">
        <v>10008</v>
      </c>
    </row>
    <row r="1090" spans="1:15">
      <c r="A1090" t="s">
        <v>10011</v>
      </c>
      <c r="B1090" t="s">
        <v>10012</v>
      </c>
      <c r="C1090" t="s">
        <v>13105</v>
      </c>
      <c r="D1090" s="2">
        <v>6990</v>
      </c>
      <c r="E1090" s="2">
        <v>14290</v>
      </c>
      <c r="F1090" s="1">
        <v>0.51</v>
      </c>
      <c r="G1090">
        <v>4.4000000000000004</v>
      </c>
      <c r="H1090" s="4">
        <v>1771</v>
      </c>
      <c r="I1090" s="4">
        <f>Table2[[#This Row],[actual_price]]*Table2[[#This Row],[rating_count]]</f>
        <v>25307590</v>
      </c>
      <c r="J1090" s="4" t="str">
        <f>IF(Table2[[#This Row],[discount_percentage]]&gt;=50%, "Yes", "No")</f>
        <v>Yes</v>
      </c>
      <c r="K1090" s="4" t="str">
        <f t="shared" si="34"/>
        <v>&gt;$500</v>
      </c>
      <c r="L10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090" s="4" t="str">
        <f t="shared" ref="M1090:M1153" si="35">IF(H1090&lt; 1000, "Yes", "No")</f>
        <v>No</v>
      </c>
      <c r="N1090" t="s">
        <v>10016</v>
      </c>
      <c r="O1090" t="s">
        <v>10017</v>
      </c>
    </row>
    <row r="1091" spans="1:15">
      <c r="A1091" t="s">
        <v>10021</v>
      </c>
      <c r="B1091" t="s">
        <v>10022</v>
      </c>
      <c r="C1091" t="s">
        <v>13105</v>
      </c>
      <c r="D1091" s="2">
        <v>2698</v>
      </c>
      <c r="E1091" s="2">
        <v>3945</v>
      </c>
      <c r="F1091" s="1">
        <v>0.32</v>
      </c>
      <c r="G1091">
        <v>4</v>
      </c>
      <c r="H1091" s="4">
        <v>15034</v>
      </c>
      <c r="I1091" s="4">
        <f>Table2[[#This Row],[actual_price]]*Table2[[#This Row],[rating_count]]</f>
        <v>59309130</v>
      </c>
      <c r="J1091" s="4" t="str">
        <f>IF(Table2[[#This Row],[discount_percentage]]&gt;=50%, "Yes", "No")</f>
        <v>No</v>
      </c>
      <c r="K1091" s="4" t="str">
        <f t="shared" si="34"/>
        <v>&gt;$500</v>
      </c>
      <c r="L10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1" s="4" t="str">
        <f t="shared" si="35"/>
        <v>No</v>
      </c>
      <c r="N1091" t="s">
        <v>10026</v>
      </c>
      <c r="O1091" t="s">
        <v>10027</v>
      </c>
    </row>
    <row r="1092" spans="1:15">
      <c r="A1092" t="s">
        <v>10031</v>
      </c>
      <c r="B1092" t="s">
        <v>10032</v>
      </c>
      <c r="C1092" t="s">
        <v>13105</v>
      </c>
      <c r="D1092" s="2">
        <v>3199</v>
      </c>
      <c r="E1092" s="2">
        <v>5999</v>
      </c>
      <c r="F1092" s="1">
        <v>0.47</v>
      </c>
      <c r="G1092">
        <v>4</v>
      </c>
      <c r="H1092" s="4">
        <v>3242</v>
      </c>
      <c r="I1092" s="4">
        <f>Table2[[#This Row],[actual_price]]*Table2[[#This Row],[rating_count]]</f>
        <v>19448758</v>
      </c>
      <c r="J1092" s="4" t="str">
        <f>IF(Table2[[#This Row],[discount_percentage]]&gt;=50%, "Yes", "No")</f>
        <v>No</v>
      </c>
      <c r="K1092" s="4" t="str">
        <f t="shared" si="34"/>
        <v>&gt;$500</v>
      </c>
      <c r="L10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2" s="4" t="str">
        <f t="shared" si="35"/>
        <v>No</v>
      </c>
      <c r="N1092" t="s">
        <v>10036</v>
      </c>
      <c r="O1092" t="s">
        <v>10037</v>
      </c>
    </row>
    <row r="1093" spans="1:15">
      <c r="A1093" t="s">
        <v>10041</v>
      </c>
      <c r="B1093" t="s">
        <v>10042</v>
      </c>
      <c r="C1093" t="s">
        <v>13105</v>
      </c>
      <c r="D1093" s="2">
        <v>1199</v>
      </c>
      <c r="E1093" s="2">
        <v>1950</v>
      </c>
      <c r="F1093" s="1">
        <v>0.39</v>
      </c>
      <c r="G1093">
        <v>3.9</v>
      </c>
      <c r="H1093" s="4">
        <v>2832</v>
      </c>
      <c r="I1093" s="4">
        <f>Table2[[#This Row],[actual_price]]*Table2[[#This Row],[rating_count]]</f>
        <v>5522400</v>
      </c>
      <c r="J1093" s="4" t="str">
        <f>IF(Table2[[#This Row],[discount_percentage]]&gt;=50%, "Yes", "No")</f>
        <v>No</v>
      </c>
      <c r="K1093" s="4" t="str">
        <f t="shared" si="34"/>
        <v>&gt;$500</v>
      </c>
      <c r="L10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3" s="4" t="str">
        <f t="shared" si="35"/>
        <v>No</v>
      </c>
      <c r="N1093" t="s">
        <v>10046</v>
      </c>
      <c r="O1093" t="s">
        <v>10047</v>
      </c>
    </row>
    <row r="1094" spans="1:15">
      <c r="A1094" t="s">
        <v>10051</v>
      </c>
      <c r="B1094" t="s">
        <v>10052</v>
      </c>
      <c r="C1094" t="s">
        <v>13105</v>
      </c>
      <c r="D1094" s="2">
        <v>1414</v>
      </c>
      <c r="E1094" s="2">
        <v>2799</v>
      </c>
      <c r="F1094" s="1">
        <v>0.49</v>
      </c>
      <c r="G1094">
        <v>4</v>
      </c>
      <c r="H1094" s="4">
        <v>1498</v>
      </c>
      <c r="I1094" s="4">
        <f>Table2[[#This Row],[actual_price]]*Table2[[#This Row],[rating_count]]</f>
        <v>4192902</v>
      </c>
      <c r="J1094" s="4" t="str">
        <f>IF(Table2[[#This Row],[discount_percentage]]&gt;=50%, "Yes", "No")</f>
        <v>No</v>
      </c>
      <c r="K1094" s="4" t="str">
        <f t="shared" si="34"/>
        <v>&gt;$500</v>
      </c>
      <c r="L10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4" s="4" t="str">
        <f t="shared" si="35"/>
        <v>No</v>
      </c>
      <c r="N1094" t="s">
        <v>10056</v>
      </c>
      <c r="O1094" t="s">
        <v>10057</v>
      </c>
    </row>
    <row r="1095" spans="1:15">
      <c r="A1095" t="s">
        <v>10061</v>
      </c>
      <c r="B1095" t="s">
        <v>10062</v>
      </c>
      <c r="C1095" t="s">
        <v>13105</v>
      </c>
      <c r="D1095">
        <v>999</v>
      </c>
      <c r="E1095" s="2">
        <v>1950</v>
      </c>
      <c r="F1095" s="1">
        <v>0.49</v>
      </c>
      <c r="G1095">
        <v>3.8</v>
      </c>
      <c r="H1095" s="4">
        <v>305</v>
      </c>
      <c r="I1095" s="4">
        <f>Table2[[#This Row],[actual_price]]*Table2[[#This Row],[rating_count]]</f>
        <v>594750</v>
      </c>
      <c r="J1095" s="4" t="str">
        <f>IF(Table2[[#This Row],[discount_percentage]]&gt;=50%, "Yes", "No")</f>
        <v>No</v>
      </c>
      <c r="K1095" s="4" t="str">
        <f t="shared" si="34"/>
        <v>&gt;$500</v>
      </c>
      <c r="L10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095" s="4" t="str">
        <f t="shared" si="35"/>
        <v>Yes</v>
      </c>
      <c r="N1095" t="s">
        <v>10066</v>
      </c>
      <c r="O1095" t="s">
        <v>10067</v>
      </c>
    </row>
    <row r="1096" spans="1:15">
      <c r="A1096" t="s">
        <v>10071</v>
      </c>
      <c r="B1096" t="s">
        <v>10072</v>
      </c>
      <c r="C1096" t="s">
        <v>13105</v>
      </c>
      <c r="D1096" s="2">
        <v>5999</v>
      </c>
      <c r="E1096" s="2">
        <v>9999</v>
      </c>
      <c r="F1096" s="1">
        <v>0.4</v>
      </c>
      <c r="G1096">
        <v>4.2</v>
      </c>
      <c r="H1096" s="4">
        <v>1191</v>
      </c>
      <c r="I1096" s="4">
        <f>Table2[[#This Row],[actual_price]]*Table2[[#This Row],[rating_count]]</f>
        <v>11908809</v>
      </c>
      <c r="J1096" s="4" t="str">
        <f>IF(Table2[[#This Row],[discount_percentage]]&gt;=50%, "Yes", "No")</f>
        <v>No</v>
      </c>
      <c r="K1096" s="4" t="str">
        <f t="shared" si="34"/>
        <v>&gt;$500</v>
      </c>
      <c r="L10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6" s="4" t="str">
        <f t="shared" si="35"/>
        <v>No</v>
      </c>
      <c r="N1096" t="s">
        <v>10076</v>
      </c>
      <c r="O1096" t="s">
        <v>10077</v>
      </c>
    </row>
    <row r="1097" spans="1:15">
      <c r="A1097" t="s">
        <v>10081</v>
      </c>
      <c r="B1097" t="s">
        <v>10082</v>
      </c>
      <c r="C1097" t="s">
        <v>13105</v>
      </c>
      <c r="D1097" s="2">
        <v>9970</v>
      </c>
      <c r="E1097" s="2">
        <v>12999</v>
      </c>
      <c r="F1097" s="1">
        <v>0.23</v>
      </c>
      <c r="G1097">
        <v>4.3</v>
      </c>
      <c r="H1097" s="4">
        <v>4049</v>
      </c>
      <c r="I1097" s="4">
        <f>Table2[[#This Row],[actual_price]]*Table2[[#This Row],[rating_count]]</f>
        <v>52632951</v>
      </c>
      <c r="J1097" s="4" t="str">
        <f>IF(Table2[[#This Row],[discount_percentage]]&gt;=50%, "Yes", "No")</f>
        <v>No</v>
      </c>
      <c r="K1097" s="4" t="str">
        <f t="shared" si="34"/>
        <v>&gt;$500</v>
      </c>
      <c r="L10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097" s="4" t="str">
        <f t="shared" si="35"/>
        <v>No</v>
      </c>
      <c r="N1097" t="s">
        <v>10087</v>
      </c>
      <c r="O1097" t="s">
        <v>10088</v>
      </c>
    </row>
    <row r="1098" spans="1:15">
      <c r="A1098" t="s">
        <v>10092</v>
      </c>
      <c r="B1098" t="s">
        <v>10093</v>
      </c>
      <c r="C1098" t="s">
        <v>13105</v>
      </c>
      <c r="D1098">
        <v>698</v>
      </c>
      <c r="E1098">
        <v>699</v>
      </c>
      <c r="F1098" s="1">
        <v>0</v>
      </c>
      <c r="G1098">
        <v>4.2</v>
      </c>
      <c r="H1098" s="4">
        <v>3160</v>
      </c>
      <c r="I1098" s="4">
        <f>Table2[[#This Row],[actual_price]]*Table2[[#This Row],[rating_count]]</f>
        <v>2208840</v>
      </c>
      <c r="J1098" s="4" t="str">
        <f>IF(Table2[[#This Row],[discount_percentage]]&gt;=50%, "Yes", "No")</f>
        <v>No</v>
      </c>
      <c r="K1098" s="4" t="str">
        <f t="shared" si="34"/>
        <v>&gt;$500</v>
      </c>
      <c r="L10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098" s="4" t="str">
        <f t="shared" si="35"/>
        <v>No</v>
      </c>
      <c r="N1098" t="s">
        <v>10098</v>
      </c>
      <c r="O1098" t="s">
        <v>10099</v>
      </c>
    </row>
    <row r="1099" spans="1:15">
      <c r="A1099" t="s">
        <v>10103</v>
      </c>
      <c r="B1099" t="s">
        <v>10104</v>
      </c>
      <c r="C1099" t="s">
        <v>13105</v>
      </c>
      <c r="D1099" s="2">
        <v>2199</v>
      </c>
      <c r="E1099" s="2">
        <v>3190</v>
      </c>
      <c r="F1099" s="1">
        <v>0.31</v>
      </c>
      <c r="G1099">
        <v>4.3</v>
      </c>
      <c r="H1099" s="4">
        <v>9650</v>
      </c>
      <c r="I1099" s="4">
        <f>Table2[[#This Row],[actual_price]]*Table2[[#This Row],[rating_count]]</f>
        <v>30783500</v>
      </c>
      <c r="J1099" s="4" t="str">
        <f>IF(Table2[[#This Row],[discount_percentage]]&gt;=50%, "Yes", "No")</f>
        <v>No</v>
      </c>
      <c r="K1099" s="4" t="str">
        <f t="shared" si="34"/>
        <v>&gt;$500</v>
      </c>
      <c r="L10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099" s="4" t="str">
        <f t="shared" si="35"/>
        <v>No</v>
      </c>
      <c r="N1099" t="s">
        <v>10108</v>
      </c>
      <c r="O1099" t="s">
        <v>10109</v>
      </c>
    </row>
    <row r="1100" spans="1:15">
      <c r="A1100" t="s">
        <v>10113</v>
      </c>
      <c r="B1100" t="s">
        <v>10114</v>
      </c>
      <c r="C1100" t="s">
        <v>13105</v>
      </c>
      <c r="D1100">
        <v>320</v>
      </c>
      <c r="E1100">
        <v>799</v>
      </c>
      <c r="F1100" s="1">
        <v>0.6</v>
      </c>
      <c r="G1100">
        <v>4.2</v>
      </c>
      <c r="H1100" s="4">
        <v>3846</v>
      </c>
      <c r="I1100" s="4">
        <f>Table2[[#This Row],[actual_price]]*Table2[[#This Row],[rating_count]]</f>
        <v>3072954</v>
      </c>
      <c r="J1100" s="4" t="str">
        <f>IF(Table2[[#This Row],[discount_percentage]]&gt;=50%, "Yes", "No")</f>
        <v>Yes</v>
      </c>
      <c r="K1100" s="4" t="str">
        <f t="shared" si="34"/>
        <v>&gt;$500</v>
      </c>
      <c r="L11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00" s="4" t="str">
        <f t="shared" si="35"/>
        <v>No</v>
      </c>
      <c r="N1100" t="s">
        <v>10119</v>
      </c>
      <c r="O1100" t="s">
        <v>10120</v>
      </c>
    </row>
    <row r="1101" spans="1:15">
      <c r="A1101" t="s">
        <v>10124</v>
      </c>
      <c r="B1101" t="s">
        <v>10125</v>
      </c>
      <c r="C1101" t="s">
        <v>13105</v>
      </c>
      <c r="D1101">
        <v>298</v>
      </c>
      <c r="E1101">
        <v>499</v>
      </c>
      <c r="F1101" s="1">
        <v>0.4</v>
      </c>
      <c r="G1101">
        <v>4.4000000000000004</v>
      </c>
      <c r="H1101" s="4">
        <v>290</v>
      </c>
      <c r="I1101" s="4">
        <f>Table2[[#This Row],[actual_price]]*Table2[[#This Row],[rating_count]]</f>
        <v>144710</v>
      </c>
      <c r="J1101" s="4" t="str">
        <f>IF(Table2[[#This Row],[discount_percentage]]&gt;=50%, "Yes", "No")</f>
        <v>No</v>
      </c>
      <c r="K1101" s="4" t="str">
        <f t="shared" si="34"/>
        <v>$200-$500</v>
      </c>
      <c r="L11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01" s="4" t="str">
        <f t="shared" si="35"/>
        <v>Yes</v>
      </c>
      <c r="N1101" t="s">
        <v>10129</v>
      </c>
      <c r="O1101" t="s">
        <v>10130</v>
      </c>
    </row>
    <row r="1102" spans="1:15">
      <c r="A1102" t="s">
        <v>10134</v>
      </c>
      <c r="B1102" t="s">
        <v>10135</v>
      </c>
      <c r="C1102" t="s">
        <v>13105</v>
      </c>
      <c r="D1102" s="2">
        <v>1199</v>
      </c>
      <c r="E1102" s="2">
        <v>1499</v>
      </c>
      <c r="F1102" s="1">
        <v>0.2</v>
      </c>
      <c r="G1102">
        <v>3.8</v>
      </c>
      <c r="H1102" s="4">
        <v>2206</v>
      </c>
      <c r="I1102" s="4">
        <f>Table2[[#This Row],[actual_price]]*Table2[[#This Row],[rating_count]]</f>
        <v>3306794</v>
      </c>
      <c r="J1102" s="4" t="str">
        <f>IF(Table2[[#This Row],[discount_percentage]]&gt;=50%, "Yes", "No")</f>
        <v>No</v>
      </c>
      <c r="K1102" s="4" t="str">
        <f t="shared" si="34"/>
        <v>&gt;$500</v>
      </c>
      <c r="L11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02" s="4" t="str">
        <f t="shared" si="35"/>
        <v>No</v>
      </c>
      <c r="N1102" t="s">
        <v>10139</v>
      </c>
      <c r="O1102" t="s">
        <v>10140</v>
      </c>
    </row>
    <row r="1103" spans="1:15">
      <c r="A1103" t="s">
        <v>10144</v>
      </c>
      <c r="B1103" t="s">
        <v>10145</v>
      </c>
      <c r="C1103" t="s">
        <v>13105</v>
      </c>
      <c r="D1103" s="2">
        <v>1399</v>
      </c>
      <c r="E1103" s="2">
        <v>2660</v>
      </c>
      <c r="F1103" s="1">
        <v>0.47</v>
      </c>
      <c r="G1103">
        <v>4.0999999999999996</v>
      </c>
      <c r="H1103" s="4">
        <v>9349</v>
      </c>
      <c r="I1103" s="4">
        <f>Table2[[#This Row],[actual_price]]*Table2[[#This Row],[rating_count]]</f>
        <v>24868340</v>
      </c>
      <c r="J1103" s="4" t="str">
        <f>IF(Table2[[#This Row],[discount_percentage]]&gt;=50%, "Yes", "No")</f>
        <v>No</v>
      </c>
      <c r="K1103" s="4" t="str">
        <f t="shared" si="34"/>
        <v>&gt;$500</v>
      </c>
      <c r="L11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3" s="4" t="str">
        <f t="shared" si="35"/>
        <v>No</v>
      </c>
      <c r="N1103" t="s">
        <v>10149</v>
      </c>
      <c r="O1103" t="s">
        <v>10150</v>
      </c>
    </row>
    <row r="1104" spans="1:15">
      <c r="A1104" t="s">
        <v>10154</v>
      </c>
      <c r="B1104" t="s">
        <v>10155</v>
      </c>
      <c r="C1104" t="s">
        <v>13105</v>
      </c>
      <c r="D1104">
        <v>599</v>
      </c>
      <c r="E1104" s="2">
        <v>2799</v>
      </c>
      <c r="F1104" s="1">
        <v>0.79</v>
      </c>
      <c r="G1104">
        <v>3.9</v>
      </c>
      <c r="H1104" s="4">
        <v>578</v>
      </c>
      <c r="I1104" s="4">
        <f>Table2[[#This Row],[actual_price]]*Table2[[#This Row],[rating_count]]</f>
        <v>1617822</v>
      </c>
      <c r="J1104" s="4" t="str">
        <f>IF(Table2[[#This Row],[discount_percentage]]&gt;=50%, "Yes", "No")</f>
        <v>Yes</v>
      </c>
      <c r="K1104" s="4" t="str">
        <f t="shared" si="34"/>
        <v>&gt;$500</v>
      </c>
      <c r="L11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04" s="4" t="str">
        <f t="shared" si="35"/>
        <v>Yes</v>
      </c>
      <c r="N1104" t="s">
        <v>10159</v>
      </c>
      <c r="O1104" t="s">
        <v>10160</v>
      </c>
    </row>
    <row r="1105" spans="1:15">
      <c r="A1105" t="s">
        <v>10164</v>
      </c>
      <c r="B1105" t="s">
        <v>10165</v>
      </c>
      <c r="C1105" t="s">
        <v>13105</v>
      </c>
      <c r="D1105" s="2">
        <v>1499</v>
      </c>
      <c r="E1105" s="2">
        <v>1499</v>
      </c>
      <c r="F1105" s="1">
        <v>0</v>
      </c>
      <c r="G1105">
        <v>4.3</v>
      </c>
      <c r="H1105" s="4">
        <v>9331</v>
      </c>
      <c r="I1105" s="4">
        <f>Table2[[#This Row],[actual_price]]*Table2[[#This Row],[rating_count]]</f>
        <v>13987169</v>
      </c>
      <c r="J1105" s="4" t="str">
        <f>IF(Table2[[#This Row],[discount_percentage]]&gt;=50%, "Yes", "No")</f>
        <v>No</v>
      </c>
      <c r="K1105" s="4" t="str">
        <f t="shared" si="34"/>
        <v>&gt;$500</v>
      </c>
      <c r="L11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05" s="4" t="str">
        <f t="shared" si="35"/>
        <v>No</v>
      </c>
      <c r="N1105" t="s">
        <v>10169</v>
      </c>
      <c r="O1105" t="s">
        <v>10170</v>
      </c>
    </row>
    <row r="1106" spans="1:15">
      <c r="A1106" t="s">
        <v>10174</v>
      </c>
      <c r="B1106" t="s">
        <v>10175</v>
      </c>
      <c r="C1106" t="s">
        <v>13105</v>
      </c>
      <c r="D1106" s="2">
        <v>14400</v>
      </c>
      <c r="E1106" s="2">
        <v>59900</v>
      </c>
      <c r="F1106" s="1">
        <v>0.76</v>
      </c>
      <c r="G1106">
        <v>4.4000000000000004</v>
      </c>
      <c r="H1106" s="4">
        <v>3837</v>
      </c>
      <c r="I1106" s="4">
        <f>Table2[[#This Row],[actual_price]]*Table2[[#This Row],[rating_count]]</f>
        <v>229836300</v>
      </c>
      <c r="J1106" s="4" t="str">
        <f>IF(Table2[[#This Row],[discount_percentage]]&gt;=50%, "Yes", "No")</f>
        <v>Yes</v>
      </c>
      <c r="K1106" s="4" t="str">
        <f t="shared" si="34"/>
        <v>&gt;$500</v>
      </c>
      <c r="L11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06" s="4" t="str">
        <f t="shared" si="35"/>
        <v>No</v>
      </c>
      <c r="N1106" t="s">
        <v>10179</v>
      </c>
      <c r="O1106" t="s">
        <v>10180</v>
      </c>
    </row>
    <row r="1107" spans="1:15">
      <c r="A1107" t="s">
        <v>10184</v>
      </c>
      <c r="B1107" t="s">
        <v>10185</v>
      </c>
      <c r="C1107" t="s">
        <v>13105</v>
      </c>
      <c r="D1107" s="2">
        <v>1699</v>
      </c>
      <c r="E1107" s="2">
        <v>1900</v>
      </c>
      <c r="F1107" s="1">
        <v>0.11</v>
      </c>
      <c r="G1107">
        <v>3.6</v>
      </c>
      <c r="H1107" s="4">
        <v>11456</v>
      </c>
      <c r="I1107" s="4">
        <f>Table2[[#This Row],[actual_price]]*Table2[[#This Row],[rating_count]]</f>
        <v>21766400</v>
      </c>
      <c r="J1107" s="4" t="str">
        <f>IF(Table2[[#This Row],[discount_percentage]]&gt;=50%, "Yes", "No")</f>
        <v>No</v>
      </c>
      <c r="K1107" s="4" t="str">
        <f t="shared" si="34"/>
        <v>&gt;$500</v>
      </c>
      <c r="L11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07" s="4" t="str">
        <f t="shared" si="35"/>
        <v>No</v>
      </c>
      <c r="N1107" t="s">
        <v>10189</v>
      </c>
      <c r="O1107" t="s">
        <v>10190</v>
      </c>
    </row>
    <row r="1108" spans="1:15">
      <c r="A1108" t="s">
        <v>10194</v>
      </c>
      <c r="B1108" t="s">
        <v>10195</v>
      </c>
      <c r="C1108" t="s">
        <v>13105</v>
      </c>
      <c r="D1108">
        <v>649</v>
      </c>
      <c r="E1108">
        <v>999</v>
      </c>
      <c r="F1108" s="1">
        <v>0.35</v>
      </c>
      <c r="G1108">
        <v>3.8</v>
      </c>
      <c r="H1108" s="4">
        <v>49</v>
      </c>
      <c r="I1108" s="4">
        <f>Table2[[#This Row],[actual_price]]*Table2[[#This Row],[rating_count]]</f>
        <v>48951</v>
      </c>
      <c r="J1108" s="4" t="str">
        <f>IF(Table2[[#This Row],[discount_percentage]]&gt;=50%, "Yes", "No")</f>
        <v>No</v>
      </c>
      <c r="K1108" s="4" t="str">
        <f t="shared" si="34"/>
        <v>&gt;$500</v>
      </c>
      <c r="L11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08" s="4" t="str">
        <f t="shared" si="35"/>
        <v>Yes</v>
      </c>
      <c r="N1108" t="s">
        <v>10199</v>
      </c>
      <c r="O1108" t="s">
        <v>10200</v>
      </c>
    </row>
    <row r="1109" spans="1:15">
      <c r="A1109" t="s">
        <v>10204</v>
      </c>
      <c r="B1109" t="s">
        <v>10205</v>
      </c>
      <c r="C1109" t="s">
        <v>13105</v>
      </c>
      <c r="D1109" s="2">
        <v>3249</v>
      </c>
      <c r="E1109" s="2">
        <v>6375</v>
      </c>
      <c r="F1109" s="1">
        <v>0.49</v>
      </c>
      <c r="G1109">
        <v>4</v>
      </c>
      <c r="H1109" s="4">
        <v>4978</v>
      </c>
      <c r="I1109" s="4">
        <f>Table2[[#This Row],[actual_price]]*Table2[[#This Row],[rating_count]]</f>
        <v>31734750</v>
      </c>
      <c r="J1109" s="4" t="str">
        <f>IF(Table2[[#This Row],[discount_percentage]]&gt;=50%, "Yes", "No")</f>
        <v>No</v>
      </c>
      <c r="K1109" s="4" t="str">
        <f t="shared" si="34"/>
        <v>&gt;$500</v>
      </c>
      <c r="L11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09" s="4" t="str">
        <f t="shared" si="35"/>
        <v>No</v>
      </c>
      <c r="N1109" t="s">
        <v>10209</v>
      </c>
      <c r="O1109" t="s">
        <v>10210</v>
      </c>
    </row>
    <row r="1110" spans="1:15">
      <c r="A1110" t="s">
        <v>10214</v>
      </c>
      <c r="B1110" t="s">
        <v>10215</v>
      </c>
      <c r="C1110" t="s">
        <v>13105</v>
      </c>
      <c r="D1110">
        <v>199</v>
      </c>
      <c r="E1110">
        <v>499</v>
      </c>
      <c r="F1110" s="1">
        <v>0.6</v>
      </c>
      <c r="G1110">
        <v>4.0999999999999996</v>
      </c>
      <c r="H1110" s="4">
        <v>1996</v>
      </c>
      <c r="I1110" s="4">
        <f>Table2[[#This Row],[actual_price]]*Table2[[#This Row],[rating_count]]</f>
        <v>996004</v>
      </c>
      <c r="J1110" s="4" t="str">
        <f>IF(Table2[[#This Row],[discount_percentage]]&gt;=50%, "Yes", "No")</f>
        <v>Yes</v>
      </c>
      <c r="K1110" s="4" t="str">
        <f t="shared" si="34"/>
        <v>$200-$500</v>
      </c>
      <c r="L11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0" s="4" t="str">
        <f t="shared" si="35"/>
        <v>No</v>
      </c>
      <c r="N1110" t="s">
        <v>10219</v>
      </c>
      <c r="O1110" t="s">
        <v>10220</v>
      </c>
    </row>
    <row r="1111" spans="1:15">
      <c r="A1111" t="s">
        <v>10224</v>
      </c>
      <c r="B1111" t="s">
        <v>10225</v>
      </c>
      <c r="C1111" t="s">
        <v>13105</v>
      </c>
      <c r="D1111" s="2">
        <v>1099</v>
      </c>
      <c r="E1111" s="2">
        <v>1899</v>
      </c>
      <c r="F1111" s="1">
        <v>0.42</v>
      </c>
      <c r="G1111">
        <v>4.3</v>
      </c>
      <c r="H1111" s="4">
        <v>1811</v>
      </c>
      <c r="I1111" s="4">
        <f>Table2[[#This Row],[actual_price]]*Table2[[#This Row],[rating_count]]</f>
        <v>3439089</v>
      </c>
      <c r="J1111" s="4" t="str">
        <f>IF(Table2[[#This Row],[discount_percentage]]&gt;=50%, "Yes", "No")</f>
        <v>No</v>
      </c>
      <c r="K1111" s="4" t="str">
        <f t="shared" si="34"/>
        <v>&gt;$500</v>
      </c>
      <c r="L11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1" s="4" t="str">
        <f t="shared" si="35"/>
        <v>No</v>
      </c>
      <c r="N1111" t="s">
        <v>10229</v>
      </c>
      <c r="O1111" t="s">
        <v>10230</v>
      </c>
    </row>
    <row r="1112" spans="1:15">
      <c r="A1112" t="s">
        <v>10234</v>
      </c>
      <c r="B1112" t="s">
        <v>10235</v>
      </c>
      <c r="C1112" t="s">
        <v>13105</v>
      </c>
      <c r="D1112">
        <v>664</v>
      </c>
      <c r="E1112" s="2">
        <v>1490</v>
      </c>
      <c r="F1112" s="1">
        <v>0.55000000000000004</v>
      </c>
      <c r="G1112">
        <v>4</v>
      </c>
      <c r="H1112" s="4">
        <v>2198</v>
      </c>
      <c r="I1112" s="4">
        <f>Table2[[#This Row],[actual_price]]*Table2[[#This Row],[rating_count]]</f>
        <v>3275020</v>
      </c>
      <c r="J1112" s="4" t="str">
        <f>IF(Table2[[#This Row],[discount_percentage]]&gt;=50%, "Yes", "No")</f>
        <v>Yes</v>
      </c>
      <c r="K1112" s="4" t="str">
        <f t="shared" si="34"/>
        <v>&gt;$500</v>
      </c>
      <c r="L11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2" s="4" t="str">
        <f t="shared" si="35"/>
        <v>No</v>
      </c>
      <c r="N1112" t="s">
        <v>10239</v>
      </c>
      <c r="O1112" t="s">
        <v>10240</v>
      </c>
    </row>
    <row r="1113" spans="1:15">
      <c r="A1113" t="s">
        <v>10244</v>
      </c>
      <c r="B1113" t="s">
        <v>10245</v>
      </c>
      <c r="C1113" t="s">
        <v>13105</v>
      </c>
      <c r="D1113">
        <v>260</v>
      </c>
      <c r="E1113">
        <v>350</v>
      </c>
      <c r="F1113" s="1">
        <v>0.26</v>
      </c>
      <c r="G1113">
        <v>3.9</v>
      </c>
      <c r="H1113" s="4">
        <v>13127</v>
      </c>
      <c r="I1113" s="4">
        <f>Table2[[#This Row],[actual_price]]*Table2[[#This Row],[rating_count]]</f>
        <v>4594450</v>
      </c>
      <c r="J1113" s="4" t="str">
        <f>IF(Table2[[#This Row],[discount_percentage]]&gt;=50%, "Yes", "No")</f>
        <v>No</v>
      </c>
      <c r="K1113" s="4" t="str">
        <f t="shared" si="34"/>
        <v>$200-$500</v>
      </c>
      <c r="L11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13" s="4" t="str">
        <f t="shared" si="35"/>
        <v>No</v>
      </c>
      <c r="N1113" t="s">
        <v>10249</v>
      </c>
      <c r="O1113" t="s">
        <v>10250</v>
      </c>
    </row>
    <row r="1114" spans="1:15">
      <c r="A1114" t="s">
        <v>10254</v>
      </c>
      <c r="B1114" t="s">
        <v>10255</v>
      </c>
      <c r="C1114" t="s">
        <v>13105</v>
      </c>
      <c r="D1114" s="2">
        <v>6499</v>
      </c>
      <c r="E1114" s="2">
        <v>8500</v>
      </c>
      <c r="F1114" s="1">
        <v>0.24</v>
      </c>
      <c r="G1114">
        <v>4.4000000000000004</v>
      </c>
      <c r="H1114" s="4">
        <v>5865</v>
      </c>
      <c r="I1114" s="4">
        <f>Table2[[#This Row],[actual_price]]*Table2[[#This Row],[rating_count]]</f>
        <v>49852500</v>
      </c>
      <c r="J1114" s="4" t="str">
        <f>IF(Table2[[#This Row],[discount_percentage]]&gt;=50%, "Yes", "No")</f>
        <v>No</v>
      </c>
      <c r="K1114" s="4" t="str">
        <f t="shared" si="34"/>
        <v>&gt;$500</v>
      </c>
      <c r="L11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14" s="4" t="str">
        <f t="shared" si="35"/>
        <v>No</v>
      </c>
      <c r="N1114" t="s">
        <v>10259</v>
      </c>
      <c r="O1114" t="s">
        <v>10260</v>
      </c>
    </row>
    <row r="1115" spans="1:15">
      <c r="A1115" t="s">
        <v>10264</v>
      </c>
      <c r="B1115" t="s">
        <v>10265</v>
      </c>
      <c r="C1115" t="s">
        <v>13105</v>
      </c>
      <c r="D1115" s="2">
        <v>1484</v>
      </c>
      <c r="E1115" s="2">
        <v>2499</v>
      </c>
      <c r="F1115" s="1">
        <v>0.41</v>
      </c>
      <c r="G1115">
        <v>3.7</v>
      </c>
      <c r="H1115" s="4">
        <v>1067</v>
      </c>
      <c r="I1115" s="4">
        <f>Table2[[#This Row],[actual_price]]*Table2[[#This Row],[rating_count]]</f>
        <v>2666433</v>
      </c>
      <c r="J1115" s="4" t="str">
        <f>IF(Table2[[#This Row],[discount_percentage]]&gt;=50%, "Yes", "No")</f>
        <v>No</v>
      </c>
      <c r="K1115" s="4" t="str">
        <f t="shared" si="34"/>
        <v>&gt;$500</v>
      </c>
      <c r="L11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5" s="4" t="str">
        <f t="shared" si="35"/>
        <v>No</v>
      </c>
      <c r="N1115" t="s">
        <v>10270</v>
      </c>
      <c r="O1115" t="s">
        <v>10271</v>
      </c>
    </row>
    <row r="1116" spans="1:15">
      <c r="A1116" t="s">
        <v>10275</v>
      </c>
      <c r="B1116" t="s">
        <v>10276</v>
      </c>
      <c r="C1116" t="s">
        <v>13105</v>
      </c>
      <c r="D1116">
        <v>999</v>
      </c>
      <c r="E1116" s="2">
        <v>1560</v>
      </c>
      <c r="F1116" s="1">
        <v>0.36</v>
      </c>
      <c r="G1116">
        <v>3.6</v>
      </c>
      <c r="H1116" s="4">
        <v>4881</v>
      </c>
      <c r="I1116" s="4">
        <f>Table2[[#This Row],[actual_price]]*Table2[[#This Row],[rating_count]]</f>
        <v>7614360</v>
      </c>
      <c r="J1116" s="4" t="str">
        <f>IF(Table2[[#This Row],[discount_percentage]]&gt;=50%, "Yes", "No")</f>
        <v>No</v>
      </c>
      <c r="K1116" s="4" t="str">
        <f t="shared" si="34"/>
        <v>&gt;$500</v>
      </c>
      <c r="L11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16" s="4" t="str">
        <f t="shared" si="35"/>
        <v>No</v>
      </c>
      <c r="N1116" t="s">
        <v>10280</v>
      </c>
      <c r="O1116" t="s">
        <v>10281</v>
      </c>
    </row>
    <row r="1117" spans="1:15">
      <c r="A1117" t="s">
        <v>10285</v>
      </c>
      <c r="B1117" t="s">
        <v>10286</v>
      </c>
      <c r="C1117" t="s">
        <v>13105</v>
      </c>
      <c r="D1117" s="2">
        <v>3299</v>
      </c>
      <c r="E1117" s="2">
        <v>6500</v>
      </c>
      <c r="F1117" s="1">
        <v>0.49</v>
      </c>
      <c r="G1117">
        <v>3.7</v>
      </c>
      <c r="H1117" s="4">
        <v>11217</v>
      </c>
      <c r="I1117" s="4">
        <f>Table2[[#This Row],[actual_price]]*Table2[[#This Row],[rating_count]]</f>
        <v>72910500</v>
      </c>
      <c r="J1117" s="4" t="str">
        <f>IF(Table2[[#This Row],[discount_percentage]]&gt;=50%, "Yes", "No")</f>
        <v>No</v>
      </c>
      <c r="K1117" s="4" t="str">
        <f t="shared" si="34"/>
        <v>&gt;$500</v>
      </c>
      <c r="L11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17" s="4" t="str">
        <f t="shared" si="35"/>
        <v>No</v>
      </c>
      <c r="N1117" t="s">
        <v>10290</v>
      </c>
      <c r="O1117" t="s">
        <v>10291</v>
      </c>
    </row>
    <row r="1118" spans="1:15">
      <c r="A1118" t="s">
        <v>10295</v>
      </c>
      <c r="B1118" t="s">
        <v>10296</v>
      </c>
      <c r="C1118" t="s">
        <v>13105</v>
      </c>
      <c r="D1118">
        <v>259</v>
      </c>
      <c r="E1118">
        <v>999</v>
      </c>
      <c r="F1118" s="1">
        <v>0.74</v>
      </c>
      <c r="G1118">
        <v>4</v>
      </c>
      <c r="H1118" s="4">
        <v>43</v>
      </c>
      <c r="I1118" s="4">
        <f>Table2[[#This Row],[actual_price]]*Table2[[#This Row],[rating_count]]</f>
        <v>42957</v>
      </c>
      <c r="J1118" s="4" t="str">
        <f>IF(Table2[[#This Row],[discount_percentage]]&gt;=50%, "Yes", "No")</f>
        <v>Yes</v>
      </c>
      <c r="K1118" s="4" t="str">
        <f t="shared" si="34"/>
        <v>&gt;$500</v>
      </c>
      <c r="L11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18" s="4" t="str">
        <f t="shared" si="35"/>
        <v>Yes</v>
      </c>
      <c r="N1118" t="s">
        <v>10300</v>
      </c>
      <c r="O1118" t="s">
        <v>10301</v>
      </c>
    </row>
    <row r="1119" spans="1:15">
      <c r="A1119" t="s">
        <v>10305</v>
      </c>
      <c r="B1119" t="s">
        <v>10306</v>
      </c>
      <c r="C1119" t="s">
        <v>13105</v>
      </c>
      <c r="D1119" s="2">
        <v>3249</v>
      </c>
      <c r="E1119" s="2">
        <v>7795</v>
      </c>
      <c r="F1119" s="1">
        <v>0.57999999999999996</v>
      </c>
      <c r="G1119">
        <v>4.2</v>
      </c>
      <c r="H1119" s="4">
        <v>4664</v>
      </c>
      <c r="I1119" s="4">
        <f>Table2[[#This Row],[actual_price]]*Table2[[#This Row],[rating_count]]</f>
        <v>36355880</v>
      </c>
      <c r="J1119" s="4" t="str">
        <f>IF(Table2[[#This Row],[discount_percentage]]&gt;=50%, "Yes", "No")</f>
        <v>Yes</v>
      </c>
      <c r="K1119" s="4" t="str">
        <f t="shared" si="34"/>
        <v>&gt;$500</v>
      </c>
      <c r="L11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19" s="4" t="str">
        <f t="shared" si="35"/>
        <v>No</v>
      </c>
      <c r="N1119" t="s">
        <v>10310</v>
      </c>
      <c r="O1119" t="s">
        <v>10311</v>
      </c>
    </row>
    <row r="1120" spans="1:15">
      <c r="A1120" t="s">
        <v>10315</v>
      </c>
      <c r="B1120" t="s">
        <v>10316</v>
      </c>
      <c r="C1120" t="s">
        <v>13105</v>
      </c>
      <c r="D1120" s="2">
        <v>4280</v>
      </c>
      <c r="E1120" s="2">
        <v>5995</v>
      </c>
      <c r="F1120" s="1">
        <v>0.28999999999999998</v>
      </c>
      <c r="G1120">
        <v>3.8</v>
      </c>
      <c r="H1120" s="4">
        <v>2112</v>
      </c>
      <c r="I1120" s="4">
        <f>Table2[[#This Row],[actual_price]]*Table2[[#This Row],[rating_count]]</f>
        <v>12661440</v>
      </c>
      <c r="J1120" s="4" t="str">
        <f>IF(Table2[[#This Row],[discount_percentage]]&gt;=50%, "Yes", "No")</f>
        <v>No</v>
      </c>
      <c r="K1120" s="4" t="str">
        <f t="shared" si="34"/>
        <v>&gt;$500</v>
      </c>
      <c r="L11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20" s="4" t="str">
        <f t="shared" si="35"/>
        <v>No</v>
      </c>
      <c r="N1120" t="s">
        <v>10320</v>
      </c>
      <c r="O1120" t="s">
        <v>10321</v>
      </c>
    </row>
    <row r="1121" spans="1:15">
      <c r="A1121" t="s">
        <v>10325</v>
      </c>
      <c r="B1121" t="s">
        <v>10326</v>
      </c>
      <c r="C1121" t="s">
        <v>13105</v>
      </c>
      <c r="D1121">
        <v>189</v>
      </c>
      <c r="E1121">
        <v>299</v>
      </c>
      <c r="F1121" s="1">
        <v>0.37</v>
      </c>
      <c r="G1121">
        <v>4.2</v>
      </c>
      <c r="H1121" s="4">
        <v>2737</v>
      </c>
      <c r="I1121" s="4">
        <f>Table2[[#This Row],[actual_price]]*Table2[[#This Row],[rating_count]]</f>
        <v>818363</v>
      </c>
      <c r="J1121" s="4" t="str">
        <f>IF(Table2[[#This Row],[discount_percentage]]&gt;=50%, "Yes", "No")</f>
        <v>No</v>
      </c>
      <c r="K1121" s="4" t="str">
        <f t="shared" si="34"/>
        <v>$200-$500</v>
      </c>
      <c r="L11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1" s="4" t="str">
        <f t="shared" si="35"/>
        <v>No</v>
      </c>
      <c r="N1121" t="s">
        <v>10331</v>
      </c>
      <c r="O1121" t="s">
        <v>10332</v>
      </c>
    </row>
    <row r="1122" spans="1:15">
      <c r="A1122" t="s">
        <v>10336</v>
      </c>
      <c r="B1122" t="s">
        <v>10337</v>
      </c>
      <c r="C1122" t="s">
        <v>13105</v>
      </c>
      <c r="D1122" s="2">
        <v>1449</v>
      </c>
      <c r="E1122" s="2">
        <v>2349</v>
      </c>
      <c r="F1122" s="1">
        <v>0.38</v>
      </c>
      <c r="G1122">
        <v>3.9</v>
      </c>
      <c r="H1122" s="4">
        <v>9019</v>
      </c>
      <c r="I1122" s="4">
        <f>Table2[[#This Row],[actual_price]]*Table2[[#This Row],[rating_count]]</f>
        <v>21185631</v>
      </c>
      <c r="J1122" s="4" t="str">
        <f>IF(Table2[[#This Row],[discount_percentage]]&gt;=50%, "Yes", "No")</f>
        <v>No</v>
      </c>
      <c r="K1122" s="4" t="str">
        <f t="shared" si="34"/>
        <v>&gt;$500</v>
      </c>
      <c r="L11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2" s="4" t="str">
        <f t="shared" si="35"/>
        <v>No</v>
      </c>
      <c r="N1122" t="s">
        <v>10341</v>
      </c>
      <c r="O1122" t="s">
        <v>10342</v>
      </c>
    </row>
    <row r="1123" spans="1:15">
      <c r="A1123" t="s">
        <v>10346</v>
      </c>
      <c r="B1123" t="s">
        <v>10347</v>
      </c>
      <c r="C1123" t="s">
        <v>13105</v>
      </c>
      <c r="D1123">
        <v>199</v>
      </c>
      <c r="E1123">
        <v>499</v>
      </c>
      <c r="F1123" s="1">
        <v>0.6</v>
      </c>
      <c r="G1123">
        <v>4</v>
      </c>
      <c r="H1123" s="4">
        <v>10234</v>
      </c>
      <c r="I1123" s="4">
        <f>Table2[[#This Row],[actual_price]]*Table2[[#This Row],[rating_count]]</f>
        <v>5106766</v>
      </c>
      <c r="J1123" s="4" t="str">
        <f>IF(Table2[[#This Row],[discount_percentage]]&gt;=50%, "Yes", "No")</f>
        <v>Yes</v>
      </c>
      <c r="K1123" s="4" t="str">
        <f t="shared" si="34"/>
        <v>$200-$500</v>
      </c>
      <c r="L11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3" s="4" t="str">
        <f t="shared" si="35"/>
        <v>No</v>
      </c>
      <c r="N1123" t="s">
        <v>10351</v>
      </c>
      <c r="O1123" t="s">
        <v>10352</v>
      </c>
    </row>
    <row r="1124" spans="1:15">
      <c r="A1124" t="s">
        <v>10356</v>
      </c>
      <c r="B1124" t="s">
        <v>10357</v>
      </c>
      <c r="C1124" t="s">
        <v>13105</v>
      </c>
      <c r="D1124">
        <v>474</v>
      </c>
      <c r="E1124" s="2">
        <v>1299</v>
      </c>
      <c r="F1124" s="1">
        <v>0.64</v>
      </c>
      <c r="G1124">
        <v>4.0999999999999996</v>
      </c>
      <c r="H1124" s="4">
        <v>550</v>
      </c>
      <c r="I1124" s="4">
        <f>Table2[[#This Row],[actual_price]]*Table2[[#This Row],[rating_count]]</f>
        <v>714450</v>
      </c>
      <c r="J1124" s="4" t="str">
        <f>IF(Table2[[#This Row],[discount_percentage]]&gt;=50%, "Yes", "No")</f>
        <v>Yes</v>
      </c>
      <c r="K1124" s="4" t="str">
        <f t="shared" si="34"/>
        <v>&gt;$500</v>
      </c>
      <c r="L11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24" s="4" t="str">
        <f t="shared" si="35"/>
        <v>Yes</v>
      </c>
      <c r="N1124" t="s">
        <v>10362</v>
      </c>
      <c r="O1124" t="s">
        <v>10363</v>
      </c>
    </row>
    <row r="1125" spans="1:15">
      <c r="A1125" t="s">
        <v>10367</v>
      </c>
      <c r="B1125" t="s">
        <v>10368</v>
      </c>
      <c r="C1125" t="s">
        <v>13105</v>
      </c>
      <c r="D1125">
        <v>279</v>
      </c>
      <c r="E1125">
        <v>499</v>
      </c>
      <c r="F1125" s="1">
        <v>0.44</v>
      </c>
      <c r="G1125">
        <v>4.8</v>
      </c>
      <c r="H1125" s="4">
        <v>28</v>
      </c>
      <c r="I1125" s="4">
        <f>Table2[[#This Row],[actual_price]]*Table2[[#This Row],[rating_count]]</f>
        <v>13972</v>
      </c>
      <c r="J1125" s="4" t="str">
        <f>IF(Table2[[#This Row],[discount_percentage]]&gt;=50%, "Yes", "No")</f>
        <v>No</v>
      </c>
      <c r="K1125" s="4" t="str">
        <f t="shared" si="34"/>
        <v>$200-$500</v>
      </c>
      <c r="L11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25" s="4" t="str">
        <f t="shared" si="35"/>
        <v>Yes</v>
      </c>
      <c r="N1125" t="s">
        <v>10372</v>
      </c>
      <c r="O1125" t="s">
        <v>10373</v>
      </c>
    </row>
    <row r="1126" spans="1:15">
      <c r="A1126" t="s">
        <v>10377</v>
      </c>
      <c r="B1126" t="s">
        <v>10378</v>
      </c>
      <c r="C1126" t="s">
        <v>13105</v>
      </c>
      <c r="D1126" s="2">
        <v>1999</v>
      </c>
      <c r="E1126" s="2">
        <v>4775</v>
      </c>
      <c r="F1126" s="1">
        <v>0.57999999999999996</v>
      </c>
      <c r="G1126">
        <v>4.2</v>
      </c>
      <c r="H1126" s="4">
        <v>1353</v>
      </c>
      <c r="I1126" s="4">
        <f>Table2[[#This Row],[actual_price]]*Table2[[#This Row],[rating_count]]</f>
        <v>6460575</v>
      </c>
      <c r="J1126" s="4" t="str">
        <f>IF(Table2[[#This Row],[discount_percentage]]&gt;=50%, "Yes", "No")</f>
        <v>Yes</v>
      </c>
      <c r="K1126" s="4" t="str">
        <f t="shared" si="34"/>
        <v>&gt;$500</v>
      </c>
      <c r="L11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6" s="4" t="str">
        <f t="shared" si="35"/>
        <v>No</v>
      </c>
      <c r="N1126" t="s">
        <v>10382</v>
      </c>
      <c r="O1126" t="s">
        <v>10383</v>
      </c>
    </row>
    <row r="1127" spans="1:15">
      <c r="A1127" t="s">
        <v>10387</v>
      </c>
      <c r="B1127" t="s">
        <v>10388</v>
      </c>
      <c r="C1127" t="s">
        <v>13105</v>
      </c>
      <c r="D1127">
        <v>799</v>
      </c>
      <c r="E1127" s="2">
        <v>1230</v>
      </c>
      <c r="F1127" s="1">
        <v>0.35</v>
      </c>
      <c r="G1127">
        <v>4.0999999999999996</v>
      </c>
      <c r="H1127" s="4">
        <v>2138</v>
      </c>
      <c r="I1127" s="4">
        <f>Table2[[#This Row],[actual_price]]*Table2[[#This Row],[rating_count]]</f>
        <v>2629740</v>
      </c>
      <c r="J1127" s="4" t="str">
        <f>IF(Table2[[#This Row],[discount_percentage]]&gt;=50%, "Yes", "No")</f>
        <v>No</v>
      </c>
      <c r="K1127" s="4" t="str">
        <f t="shared" si="34"/>
        <v>&gt;$500</v>
      </c>
      <c r="L11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27" s="4" t="str">
        <f t="shared" si="35"/>
        <v>No</v>
      </c>
      <c r="N1127" t="s">
        <v>10392</v>
      </c>
      <c r="O1127" t="s">
        <v>10393</v>
      </c>
    </row>
    <row r="1128" spans="1:15">
      <c r="A1128" t="s">
        <v>10397</v>
      </c>
      <c r="B1128" t="s">
        <v>10398</v>
      </c>
      <c r="C1128" t="s">
        <v>13105</v>
      </c>
      <c r="D1128">
        <v>949</v>
      </c>
      <c r="E1128" s="2">
        <v>1999</v>
      </c>
      <c r="F1128" s="1">
        <v>0.53</v>
      </c>
      <c r="G1128">
        <v>4</v>
      </c>
      <c r="H1128" s="4">
        <v>1679</v>
      </c>
      <c r="I1128" s="4">
        <f>Table2[[#This Row],[actual_price]]*Table2[[#This Row],[rating_count]]</f>
        <v>3356321</v>
      </c>
      <c r="J1128" s="4" t="str">
        <f>IF(Table2[[#This Row],[discount_percentage]]&gt;=50%, "Yes", "No")</f>
        <v>Yes</v>
      </c>
      <c r="K1128" s="4" t="str">
        <f t="shared" si="34"/>
        <v>&gt;$500</v>
      </c>
      <c r="L11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28" s="4" t="str">
        <f t="shared" si="35"/>
        <v>No</v>
      </c>
      <c r="N1128" t="s">
        <v>10402</v>
      </c>
      <c r="O1128" t="s">
        <v>10403</v>
      </c>
    </row>
    <row r="1129" spans="1:15">
      <c r="A1129" t="s">
        <v>10407</v>
      </c>
      <c r="B1129" t="s">
        <v>10408</v>
      </c>
      <c r="C1129" t="s">
        <v>13105</v>
      </c>
      <c r="D1129" s="3">
        <v>3657.66</v>
      </c>
      <c r="E1129" s="2">
        <v>5156</v>
      </c>
      <c r="F1129" s="1">
        <v>0.28999999999999998</v>
      </c>
      <c r="G1129">
        <v>3.9</v>
      </c>
      <c r="H1129" s="4">
        <v>12837</v>
      </c>
      <c r="I1129" s="4">
        <f>Table2[[#This Row],[actual_price]]*Table2[[#This Row],[rating_count]]</f>
        <v>66187572</v>
      </c>
      <c r="J1129" s="4" t="str">
        <f>IF(Table2[[#This Row],[discount_percentage]]&gt;=50%, "Yes", "No")</f>
        <v>No</v>
      </c>
      <c r="K1129" s="4" t="str">
        <f t="shared" si="34"/>
        <v>&gt;$500</v>
      </c>
      <c r="L11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29" s="4" t="str">
        <f t="shared" si="35"/>
        <v>No</v>
      </c>
      <c r="N1129" t="s">
        <v>10413</v>
      </c>
      <c r="O1129" t="s">
        <v>10414</v>
      </c>
    </row>
    <row r="1130" spans="1:15">
      <c r="A1130" t="s">
        <v>10418</v>
      </c>
      <c r="B1130" t="s">
        <v>10419</v>
      </c>
      <c r="C1130" t="s">
        <v>13105</v>
      </c>
      <c r="D1130" s="2">
        <v>1699</v>
      </c>
      <c r="E1130" s="2">
        <v>1999</v>
      </c>
      <c r="F1130" s="1">
        <v>0.15</v>
      </c>
      <c r="G1130">
        <v>4.0999999999999996</v>
      </c>
      <c r="H1130" s="4">
        <v>8873</v>
      </c>
      <c r="I1130" s="4">
        <f>Table2[[#This Row],[actual_price]]*Table2[[#This Row],[rating_count]]</f>
        <v>17737127</v>
      </c>
      <c r="J1130" s="4" t="str">
        <f>IF(Table2[[#This Row],[discount_percentage]]&gt;=50%, "Yes", "No")</f>
        <v>No</v>
      </c>
      <c r="K1130" s="4" t="str">
        <f t="shared" si="34"/>
        <v>&gt;$500</v>
      </c>
      <c r="L11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0" s="4" t="str">
        <f t="shared" si="35"/>
        <v>No</v>
      </c>
      <c r="N1130" t="s">
        <v>10424</v>
      </c>
      <c r="O1130" t="s">
        <v>10425</v>
      </c>
    </row>
    <row r="1131" spans="1:15">
      <c r="A1131" t="s">
        <v>10429</v>
      </c>
      <c r="B1131" t="s">
        <v>10430</v>
      </c>
      <c r="C1131" t="s">
        <v>13105</v>
      </c>
      <c r="D1131" s="2">
        <v>1849</v>
      </c>
      <c r="E1131" s="2">
        <v>2095</v>
      </c>
      <c r="F1131" s="1">
        <v>0.12</v>
      </c>
      <c r="G1131">
        <v>4.3</v>
      </c>
      <c r="H1131" s="4">
        <v>7681</v>
      </c>
      <c r="I1131" s="4">
        <f>Table2[[#This Row],[actual_price]]*Table2[[#This Row],[rating_count]]</f>
        <v>16091695</v>
      </c>
      <c r="J1131" s="4" t="str">
        <f>IF(Table2[[#This Row],[discount_percentage]]&gt;=50%, "Yes", "No")</f>
        <v>No</v>
      </c>
      <c r="K1131" s="4" t="str">
        <f t="shared" si="34"/>
        <v>&gt;$500</v>
      </c>
      <c r="L11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1" s="4" t="str">
        <f t="shared" si="35"/>
        <v>No</v>
      </c>
      <c r="N1131" t="s">
        <v>10434</v>
      </c>
      <c r="O1131" t="s">
        <v>10435</v>
      </c>
    </row>
    <row r="1132" spans="1:15">
      <c r="A1132" t="s">
        <v>10439</v>
      </c>
      <c r="B1132" t="s">
        <v>10440</v>
      </c>
      <c r="C1132" t="s">
        <v>13105</v>
      </c>
      <c r="D1132" s="2">
        <v>12499</v>
      </c>
      <c r="E1132" s="2">
        <v>19825</v>
      </c>
      <c r="F1132" s="1">
        <v>0.37</v>
      </c>
      <c r="G1132">
        <v>4.0999999999999996</v>
      </c>
      <c r="H1132" s="4">
        <v>322</v>
      </c>
      <c r="I1132" s="4">
        <f>Table2[[#This Row],[actual_price]]*Table2[[#This Row],[rating_count]]</f>
        <v>6383650</v>
      </c>
      <c r="J1132" s="4" t="str">
        <f>IF(Table2[[#This Row],[discount_percentage]]&gt;=50%, "Yes", "No")</f>
        <v>No</v>
      </c>
      <c r="K1132" s="4" t="str">
        <f t="shared" si="34"/>
        <v>&gt;$500</v>
      </c>
      <c r="L11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32" s="4" t="str">
        <f t="shared" si="35"/>
        <v>Yes</v>
      </c>
      <c r="N1132" t="s">
        <v>10444</v>
      </c>
      <c r="O1132" t="s">
        <v>10445</v>
      </c>
    </row>
    <row r="1133" spans="1:15">
      <c r="A1133" t="s">
        <v>10449</v>
      </c>
      <c r="B1133" t="s">
        <v>10450</v>
      </c>
      <c r="C1133" t="s">
        <v>13105</v>
      </c>
      <c r="D1133" s="2">
        <v>1099</v>
      </c>
      <c r="E1133" s="2">
        <v>1920</v>
      </c>
      <c r="F1133" s="1">
        <v>0.43</v>
      </c>
      <c r="G1133">
        <v>4.2</v>
      </c>
      <c r="H1133" s="4">
        <v>9772</v>
      </c>
      <c r="I1133" s="4">
        <f>Table2[[#This Row],[actual_price]]*Table2[[#This Row],[rating_count]]</f>
        <v>18762240</v>
      </c>
      <c r="J1133" s="4" t="str">
        <f>IF(Table2[[#This Row],[discount_percentage]]&gt;=50%, "Yes", "No")</f>
        <v>No</v>
      </c>
      <c r="K1133" s="4" t="str">
        <f t="shared" si="34"/>
        <v>&gt;$500</v>
      </c>
      <c r="L11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3" s="4" t="str">
        <f t="shared" si="35"/>
        <v>No</v>
      </c>
      <c r="N1133" t="s">
        <v>10454</v>
      </c>
      <c r="O1133" t="s">
        <v>10455</v>
      </c>
    </row>
    <row r="1134" spans="1:15">
      <c r="A1134" t="s">
        <v>10459</v>
      </c>
      <c r="B1134" t="s">
        <v>10460</v>
      </c>
      <c r="C1134" t="s">
        <v>13105</v>
      </c>
      <c r="D1134" s="2">
        <v>8199</v>
      </c>
      <c r="E1134" s="2">
        <v>16000</v>
      </c>
      <c r="F1134" s="1">
        <v>0.49</v>
      </c>
      <c r="G1134">
        <v>3.9</v>
      </c>
      <c r="H1134" s="4">
        <v>18497</v>
      </c>
      <c r="I1134" s="4">
        <f>Table2[[#This Row],[actual_price]]*Table2[[#This Row],[rating_count]]</f>
        <v>295952000</v>
      </c>
      <c r="J1134" s="4" t="str">
        <f>IF(Table2[[#This Row],[discount_percentage]]&gt;=50%, "Yes", "No")</f>
        <v>No</v>
      </c>
      <c r="K1134" s="4" t="str">
        <f t="shared" si="34"/>
        <v>&gt;$500</v>
      </c>
      <c r="L11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4" s="4" t="str">
        <f t="shared" si="35"/>
        <v>No</v>
      </c>
      <c r="N1134" t="s">
        <v>10464</v>
      </c>
      <c r="O1134" t="s">
        <v>10465</v>
      </c>
    </row>
    <row r="1135" spans="1:15">
      <c r="A1135" t="s">
        <v>10469</v>
      </c>
      <c r="B1135" t="s">
        <v>10470</v>
      </c>
      <c r="C1135" t="s">
        <v>13105</v>
      </c>
      <c r="D1135">
        <v>499</v>
      </c>
      <c r="E1135" s="2">
        <v>2199</v>
      </c>
      <c r="F1135" s="1">
        <v>0.77</v>
      </c>
      <c r="G1135">
        <v>3.7</v>
      </c>
      <c r="H1135" s="4">
        <v>53</v>
      </c>
      <c r="I1135" s="4">
        <f>Table2[[#This Row],[actual_price]]*Table2[[#This Row],[rating_count]]</f>
        <v>116547</v>
      </c>
      <c r="J1135" s="4" t="str">
        <f>IF(Table2[[#This Row],[discount_percentage]]&gt;=50%, "Yes", "No")</f>
        <v>Yes</v>
      </c>
      <c r="K1135" s="4" t="str">
        <f t="shared" si="34"/>
        <v>&gt;$500</v>
      </c>
      <c r="L11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35" s="4" t="str">
        <f t="shared" si="35"/>
        <v>Yes</v>
      </c>
      <c r="N1135" t="s">
        <v>10474</v>
      </c>
      <c r="O1135" t="s">
        <v>10475</v>
      </c>
    </row>
    <row r="1136" spans="1:15">
      <c r="A1136" t="s">
        <v>10479</v>
      </c>
      <c r="B1136" t="s">
        <v>10480</v>
      </c>
      <c r="C1136" t="s">
        <v>13105</v>
      </c>
      <c r="D1136" s="2">
        <v>6999</v>
      </c>
      <c r="E1136" s="2">
        <v>14999</v>
      </c>
      <c r="F1136" s="1">
        <v>0.53</v>
      </c>
      <c r="G1136">
        <v>4.0999999999999996</v>
      </c>
      <c r="H1136" s="4">
        <v>1728</v>
      </c>
      <c r="I1136" s="4">
        <f>Table2[[#This Row],[actual_price]]*Table2[[#This Row],[rating_count]]</f>
        <v>25918272</v>
      </c>
      <c r="J1136" s="4" t="str">
        <f>IF(Table2[[#This Row],[discount_percentage]]&gt;=50%, "Yes", "No")</f>
        <v>Yes</v>
      </c>
      <c r="K1136" s="4" t="str">
        <f t="shared" si="34"/>
        <v>&gt;$500</v>
      </c>
      <c r="L11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36" s="4" t="str">
        <f t="shared" si="35"/>
        <v>No</v>
      </c>
      <c r="N1136" t="s">
        <v>10484</v>
      </c>
      <c r="O1136" t="s">
        <v>10485</v>
      </c>
    </row>
    <row r="1137" spans="1:15">
      <c r="A1137" t="s">
        <v>10489</v>
      </c>
      <c r="B1137" t="s">
        <v>10490</v>
      </c>
      <c r="C1137" t="s">
        <v>13105</v>
      </c>
      <c r="D1137" s="2">
        <v>1595</v>
      </c>
      <c r="E1137" s="2">
        <v>1799</v>
      </c>
      <c r="F1137" s="1">
        <v>0.11</v>
      </c>
      <c r="G1137">
        <v>4</v>
      </c>
      <c r="H1137" s="4">
        <v>2877</v>
      </c>
      <c r="I1137" s="4">
        <f>Table2[[#This Row],[actual_price]]*Table2[[#This Row],[rating_count]]</f>
        <v>5175723</v>
      </c>
      <c r="J1137" s="4" t="str">
        <f>IF(Table2[[#This Row],[discount_percentage]]&gt;=50%, "Yes", "No")</f>
        <v>No</v>
      </c>
      <c r="K1137" s="4" t="str">
        <f t="shared" si="34"/>
        <v>&gt;$500</v>
      </c>
      <c r="L11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37" s="4" t="str">
        <f t="shared" si="35"/>
        <v>No</v>
      </c>
      <c r="N1137" t="s">
        <v>10494</v>
      </c>
      <c r="O1137" t="s">
        <v>10495</v>
      </c>
    </row>
    <row r="1138" spans="1:15">
      <c r="A1138" t="s">
        <v>10499</v>
      </c>
      <c r="B1138" t="s">
        <v>10500</v>
      </c>
      <c r="C1138" t="s">
        <v>13105</v>
      </c>
      <c r="D1138" s="2">
        <v>1049</v>
      </c>
      <c r="E1138" s="2">
        <v>1950</v>
      </c>
      <c r="F1138" s="1">
        <v>0.46</v>
      </c>
      <c r="G1138">
        <v>3.8</v>
      </c>
      <c r="H1138" s="4">
        <v>250</v>
      </c>
      <c r="I1138" s="4">
        <f>Table2[[#This Row],[actual_price]]*Table2[[#This Row],[rating_count]]</f>
        <v>487500</v>
      </c>
      <c r="J1138" s="4" t="str">
        <f>IF(Table2[[#This Row],[discount_percentage]]&gt;=50%, "Yes", "No")</f>
        <v>No</v>
      </c>
      <c r="K1138" s="4" t="str">
        <f t="shared" si="34"/>
        <v>&gt;$500</v>
      </c>
      <c r="L11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38" s="4" t="str">
        <f t="shared" si="35"/>
        <v>Yes</v>
      </c>
      <c r="N1138" t="s">
        <v>10504</v>
      </c>
      <c r="O1138" t="s">
        <v>10505</v>
      </c>
    </row>
    <row r="1139" spans="1:15">
      <c r="A1139" t="s">
        <v>10509</v>
      </c>
      <c r="B1139" t="s">
        <v>10510</v>
      </c>
      <c r="C1139" t="s">
        <v>13105</v>
      </c>
      <c r="D1139" s="2">
        <v>1182</v>
      </c>
      <c r="E1139" s="2">
        <v>2995</v>
      </c>
      <c r="F1139" s="1">
        <v>0.61</v>
      </c>
      <c r="G1139">
        <v>4.2</v>
      </c>
      <c r="H1139" s="4">
        <v>5178</v>
      </c>
      <c r="I1139" s="4">
        <f>Table2[[#This Row],[actual_price]]*Table2[[#This Row],[rating_count]]</f>
        <v>15508110</v>
      </c>
      <c r="J1139" s="4" t="str">
        <f>IF(Table2[[#This Row],[discount_percentage]]&gt;=50%, "Yes", "No")</f>
        <v>Yes</v>
      </c>
      <c r="K1139" s="4" t="str">
        <f t="shared" si="34"/>
        <v>&gt;$500</v>
      </c>
      <c r="L11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39" s="4" t="str">
        <f t="shared" si="35"/>
        <v>No</v>
      </c>
      <c r="N1139" t="s">
        <v>10514</v>
      </c>
      <c r="O1139" t="s">
        <v>10515</v>
      </c>
    </row>
    <row r="1140" spans="1:15">
      <c r="A1140" t="s">
        <v>10519</v>
      </c>
      <c r="B1140" t="s">
        <v>10520</v>
      </c>
      <c r="C1140" t="s">
        <v>13105</v>
      </c>
      <c r="D1140">
        <v>499</v>
      </c>
      <c r="E1140">
        <v>999</v>
      </c>
      <c r="F1140" s="1">
        <v>0.5</v>
      </c>
      <c r="G1140">
        <v>4.5999999999999996</v>
      </c>
      <c r="H1140" s="4">
        <v>79</v>
      </c>
      <c r="I1140" s="4">
        <f>Table2[[#This Row],[actual_price]]*Table2[[#This Row],[rating_count]]</f>
        <v>78921</v>
      </c>
      <c r="J1140" s="4" t="str">
        <f>IF(Table2[[#This Row],[discount_percentage]]&gt;=50%, "Yes", "No")</f>
        <v>Yes</v>
      </c>
      <c r="K1140" s="4" t="str">
        <f t="shared" si="34"/>
        <v>&gt;$500</v>
      </c>
      <c r="L11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0" s="4" t="str">
        <f t="shared" si="35"/>
        <v>Yes</v>
      </c>
      <c r="N1140" t="s">
        <v>10524</v>
      </c>
      <c r="O1140" t="s">
        <v>10525</v>
      </c>
    </row>
    <row r="1141" spans="1:15">
      <c r="A1141" t="s">
        <v>10529</v>
      </c>
      <c r="B1141" t="s">
        <v>10530</v>
      </c>
      <c r="C1141" t="s">
        <v>13105</v>
      </c>
      <c r="D1141" s="2">
        <v>8799</v>
      </c>
      <c r="E1141" s="2">
        <v>11995</v>
      </c>
      <c r="F1141" s="1">
        <v>0.27</v>
      </c>
      <c r="G1141">
        <v>4.0999999999999996</v>
      </c>
      <c r="H1141" s="4">
        <v>4157</v>
      </c>
      <c r="I1141" s="4">
        <f>Table2[[#This Row],[actual_price]]*Table2[[#This Row],[rating_count]]</f>
        <v>49863215</v>
      </c>
      <c r="J1141" s="4" t="str">
        <f>IF(Table2[[#This Row],[discount_percentage]]&gt;=50%, "Yes", "No")</f>
        <v>No</v>
      </c>
      <c r="K1141" s="4" t="str">
        <f t="shared" si="34"/>
        <v>&gt;$500</v>
      </c>
      <c r="L11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1" s="4" t="str">
        <f t="shared" si="35"/>
        <v>No</v>
      </c>
      <c r="N1141" t="s">
        <v>10534</v>
      </c>
      <c r="O1141" t="s">
        <v>10535</v>
      </c>
    </row>
    <row r="1142" spans="1:15">
      <c r="A1142" t="s">
        <v>10539</v>
      </c>
      <c r="B1142" t="s">
        <v>10540</v>
      </c>
      <c r="C1142" t="s">
        <v>13105</v>
      </c>
      <c r="D1142" s="2">
        <v>1529</v>
      </c>
      <c r="E1142" s="2">
        <v>2999</v>
      </c>
      <c r="F1142" s="1">
        <v>0.49</v>
      </c>
      <c r="G1142">
        <v>3.3</v>
      </c>
      <c r="H1142" s="4">
        <v>29</v>
      </c>
      <c r="I1142" s="4">
        <f>Table2[[#This Row],[actual_price]]*Table2[[#This Row],[rating_count]]</f>
        <v>86971</v>
      </c>
      <c r="J1142" s="4" t="str">
        <f>IF(Table2[[#This Row],[discount_percentage]]&gt;=50%, "Yes", "No")</f>
        <v>No</v>
      </c>
      <c r="K1142" s="4" t="str">
        <f t="shared" si="34"/>
        <v>&gt;$500</v>
      </c>
      <c r="L11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2" s="4" t="str">
        <f t="shared" si="35"/>
        <v>Yes</v>
      </c>
      <c r="N1142" t="s">
        <v>10544</v>
      </c>
      <c r="O1142" t="s">
        <v>10545</v>
      </c>
    </row>
    <row r="1143" spans="1:15">
      <c r="A1143" t="s">
        <v>10549</v>
      </c>
      <c r="B1143" t="s">
        <v>10550</v>
      </c>
      <c r="C1143" t="s">
        <v>13105</v>
      </c>
      <c r="D1143" s="2">
        <v>1199</v>
      </c>
      <c r="E1143" s="2">
        <v>1690</v>
      </c>
      <c r="F1143" s="1">
        <v>0.28999999999999998</v>
      </c>
      <c r="G1143">
        <v>4.2</v>
      </c>
      <c r="H1143" s="4">
        <v>4580</v>
      </c>
      <c r="I1143" s="4">
        <f>Table2[[#This Row],[actual_price]]*Table2[[#This Row],[rating_count]]</f>
        <v>7740200</v>
      </c>
      <c r="J1143" s="4" t="str">
        <f>IF(Table2[[#This Row],[discount_percentage]]&gt;=50%, "Yes", "No")</f>
        <v>No</v>
      </c>
      <c r="K1143" s="4" t="str">
        <f t="shared" si="34"/>
        <v>&gt;$500</v>
      </c>
      <c r="L11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3" s="4" t="str">
        <f t="shared" si="35"/>
        <v>No</v>
      </c>
      <c r="N1143" t="s">
        <v>10554</v>
      </c>
      <c r="O1143" t="s">
        <v>10555</v>
      </c>
    </row>
    <row r="1144" spans="1:15">
      <c r="A1144" t="s">
        <v>10559</v>
      </c>
      <c r="B1144" t="s">
        <v>10560</v>
      </c>
      <c r="C1144" t="s">
        <v>13105</v>
      </c>
      <c r="D1144" s="2">
        <v>1052</v>
      </c>
      <c r="E1144" s="2">
        <v>1790</v>
      </c>
      <c r="F1144" s="1">
        <v>0.41</v>
      </c>
      <c r="G1144">
        <v>4.3</v>
      </c>
      <c r="H1144" s="4">
        <v>1404</v>
      </c>
      <c r="I1144" s="4">
        <f>Table2[[#This Row],[actual_price]]*Table2[[#This Row],[rating_count]]</f>
        <v>2513160</v>
      </c>
      <c r="J1144" s="4" t="str">
        <f>IF(Table2[[#This Row],[discount_percentage]]&gt;=50%, "Yes", "No")</f>
        <v>No</v>
      </c>
      <c r="K1144" s="4" t="str">
        <f t="shared" si="34"/>
        <v>&gt;$500</v>
      </c>
      <c r="L11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4" s="4" t="str">
        <f t="shared" si="35"/>
        <v>No</v>
      </c>
      <c r="N1144" t="s">
        <v>10564</v>
      </c>
      <c r="O1144" t="s">
        <v>10565</v>
      </c>
    </row>
    <row r="1145" spans="1:15">
      <c r="A1145" t="s">
        <v>10569</v>
      </c>
      <c r="B1145" t="s">
        <v>10570</v>
      </c>
      <c r="C1145" t="s">
        <v>13105</v>
      </c>
      <c r="D1145" s="2">
        <v>6499</v>
      </c>
      <c r="E1145" s="2">
        <v>8995</v>
      </c>
      <c r="F1145" s="1">
        <v>0.28000000000000003</v>
      </c>
      <c r="G1145">
        <v>4.3</v>
      </c>
      <c r="H1145" s="4">
        <v>2810</v>
      </c>
      <c r="I1145" s="4">
        <f>Table2[[#This Row],[actual_price]]*Table2[[#This Row],[rating_count]]</f>
        <v>25275950</v>
      </c>
      <c r="J1145" s="4" t="str">
        <f>IF(Table2[[#This Row],[discount_percentage]]&gt;=50%, "Yes", "No")</f>
        <v>No</v>
      </c>
      <c r="K1145" s="4" t="str">
        <f t="shared" si="34"/>
        <v>&gt;$500</v>
      </c>
      <c r="L11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45" s="4" t="str">
        <f t="shared" si="35"/>
        <v>No</v>
      </c>
      <c r="N1145" t="s">
        <v>10575</v>
      </c>
      <c r="O1145" t="s">
        <v>10576</v>
      </c>
    </row>
    <row r="1146" spans="1:15">
      <c r="A1146" t="s">
        <v>10580</v>
      </c>
      <c r="B1146" t="s">
        <v>10581</v>
      </c>
      <c r="C1146" t="s">
        <v>13105</v>
      </c>
      <c r="D1146">
        <v>239</v>
      </c>
      <c r="E1146">
        <v>239</v>
      </c>
      <c r="F1146" s="1">
        <v>0</v>
      </c>
      <c r="G1146">
        <v>4.3</v>
      </c>
      <c r="H1146" s="4">
        <v>7</v>
      </c>
      <c r="I1146" s="4">
        <f>Table2[[#This Row],[actual_price]]*Table2[[#This Row],[rating_count]]</f>
        <v>1673</v>
      </c>
      <c r="J1146" s="4" t="str">
        <f>IF(Table2[[#This Row],[discount_percentage]]&gt;=50%, "Yes", "No")</f>
        <v>No</v>
      </c>
      <c r="K1146" s="4" t="str">
        <f t="shared" si="34"/>
        <v>$200-$500</v>
      </c>
      <c r="L11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46" s="4" t="str">
        <f t="shared" si="35"/>
        <v>Yes</v>
      </c>
      <c r="N1146" t="s">
        <v>10585</v>
      </c>
      <c r="O1146" t="s">
        <v>10586</v>
      </c>
    </row>
    <row r="1147" spans="1:15">
      <c r="A1147" t="s">
        <v>10590</v>
      </c>
      <c r="B1147" t="s">
        <v>10591</v>
      </c>
      <c r="C1147" t="s">
        <v>13105</v>
      </c>
      <c r="D1147">
        <v>699</v>
      </c>
      <c r="E1147" s="2">
        <v>1599</v>
      </c>
      <c r="F1147" s="1">
        <v>0.56000000000000005</v>
      </c>
      <c r="G1147">
        <v>4.7</v>
      </c>
      <c r="H1147" s="4">
        <v>1729</v>
      </c>
      <c r="I1147" s="4">
        <f>Table2[[#This Row],[actual_price]]*Table2[[#This Row],[rating_count]]</f>
        <v>2764671</v>
      </c>
      <c r="J1147" s="4" t="str">
        <f>IF(Table2[[#This Row],[discount_percentage]]&gt;=50%, "Yes", "No")</f>
        <v>Yes</v>
      </c>
      <c r="K1147" s="4" t="str">
        <f t="shared" si="34"/>
        <v>&gt;$500</v>
      </c>
      <c r="L11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47" s="4" t="str">
        <f t="shared" si="35"/>
        <v>No</v>
      </c>
      <c r="N1147" t="s">
        <v>10595</v>
      </c>
      <c r="O1147" t="s">
        <v>10596</v>
      </c>
    </row>
    <row r="1148" spans="1:15">
      <c r="A1148" t="s">
        <v>10600</v>
      </c>
      <c r="B1148" t="s">
        <v>10601</v>
      </c>
      <c r="C1148" t="s">
        <v>13105</v>
      </c>
      <c r="D1148" s="2">
        <v>2599</v>
      </c>
      <c r="E1148" s="2">
        <v>4290</v>
      </c>
      <c r="F1148" s="1">
        <v>0.39</v>
      </c>
      <c r="G1148">
        <v>4.4000000000000004</v>
      </c>
      <c r="H1148" s="4">
        <v>2116</v>
      </c>
      <c r="I1148" s="4">
        <f>Table2[[#This Row],[actual_price]]*Table2[[#This Row],[rating_count]]</f>
        <v>9077640</v>
      </c>
      <c r="J1148" s="4" t="str">
        <f>IF(Table2[[#This Row],[discount_percentage]]&gt;=50%, "Yes", "No")</f>
        <v>No</v>
      </c>
      <c r="K1148" s="4" t="str">
        <f t="shared" si="34"/>
        <v>&gt;$500</v>
      </c>
      <c r="L11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48" s="4" t="str">
        <f t="shared" si="35"/>
        <v>No</v>
      </c>
      <c r="N1148" t="s">
        <v>10606</v>
      </c>
      <c r="O1148" t="s">
        <v>10607</v>
      </c>
    </row>
    <row r="1149" spans="1:15">
      <c r="A1149" t="s">
        <v>10611</v>
      </c>
      <c r="B1149" t="s">
        <v>10612</v>
      </c>
      <c r="C1149" t="s">
        <v>13105</v>
      </c>
      <c r="D1149" s="2">
        <v>1547</v>
      </c>
      <c r="E1149" s="2">
        <v>2890</v>
      </c>
      <c r="F1149" s="1">
        <v>0.46</v>
      </c>
      <c r="G1149">
        <v>3.9</v>
      </c>
      <c r="H1149" s="4">
        <v>463</v>
      </c>
      <c r="I1149" s="4">
        <f>Table2[[#This Row],[actual_price]]*Table2[[#This Row],[rating_count]]</f>
        <v>1338070</v>
      </c>
      <c r="J1149" s="4" t="str">
        <f>IF(Table2[[#This Row],[discount_percentage]]&gt;=50%, "Yes", "No")</f>
        <v>No</v>
      </c>
      <c r="K1149" s="4" t="str">
        <f t="shared" si="34"/>
        <v>&gt;$500</v>
      </c>
      <c r="L11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49" s="4" t="str">
        <f t="shared" si="35"/>
        <v>Yes</v>
      </c>
      <c r="N1149" t="s">
        <v>10616</v>
      </c>
      <c r="O1149" t="s">
        <v>10617</v>
      </c>
    </row>
    <row r="1150" spans="1:15">
      <c r="A1150" t="s">
        <v>10621</v>
      </c>
      <c r="B1150" t="s">
        <v>10622</v>
      </c>
      <c r="C1150" t="s">
        <v>13105</v>
      </c>
      <c r="D1150">
        <v>499</v>
      </c>
      <c r="E1150" s="2">
        <v>1299</v>
      </c>
      <c r="F1150" s="1">
        <v>0.62</v>
      </c>
      <c r="G1150">
        <v>4.7</v>
      </c>
      <c r="H1150" s="4">
        <v>54</v>
      </c>
      <c r="I1150" s="4">
        <f>Table2[[#This Row],[actual_price]]*Table2[[#This Row],[rating_count]]</f>
        <v>70146</v>
      </c>
      <c r="J1150" s="4" t="str">
        <f>IF(Table2[[#This Row],[discount_percentage]]&gt;=50%, "Yes", "No")</f>
        <v>Yes</v>
      </c>
      <c r="K1150" s="4" t="str">
        <f t="shared" si="34"/>
        <v>&gt;$500</v>
      </c>
      <c r="L11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0" s="4" t="str">
        <f t="shared" si="35"/>
        <v>Yes</v>
      </c>
      <c r="N1150" t="s">
        <v>10626</v>
      </c>
      <c r="O1150" t="s">
        <v>10627</v>
      </c>
    </row>
    <row r="1151" spans="1:15">
      <c r="A1151" t="s">
        <v>10631</v>
      </c>
      <c r="B1151" t="s">
        <v>10632</v>
      </c>
      <c r="C1151" t="s">
        <v>13105</v>
      </c>
      <c r="D1151">
        <v>510</v>
      </c>
      <c r="E1151">
        <v>640</v>
      </c>
      <c r="F1151" s="1">
        <v>0.2</v>
      </c>
      <c r="G1151">
        <v>4.0999999999999996</v>
      </c>
      <c r="H1151" s="4">
        <v>7229</v>
      </c>
      <c r="I1151" s="4">
        <f>Table2[[#This Row],[actual_price]]*Table2[[#This Row],[rating_count]]</f>
        <v>4626560</v>
      </c>
      <c r="J1151" s="4" t="str">
        <f>IF(Table2[[#This Row],[discount_percentage]]&gt;=50%, "Yes", "No")</f>
        <v>No</v>
      </c>
      <c r="K1151" s="4" t="str">
        <f t="shared" ref="K1151:K1214" si="36">IF(E1151&lt;200, "&lt;$200", IF(E1151&lt;=500, "$200-$500", "&gt;$500"))</f>
        <v>&gt;$500</v>
      </c>
      <c r="L11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51" s="4" t="str">
        <f t="shared" si="35"/>
        <v>No</v>
      </c>
      <c r="N1151" t="s">
        <v>10636</v>
      </c>
      <c r="O1151" t="s">
        <v>10637</v>
      </c>
    </row>
    <row r="1152" spans="1:15">
      <c r="A1152" t="s">
        <v>10641</v>
      </c>
      <c r="B1152" t="s">
        <v>10642</v>
      </c>
      <c r="C1152" t="s">
        <v>13105</v>
      </c>
      <c r="D1152" s="2">
        <v>1899</v>
      </c>
      <c r="E1152" s="2">
        <v>3790</v>
      </c>
      <c r="F1152" s="1">
        <v>0.5</v>
      </c>
      <c r="G1152">
        <v>3.8</v>
      </c>
      <c r="H1152" s="4">
        <v>3842</v>
      </c>
      <c r="I1152" s="4">
        <f>Table2[[#This Row],[actual_price]]*Table2[[#This Row],[rating_count]]</f>
        <v>14561180</v>
      </c>
      <c r="J1152" s="4" t="str">
        <f>IF(Table2[[#This Row],[discount_percentage]]&gt;=50%, "Yes", "No")</f>
        <v>Yes</v>
      </c>
      <c r="K1152" s="4" t="str">
        <f t="shared" si="36"/>
        <v>&gt;$500</v>
      </c>
      <c r="L11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2" s="4" t="str">
        <f t="shared" si="35"/>
        <v>No</v>
      </c>
      <c r="N1152" t="s">
        <v>10646</v>
      </c>
      <c r="O1152" t="s">
        <v>10647</v>
      </c>
    </row>
    <row r="1153" spans="1:15">
      <c r="A1153" t="s">
        <v>10651</v>
      </c>
      <c r="B1153" t="s">
        <v>10652</v>
      </c>
      <c r="C1153" t="s">
        <v>13105</v>
      </c>
      <c r="D1153" s="2">
        <v>2599</v>
      </c>
      <c r="E1153" s="2">
        <v>4560</v>
      </c>
      <c r="F1153" s="1">
        <v>0.43</v>
      </c>
      <c r="G1153">
        <v>4.4000000000000004</v>
      </c>
      <c r="H1153" s="4">
        <v>646</v>
      </c>
      <c r="I1153" s="4">
        <f>Table2[[#This Row],[actual_price]]*Table2[[#This Row],[rating_count]]</f>
        <v>2945760</v>
      </c>
      <c r="J1153" s="4" t="str">
        <f>IF(Table2[[#This Row],[discount_percentage]]&gt;=50%, "Yes", "No")</f>
        <v>No</v>
      </c>
      <c r="K1153" s="4" t="str">
        <f t="shared" si="36"/>
        <v>&gt;$500</v>
      </c>
      <c r="L11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3" s="4" t="str">
        <f t="shared" si="35"/>
        <v>Yes</v>
      </c>
      <c r="N1153" t="s">
        <v>10656</v>
      </c>
      <c r="O1153" t="s">
        <v>10657</v>
      </c>
    </row>
    <row r="1154" spans="1:15">
      <c r="A1154" t="s">
        <v>10660</v>
      </c>
      <c r="B1154" t="s">
        <v>10661</v>
      </c>
      <c r="C1154" t="s">
        <v>13105</v>
      </c>
      <c r="D1154" s="2">
        <v>1199</v>
      </c>
      <c r="E1154" s="2">
        <v>3500</v>
      </c>
      <c r="F1154" s="1">
        <v>0.66</v>
      </c>
      <c r="G1154">
        <v>4.3</v>
      </c>
      <c r="H1154" s="4">
        <v>1802</v>
      </c>
      <c r="I1154" s="4">
        <f>Table2[[#This Row],[actual_price]]*Table2[[#This Row],[rating_count]]</f>
        <v>6307000</v>
      </c>
      <c r="J1154" s="4" t="str">
        <f>IF(Table2[[#This Row],[discount_percentage]]&gt;=50%, "Yes", "No")</f>
        <v>Yes</v>
      </c>
      <c r="K1154" s="4" t="str">
        <f t="shared" si="36"/>
        <v>&gt;$500</v>
      </c>
      <c r="L11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4" s="4" t="str">
        <f t="shared" ref="M1154:M1217" si="37">IF(H1154&lt; 1000, "Yes", "No")</f>
        <v>No</v>
      </c>
      <c r="N1154" t="s">
        <v>10665</v>
      </c>
      <c r="O1154" t="s">
        <v>10666</v>
      </c>
    </row>
    <row r="1155" spans="1:15">
      <c r="A1155" t="s">
        <v>10670</v>
      </c>
      <c r="B1155" t="s">
        <v>10671</v>
      </c>
      <c r="C1155" t="s">
        <v>13105</v>
      </c>
      <c r="D1155">
        <v>999</v>
      </c>
      <c r="E1155" s="2">
        <v>2600</v>
      </c>
      <c r="F1155" s="1">
        <v>0.62</v>
      </c>
      <c r="G1155">
        <v>3.4</v>
      </c>
      <c r="H1155" s="4">
        <v>252</v>
      </c>
      <c r="I1155" s="4">
        <f>Table2[[#This Row],[actual_price]]*Table2[[#This Row],[rating_count]]</f>
        <v>655200</v>
      </c>
      <c r="J1155" s="4" t="str">
        <f>IF(Table2[[#This Row],[discount_percentage]]&gt;=50%, "Yes", "No")</f>
        <v>Yes</v>
      </c>
      <c r="K1155" s="4" t="str">
        <f t="shared" si="36"/>
        <v>&gt;$500</v>
      </c>
      <c r="L11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5" s="4" t="str">
        <f t="shared" si="37"/>
        <v>Yes</v>
      </c>
      <c r="N1155" t="s">
        <v>10675</v>
      </c>
      <c r="O1155" t="s">
        <v>10676</v>
      </c>
    </row>
    <row r="1156" spans="1:15">
      <c r="A1156" t="s">
        <v>10680</v>
      </c>
      <c r="B1156" t="s">
        <v>10681</v>
      </c>
      <c r="C1156" t="s">
        <v>13105</v>
      </c>
      <c r="D1156" s="2">
        <v>1999</v>
      </c>
      <c r="E1156" s="2">
        <v>3300</v>
      </c>
      <c r="F1156" s="1">
        <v>0.39</v>
      </c>
      <c r="G1156">
        <v>4.2</v>
      </c>
      <c r="H1156" s="4">
        <v>780</v>
      </c>
      <c r="I1156" s="4">
        <f>Table2[[#This Row],[actual_price]]*Table2[[#This Row],[rating_count]]</f>
        <v>2574000</v>
      </c>
      <c r="J1156" s="4" t="str">
        <f>IF(Table2[[#This Row],[discount_percentage]]&gt;=50%, "Yes", "No")</f>
        <v>No</v>
      </c>
      <c r="K1156" s="4" t="str">
        <f t="shared" si="36"/>
        <v>&gt;$500</v>
      </c>
      <c r="L11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56" s="4" t="str">
        <f t="shared" si="37"/>
        <v>Yes</v>
      </c>
      <c r="N1156" t="s">
        <v>10685</v>
      </c>
      <c r="O1156" t="s">
        <v>10686</v>
      </c>
    </row>
    <row r="1157" spans="1:15">
      <c r="A1157" t="s">
        <v>10690</v>
      </c>
      <c r="B1157" t="s">
        <v>10691</v>
      </c>
      <c r="C1157" t="s">
        <v>13105</v>
      </c>
      <c r="D1157">
        <v>210</v>
      </c>
      <c r="E1157">
        <v>699</v>
      </c>
      <c r="F1157" s="1">
        <v>0.7</v>
      </c>
      <c r="G1157">
        <v>3.7</v>
      </c>
      <c r="H1157" s="4">
        <v>74</v>
      </c>
      <c r="I1157" s="4">
        <f>Table2[[#This Row],[actual_price]]*Table2[[#This Row],[rating_count]]</f>
        <v>51726</v>
      </c>
      <c r="J1157" s="4" t="str">
        <f>IF(Table2[[#This Row],[discount_percentage]]&gt;=50%, "Yes", "No")</f>
        <v>Yes</v>
      </c>
      <c r="K1157" s="4" t="str">
        <f t="shared" si="36"/>
        <v>&gt;$500</v>
      </c>
      <c r="L11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57" s="4" t="str">
        <f t="shared" si="37"/>
        <v>Yes</v>
      </c>
      <c r="N1157" t="s">
        <v>10695</v>
      </c>
      <c r="O1157" t="s">
        <v>10696</v>
      </c>
    </row>
    <row r="1158" spans="1:15">
      <c r="A1158" t="s">
        <v>10700</v>
      </c>
      <c r="B1158" t="s">
        <v>10701</v>
      </c>
      <c r="C1158" t="s">
        <v>13105</v>
      </c>
      <c r="D1158" s="2">
        <v>14499</v>
      </c>
      <c r="E1158" s="2">
        <v>23559</v>
      </c>
      <c r="F1158" s="1">
        <v>0.38</v>
      </c>
      <c r="G1158">
        <v>4.3</v>
      </c>
      <c r="H1158" s="4">
        <v>2026</v>
      </c>
      <c r="I1158" s="4">
        <f>Table2[[#This Row],[actual_price]]*Table2[[#This Row],[rating_count]]</f>
        <v>47730534</v>
      </c>
      <c r="J1158" s="4" t="str">
        <f>IF(Table2[[#This Row],[discount_percentage]]&gt;=50%, "Yes", "No")</f>
        <v>No</v>
      </c>
      <c r="K1158" s="4" t="str">
        <f t="shared" si="36"/>
        <v>&gt;$500</v>
      </c>
      <c r="L11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58" s="4" t="str">
        <f t="shared" si="37"/>
        <v>No</v>
      </c>
      <c r="N1158" t="s">
        <v>10705</v>
      </c>
      <c r="O1158" t="s">
        <v>10706</v>
      </c>
    </row>
    <row r="1159" spans="1:15">
      <c r="A1159" t="s">
        <v>10710</v>
      </c>
      <c r="B1159" t="s">
        <v>10711</v>
      </c>
      <c r="C1159" t="s">
        <v>13105</v>
      </c>
      <c r="D1159">
        <v>950</v>
      </c>
      <c r="E1159" s="2">
        <v>1599</v>
      </c>
      <c r="F1159" s="1">
        <v>0.41</v>
      </c>
      <c r="G1159">
        <v>4.3</v>
      </c>
      <c r="H1159" s="4">
        <v>5911</v>
      </c>
      <c r="I1159" s="4">
        <f>Table2[[#This Row],[actual_price]]*Table2[[#This Row],[rating_count]]</f>
        <v>9451689</v>
      </c>
      <c r="J1159" s="4" t="str">
        <f>IF(Table2[[#This Row],[discount_percentage]]&gt;=50%, "Yes", "No")</f>
        <v>No</v>
      </c>
      <c r="K1159" s="4" t="str">
        <f t="shared" si="36"/>
        <v>&gt;$500</v>
      </c>
      <c r="L11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59" s="4" t="str">
        <f t="shared" si="37"/>
        <v>No</v>
      </c>
      <c r="N1159" t="s">
        <v>10715</v>
      </c>
      <c r="O1159" t="s">
        <v>10716</v>
      </c>
    </row>
    <row r="1160" spans="1:15">
      <c r="A1160" t="s">
        <v>10720</v>
      </c>
      <c r="B1160" t="s">
        <v>10721</v>
      </c>
      <c r="C1160" t="s">
        <v>13105</v>
      </c>
      <c r="D1160" s="2">
        <v>7199</v>
      </c>
      <c r="E1160" s="2">
        <v>9995</v>
      </c>
      <c r="F1160" s="1">
        <v>0.28000000000000003</v>
      </c>
      <c r="G1160">
        <v>4.4000000000000004</v>
      </c>
      <c r="H1160" s="4">
        <v>1964</v>
      </c>
      <c r="I1160" s="4">
        <f>Table2[[#This Row],[actual_price]]*Table2[[#This Row],[rating_count]]</f>
        <v>19630180</v>
      </c>
      <c r="J1160" s="4" t="str">
        <f>IF(Table2[[#This Row],[discount_percentage]]&gt;=50%, "Yes", "No")</f>
        <v>No</v>
      </c>
      <c r="K1160" s="4" t="str">
        <f t="shared" si="36"/>
        <v>&gt;$500</v>
      </c>
      <c r="L11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60" s="4" t="str">
        <f t="shared" si="37"/>
        <v>No</v>
      </c>
      <c r="N1160" t="s">
        <v>10725</v>
      </c>
      <c r="O1160" t="s">
        <v>10726</v>
      </c>
    </row>
    <row r="1161" spans="1:15">
      <c r="A1161" t="s">
        <v>10730</v>
      </c>
      <c r="B1161" t="s">
        <v>10731</v>
      </c>
      <c r="C1161" t="s">
        <v>13105</v>
      </c>
      <c r="D1161" s="2">
        <v>2439</v>
      </c>
      <c r="E1161" s="2">
        <v>2545</v>
      </c>
      <c r="F1161" s="1">
        <v>0.04</v>
      </c>
      <c r="G1161">
        <v>4.0999999999999996</v>
      </c>
      <c r="H1161" s="4">
        <v>25</v>
      </c>
      <c r="I1161" s="4">
        <f>Table2[[#This Row],[actual_price]]*Table2[[#This Row],[rating_count]]</f>
        <v>63625</v>
      </c>
      <c r="J1161" s="4" t="str">
        <f>IF(Table2[[#This Row],[discount_percentage]]&gt;=50%, "Yes", "No")</f>
        <v>No</v>
      </c>
      <c r="K1161" s="4" t="str">
        <f t="shared" si="36"/>
        <v>&gt;$500</v>
      </c>
      <c r="L11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61" s="4" t="str">
        <f t="shared" si="37"/>
        <v>Yes</v>
      </c>
      <c r="N1161" t="s">
        <v>10735</v>
      </c>
      <c r="O1161" t="s">
        <v>10736</v>
      </c>
    </row>
    <row r="1162" spans="1:15">
      <c r="A1162" t="s">
        <v>10740</v>
      </c>
      <c r="B1162" t="s">
        <v>10741</v>
      </c>
      <c r="C1162" t="s">
        <v>13105</v>
      </c>
      <c r="D1162" s="2">
        <v>7799</v>
      </c>
      <c r="E1162" s="2">
        <v>8995</v>
      </c>
      <c r="F1162" s="1">
        <v>0.13</v>
      </c>
      <c r="G1162">
        <v>4</v>
      </c>
      <c r="H1162" s="4">
        <v>3160</v>
      </c>
      <c r="I1162" s="4">
        <f>Table2[[#This Row],[actual_price]]*Table2[[#This Row],[rating_count]]</f>
        <v>28424200</v>
      </c>
      <c r="J1162" s="4" t="str">
        <f>IF(Table2[[#This Row],[discount_percentage]]&gt;=50%, "Yes", "No")</f>
        <v>No</v>
      </c>
      <c r="K1162" s="4" t="str">
        <f t="shared" si="36"/>
        <v>&gt;$500</v>
      </c>
      <c r="L11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2" s="4" t="str">
        <f t="shared" si="37"/>
        <v>No</v>
      </c>
      <c r="N1162" t="s">
        <v>10745</v>
      </c>
      <c r="O1162" t="s">
        <v>10746</v>
      </c>
    </row>
    <row r="1163" spans="1:15">
      <c r="A1163" t="s">
        <v>10750</v>
      </c>
      <c r="B1163" t="s">
        <v>10751</v>
      </c>
      <c r="C1163" t="s">
        <v>13105</v>
      </c>
      <c r="D1163" s="2">
        <v>1599</v>
      </c>
      <c r="E1163" s="2">
        <v>1999</v>
      </c>
      <c r="F1163" s="1">
        <v>0.2</v>
      </c>
      <c r="G1163">
        <v>4.4000000000000004</v>
      </c>
      <c r="H1163" s="4">
        <v>1558</v>
      </c>
      <c r="I1163" s="4">
        <f>Table2[[#This Row],[actual_price]]*Table2[[#This Row],[rating_count]]</f>
        <v>3114442</v>
      </c>
      <c r="J1163" s="4" t="str">
        <f>IF(Table2[[#This Row],[discount_percentage]]&gt;=50%, "Yes", "No")</f>
        <v>No</v>
      </c>
      <c r="K1163" s="4" t="str">
        <f t="shared" si="36"/>
        <v>&gt;$500</v>
      </c>
      <c r="L11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3" s="4" t="str">
        <f t="shared" si="37"/>
        <v>No</v>
      </c>
      <c r="N1163" t="s">
        <v>10755</v>
      </c>
      <c r="O1163" t="s">
        <v>10756</v>
      </c>
    </row>
    <row r="1164" spans="1:15">
      <c r="A1164" t="s">
        <v>10760</v>
      </c>
      <c r="B1164" t="s">
        <v>10761</v>
      </c>
      <c r="C1164" t="s">
        <v>13105</v>
      </c>
      <c r="D1164" s="2">
        <v>2899</v>
      </c>
      <c r="E1164" s="2">
        <v>5500</v>
      </c>
      <c r="F1164" s="1">
        <v>0.47</v>
      </c>
      <c r="G1164">
        <v>3.8</v>
      </c>
      <c r="H1164" s="4">
        <v>8958</v>
      </c>
      <c r="I1164" s="4">
        <f>Table2[[#This Row],[actual_price]]*Table2[[#This Row],[rating_count]]</f>
        <v>49269000</v>
      </c>
      <c r="J1164" s="4" t="str">
        <f>IF(Table2[[#This Row],[discount_percentage]]&gt;=50%, "Yes", "No")</f>
        <v>No</v>
      </c>
      <c r="K1164" s="4" t="str">
        <f t="shared" si="36"/>
        <v>&gt;$500</v>
      </c>
      <c r="L11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64" s="4" t="str">
        <f t="shared" si="37"/>
        <v>No</v>
      </c>
      <c r="N1164" t="s">
        <v>10765</v>
      </c>
      <c r="O1164" t="s">
        <v>10766</v>
      </c>
    </row>
    <row r="1165" spans="1:15">
      <c r="A1165" t="s">
        <v>10770</v>
      </c>
      <c r="B1165" t="s">
        <v>10771</v>
      </c>
      <c r="C1165" t="s">
        <v>13105</v>
      </c>
      <c r="D1165" s="2">
        <v>9799</v>
      </c>
      <c r="E1165" s="2">
        <v>12150</v>
      </c>
      <c r="F1165" s="1">
        <v>0.19</v>
      </c>
      <c r="G1165">
        <v>4.3</v>
      </c>
      <c r="H1165" s="4">
        <v>13251</v>
      </c>
      <c r="I1165" s="4">
        <f>Table2[[#This Row],[actual_price]]*Table2[[#This Row],[rating_count]]</f>
        <v>160999650</v>
      </c>
      <c r="J1165" s="4" t="str">
        <f>IF(Table2[[#This Row],[discount_percentage]]&gt;=50%, "Yes", "No")</f>
        <v>No</v>
      </c>
      <c r="K1165" s="4" t="str">
        <f t="shared" si="36"/>
        <v>&gt;$500</v>
      </c>
      <c r="L11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65" s="4" t="str">
        <f t="shared" si="37"/>
        <v>No</v>
      </c>
      <c r="N1165" t="s">
        <v>10774</v>
      </c>
      <c r="O1165" t="s">
        <v>10775</v>
      </c>
    </row>
    <row r="1166" spans="1:15">
      <c r="A1166" t="s">
        <v>10779</v>
      </c>
      <c r="B1166" t="s">
        <v>10780</v>
      </c>
      <c r="C1166" t="s">
        <v>13105</v>
      </c>
      <c r="D1166" s="2">
        <v>3299</v>
      </c>
      <c r="E1166" s="2">
        <v>4995</v>
      </c>
      <c r="F1166" s="1">
        <v>0.34</v>
      </c>
      <c r="G1166">
        <v>3.8</v>
      </c>
      <c r="H1166" s="4">
        <v>1393</v>
      </c>
      <c r="I1166" s="4">
        <f>Table2[[#This Row],[actual_price]]*Table2[[#This Row],[rating_count]]</f>
        <v>6958035</v>
      </c>
      <c r="J1166" s="4" t="str">
        <f>IF(Table2[[#This Row],[discount_percentage]]&gt;=50%, "Yes", "No")</f>
        <v>No</v>
      </c>
      <c r="K1166" s="4" t="str">
        <f t="shared" si="36"/>
        <v>&gt;$500</v>
      </c>
      <c r="L11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66" s="4" t="str">
        <f t="shared" si="37"/>
        <v>No</v>
      </c>
      <c r="N1166" t="s">
        <v>10784</v>
      </c>
      <c r="O1166" t="s">
        <v>10785</v>
      </c>
    </row>
    <row r="1167" spans="1:15">
      <c r="A1167" t="s">
        <v>10789</v>
      </c>
      <c r="B1167" t="s">
        <v>10790</v>
      </c>
      <c r="C1167" t="s">
        <v>13105</v>
      </c>
      <c r="D1167">
        <v>669</v>
      </c>
      <c r="E1167" s="2">
        <v>1499</v>
      </c>
      <c r="F1167" s="1">
        <v>0.55000000000000004</v>
      </c>
      <c r="G1167">
        <v>2.2999999999999998</v>
      </c>
      <c r="H1167" s="4">
        <v>13</v>
      </c>
      <c r="I1167" s="4">
        <f>Table2[[#This Row],[actual_price]]*Table2[[#This Row],[rating_count]]</f>
        <v>19487</v>
      </c>
      <c r="J1167" s="4" t="str">
        <f>IF(Table2[[#This Row],[discount_percentage]]&gt;=50%, "Yes", "No")</f>
        <v>Yes</v>
      </c>
      <c r="K1167" s="4" t="str">
        <f t="shared" si="36"/>
        <v>&gt;$500</v>
      </c>
      <c r="L11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67" s="4" t="str">
        <f t="shared" si="37"/>
        <v>Yes</v>
      </c>
      <c r="N1167" t="s">
        <v>10794</v>
      </c>
      <c r="O1167" t="s">
        <v>10795</v>
      </c>
    </row>
    <row r="1168" spans="1:15">
      <c r="A1168" t="s">
        <v>10799</v>
      </c>
      <c r="B1168" t="s">
        <v>10800</v>
      </c>
      <c r="C1168" t="s">
        <v>13105</v>
      </c>
      <c r="D1168" s="2">
        <v>5890</v>
      </c>
      <c r="E1168" s="2">
        <v>7506</v>
      </c>
      <c r="F1168" s="1">
        <v>0.22</v>
      </c>
      <c r="G1168">
        <v>4.5</v>
      </c>
      <c r="H1168" s="4">
        <v>7241</v>
      </c>
      <c r="I1168" s="4">
        <f>Table2[[#This Row],[actual_price]]*Table2[[#This Row],[rating_count]]</f>
        <v>54350946</v>
      </c>
      <c r="J1168" s="4" t="str">
        <f>IF(Table2[[#This Row],[discount_percentage]]&gt;=50%, "Yes", "No")</f>
        <v>No</v>
      </c>
      <c r="K1168" s="4" t="str">
        <f t="shared" si="36"/>
        <v>&gt;$500</v>
      </c>
      <c r="L11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68" s="4" t="str">
        <f t="shared" si="37"/>
        <v>No</v>
      </c>
      <c r="N1168" t="s">
        <v>10804</v>
      </c>
      <c r="O1168" t="s">
        <v>10805</v>
      </c>
    </row>
    <row r="1169" spans="1:15">
      <c r="A1169" t="s">
        <v>10809</v>
      </c>
      <c r="B1169" t="s">
        <v>10810</v>
      </c>
      <c r="C1169" t="s">
        <v>13105</v>
      </c>
      <c r="D1169" s="2">
        <v>9199</v>
      </c>
      <c r="E1169" s="2">
        <v>18000</v>
      </c>
      <c r="F1169" s="1">
        <v>0.49</v>
      </c>
      <c r="G1169">
        <v>4</v>
      </c>
      <c r="H1169" s="4">
        <v>16020</v>
      </c>
      <c r="I1169" s="4">
        <f>Table2[[#This Row],[actual_price]]*Table2[[#This Row],[rating_count]]</f>
        <v>288360000</v>
      </c>
      <c r="J1169" s="4" t="str">
        <f>IF(Table2[[#This Row],[discount_percentage]]&gt;=50%, "Yes", "No")</f>
        <v>No</v>
      </c>
      <c r="K1169" s="4" t="str">
        <f t="shared" si="36"/>
        <v>&gt;$500</v>
      </c>
      <c r="L11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69" s="4" t="str">
        <f t="shared" si="37"/>
        <v>No</v>
      </c>
      <c r="N1169" t="s">
        <v>10814</v>
      </c>
      <c r="O1169" t="s">
        <v>10815</v>
      </c>
    </row>
    <row r="1170" spans="1:15">
      <c r="A1170" t="s">
        <v>10819</v>
      </c>
      <c r="B1170" t="s">
        <v>10820</v>
      </c>
      <c r="C1170" t="s">
        <v>13105</v>
      </c>
      <c r="D1170">
        <v>351</v>
      </c>
      <c r="E1170" s="2">
        <v>1099</v>
      </c>
      <c r="F1170" s="1">
        <v>0.68</v>
      </c>
      <c r="G1170">
        <v>3.7</v>
      </c>
      <c r="H1170" s="4">
        <v>1470</v>
      </c>
      <c r="I1170" s="4">
        <f>Table2[[#This Row],[actual_price]]*Table2[[#This Row],[rating_count]]</f>
        <v>1615530</v>
      </c>
      <c r="J1170" s="4" t="str">
        <f>IF(Table2[[#This Row],[discount_percentage]]&gt;=50%, "Yes", "No")</f>
        <v>Yes</v>
      </c>
      <c r="K1170" s="4" t="str">
        <f t="shared" si="36"/>
        <v>&gt;$500</v>
      </c>
      <c r="L11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70" s="4" t="str">
        <f t="shared" si="37"/>
        <v>No</v>
      </c>
      <c r="N1170" t="s">
        <v>10824</v>
      </c>
      <c r="O1170" t="s">
        <v>10825</v>
      </c>
    </row>
    <row r="1171" spans="1:15">
      <c r="A1171" t="s">
        <v>10829</v>
      </c>
      <c r="B1171" t="s">
        <v>10830</v>
      </c>
      <c r="C1171" t="s">
        <v>13109</v>
      </c>
      <c r="D1171">
        <v>899</v>
      </c>
      <c r="E1171" s="2">
        <v>1900</v>
      </c>
      <c r="F1171" s="1">
        <v>0.53</v>
      </c>
      <c r="G1171">
        <v>4</v>
      </c>
      <c r="H1171" s="4">
        <v>3663</v>
      </c>
      <c r="I1171" s="4">
        <f>Table2[[#This Row],[actual_price]]*Table2[[#This Row],[rating_count]]</f>
        <v>6959700</v>
      </c>
      <c r="J1171" s="4" t="str">
        <f>IF(Table2[[#This Row],[discount_percentage]]&gt;=50%, "Yes", "No")</f>
        <v>Yes</v>
      </c>
      <c r="K1171" s="4" t="str">
        <f t="shared" si="36"/>
        <v>&gt;$500</v>
      </c>
      <c r="L11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71" s="4" t="str">
        <f t="shared" si="37"/>
        <v>No</v>
      </c>
      <c r="N1171" t="s">
        <v>10835</v>
      </c>
      <c r="O1171" t="s">
        <v>10836</v>
      </c>
    </row>
    <row r="1172" spans="1:15">
      <c r="A1172" t="s">
        <v>10840</v>
      </c>
      <c r="B1172" t="s">
        <v>10841</v>
      </c>
      <c r="C1172" t="s">
        <v>13105</v>
      </c>
      <c r="D1172" s="2">
        <v>1349</v>
      </c>
      <c r="E1172" s="2">
        <v>1850</v>
      </c>
      <c r="F1172" s="1">
        <v>0.27</v>
      </c>
      <c r="G1172">
        <v>4.4000000000000004</v>
      </c>
      <c r="H1172" s="4">
        <v>638</v>
      </c>
      <c r="I1172" s="4">
        <f>Table2[[#This Row],[actual_price]]*Table2[[#This Row],[rating_count]]</f>
        <v>1180300</v>
      </c>
      <c r="J1172" s="4" t="str">
        <f>IF(Table2[[#This Row],[discount_percentage]]&gt;=50%, "Yes", "No")</f>
        <v>No</v>
      </c>
      <c r="K1172" s="4" t="str">
        <f t="shared" si="36"/>
        <v>&gt;$500</v>
      </c>
      <c r="L11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172" s="4" t="str">
        <f t="shared" si="37"/>
        <v>Yes</v>
      </c>
      <c r="N1172" t="s">
        <v>10845</v>
      </c>
      <c r="O1172" t="s">
        <v>10846</v>
      </c>
    </row>
    <row r="1173" spans="1:15">
      <c r="A1173" t="s">
        <v>10850</v>
      </c>
      <c r="B1173" t="s">
        <v>10851</v>
      </c>
      <c r="C1173" t="s">
        <v>13105</v>
      </c>
      <c r="D1173" s="2">
        <v>6236</v>
      </c>
      <c r="E1173" s="2">
        <v>9999</v>
      </c>
      <c r="F1173" s="1">
        <v>0.38</v>
      </c>
      <c r="G1173">
        <v>4.0999999999999996</v>
      </c>
      <c r="H1173" s="4">
        <v>3552</v>
      </c>
      <c r="I1173" s="4">
        <f>Table2[[#This Row],[actual_price]]*Table2[[#This Row],[rating_count]]</f>
        <v>35516448</v>
      </c>
      <c r="J1173" s="4" t="str">
        <f>IF(Table2[[#This Row],[discount_percentage]]&gt;=50%, "Yes", "No")</f>
        <v>No</v>
      </c>
      <c r="K1173" s="4" t="str">
        <f t="shared" si="36"/>
        <v>&gt;$500</v>
      </c>
      <c r="L11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3" s="4" t="str">
        <f t="shared" si="37"/>
        <v>No</v>
      </c>
      <c r="N1173" t="s">
        <v>10855</v>
      </c>
      <c r="O1173" t="s">
        <v>10856</v>
      </c>
    </row>
    <row r="1174" spans="1:15">
      <c r="A1174" t="s">
        <v>10860</v>
      </c>
      <c r="B1174" t="s">
        <v>10861</v>
      </c>
      <c r="C1174" t="s">
        <v>13105</v>
      </c>
      <c r="D1174" s="2">
        <v>2742</v>
      </c>
      <c r="E1174" s="2">
        <v>3995</v>
      </c>
      <c r="F1174" s="1">
        <v>0.31</v>
      </c>
      <c r="G1174">
        <v>4.4000000000000004</v>
      </c>
      <c r="H1174" s="4">
        <v>11148</v>
      </c>
      <c r="I1174" s="4">
        <f>Table2[[#This Row],[actual_price]]*Table2[[#This Row],[rating_count]]</f>
        <v>44536260</v>
      </c>
      <c r="J1174" s="4" t="str">
        <f>IF(Table2[[#This Row],[discount_percentage]]&gt;=50%, "Yes", "No")</f>
        <v>No</v>
      </c>
      <c r="K1174" s="4" t="str">
        <f t="shared" si="36"/>
        <v>&gt;$500</v>
      </c>
      <c r="L11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4" s="4" t="str">
        <f t="shared" si="37"/>
        <v>No</v>
      </c>
      <c r="N1174" t="s">
        <v>10865</v>
      </c>
      <c r="O1174" t="s">
        <v>10866</v>
      </c>
    </row>
    <row r="1175" spans="1:15">
      <c r="A1175" t="s">
        <v>10870</v>
      </c>
      <c r="B1175" t="s">
        <v>10871</v>
      </c>
      <c r="C1175" t="s">
        <v>13105</v>
      </c>
      <c r="D1175">
        <v>721</v>
      </c>
      <c r="E1175" s="2">
        <v>1499</v>
      </c>
      <c r="F1175" s="1">
        <v>0.52</v>
      </c>
      <c r="G1175">
        <v>3.1</v>
      </c>
      <c r="H1175" s="4">
        <v>2449</v>
      </c>
      <c r="I1175" s="4">
        <f>Table2[[#This Row],[actual_price]]*Table2[[#This Row],[rating_count]]</f>
        <v>3671051</v>
      </c>
      <c r="J1175" s="4" t="str">
        <f>IF(Table2[[#This Row],[discount_percentage]]&gt;=50%, "Yes", "No")</f>
        <v>Yes</v>
      </c>
      <c r="K1175" s="4" t="str">
        <f t="shared" si="36"/>
        <v>&gt;$500</v>
      </c>
      <c r="L11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75" s="4" t="str">
        <f t="shared" si="37"/>
        <v>No</v>
      </c>
      <c r="N1175" t="s">
        <v>10875</v>
      </c>
      <c r="O1175" t="s">
        <v>10876</v>
      </c>
    </row>
    <row r="1176" spans="1:15">
      <c r="A1176" t="s">
        <v>10880</v>
      </c>
      <c r="B1176" t="s">
        <v>10881</v>
      </c>
      <c r="C1176" t="s">
        <v>13105</v>
      </c>
      <c r="D1176" s="2">
        <v>2903</v>
      </c>
      <c r="E1176" s="2">
        <v>3295</v>
      </c>
      <c r="F1176" s="1">
        <v>0.12</v>
      </c>
      <c r="G1176">
        <v>4.3</v>
      </c>
      <c r="H1176" s="4">
        <v>2299</v>
      </c>
      <c r="I1176" s="4">
        <f>Table2[[#This Row],[actual_price]]*Table2[[#This Row],[rating_count]]</f>
        <v>7575205</v>
      </c>
      <c r="J1176" s="4" t="str">
        <f>IF(Table2[[#This Row],[discount_percentage]]&gt;=50%, "Yes", "No")</f>
        <v>No</v>
      </c>
      <c r="K1176" s="4" t="str">
        <f t="shared" si="36"/>
        <v>&gt;$500</v>
      </c>
      <c r="L11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76" s="4" t="str">
        <f t="shared" si="37"/>
        <v>No</v>
      </c>
      <c r="N1176" t="s">
        <v>10885</v>
      </c>
      <c r="O1176" t="s">
        <v>10886</v>
      </c>
    </row>
    <row r="1177" spans="1:15">
      <c r="A1177" t="s">
        <v>10890</v>
      </c>
      <c r="B1177" t="s">
        <v>10891</v>
      </c>
      <c r="C1177" t="s">
        <v>13105</v>
      </c>
      <c r="D1177" s="2">
        <v>1656</v>
      </c>
      <c r="E1177" s="2">
        <v>2695</v>
      </c>
      <c r="F1177" s="1">
        <v>0.39</v>
      </c>
      <c r="G1177">
        <v>4.4000000000000004</v>
      </c>
      <c r="H1177" s="4">
        <v>6027</v>
      </c>
      <c r="I1177" s="4">
        <f>Table2[[#This Row],[actual_price]]*Table2[[#This Row],[rating_count]]</f>
        <v>16242765</v>
      </c>
      <c r="J1177" s="4" t="str">
        <f>IF(Table2[[#This Row],[discount_percentage]]&gt;=50%, "Yes", "No")</f>
        <v>No</v>
      </c>
      <c r="K1177" s="4" t="str">
        <f t="shared" si="36"/>
        <v>&gt;$500</v>
      </c>
      <c r="L11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7" s="4" t="str">
        <f t="shared" si="37"/>
        <v>No</v>
      </c>
      <c r="N1177" t="s">
        <v>10895</v>
      </c>
      <c r="O1177" t="s">
        <v>10896</v>
      </c>
    </row>
    <row r="1178" spans="1:15">
      <c r="A1178" t="s">
        <v>10900</v>
      </c>
      <c r="B1178" t="s">
        <v>10901</v>
      </c>
      <c r="C1178" t="s">
        <v>13105</v>
      </c>
      <c r="D1178" s="2">
        <v>1399</v>
      </c>
      <c r="E1178" s="2">
        <v>2290</v>
      </c>
      <c r="F1178" s="1">
        <v>0.39</v>
      </c>
      <c r="G1178">
        <v>4.4000000000000004</v>
      </c>
      <c r="H1178" s="4">
        <v>461</v>
      </c>
      <c r="I1178" s="4">
        <f>Table2[[#This Row],[actual_price]]*Table2[[#This Row],[rating_count]]</f>
        <v>1055690</v>
      </c>
      <c r="J1178" s="4" t="str">
        <f>IF(Table2[[#This Row],[discount_percentage]]&gt;=50%, "Yes", "No")</f>
        <v>No</v>
      </c>
      <c r="K1178" s="4" t="str">
        <f t="shared" si="36"/>
        <v>&gt;$500</v>
      </c>
      <c r="L11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8" s="4" t="str">
        <f t="shared" si="37"/>
        <v>Yes</v>
      </c>
      <c r="N1178" t="s">
        <v>10905</v>
      </c>
      <c r="O1178" t="s">
        <v>10906</v>
      </c>
    </row>
    <row r="1179" spans="1:15">
      <c r="A1179" t="s">
        <v>10910</v>
      </c>
      <c r="B1179" t="s">
        <v>10911</v>
      </c>
      <c r="C1179" t="s">
        <v>13105</v>
      </c>
      <c r="D1179" s="2">
        <v>2079</v>
      </c>
      <c r="E1179" s="2">
        <v>3099</v>
      </c>
      <c r="F1179" s="1">
        <v>0.33</v>
      </c>
      <c r="G1179">
        <v>4.0999999999999996</v>
      </c>
      <c r="H1179" s="4">
        <v>282</v>
      </c>
      <c r="I1179" s="4">
        <f>Table2[[#This Row],[actual_price]]*Table2[[#This Row],[rating_count]]</f>
        <v>873918</v>
      </c>
      <c r="J1179" s="4" t="str">
        <f>IF(Table2[[#This Row],[discount_percentage]]&gt;=50%, "Yes", "No")</f>
        <v>No</v>
      </c>
      <c r="K1179" s="4" t="str">
        <f t="shared" si="36"/>
        <v>&gt;$500</v>
      </c>
      <c r="L11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79" s="4" t="str">
        <f t="shared" si="37"/>
        <v>Yes</v>
      </c>
      <c r="N1179" t="s">
        <v>10915</v>
      </c>
      <c r="O1179" t="s">
        <v>10916</v>
      </c>
    </row>
    <row r="1180" spans="1:15">
      <c r="A1180" t="s">
        <v>10920</v>
      </c>
      <c r="B1180" t="s">
        <v>10921</v>
      </c>
      <c r="C1180" t="s">
        <v>13105</v>
      </c>
      <c r="D1180">
        <v>999</v>
      </c>
      <c r="E1180" s="2">
        <v>1075</v>
      </c>
      <c r="F1180" s="1">
        <v>7.0000000000000007E-2</v>
      </c>
      <c r="G1180">
        <v>4.0999999999999996</v>
      </c>
      <c r="H1180" s="4">
        <v>9275</v>
      </c>
      <c r="I1180" s="4">
        <f>Table2[[#This Row],[actual_price]]*Table2[[#This Row],[rating_count]]</f>
        <v>9970625</v>
      </c>
      <c r="J1180" s="4" t="str">
        <f>IF(Table2[[#This Row],[discount_percentage]]&gt;=50%, "Yes", "No")</f>
        <v>No</v>
      </c>
      <c r="K1180" s="4" t="str">
        <f t="shared" si="36"/>
        <v>&gt;$500</v>
      </c>
      <c r="L11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80" s="4" t="str">
        <f t="shared" si="37"/>
        <v>No</v>
      </c>
      <c r="N1180" t="s">
        <v>10925</v>
      </c>
      <c r="O1180" t="s">
        <v>10926</v>
      </c>
    </row>
    <row r="1181" spans="1:15">
      <c r="A1181" t="s">
        <v>10930</v>
      </c>
      <c r="B1181" t="s">
        <v>10931</v>
      </c>
      <c r="C1181" t="s">
        <v>13105</v>
      </c>
      <c r="D1181" s="2">
        <v>3179</v>
      </c>
      <c r="E1181" s="2">
        <v>6999</v>
      </c>
      <c r="F1181" s="1">
        <v>0.55000000000000004</v>
      </c>
      <c r="G1181">
        <v>4</v>
      </c>
      <c r="H1181" s="4">
        <v>743</v>
      </c>
      <c r="I1181" s="4">
        <f>Table2[[#This Row],[actual_price]]*Table2[[#This Row],[rating_count]]</f>
        <v>5200257</v>
      </c>
      <c r="J1181" s="4" t="str">
        <f>IF(Table2[[#This Row],[discount_percentage]]&gt;=50%, "Yes", "No")</f>
        <v>Yes</v>
      </c>
      <c r="K1181" s="4" t="str">
        <f t="shared" si="36"/>
        <v>&gt;$500</v>
      </c>
      <c r="L11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1" s="4" t="str">
        <f t="shared" si="37"/>
        <v>Yes</v>
      </c>
      <c r="N1181" t="s">
        <v>10935</v>
      </c>
      <c r="O1181" t="s">
        <v>10936</v>
      </c>
    </row>
    <row r="1182" spans="1:15">
      <c r="A1182" t="s">
        <v>10940</v>
      </c>
      <c r="B1182" t="s">
        <v>10941</v>
      </c>
      <c r="C1182" t="s">
        <v>13105</v>
      </c>
      <c r="D1182" s="2">
        <v>1049</v>
      </c>
      <c r="E1182" s="2">
        <v>2499</v>
      </c>
      <c r="F1182" s="1">
        <v>0.57999999999999996</v>
      </c>
      <c r="G1182">
        <v>3.6</v>
      </c>
      <c r="H1182" s="4">
        <v>328</v>
      </c>
      <c r="I1182" s="4">
        <f>Table2[[#This Row],[actual_price]]*Table2[[#This Row],[rating_count]]</f>
        <v>819672</v>
      </c>
      <c r="J1182" s="4" t="str">
        <f>IF(Table2[[#This Row],[discount_percentage]]&gt;=50%, "Yes", "No")</f>
        <v>Yes</v>
      </c>
      <c r="K1182" s="4" t="str">
        <f t="shared" si="36"/>
        <v>&gt;$500</v>
      </c>
      <c r="L11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2" s="4" t="str">
        <f t="shared" si="37"/>
        <v>Yes</v>
      </c>
      <c r="N1182" t="s">
        <v>10945</v>
      </c>
      <c r="O1182" t="s">
        <v>10946</v>
      </c>
    </row>
    <row r="1183" spans="1:15">
      <c r="A1183" t="s">
        <v>10950</v>
      </c>
      <c r="B1183" t="s">
        <v>10951</v>
      </c>
      <c r="C1183" t="s">
        <v>13105</v>
      </c>
      <c r="D1183" s="2">
        <v>3599</v>
      </c>
      <c r="E1183" s="2">
        <v>7290</v>
      </c>
      <c r="F1183" s="1">
        <v>0.51</v>
      </c>
      <c r="G1183">
        <v>3.9</v>
      </c>
      <c r="H1183" s="4">
        <v>942</v>
      </c>
      <c r="I1183" s="4">
        <f>Table2[[#This Row],[actual_price]]*Table2[[#This Row],[rating_count]]</f>
        <v>6867180</v>
      </c>
      <c r="J1183" s="4" t="str">
        <f>IF(Table2[[#This Row],[discount_percentage]]&gt;=50%, "Yes", "No")</f>
        <v>Yes</v>
      </c>
      <c r="K1183" s="4" t="str">
        <f t="shared" si="36"/>
        <v>&gt;$500</v>
      </c>
      <c r="L11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3" s="4" t="str">
        <f t="shared" si="37"/>
        <v>Yes</v>
      </c>
      <c r="N1183" t="s">
        <v>10955</v>
      </c>
      <c r="O1183" t="s">
        <v>10956</v>
      </c>
    </row>
    <row r="1184" spans="1:15">
      <c r="A1184" t="s">
        <v>10960</v>
      </c>
      <c r="B1184" t="s">
        <v>10961</v>
      </c>
      <c r="C1184" t="s">
        <v>13105</v>
      </c>
      <c r="D1184" s="2">
        <v>4799</v>
      </c>
      <c r="E1184" s="2">
        <v>5795</v>
      </c>
      <c r="F1184" s="1">
        <v>0.17</v>
      </c>
      <c r="G1184">
        <v>3.9</v>
      </c>
      <c r="H1184" s="4">
        <v>3815</v>
      </c>
      <c r="I1184" s="4">
        <f>Table2[[#This Row],[actual_price]]*Table2[[#This Row],[rating_count]]</f>
        <v>22107925</v>
      </c>
      <c r="J1184" s="4" t="str">
        <f>IF(Table2[[#This Row],[discount_percentage]]&gt;=50%, "Yes", "No")</f>
        <v>No</v>
      </c>
      <c r="K1184" s="4" t="str">
        <f t="shared" si="36"/>
        <v>&gt;$500</v>
      </c>
      <c r="L11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84" s="4" t="str">
        <f t="shared" si="37"/>
        <v>No</v>
      </c>
      <c r="N1184" t="s">
        <v>10966</v>
      </c>
      <c r="O1184" t="s">
        <v>10967</v>
      </c>
    </row>
    <row r="1185" spans="1:15">
      <c r="A1185" t="s">
        <v>10971</v>
      </c>
      <c r="B1185" t="s">
        <v>10972</v>
      </c>
      <c r="C1185" t="s">
        <v>13105</v>
      </c>
      <c r="D1185" s="2">
        <v>1699</v>
      </c>
      <c r="E1185" s="2">
        <v>3398</v>
      </c>
      <c r="F1185" s="1">
        <v>0.5</v>
      </c>
      <c r="G1185">
        <v>3.8</v>
      </c>
      <c r="H1185" s="4">
        <v>7988</v>
      </c>
      <c r="I1185" s="4">
        <f>Table2[[#This Row],[actual_price]]*Table2[[#This Row],[rating_count]]</f>
        <v>27143224</v>
      </c>
      <c r="J1185" s="4" t="str">
        <f>IF(Table2[[#This Row],[discount_percentage]]&gt;=50%, "Yes", "No")</f>
        <v>Yes</v>
      </c>
      <c r="K1185" s="4" t="str">
        <f t="shared" si="36"/>
        <v>&gt;$500</v>
      </c>
      <c r="L11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85" s="4" t="str">
        <f t="shared" si="37"/>
        <v>No</v>
      </c>
      <c r="N1185" t="s">
        <v>10976</v>
      </c>
      <c r="O1185" t="s">
        <v>10977</v>
      </c>
    </row>
    <row r="1186" spans="1:15">
      <c r="A1186" t="s">
        <v>10981</v>
      </c>
      <c r="B1186" t="s">
        <v>10982</v>
      </c>
      <c r="C1186" t="s">
        <v>13105</v>
      </c>
      <c r="D1186">
        <v>664</v>
      </c>
      <c r="E1186" s="2">
        <v>1490</v>
      </c>
      <c r="F1186" s="1">
        <v>0.55000000000000004</v>
      </c>
      <c r="G1186">
        <v>4.0999999999999996</v>
      </c>
      <c r="H1186" s="4">
        <v>925</v>
      </c>
      <c r="I1186" s="4">
        <f>Table2[[#This Row],[actual_price]]*Table2[[#This Row],[rating_count]]</f>
        <v>1378250</v>
      </c>
      <c r="J1186" s="4" t="str">
        <f>IF(Table2[[#This Row],[discount_percentage]]&gt;=50%, "Yes", "No")</f>
        <v>Yes</v>
      </c>
      <c r="K1186" s="4" t="str">
        <f t="shared" si="36"/>
        <v>&gt;$500</v>
      </c>
      <c r="L11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86" s="4" t="str">
        <f t="shared" si="37"/>
        <v>Yes</v>
      </c>
      <c r="N1186" t="s">
        <v>10986</v>
      </c>
      <c r="O1186" t="s">
        <v>10987</v>
      </c>
    </row>
    <row r="1187" spans="1:15">
      <c r="A1187" t="s">
        <v>10991</v>
      </c>
      <c r="B1187" t="s">
        <v>10992</v>
      </c>
      <c r="C1187" t="s">
        <v>13105</v>
      </c>
      <c r="D1187">
        <v>948</v>
      </c>
      <c r="E1187" s="2">
        <v>1620</v>
      </c>
      <c r="F1187" s="1">
        <v>0.41</v>
      </c>
      <c r="G1187">
        <v>4.0999999999999996</v>
      </c>
      <c r="H1187" s="4">
        <v>4370</v>
      </c>
      <c r="I1187" s="4">
        <f>Table2[[#This Row],[actual_price]]*Table2[[#This Row],[rating_count]]</f>
        <v>7079400</v>
      </c>
      <c r="J1187" s="4" t="str">
        <f>IF(Table2[[#This Row],[discount_percentage]]&gt;=50%, "Yes", "No")</f>
        <v>No</v>
      </c>
      <c r="K1187" s="4" t="str">
        <f t="shared" si="36"/>
        <v>&gt;$500</v>
      </c>
      <c r="L11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187" s="4" t="str">
        <f t="shared" si="37"/>
        <v>No</v>
      </c>
      <c r="N1187" t="s">
        <v>10997</v>
      </c>
      <c r="O1187" t="s">
        <v>10998</v>
      </c>
    </row>
    <row r="1188" spans="1:15">
      <c r="A1188" t="s">
        <v>11002</v>
      </c>
      <c r="B1188" t="s">
        <v>11003</v>
      </c>
      <c r="C1188" t="s">
        <v>13105</v>
      </c>
      <c r="D1188">
        <v>850</v>
      </c>
      <c r="E1188" s="2">
        <v>1000</v>
      </c>
      <c r="F1188" s="1">
        <v>0.15</v>
      </c>
      <c r="G1188">
        <v>4.0999999999999996</v>
      </c>
      <c r="H1188" s="4">
        <v>7619</v>
      </c>
      <c r="I1188" s="4">
        <f>Table2[[#This Row],[actual_price]]*Table2[[#This Row],[rating_count]]</f>
        <v>7619000</v>
      </c>
      <c r="J1188" s="4" t="str">
        <f>IF(Table2[[#This Row],[discount_percentage]]&gt;=50%, "Yes", "No")</f>
        <v>No</v>
      </c>
      <c r="K1188" s="4" t="str">
        <f t="shared" si="36"/>
        <v>&gt;$500</v>
      </c>
      <c r="L11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88" s="4" t="str">
        <f t="shared" si="37"/>
        <v>No</v>
      </c>
      <c r="N1188" t="s">
        <v>11007</v>
      </c>
      <c r="O1188" t="s">
        <v>11008</v>
      </c>
    </row>
    <row r="1189" spans="1:15">
      <c r="A1189" t="s">
        <v>11012</v>
      </c>
      <c r="B1189" t="s">
        <v>11013</v>
      </c>
      <c r="C1189" t="s">
        <v>13105</v>
      </c>
      <c r="D1189">
        <v>600</v>
      </c>
      <c r="E1189">
        <v>640</v>
      </c>
      <c r="F1189" s="1">
        <v>0.06</v>
      </c>
      <c r="G1189">
        <v>3.8</v>
      </c>
      <c r="H1189" s="4">
        <v>2593</v>
      </c>
      <c r="I1189" s="4">
        <f>Table2[[#This Row],[actual_price]]*Table2[[#This Row],[rating_count]]</f>
        <v>1659520</v>
      </c>
      <c r="J1189" s="4" t="str">
        <f>IF(Table2[[#This Row],[discount_percentage]]&gt;=50%, "Yes", "No")</f>
        <v>No</v>
      </c>
      <c r="K1189" s="4" t="str">
        <f t="shared" si="36"/>
        <v>&gt;$500</v>
      </c>
      <c r="L11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89" s="4" t="str">
        <f t="shared" si="37"/>
        <v>No</v>
      </c>
      <c r="N1189" t="s">
        <v>11017</v>
      </c>
      <c r="O1189" t="s">
        <v>11018</v>
      </c>
    </row>
    <row r="1190" spans="1:15">
      <c r="A1190" t="s">
        <v>11022</v>
      </c>
      <c r="B1190" t="s">
        <v>11023</v>
      </c>
      <c r="C1190" t="s">
        <v>13105</v>
      </c>
      <c r="D1190" s="2">
        <v>3711</v>
      </c>
      <c r="E1190" s="2">
        <v>4495</v>
      </c>
      <c r="F1190" s="1">
        <v>0.17</v>
      </c>
      <c r="G1190">
        <v>4.3</v>
      </c>
      <c r="H1190" s="4">
        <v>356</v>
      </c>
      <c r="I1190" s="4">
        <f>Table2[[#This Row],[actual_price]]*Table2[[#This Row],[rating_count]]</f>
        <v>1600220</v>
      </c>
      <c r="J1190" s="4" t="str">
        <f>IF(Table2[[#This Row],[discount_percentage]]&gt;=50%, "Yes", "No")</f>
        <v>No</v>
      </c>
      <c r="K1190" s="4" t="str">
        <f t="shared" si="36"/>
        <v>&gt;$500</v>
      </c>
      <c r="L11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90" s="4" t="str">
        <f t="shared" si="37"/>
        <v>Yes</v>
      </c>
      <c r="N1190" t="s">
        <v>11027</v>
      </c>
      <c r="O1190" t="s">
        <v>11028</v>
      </c>
    </row>
    <row r="1191" spans="1:15">
      <c r="A1191" t="s">
        <v>11032</v>
      </c>
      <c r="B1191" t="s">
        <v>11033</v>
      </c>
      <c r="C1191" t="s">
        <v>13105</v>
      </c>
      <c r="D1191">
        <v>799</v>
      </c>
      <c r="E1191" s="2">
        <v>2999</v>
      </c>
      <c r="F1191" s="1">
        <v>0.73</v>
      </c>
      <c r="G1191">
        <v>4.5</v>
      </c>
      <c r="H1191" s="4">
        <v>63</v>
      </c>
      <c r="I1191" s="4">
        <f>Table2[[#This Row],[actual_price]]*Table2[[#This Row],[rating_count]]</f>
        <v>188937</v>
      </c>
      <c r="J1191" s="4" t="str">
        <f>IF(Table2[[#This Row],[discount_percentage]]&gt;=50%, "Yes", "No")</f>
        <v>Yes</v>
      </c>
      <c r="K1191" s="4" t="str">
        <f t="shared" si="36"/>
        <v>&gt;$500</v>
      </c>
      <c r="L11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191" s="4" t="str">
        <f t="shared" si="37"/>
        <v>Yes</v>
      </c>
      <c r="N1191" t="s">
        <v>11037</v>
      </c>
      <c r="O1191" t="s">
        <v>11038</v>
      </c>
    </row>
    <row r="1192" spans="1:15">
      <c r="A1192" t="s">
        <v>11042</v>
      </c>
      <c r="B1192" t="s">
        <v>11043</v>
      </c>
      <c r="C1192" t="s">
        <v>13105</v>
      </c>
      <c r="D1192">
        <v>980</v>
      </c>
      <c r="E1192">
        <v>980</v>
      </c>
      <c r="F1192" s="1">
        <v>0</v>
      </c>
      <c r="G1192">
        <v>4.2</v>
      </c>
      <c r="H1192" s="4">
        <v>4740</v>
      </c>
      <c r="I1192" s="4">
        <f>Table2[[#This Row],[actual_price]]*Table2[[#This Row],[rating_count]]</f>
        <v>4645200</v>
      </c>
      <c r="J1192" s="4" t="str">
        <f>IF(Table2[[#This Row],[discount_percentage]]&gt;=50%, "Yes", "No")</f>
        <v>No</v>
      </c>
      <c r="K1192" s="4" t="str">
        <f t="shared" si="36"/>
        <v>&gt;$500</v>
      </c>
      <c r="L11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192" s="4" t="str">
        <f t="shared" si="37"/>
        <v>No</v>
      </c>
      <c r="N1192" t="s">
        <v>11047</v>
      </c>
      <c r="O1192" t="s">
        <v>11048</v>
      </c>
    </row>
    <row r="1193" spans="1:15">
      <c r="A1193" t="s">
        <v>11052</v>
      </c>
      <c r="B1193" t="s">
        <v>11053</v>
      </c>
      <c r="C1193" t="s">
        <v>13105</v>
      </c>
      <c r="D1193">
        <v>351</v>
      </c>
      <c r="E1193">
        <v>899</v>
      </c>
      <c r="F1193" s="1">
        <v>0.61</v>
      </c>
      <c r="G1193">
        <v>3.9</v>
      </c>
      <c r="H1193" s="4">
        <v>296</v>
      </c>
      <c r="I1193" s="4">
        <f>Table2[[#This Row],[actual_price]]*Table2[[#This Row],[rating_count]]</f>
        <v>266104</v>
      </c>
      <c r="J1193" s="4" t="str">
        <f>IF(Table2[[#This Row],[discount_percentage]]&gt;=50%, "Yes", "No")</f>
        <v>Yes</v>
      </c>
      <c r="K1193" s="4" t="str">
        <f t="shared" si="36"/>
        <v>&gt;$500</v>
      </c>
      <c r="L11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193" s="4" t="str">
        <f t="shared" si="37"/>
        <v>Yes</v>
      </c>
      <c r="N1193" t="s">
        <v>11057</v>
      </c>
      <c r="O1193" t="s">
        <v>11058</v>
      </c>
    </row>
    <row r="1194" spans="1:15">
      <c r="A1194" t="s">
        <v>11062</v>
      </c>
      <c r="B1194" t="s">
        <v>11063</v>
      </c>
      <c r="C1194" t="s">
        <v>13105</v>
      </c>
      <c r="D1194">
        <v>229</v>
      </c>
      <c r="E1194">
        <v>499</v>
      </c>
      <c r="F1194" s="1">
        <v>0.54</v>
      </c>
      <c r="G1194">
        <v>3.5</v>
      </c>
      <c r="H1194" s="4">
        <v>185</v>
      </c>
      <c r="I1194" s="4">
        <f>Table2[[#This Row],[actual_price]]*Table2[[#This Row],[rating_count]]</f>
        <v>92315</v>
      </c>
      <c r="J1194" s="4" t="str">
        <f>IF(Table2[[#This Row],[discount_percentage]]&gt;=50%, "Yes", "No")</f>
        <v>Yes</v>
      </c>
      <c r="K1194" s="4" t="str">
        <f t="shared" si="36"/>
        <v>$200-$500</v>
      </c>
      <c r="L11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4" s="4" t="str">
        <f t="shared" si="37"/>
        <v>Yes</v>
      </c>
      <c r="N1194" t="s">
        <v>11068</v>
      </c>
      <c r="O1194" t="s">
        <v>11069</v>
      </c>
    </row>
    <row r="1195" spans="1:15">
      <c r="A1195" t="s">
        <v>11073</v>
      </c>
      <c r="B1195" t="s">
        <v>11074</v>
      </c>
      <c r="C1195" t="s">
        <v>13105</v>
      </c>
      <c r="D1195" s="2">
        <v>3349</v>
      </c>
      <c r="E1195" s="2">
        <v>3995</v>
      </c>
      <c r="F1195" s="1">
        <v>0.16</v>
      </c>
      <c r="G1195">
        <v>4.3</v>
      </c>
      <c r="H1195" s="4">
        <v>1954</v>
      </c>
      <c r="I1195" s="4">
        <f>Table2[[#This Row],[actual_price]]*Table2[[#This Row],[rating_count]]</f>
        <v>7806230</v>
      </c>
      <c r="J1195" s="4" t="str">
        <f>IF(Table2[[#This Row],[discount_percentage]]&gt;=50%, "Yes", "No")</f>
        <v>No</v>
      </c>
      <c r="K1195" s="4" t="str">
        <f t="shared" si="36"/>
        <v>&gt;$500</v>
      </c>
      <c r="L11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195" s="4" t="str">
        <f t="shared" si="37"/>
        <v>No</v>
      </c>
      <c r="N1195" t="s">
        <v>11078</v>
      </c>
      <c r="O1195" t="s">
        <v>11079</v>
      </c>
    </row>
    <row r="1196" spans="1:15">
      <c r="A1196" t="s">
        <v>11083</v>
      </c>
      <c r="B1196" t="s">
        <v>11084</v>
      </c>
      <c r="C1196" t="s">
        <v>13105</v>
      </c>
      <c r="D1196" s="2">
        <v>5499</v>
      </c>
      <c r="E1196" s="2">
        <v>11500</v>
      </c>
      <c r="F1196" s="1">
        <v>0.52</v>
      </c>
      <c r="G1196">
        <v>3.9</v>
      </c>
      <c r="H1196" s="4">
        <v>959</v>
      </c>
      <c r="I1196" s="4">
        <f>Table2[[#This Row],[actual_price]]*Table2[[#This Row],[rating_count]]</f>
        <v>11028500</v>
      </c>
      <c r="J1196" s="4" t="str">
        <f>IF(Table2[[#This Row],[discount_percentage]]&gt;=50%, "Yes", "No")</f>
        <v>Yes</v>
      </c>
      <c r="K1196" s="4" t="str">
        <f t="shared" si="36"/>
        <v>&gt;$500</v>
      </c>
      <c r="L11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6" s="4" t="str">
        <f t="shared" si="37"/>
        <v>Yes</v>
      </c>
      <c r="N1196" t="s">
        <v>11088</v>
      </c>
      <c r="O1196" t="s">
        <v>11089</v>
      </c>
    </row>
    <row r="1197" spans="1:15">
      <c r="A1197" t="s">
        <v>11093</v>
      </c>
      <c r="B1197" t="s">
        <v>11094</v>
      </c>
      <c r="C1197" t="s">
        <v>13105</v>
      </c>
      <c r="D1197">
        <v>299</v>
      </c>
      <c r="E1197">
        <v>499</v>
      </c>
      <c r="F1197" s="1">
        <v>0.4</v>
      </c>
      <c r="G1197">
        <v>3.9</v>
      </c>
      <c r="H1197" s="4">
        <v>1015</v>
      </c>
      <c r="I1197" s="4">
        <f>Table2[[#This Row],[actual_price]]*Table2[[#This Row],[rating_count]]</f>
        <v>506485</v>
      </c>
      <c r="J1197" s="4" t="str">
        <f>IF(Table2[[#This Row],[discount_percentage]]&gt;=50%, "Yes", "No")</f>
        <v>No</v>
      </c>
      <c r="K1197" s="4" t="str">
        <f t="shared" si="36"/>
        <v>$200-$500</v>
      </c>
      <c r="L11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97" s="4" t="str">
        <f t="shared" si="37"/>
        <v>No</v>
      </c>
      <c r="N1197" t="s">
        <v>11098</v>
      </c>
      <c r="O1197" t="s">
        <v>11099</v>
      </c>
    </row>
    <row r="1198" spans="1:15">
      <c r="A1198" t="s">
        <v>11103</v>
      </c>
      <c r="B1198" t="s">
        <v>11104</v>
      </c>
      <c r="C1198" t="s">
        <v>13105</v>
      </c>
      <c r="D1198" s="2">
        <v>2249</v>
      </c>
      <c r="E1198" s="2">
        <v>3550</v>
      </c>
      <c r="F1198" s="1">
        <v>0.37</v>
      </c>
      <c r="G1198">
        <v>4</v>
      </c>
      <c r="H1198" s="4">
        <v>3973</v>
      </c>
      <c r="I1198" s="4">
        <f>Table2[[#This Row],[actual_price]]*Table2[[#This Row],[rating_count]]</f>
        <v>14104150</v>
      </c>
      <c r="J1198" s="4" t="str">
        <f>IF(Table2[[#This Row],[discount_percentage]]&gt;=50%, "Yes", "No")</f>
        <v>No</v>
      </c>
      <c r="K1198" s="4" t="str">
        <f t="shared" si="36"/>
        <v>&gt;$500</v>
      </c>
      <c r="L11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198" s="4" t="str">
        <f t="shared" si="37"/>
        <v>No</v>
      </c>
      <c r="N1198" t="s">
        <v>11109</v>
      </c>
      <c r="O1198" t="s">
        <v>11110</v>
      </c>
    </row>
    <row r="1199" spans="1:15">
      <c r="A1199" t="s">
        <v>11114</v>
      </c>
      <c r="B1199" t="s">
        <v>11115</v>
      </c>
      <c r="C1199" t="s">
        <v>13105</v>
      </c>
      <c r="D1199">
        <v>699</v>
      </c>
      <c r="E1199" s="2">
        <v>1599</v>
      </c>
      <c r="F1199" s="1">
        <v>0.56000000000000005</v>
      </c>
      <c r="G1199">
        <v>4.7</v>
      </c>
      <c r="H1199" s="4">
        <v>2300</v>
      </c>
      <c r="I1199" s="4">
        <f>Table2[[#This Row],[actual_price]]*Table2[[#This Row],[rating_count]]</f>
        <v>3677700</v>
      </c>
      <c r="J1199" s="4" t="str">
        <f>IF(Table2[[#This Row],[discount_percentage]]&gt;=50%, "Yes", "No")</f>
        <v>Yes</v>
      </c>
      <c r="K1199" s="4" t="str">
        <f t="shared" si="36"/>
        <v>&gt;$500</v>
      </c>
      <c r="L11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199" s="4" t="str">
        <f t="shared" si="37"/>
        <v>No</v>
      </c>
      <c r="N1199" t="s">
        <v>11119</v>
      </c>
      <c r="O1199" t="s">
        <v>11120</v>
      </c>
    </row>
    <row r="1200" spans="1:15">
      <c r="A1200" t="s">
        <v>11124</v>
      </c>
      <c r="B1200" t="s">
        <v>11125</v>
      </c>
      <c r="C1200" t="s">
        <v>13105</v>
      </c>
      <c r="D1200" s="2">
        <v>1235</v>
      </c>
      <c r="E1200" s="2">
        <v>1499</v>
      </c>
      <c r="F1200" s="1">
        <v>0.18</v>
      </c>
      <c r="G1200">
        <v>4.0999999999999996</v>
      </c>
      <c r="H1200" s="4">
        <v>203</v>
      </c>
      <c r="I1200" s="4">
        <f>Table2[[#This Row],[actual_price]]*Table2[[#This Row],[rating_count]]</f>
        <v>304297</v>
      </c>
      <c r="J1200" s="4" t="str">
        <f>IF(Table2[[#This Row],[discount_percentage]]&gt;=50%, "Yes", "No")</f>
        <v>No</v>
      </c>
      <c r="K1200" s="4" t="str">
        <f t="shared" si="36"/>
        <v>&gt;$500</v>
      </c>
      <c r="L12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0" s="4" t="str">
        <f t="shared" si="37"/>
        <v>Yes</v>
      </c>
      <c r="N1200" t="s">
        <v>11129</v>
      </c>
      <c r="O1200" t="s">
        <v>11130</v>
      </c>
    </row>
    <row r="1201" spans="1:15">
      <c r="A1201" t="s">
        <v>11134</v>
      </c>
      <c r="B1201" t="s">
        <v>11135</v>
      </c>
      <c r="C1201" t="s">
        <v>13105</v>
      </c>
      <c r="D1201" s="2">
        <v>1349</v>
      </c>
      <c r="E1201" s="2">
        <v>2999</v>
      </c>
      <c r="F1201" s="1">
        <v>0.55000000000000004</v>
      </c>
      <c r="G1201">
        <v>3.8</v>
      </c>
      <c r="H1201" s="4">
        <v>441</v>
      </c>
      <c r="I1201" s="4">
        <f>Table2[[#This Row],[actual_price]]*Table2[[#This Row],[rating_count]]</f>
        <v>1322559</v>
      </c>
      <c r="J1201" s="4" t="str">
        <f>IF(Table2[[#This Row],[discount_percentage]]&gt;=50%, "Yes", "No")</f>
        <v>Yes</v>
      </c>
      <c r="K1201" s="4" t="str">
        <f t="shared" si="36"/>
        <v>&gt;$500</v>
      </c>
      <c r="L12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1" s="4" t="str">
        <f t="shared" si="37"/>
        <v>Yes</v>
      </c>
      <c r="N1201" t="s">
        <v>11139</v>
      </c>
      <c r="O1201" t="s">
        <v>11140</v>
      </c>
    </row>
    <row r="1202" spans="1:15">
      <c r="A1202" t="s">
        <v>11144</v>
      </c>
      <c r="B1202" t="s">
        <v>11145</v>
      </c>
      <c r="C1202" t="s">
        <v>13105</v>
      </c>
      <c r="D1202" s="2">
        <v>6800</v>
      </c>
      <c r="E1202" s="2">
        <v>11500</v>
      </c>
      <c r="F1202" s="1">
        <v>0.41</v>
      </c>
      <c r="G1202">
        <v>4.0999999999999996</v>
      </c>
      <c r="H1202" s="4">
        <v>10308</v>
      </c>
      <c r="I1202" s="4">
        <f>Table2[[#This Row],[actual_price]]*Table2[[#This Row],[rating_count]]</f>
        <v>118542000</v>
      </c>
      <c r="J1202" s="4" t="str">
        <f>IF(Table2[[#This Row],[discount_percentage]]&gt;=50%, "Yes", "No")</f>
        <v>No</v>
      </c>
      <c r="K1202" s="4" t="str">
        <f t="shared" si="36"/>
        <v>&gt;$500</v>
      </c>
      <c r="L12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02" s="4" t="str">
        <f t="shared" si="37"/>
        <v>No</v>
      </c>
      <c r="N1202" t="s">
        <v>11149</v>
      </c>
      <c r="O1202" t="s">
        <v>11150</v>
      </c>
    </row>
    <row r="1203" spans="1:15">
      <c r="A1203" t="s">
        <v>11154</v>
      </c>
      <c r="B1203" t="s">
        <v>11155</v>
      </c>
      <c r="C1203" t="s">
        <v>13105</v>
      </c>
      <c r="D1203" s="2">
        <v>2099</v>
      </c>
      <c r="E1203" s="2">
        <v>2499</v>
      </c>
      <c r="F1203" s="1">
        <v>0.16</v>
      </c>
      <c r="G1203">
        <v>1</v>
      </c>
      <c r="H1203" s="4">
        <v>992</v>
      </c>
      <c r="I1203" s="4">
        <f>Table2[[#This Row],[actual_price]]*Table2[[#This Row],[rating_count]]</f>
        <v>2479008</v>
      </c>
      <c r="J1203" s="4" t="str">
        <f>IF(Table2[[#This Row],[discount_percentage]]&gt;=50%, "Yes", "No")</f>
        <v>No</v>
      </c>
      <c r="K1203" s="4" t="str">
        <f t="shared" si="36"/>
        <v>&gt;$500</v>
      </c>
      <c r="L12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3" s="4" t="str">
        <f t="shared" si="37"/>
        <v>Yes</v>
      </c>
      <c r="N1203" t="s">
        <v>11160</v>
      </c>
      <c r="O1203" t="s">
        <v>11161</v>
      </c>
    </row>
    <row r="1204" spans="1:15">
      <c r="A1204" t="s">
        <v>11165</v>
      </c>
      <c r="B1204" t="s">
        <v>11166</v>
      </c>
      <c r="C1204" t="s">
        <v>13105</v>
      </c>
      <c r="D1204" s="2">
        <v>1699</v>
      </c>
      <c r="E1204" s="2">
        <v>1975</v>
      </c>
      <c r="F1204" s="1">
        <v>0.14000000000000001</v>
      </c>
      <c r="G1204">
        <v>4.0999999999999996</v>
      </c>
      <c r="H1204" s="4">
        <v>4716</v>
      </c>
      <c r="I1204" s="4">
        <f>Table2[[#This Row],[actual_price]]*Table2[[#This Row],[rating_count]]</f>
        <v>9314100</v>
      </c>
      <c r="J1204" s="4" t="str">
        <f>IF(Table2[[#This Row],[discount_percentage]]&gt;=50%, "Yes", "No")</f>
        <v>No</v>
      </c>
      <c r="K1204" s="4" t="str">
        <f t="shared" si="36"/>
        <v>&gt;$500</v>
      </c>
      <c r="L12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04" s="4" t="str">
        <f t="shared" si="37"/>
        <v>No</v>
      </c>
      <c r="N1204" t="s">
        <v>11170</v>
      </c>
      <c r="O1204" t="s">
        <v>11171</v>
      </c>
    </row>
    <row r="1205" spans="1:15">
      <c r="A1205" t="s">
        <v>11175</v>
      </c>
      <c r="B1205" t="s">
        <v>11176</v>
      </c>
      <c r="C1205" t="s">
        <v>13105</v>
      </c>
      <c r="D1205" s="2">
        <v>1069</v>
      </c>
      <c r="E1205" s="2">
        <v>1699</v>
      </c>
      <c r="F1205" s="1">
        <v>0.37</v>
      </c>
      <c r="G1205">
        <v>3.9</v>
      </c>
      <c r="H1205" s="4">
        <v>313</v>
      </c>
      <c r="I1205" s="4">
        <f>Table2[[#This Row],[actual_price]]*Table2[[#This Row],[rating_count]]</f>
        <v>531787</v>
      </c>
      <c r="J1205" s="4" t="str">
        <f>IF(Table2[[#This Row],[discount_percentage]]&gt;=50%, "Yes", "No")</f>
        <v>No</v>
      </c>
      <c r="K1205" s="4" t="str">
        <f t="shared" si="36"/>
        <v>&gt;$500</v>
      </c>
      <c r="L12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05" s="4" t="str">
        <f t="shared" si="37"/>
        <v>Yes</v>
      </c>
      <c r="N1205" t="s">
        <v>11180</v>
      </c>
      <c r="O1205" t="s">
        <v>11181</v>
      </c>
    </row>
    <row r="1206" spans="1:15">
      <c r="A1206" t="s">
        <v>11185</v>
      </c>
      <c r="B1206" t="s">
        <v>11186</v>
      </c>
      <c r="C1206" t="s">
        <v>13105</v>
      </c>
      <c r="D1206" s="2">
        <v>1349</v>
      </c>
      <c r="E1206" s="2">
        <v>2495</v>
      </c>
      <c r="F1206" s="1">
        <v>0.46</v>
      </c>
      <c r="G1206">
        <v>3.8</v>
      </c>
      <c r="H1206" s="4">
        <v>166</v>
      </c>
      <c r="I1206" s="4">
        <f>Table2[[#This Row],[actual_price]]*Table2[[#This Row],[rating_count]]</f>
        <v>414170</v>
      </c>
      <c r="J1206" s="4" t="str">
        <f>IF(Table2[[#This Row],[discount_percentage]]&gt;=50%, "Yes", "No")</f>
        <v>No</v>
      </c>
      <c r="K1206" s="4" t="str">
        <f t="shared" si="36"/>
        <v>&gt;$500</v>
      </c>
      <c r="L12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06" s="4" t="str">
        <f t="shared" si="37"/>
        <v>Yes</v>
      </c>
      <c r="N1206" t="s">
        <v>11190</v>
      </c>
      <c r="O1206" t="s">
        <v>11191</v>
      </c>
    </row>
    <row r="1207" spans="1:15">
      <c r="A1207" t="s">
        <v>11195</v>
      </c>
      <c r="B1207" t="s">
        <v>11196</v>
      </c>
      <c r="C1207" t="s">
        <v>13105</v>
      </c>
      <c r="D1207" s="2">
        <v>1499</v>
      </c>
      <c r="E1207" s="2">
        <v>3500</v>
      </c>
      <c r="F1207" s="1">
        <v>0.56999999999999995</v>
      </c>
      <c r="G1207">
        <v>4.0999999999999996</v>
      </c>
      <c r="H1207" s="4">
        <v>303</v>
      </c>
      <c r="I1207" s="4">
        <f>Table2[[#This Row],[actual_price]]*Table2[[#This Row],[rating_count]]</f>
        <v>1060500</v>
      </c>
      <c r="J1207" s="4" t="str">
        <f>IF(Table2[[#This Row],[discount_percentage]]&gt;=50%, "Yes", "No")</f>
        <v>Yes</v>
      </c>
      <c r="K1207" s="4" t="str">
        <f t="shared" si="36"/>
        <v>&gt;$500</v>
      </c>
      <c r="L12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7" s="4" t="str">
        <f t="shared" si="37"/>
        <v>Yes</v>
      </c>
      <c r="N1207" t="s">
        <v>11200</v>
      </c>
      <c r="O1207" t="s">
        <v>11201</v>
      </c>
    </row>
    <row r="1208" spans="1:15">
      <c r="A1208" t="s">
        <v>11205</v>
      </c>
      <c r="B1208" t="s">
        <v>11206</v>
      </c>
      <c r="C1208" t="s">
        <v>13105</v>
      </c>
      <c r="D1208" s="2">
        <v>2092</v>
      </c>
      <c r="E1208" s="2">
        <v>4600</v>
      </c>
      <c r="F1208" s="1">
        <v>0.55000000000000004</v>
      </c>
      <c r="G1208">
        <v>4.3</v>
      </c>
      <c r="H1208" s="4">
        <v>562</v>
      </c>
      <c r="I1208" s="4">
        <f>Table2[[#This Row],[actual_price]]*Table2[[#This Row],[rating_count]]</f>
        <v>2585200</v>
      </c>
      <c r="J1208" s="4" t="str">
        <f>IF(Table2[[#This Row],[discount_percentage]]&gt;=50%, "Yes", "No")</f>
        <v>Yes</v>
      </c>
      <c r="K1208" s="4" t="str">
        <f t="shared" si="36"/>
        <v>&gt;$500</v>
      </c>
      <c r="L12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08" s="4" t="str">
        <f t="shared" si="37"/>
        <v>Yes</v>
      </c>
      <c r="N1208" t="s">
        <v>11210</v>
      </c>
      <c r="O1208" t="s">
        <v>11211</v>
      </c>
    </row>
    <row r="1209" spans="1:15">
      <c r="A1209" t="s">
        <v>11215</v>
      </c>
      <c r="B1209" t="s">
        <v>11216</v>
      </c>
      <c r="C1209" t="s">
        <v>13105</v>
      </c>
      <c r="D1209" s="2">
        <v>3859</v>
      </c>
      <c r="E1209" s="2">
        <v>10295</v>
      </c>
      <c r="F1209" s="1">
        <v>0.63</v>
      </c>
      <c r="G1209">
        <v>3.9</v>
      </c>
      <c r="H1209" s="4">
        <v>8095</v>
      </c>
      <c r="I1209" s="4">
        <f>Table2[[#This Row],[actual_price]]*Table2[[#This Row],[rating_count]]</f>
        <v>83338025</v>
      </c>
      <c r="J1209" s="4" t="str">
        <f>IF(Table2[[#This Row],[discount_percentage]]&gt;=50%, "Yes", "No")</f>
        <v>Yes</v>
      </c>
      <c r="K1209" s="4" t="str">
        <f t="shared" si="36"/>
        <v>&gt;$500</v>
      </c>
      <c r="L12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09" s="4" t="str">
        <f t="shared" si="37"/>
        <v>No</v>
      </c>
      <c r="N1209" t="s">
        <v>11220</v>
      </c>
      <c r="O1209" t="s">
        <v>11221</v>
      </c>
    </row>
    <row r="1210" spans="1:15">
      <c r="A1210" t="s">
        <v>11225</v>
      </c>
      <c r="B1210" t="s">
        <v>11226</v>
      </c>
      <c r="C1210" t="s">
        <v>13105</v>
      </c>
      <c r="D1210">
        <v>499</v>
      </c>
      <c r="E1210" s="2">
        <v>2199</v>
      </c>
      <c r="F1210" s="1">
        <v>0.77</v>
      </c>
      <c r="G1210">
        <v>2.8</v>
      </c>
      <c r="H1210" s="4">
        <v>109</v>
      </c>
      <c r="I1210" s="4">
        <f>Table2[[#This Row],[actual_price]]*Table2[[#This Row],[rating_count]]</f>
        <v>239691</v>
      </c>
      <c r="J1210" s="4" t="str">
        <f>IF(Table2[[#This Row],[discount_percentage]]&gt;=50%, "Yes", "No")</f>
        <v>Yes</v>
      </c>
      <c r="K1210" s="4" t="str">
        <f t="shared" si="36"/>
        <v>&gt;$500</v>
      </c>
      <c r="L12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0" s="4" t="str">
        <f t="shared" si="37"/>
        <v>Yes</v>
      </c>
      <c r="N1210" t="s">
        <v>11230</v>
      </c>
      <c r="O1210" t="s">
        <v>11231</v>
      </c>
    </row>
    <row r="1211" spans="1:15">
      <c r="A1211" t="s">
        <v>11235</v>
      </c>
      <c r="B1211" t="s">
        <v>11236</v>
      </c>
      <c r="C1211" t="s">
        <v>13105</v>
      </c>
      <c r="D1211" s="2">
        <v>1804</v>
      </c>
      <c r="E1211" s="2">
        <v>2380</v>
      </c>
      <c r="F1211" s="1">
        <v>0.24</v>
      </c>
      <c r="G1211">
        <v>4</v>
      </c>
      <c r="H1211" s="4">
        <v>15382</v>
      </c>
      <c r="I1211" s="4">
        <f>Table2[[#This Row],[actual_price]]*Table2[[#This Row],[rating_count]]</f>
        <v>36609160</v>
      </c>
      <c r="J1211" s="4" t="str">
        <f>IF(Table2[[#This Row],[discount_percentage]]&gt;=50%, "Yes", "No")</f>
        <v>No</v>
      </c>
      <c r="K1211" s="4" t="str">
        <f t="shared" si="36"/>
        <v>&gt;$500</v>
      </c>
      <c r="L12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1" s="4" t="str">
        <f t="shared" si="37"/>
        <v>No</v>
      </c>
      <c r="N1211" t="s">
        <v>11240</v>
      </c>
      <c r="O1211" t="s">
        <v>11241</v>
      </c>
    </row>
    <row r="1212" spans="1:15">
      <c r="A1212" t="s">
        <v>11245</v>
      </c>
      <c r="B1212" t="s">
        <v>11246</v>
      </c>
      <c r="C1212" t="s">
        <v>13105</v>
      </c>
      <c r="D1212" s="2">
        <v>6525</v>
      </c>
      <c r="E1212" s="2">
        <v>8820</v>
      </c>
      <c r="F1212" s="1">
        <v>0.26</v>
      </c>
      <c r="G1212">
        <v>4.5</v>
      </c>
      <c r="H1212" s="4">
        <v>5137</v>
      </c>
      <c r="I1212" s="4">
        <f>Table2[[#This Row],[actual_price]]*Table2[[#This Row],[rating_count]]</f>
        <v>45308340</v>
      </c>
      <c r="J1212" s="4" t="str">
        <f>IF(Table2[[#This Row],[discount_percentage]]&gt;=50%, "Yes", "No")</f>
        <v>No</v>
      </c>
      <c r="K1212" s="4" t="str">
        <f t="shared" si="36"/>
        <v>&gt;$500</v>
      </c>
      <c r="L12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2" s="4" t="str">
        <f t="shared" si="37"/>
        <v>No</v>
      </c>
      <c r="N1212" t="s">
        <v>11250</v>
      </c>
      <c r="O1212" t="s">
        <v>11251</v>
      </c>
    </row>
    <row r="1213" spans="1:15">
      <c r="A1213" t="s">
        <v>11255</v>
      </c>
      <c r="B1213" t="s">
        <v>11256</v>
      </c>
      <c r="C1213" t="s">
        <v>13105</v>
      </c>
      <c r="D1213" s="2">
        <v>4999</v>
      </c>
      <c r="E1213" s="2">
        <v>24999</v>
      </c>
      <c r="F1213" s="1">
        <v>0.8</v>
      </c>
      <c r="G1213">
        <v>4.5999999999999996</v>
      </c>
      <c r="H1213" s="4">
        <v>124</v>
      </c>
      <c r="I1213" s="4">
        <f>Table2[[#This Row],[actual_price]]*Table2[[#This Row],[rating_count]]</f>
        <v>3099876</v>
      </c>
      <c r="J1213" s="4" t="str">
        <f>IF(Table2[[#This Row],[discount_percentage]]&gt;=50%, "Yes", "No")</f>
        <v>Yes</v>
      </c>
      <c r="K1213" s="4" t="str">
        <f t="shared" si="36"/>
        <v>&gt;$500</v>
      </c>
      <c r="L12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13" s="4" t="str">
        <f t="shared" si="37"/>
        <v>Yes</v>
      </c>
      <c r="N1213" t="s">
        <v>11260</v>
      </c>
      <c r="O1213" t="s">
        <v>11261</v>
      </c>
    </row>
    <row r="1214" spans="1:15">
      <c r="A1214" t="s">
        <v>11265</v>
      </c>
      <c r="B1214" t="s">
        <v>11266</v>
      </c>
      <c r="C1214" t="s">
        <v>13105</v>
      </c>
      <c r="D1214" s="2">
        <v>1189</v>
      </c>
      <c r="E1214" s="2">
        <v>2400</v>
      </c>
      <c r="F1214" s="1">
        <v>0.5</v>
      </c>
      <c r="G1214">
        <v>4.0999999999999996</v>
      </c>
      <c r="H1214" s="4">
        <v>618</v>
      </c>
      <c r="I1214" s="4">
        <f>Table2[[#This Row],[actual_price]]*Table2[[#This Row],[rating_count]]</f>
        <v>1483200</v>
      </c>
      <c r="J1214" s="4" t="str">
        <f>IF(Table2[[#This Row],[discount_percentage]]&gt;=50%, "Yes", "No")</f>
        <v>Yes</v>
      </c>
      <c r="K1214" s="4" t="str">
        <f t="shared" si="36"/>
        <v>&gt;$500</v>
      </c>
      <c r="L12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4" s="4" t="str">
        <f t="shared" si="37"/>
        <v>Yes</v>
      </c>
      <c r="N1214" t="s">
        <v>11270</v>
      </c>
      <c r="O1214" t="s">
        <v>11271</v>
      </c>
    </row>
    <row r="1215" spans="1:15">
      <c r="A1215" t="s">
        <v>11275</v>
      </c>
      <c r="B1215" t="s">
        <v>11276</v>
      </c>
      <c r="C1215" t="s">
        <v>13105</v>
      </c>
      <c r="D1215" s="2">
        <v>2590</v>
      </c>
      <c r="E1215" s="2">
        <v>4200</v>
      </c>
      <c r="F1215" s="1">
        <v>0.38</v>
      </c>
      <c r="G1215">
        <v>4.0999999999999996</v>
      </c>
      <c r="H1215" s="4">
        <v>63</v>
      </c>
      <c r="I1215" s="4">
        <f>Table2[[#This Row],[actual_price]]*Table2[[#This Row],[rating_count]]</f>
        <v>264600</v>
      </c>
      <c r="J1215" s="4" t="str">
        <f>IF(Table2[[#This Row],[discount_percentage]]&gt;=50%, "Yes", "No")</f>
        <v>No</v>
      </c>
      <c r="K1215" s="4" t="str">
        <f t="shared" ref="K1215:K1278" si="38">IF(E1215&lt;200, "&lt;$200", IF(E1215&lt;=500, "$200-$500", "&gt;$500"))</f>
        <v>&gt;$500</v>
      </c>
      <c r="L12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15" s="4" t="str">
        <f t="shared" si="37"/>
        <v>Yes</v>
      </c>
      <c r="N1215" t="s">
        <v>11280</v>
      </c>
      <c r="O1215" t="s">
        <v>11281</v>
      </c>
    </row>
    <row r="1216" spans="1:15">
      <c r="A1216" t="s">
        <v>11285</v>
      </c>
      <c r="B1216" t="s">
        <v>11286</v>
      </c>
      <c r="C1216" t="s">
        <v>13105</v>
      </c>
      <c r="D1216">
        <v>899</v>
      </c>
      <c r="E1216" s="2">
        <v>1599</v>
      </c>
      <c r="F1216" s="1">
        <v>0.44</v>
      </c>
      <c r="G1216">
        <v>3.4</v>
      </c>
      <c r="H1216" s="4">
        <v>15</v>
      </c>
      <c r="I1216" s="4">
        <f>Table2[[#This Row],[actual_price]]*Table2[[#This Row],[rating_count]]</f>
        <v>23985</v>
      </c>
      <c r="J1216" s="4" t="str">
        <f>IF(Table2[[#This Row],[discount_percentage]]&gt;=50%, "Yes", "No")</f>
        <v>No</v>
      </c>
      <c r="K1216" s="4" t="str">
        <f t="shared" si="38"/>
        <v>&gt;$500</v>
      </c>
      <c r="L12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6" s="4" t="str">
        <f t="shared" si="37"/>
        <v>Yes</v>
      </c>
      <c r="N1216" t="s">
        <v>11290</v>
      </c>
      <c r="O1216" t="s">
        <v>11291</v>
      </c>
    </row>
    <row r="1217" spans="1:15">
      <c r="A1217" t="s">
        <v>11295</v>
      </c>
      <c r="B1217" t="s">
        <v>11296</v>
      </c>
      <c r="C1217" t="s">
        <v>13105</v>
      </c>
      <c r="D1217">
        <v>998</v>
      </c>
      <c r="E1217" s="2">
        <v>2999</v>
      </c>
      <c r="F1217" s="1">
        <v>0.67</v>
      </c>
      <c r="G1217">
        <v>4.5999999999999996</v>
      </c>
      <c r="H1217" s="4">
        <v>9</v>
      </c>
      <c r="I1217" s="4">
        <f>Table2[[#This Row],[actual_price]]*Table2[[#This Row],[rating_count]]</f>
        <v>26991</v>
      </c>
      <c r="J1217" s="4" t="str">
        <f>IF(Table2[[#This Row],[discount_percentage]]&gt;=50%, "Yes", "No")</f>
        <v>Yes</v>
      </c>
      <c r="K1217" s="4" t="str">
        <f t="shared" si="38"/>
        <v>&gt;$500</v>
      </c>
      <c r="L12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17" s="4" t="str">
        <f t="shared" si="37"/>
        <v>Yes</v>
      </c>
      <c r="N1217" t="s">
        <v>11300</v>
      </c>
      <c r="O1217" t="s">
        <v>11301</v>
      </c>
    </row>
    <row r="1218" spans="1:15">
      <c r="A1218" t="s">
        <v>11305</v>
      </c>
      <c r="B1218" t="s">
        <v>11306</v>
      </c>
      <c r="C1218" t="s">
        <v>13105</v>
      </c>
      <c r="D1218">
        <v>998.06</v>
      </c>
      <c r="E1218" s="2">
        <v>1282</v>
      </c>
      <c r="F1218" s="1">
        <v>0.22</v>
      </c>
      <c r="G1218">
        <v>4.2</v>
      </c>
      <c r="H1218" s="4">
        <v>7274</v>
      </c>
      <c r="I1218" s="4">
        <f>Table2[[#This Row],[actual_price]]*Table2[[#This Row],[rating_count]]</f>
        <v>9325268</v>
      </c>
      <c r="J1218" s="4" t="str">
        <f>IF(Table2[[#This Row],[discount_percentage]]&gt;=50%, "Yes", "No")</f>
        <v>No</v>
      </c>
      <c r="K1218" s="4" t="str">
        <f t="shared" si="38"/>
        <v>&gt;$500</v>
      </c>
      <c r="L12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18" s="4" t="str">
        <f t="shared" ref="M1218:M1281" si="39">IF(H1218&lt; 1000, "Yes", "No")</f>
        <v>No</v>
      </c>
      <c r="N1218" t="s">
        <v>11310</v>
      </c>
      <c r="O1218" t="s">
        <v>11311</v>
      </c>
    </row>
    <row r="1219" spans="1:15">
      <c r="A1219" t="s">
        <v>11315</v>
      </c>
      <c r="B1219" t="s">
        <v>11316</v>
      </c>
      <c r="C1219" t="s">
        <v>13105</v>
      </c>
      <c r="D1219" s="2">
        <v>1099</v>
      </c>
      <c r="E1219" s="2">
        <v>1990</v>
      </c>
      <c r="F1219" s="1">
        <v>0.45</v>
      </c>
      <c r="G1219">
        <v>3.9</v>
      </c>
      <c r="H1219" s="4">
        <v>5911</v>
      </c>
      <c r="I1219" s="4">
        <f>Table2[[#This Row],[actual_price]]*Table2[[#This Row],[rating_count]]</f>
        <v>11762890</v>
      </c>
      <c r="J1219" s="4" t="str">
        <f>IF(Table2[[#This Row],[discount_percentage]]&gt;=50%, "Yes", "No")</f>
        <v>No</v>
      </c>
      <c r="K1219" s="4" t="str">
        <f t="shared" si="38"/>
        <v>&gt;$500</v>
      </c>
      <c r="L12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19" s="4" t="str">
        <f t="shared" si="39"/>
        <v>No</v>
      </c>
      <c r="N1219" t="s">
        <v>11320</v>
      </c>
      <c r="O1219" t="s">
        <v>11321</v>
      </c>
    </row>
    <row r="1220" spans="1:15">
      <c r="A1220" t="s">
        <v>11325</v>
      </c>
      <c r="B1220" t="s">
        <v>11326</v>
      </c>
      <c r="C1220" t="s">
        <v>13105</v>
      </c>
      <c r="D1220" s="2">
        <v>5999</v>
      </c>
      <c r="E1220" s="2">
        <v>9999</v>
      </c>
      <c r="F1220" s="1">
        <v>0.4</v>
      </c>
      <c r="G1220">
        <v>4.2</v>
      </c>
      <c r="H1220" s="4">
        <v>170</v>
      </c>
      <c r="I1220" s="4">
        <f>Table2[[#This Row],[actual_price]]*Table2[[#This Row],[rating_count]]</f>
        <v>1699830</v>
      </c>
      <c r="J1220" s="4" t="str">
        <f>IF(Table2[[#This Row],[discount_percentage]]&gt;=50%, "Yes", "No")</f>
        <v>No</v>
      </c>
      <c r="K1220" s="4" t="str">
        <f t="shared" si="38"/>
        <v>&gt;$500</v>
      </c>
      <c r="L12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20" s="4" t="str">
        <f t="shared" si="39"/>
        <v>Yes</v>
      </c>
      <c r="N1220" t="s">
        <v>11330</v>
      </c>
      <c r="O1220" t="s">
        <v>11331</v>
      </c>
    </row>
    <row r="1221" spans="1:15">
      <c r="A1221" t="s">
        <v>11335</v>
      </c>
      <c r="B1221" t="s">
        <v>11336</v>
      </c>
      <c r="C1221" t="s">
        <v>13105</v>
      </c>
      <c r="D1221" s="2">
        <v>8886</v>
      </c>
      <c r="E1221" s="2">
        <v>11850</v>
      </c>
      <c r="F1221" s="1">
        <v>0.25</v>
      </c>
      <c r="G1221">
        <v>4.2</v>
      </c>
      <c r="H1221" s="4">
        <v>3065</v>
      </c>
      <c r="I1221" s="4">
        <f>Table2[[#This Row],[actual_price]]*Table2[[#This Row],[rating_count]]</f>
        <v>36320250</v>
      </c>
      <c r="J1221" s="4" t="str">
        <f>IF(Table2[[#This Row],[discount_percentage]]&gt;=50%, "Yes", "No")</f>
        <v>No</v>
      </c>
      <c r="K1221" s="4" t="str">
        <f t="shared" si="38"/>
        <v>&gt;$500</v>
      </c>
      <c r="L12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21" s="4" t="str">
        <f t="shared" si="39"/>
        <v>No</v>
      </c>
      <c r="N1221" t="s">
        <v>11340</v>
      </c>
      <c r="O1221" t="s">
        <v>11341</v>
      </c>
    </row>
    <row r="1222" spans="1:15">
      <c r="A1222" t="s">
        <v>11345</v>
      </c>
      <c r="B1222" t="s">
        <v>11346</v>
      </c>
      <c r="C1222" t="s">
        <v>13105</v>
      </c>
      <c r="D1222">
        <v>475</v>
      </c>
      <c r="E1222">
        <v>999</v>
      </c>
      <c r="F1222" s="1">
        <v>0.52</v>
      </c>
      <c r="G1222">
        <v>4.0999999999999996</v>
      </c>
      <c r="H1222" s="4">
        <v>1021</v>
      </c>
      <c r="I1222" s="4">
        <f>Table2[[#This Row],[actual_price]]*Table2[[#This Row],[rating_count]]</f>
        <v>1019979</v>
      </c>
      <c r="J1222" s="4" t="str">
        <f>IF(Table2[[#This Row],[discount_percentage]]&gt;=50%, "Yes", "No")</f>
        <v>Yes</v>
      </c>
      <c r="K1222" s="4" t="str">
        <f t="shared" si="38"/>
        <v>&gt;$500</v>
      </c>
      <c r="L12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22" s="4" t="str">
        <f t="shared" si="39"/>
        <v>No</v>
      </c>
      <c r="N1222" t="s">
        <v>11350</v>
      </c>
      <c r="O1222" t="s">
        <v>11351</v>
      </c>
    </row>
    <row r="1223" spans="1:15">
      <c r="A1223" t="s">
        <v>11355</v>
      </c>
      <c r="B1223" t="s">
        <v>11356</v>
      </c>
      <c r="C1223" t="s">
        <v>13105</v>
      </c>
      <c r="D1223" s="2">
        <v>4995</v>
      </c>
      <c r="E1223" s="2">
        <v>20049</v>
      </c>
      <c r="F1223" s="1">
        <v>0.75</v>
      </c>
      <c r="G1223">
        <v>4.8</v>
      </c>
      <c r="H1223" s="4">
        <v>3964</v>
      </c>
      <c r="I1223" s="4">
        <f>Table2[[#This Row],[actual_price]]*Table2[[#This Row],[rating_count]]</f>
        <v>79474236</v>
      </c>
      <c r="J1223" s="4" t="str">
        <f>IF(Table2[[#This Row],[discount_percentage]]&gt;=50%, "Yes", "No")</f>
        <v>Yes</v>
      </c>
      <c r="K1223" s="4" t="str">
        <f t="shared" si="38"/>
        <v>&gt;$500</v>
      </c>
      <c r="L12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23" s="4" t="str">
        <f t="shared" si="39"/>
        <v>No</v>
      </c>
      <c r="N1223" t="s">
        <v>11360</v>
      </c>
      <c r="O1223" t="s">
        <v>11361</v>
      </c>
    </row>
    <row r="1224" spans="1:15">
      <c r="A1224" t="s">
        <v>11365</v>
      </c>
      <c r="B1224" t="s">
        <v>11366</v>
      </c>
      <c r="C1224" t="s">
        <v>13105</v>
      </c>
      <c r="D1224" s="2">
        <v>13999</v>
      </c>
      <c r="E1224" s="2">
        <v>24850</v>
      </c>
      <c r="F1224" s="1">
        <v>0.44</v>
      </c>
      <c r="G1224">
        <v>4.4000000000000004</v>
      </c>
      <c r="H1224" s="4">
        <v>8948</v>
      </c>
      <c r="I1224" s="4">
        <f>Table2[[#This Row],[actual_price]]*Table2[[#This Row],[rating_count]]</f>
        <v>222357800</v>
      </c>
      <c r="J1224" s="4" t="str">
        <f>IF(Table2[[#This Row],[discount_percentage]]&gt;=50%, "Yes", "No")</f>
        <v>No</v>
      </c>
      <c r="K1224" s="4" t="str">
        <f t="shared" si="38"/>
        <v>&gt;$500</v>
      </c>
      <c r="L12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4" s="4" t="str">
        <f t="shared" si="39"/>
        <v>No</v>
      </c>
      <c r="N1224" t="s">
        <v>11370</v>
      </c>
      <c r="O1224" t="s">
        <v>11371</v>
      </c>
    </row>
    <row r="1225" spans="1:15">
      <c r="A1225" t="s">
        <v>11375</v>
      </c>
      <c r="B1225" t="s">
        <v>11376</v>
      </c>
      <c r="C1225" t="s">
        <v>13105</v>
      </c>
      <c r="D1225" s="2">
        <v>8499</v>
      </c>
      <c r="E1225" s="2">
        <v>16490</v>
      </c>
      <c r="F1225" s="1">
        <v>0.48</v>
      </c>
      <c r="G1225">
        <v>4.3</v>
      </c>
      <c r="H1225" s="4">
        <v>97</v>
      </c>
      <c r="I1225" s="4">
        <f>Table2[[#This Row],[actual_price]]*Table2[[#This Row],[rating_count]]</f>
        <v>1599530</v>
      </c>
      <c r="J1225" s="4" t="str">
        <f>IF(Table2[[#This Row],[discount_percentage]]&gt;=50%, "Yes", "No")</f>
        <v>No</v>
      </c>
      <c r="K1225" s="4" t="str">
        <f t="shared" si="38"/>
        <v>&gt;$500</v>
      </c>
      <c r="L12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5" s="4" t="str">
        <f t="shared" si="39"/>
        <v>Yes</v>
      </c>
      <c r="N1225" t="s">
        <v>11380</v>
      </c>
      <c r="O1225" t="s">
        <v>11381</v>
      </c>
    </row>
    <row r="1226" spans="1:15">
      <c r="A1226" t="s">
        <v>11385</v>
      </c>
      <c r="B1226" t="s">
        <v>11386</v>
      </c>
      <c r="C1226" t="s">
        <v>13105</v>
      </c>
      <c r="D1226">
        <v>949</v>
      </c>
      <c r="E1226">
        <v>975</v>
      </c>
      <c r="F1226" s="1">
        <v>0.03</v>
      </c>
      <c r="G1226">
        <v>4.3</v>
      </c>
      <c r="H1226" s="4">
        <v>7223</v>
      </c>
      <c r="I1226" s="4">
        <f>Table2[[#This Row],[actual_price]]*Table2[[#This Row],[rating_count]]</f>
        <v>7042425</v>
      </c>
      <c r="J1226" s="4" t="str">
        <f>IF(Table2[[#This Row],[discount_percentage]]&gt;=50%, "Yes", "No")</f>
        <v>No</v>
      </c>
      <c r="K1226" s="4" t="str">
        <f t="shared" si="38"/>
        <v>&gt;$500</v>
      </c>
      <c r="L12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26" s="4" t="str">
        <f t="shared" si="39"/>
        <v>No</v>
      </c>
      <c r="N1226" t="s">
        <v>11390</v>
      </c>
      <c r="O1226" t="s">
        <v>11391</v>
      </c>
    </row>
    <row r="1227" spans="1:15">
      <c r="A1227" t="s">
        <v>11395</v>
      </c>
      <c r="B1227" t="s">
        <v>11396</v>
      </c>
      <c r="C1227" t="s">
        <v>13105</v>
      </c>
      <c r="D1227">
        <v>395</v>
      </c>
      <c r="E1227">
        <v>499</v>
      </c>
      <c r="F1227" s="1">
        <v>0.21</v>
      </c>
      <c r="G1227">
        <v>4</v>
      </c>
      <c r="H1227" s="4">
        <v>330</v>
      </c>
      <c r="I1227" s="4">
        <f>Table2[[#This Row],[actual_price]]*Table2[[#This Row],[rating_count]]</f>
        <v>164670</v>
      </c>
      <c r="J1227" s="4" t="str">
        <f>IF(Table2[[#This Row],[discount_percentage]]&gt;=50%, "Yes", "No")</f>
        <v>No</v>
      </c>
      <c r="K1227" s="4" t="str">
        <f t="shared" si="38"/>
        <v>$200-$500</v>
      </c>
      <c r="L12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27" s="4" t="str">
        <f t="shared" si="39"/>
        <v>Yes</v>
      </c>
      <c r="N1227" t="s">
        <v>11400</v>
      </c>
      <c r="O1227" t="s">
        <v>11401</v>
      </c>
    </row>
    <row r="1228" spans="1:15">
      <c r="A1228" t="s">
        <v>11405</v>
      </c>
      <c r="B1228" t="s">
        <v>11406</v>
      </c>
      <c r="C1228" t="s">
        <v>13105</v>
      </c>
      <c r="D1228">
        <v>635</v>
      </c>
      <c r="E1228">
        <v>635</v>
      </c>
      <c r="F1228" s="1">
        <v>0</v>
      </c>
      <c r="G1228">
        <v>4.3</v>
      </c>
      <c r="H1228" s="4">
        <v>4570</v>
      </c>
      <c r="I1228" s="4">
        <f>Table2[[#This Row],[actual_price]]*Table2[[#This Row],[rating_count]]</f>
        <v>2901950</v>
      </c>
      <c r="J1228" s="4" t="str">
        <f>IF(Table2[[#This Row],[discount_percentage]]&gt;=50%, "Yes", "No")</f>
        <v>No</v>
      </c>
      <c r="K1228" s="4" t="str">
        <f t="shared" si="38"/>
        <v>&gt;$500</v>
      </c>
      <c r="L12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28" s="4" t="str">
        <f t="shared" si="39"/>
        <v>No</v>
      </c>
      <c r="N1228" t="s">
        <v>11411</v>
      </c>
      <c r="O1228" t="s">
        <v>11412</v>
      </c>
    </row>
    <row r="1229" spans="1:15">
      <c r="A1229" t="s">
        <v>11416</v>
      </c>
      <c r="B1229" t="s">
        <v>11417</v>
      </c>
      <c r="C1229" t="s">
        <v>13105</v>
      </c>
      <c r="D1229">
        <v>717</v>
      </c>
      <c r="E1229" s="2">
        <v>1390</v>
      </c>
      <c r="F1229" s="1">
        <v>0.48</v>
      </c>
      <c r="G1229">
        <v>4</v>
      </c>
      <c r="H1229" s="4">
        <v>4867</v>
      </c>
      <c r="I1229" s="4">
        <f>Table2[[#This Row],[actual_price]]*Table2[[#This Row],[rating_count]]</f>
        <v>6765130</v>
      </c>
      <c r="J1229" s="4" t="str">
        <f>IF(Table2[[#This Row],[discount_percentage]]&gt;=50%, "Yes", "No")</f>
        <v>No</v>
      </c>
      <c r="K1229" s="4" t="str">
        <f t="shared" si="38"/>
        <v>&gt;$500</v>
      </c>
      <c r="L12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29" s="4" t="str">
        <f t="shared" si="39"/>
        <v>No</v>
      </c>
      <c r="N1229" t="s">
        <v>11421</v>
      </c>
      <c r="O1229" t="s">
        <v>11422</v>
      </c>
    </row>
    <row r="1230" spans="1:15">
      <c r="A1230" t="s">
        <v>11426</v>
      </c>
      <c r="B1230" t="s">
        <v>11427</v>
      </c>
      <c r="C1230" t="s">
        <v>13105</v>
      </c>
      <c r="D1230" s="2">
        <v>27900</v>
      </c>
      <c r="E1230" s="2">
        <v>59900</v>
      </c>
      <c r="F1230" s="1">
        <v>0.53</v>
      </c>
      <c r="G1230">
        <v>4.4000000000000004</v>
      </c>
      <c r="H1230" s="4">
        <v>5298</v>
      </c>
      <c r="I1230" s="4">
        <f>Table2[[#This Row],[actual_price]]*Table2[[#This Row],[rating_count]]</f>
        <v>317350200</v>
      </c>
      <c r="J1230" s="4" t="str">
        <f>IF(Table2[[#This Row],[discount_percentage]]&gt;=50%, "Yes", "No")</f>
        <v>Yes</v>
      </c>
      <c r="K1230" s="4" t="str">
        <f t="shared" si="38"/>
        <v>&gt;$500</v>
      </c>
      <c r="L12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0" s="4" t="str">
        <f t="shared" si="39"/>
        <v>No</v>
      </c>
      <c r="N1230" t="s">
        <v>11432</v>
      </c>
      <c r="O1230" t="s">
        <v>11433</v>
      </c>
    </row>
    <row r="1231" spans="1:15">
      <c r="A1231" t="s">
        <v>11437</v>
      </c>
      <c r="B1231" t="s">
        <v>11438</v>
      </c>
      <c r="C1231" t="s">
        <v>13105</v>
      </c>
      <c r="D1231">
        <v>649</v>
      </c>
      <c r="E1231">
        <v>670</v>
      </c>
      <c r="F1231" s="1">
        <v>0.03</v>
      </c>
      <c r="G1231">
        <v>4.0999999999999996</v>
      </c>
      <c r="H1231" s="4">
        <v>7786</v>
      </c>
      <c r="I1231" s="4">
        <f>Table2[[#This Row],[actual_price]]*Table2[[#This Row],[rating_count]]</f>
        <v>5216620</v>
      </c>
      <c r="J1231" s="4" t="str">
        <f>IF(Table2[[#This Row],[discount_percentage]]&gt;=50%, "Yes", "No")</f>
        <v>No</v>
      </c>
      <c r="K1231" s="4" t="str">
        <f t="shared" si="38"/>
        <v>&gt;$500</v>
      </c>
      <c r="L12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31" s="4" t="str">
        <f t="shared" si="39"/>
        <v>No</v>
      </c>
      <c r="N1231" t="s">
        <v>11442</v>
      </c>
      <c r="O1231" t="s">
        <v>11443</v>
      </c>
    </row>
    <row r="1232" spans="1:15">
      <c r="A1232" t="s">
        <v>11447</v>
      </c>
      <c r="B1232" t="s">
        <v>11448</v>
      </c>
      <c r="C1232" t="s">
        <v>13105</v>
      </c>
      <c r="D1232">
        <v>193</v>
      </c>
      <c r="E1232">
        <v>399</v>
      </c>
      <c r="F1232" s="1">
        <v>0.52</v>
      </c>
      <c r="G1232">
        <v>3.6</v>
      </c>
      <c r="H1232" s="4">
        <v>37</v>
      </c>
      <c r="I1232" s="4">
        <f>Table2[[#This Row],[actual_price]]*Table2[[#This Row],[rating_count]]</f>
        <v>14763</v>
      </c>
      <c r="J1232" s="4" t="str">
        <f>IF(Table2[[#This Row],[discount_percentage]]&gt;=50%, "Yes", "No")</f>
        <v>Yes</v>
      </c>
      <c r="K1232" s="4" t="str">
        <f t="shared" si="38"/>
        <v>$200-$500</v>
      </c>
      <c r="L12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2" s="4" t="str">
        <f t="shared" si="39"/>
        <v>Yes</v>
      </c>
      <c r="N1232" t="s">
        <v>11452</v>
      </c>
      <c r="O1232" t="s">
        <v>11453</v>
      </c>
    </row>
    <row r="1233" spans="1:15">
      <c r="A1233" t="s">
        <v>11457</v>
      </c>
      <c r="B1233" t="s">
        <v>11458</v>
      </c>
      <c r="C1233" t="s">
        <v>13105</v>
      </c>
      <c r="D1233" s="2">
        <v>1299</v>
      </c>
      <c r="E1233" s="2">
        <v>2495</v>
      </c>
      <c r="F1233" s="1">
        <v>0.48</v>
      </c>
      <c r="G1233">
        <v>2</v>
      </c>
      <c r="H1233" s="4">
        <v>2</v>
      </c>
      <c r="I1233" s="4">
        <f>Table2[[#This Row],[actual_price]]*Table2[[#This Row],[rating_count]]</f>
        <v>4990</v>
      </c>
      <c r="J1233" s="4" t="str">
        <f>IF(Table2[[#This Row],[discount_percentage]]&gt;=50%, "Yes", "No")</f>
        <v>No</v>
      </c>
      <c r="K1233" s="4" t="str">
        <f t="shared" si="38"/>
        <v>&gt;$500</v>
      </c>
      <c r="L12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3" s="4" t="str">
        <f t="shared" si="39"/>
        <v>Yes</v>
      </c>
      <c r="N1233" t="s">
        <v>11462</v>
      </c>
      <c r="O1233" t="s">
        <v>11463</v>
      </c>
    </row>
    <row r="1234" spans="1:15">
      <c r="A1234" t="s">
        <v>11467</v>
      </c>
      <c r="B1234" t="s">
        <v>11468</v>
      </c>
      <c r="C1234" t="s">
        <v>13105</v>
      </c>
      <c r="D1234" s="2">
        <v>2449</v>
      </c>
      <c r="E1234" s="2">
        <v>3390</v>
      </c>
      <c r="F1234" s="1">
        <v>0.28000000000000003</v>
      </c>
      <c r="G1234">
        <v>4</v>
      </c>
      <c r="H1234" s="4">
        <v>5206</v>
      </c>
      <c r="I1234" s="4">
        <f>Table2[[#This Row],[actual_price]]*Table2[[#This Row],[rating_count]]</f>
        <v>17648340</v>
      </c>
      <c r="J1234" s="4" t="str">
        <f>IF(Table2[[#This Row],[discount_percentage]]&gt;=50%, "Yes", "No")</f>
        <v>No</v>
      </c>
      <c r="K1234" s="4" t="str">
        <f t="shared" si="38"/>
        <v>&gt;$500</v>
      </c>
      <c r="L12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34" s="4" t="str">
        <f t="shared" si="39"/>
        <v>No</v>
      </c>
      <c r="N1234" t="s">
        <v>11472</v>
      </c>
      <c r="O1234" t="s">
        <v>11473</v>
      </c>
    </row>
    <row r="1235" spans="1:15">
      <c r="A1235" t="s">
        <v>11477</v>
      </c>
      <c r="B1235" t="s">
        <v>11478</v>
      </c>
      <c r="C1235" t="s">
        <v>13105</v>
      </c>
      <c r="D1235" s="2">
        <v>1049</v>
      </c>
      <c r="E1235" s="2">
        <v>2499</v>
      </c>
      <c r="F1235" s="1">
        <v>0.57999999999999996</v>
      </c>
      <c r="G1235">
        <v>3.7</v>
      </c>
      <c r="H1235" s="4">
        <v>638</v>
      </c>
      <c r="I1235" s="4">
        <f>Table2[[#This Row],[actual_price]]*Table2[[#This Row],[rating_count]]</f>
        <v>1594362</v>
      </c>
      <c r="J1235" s="4" t="str">
        <f>IF(Table2[[#This Row],[discount_percentage]]&gt;=50%, "Yes", "No")</f>
        <v>Yes</v>
      </c>
      <c r="K1235" s="4" t="str">
        <f t="shared" si="38"/>
        <v>&gt;$500</v>
      </c>
      <c r="L12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5" s="4" t="str">
        <f t="shared" si="39"/>
        <v>Yes</v>
      </c>
      <c r="N1235" t="s">
        <v>11481</v>
      </c>
      <c r="O1235" t="s">
        <v>11482</v>
      </c>
    </row>
    <row r="1236" spans="1:15">
      <c r="A1236" t="s">
        <v>11486</v>
      </c>
      <c r="B1236" t="s">
        <v>11487</v>
      </c>
      <c r="C1236" t="s">
        <v>13105</v>
      </c>
      <c r="D1236" s="2">
        <v>2399</v>
      </c>
      <c r="E1236" s="2">
        <v>4200</v>
      </c>
      <c r="F1236" s="1">
        <v>0.43</v>
      </c>
      <c r="G1236">
        <v>3.8</v>
      </c>
      <c r="H1236" s="4">
        <v>397</v>
      </c>
      <c r="I1236" s="4">
        <f>Table2[[#This Row],[actual_price]]*Table2[[#This Row],[rating_count]]</f>
        <v>1667400</v>
      </c>
      <c r="J1236" s="4" t="str">
        <f>IF(Table2[[#This Row],[discount_percentage]]&gt;=50%, "Yes", "No")</f>
        <v>No</v>
      </c>
      <c r="K1236" s="4" t="str">
        <f t="shared" si="38"/>
        <v>&gt;$500</v>
      </c>
      <c r="L12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6" s="4" t="str">
        <f t="shared" si="39"/>
        <v>Yes</v>
      </c>
      <c r="N1236" t="s">
        <v>11491</v>
      </c>
      <c r="O1236" t="s">
        <v>11492</v>
      </c>
    </row>
    <row r="1237" spans="1:15">
      <c r="A1237" t="s">
        <v>11496</v>
      </c>
      <c r="B1237" t="s">
        <v>11497</v>
      </c>
      <c r="C1237" t="s">
        <v>13105</v>
      </c>
      <c r="D1237" s="2">
        <v>2286</v>
      </c>
      <c r="E1237" s="2">
        <v>4495</v>
      </c>
      <c r="F1237" s="1">
        <v>0.49</v>
      </c>
      <c r="G1237">
        <v>3.9</v>
      </c>
      <c r="H1237" s="4">
        <v>326</v>
      </c>
      <c r="I1237" s="4">
        <f>Table2[[#This Row],[actual_price]]*Table2[[#This Row],[rating_count]]</f>
        <v>1465370</v>
      </c>
      <c r="J1237" s="4" t="str">
        <f>IF(Table2[[#This Row],[discount_percentage]]&gt;=50%, "Yes", "No")</f>
        <v>No</v>
      </c>
      <c r="K1237" s="4" t="str">
        <f t="shared" si="38"/>
        <v>&gt;$500</v>
      </c>
      <c r="L12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37" s="4" t="str">
        <f t="shared" si="39"/>
        <v>Yes</v>
      </c>
      <c r="N1237" t="s">
        <v>11501</v>
      </c>
      <c r="O1237" t="s">
        <v>11502</v>
      </c>
    </row>
    <row r="1238" spans="1:15">
      <c r="A1238" t="s">
        <v>11506</v>
      </c>
      <c r="B1238" t="s">
        <v>11507</v>
      </c>
      <c r="C1238" t="s">
        <v>13105</v>
      </c>
      <c r="D1238">
        <v>499</v>
      </c>
      <c r="E1238" s="2">
        <v>2199</v>
      </c>
      <c r="F1238" s="1">
        <v>0.77</v>
      </c>
      <c r="G1238">
        <v>3.1</v>
      </c>
      <c r="H1238" s="4">
        <v>3527</v>
      </c>
      <c r="I1238" s="4">
        <f>Table2[[#This Row],[actual_price]]*Table2[[#This Row],[rating_count]]</f>
        <v>7755873</v>
      </c>
      <c r="J1238" s="4" t="str">
        <f>IF(Table2[[#This Row],[discount_percentage]]&gt;=50%, "Yes", "No")</f>
        <v>Yes</v>
      </c>
      <c r="K1238" s="4" t="str">
        <f t="shared" si="38"/>
        <v>&gt;$500</v>
      </c>
      <c r="L12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38" s="4" t="str">
        <f t="shared" si="39"/>
        <v>No</v>
      </c>
      <c r="N1238" t="s">
        <v>11511</v>
      </c>
      <c r="O1238" t="s">
        <v>11512</v>
      </c>
    </row>
    <row r="1239" spans="1:15">
      <c r="A1239" t="s">
        <v>11516</v>
      </c>
      <c r="B1239" t="s">
        <v>11517</v>
      </c>
      <c r="C1239" t="s">
        <v>13105</v>
      </c>
      <c r="D1239">
        <v>429</v>
      </c>
      <c r="E1239">
        <v>999</v>
      </c>
      <c r="F1239" s="1">
        <v>0.56999999999999995</v>
      </c>
      <c r="G1239">
        <v>3</v>
      </c>
      <c r="H1239" s="4">
        <v>617</v>
      </c>
      <c r="I1239" s="4">
        <f>Table2[[#This Row],[actual_price]]*Table2[[#This Row],[rating_count]]</f>
        <v>616383</v>
      </c>
      <c r="J1239" s="4" t="str">
        <f>IF(Table2[[#This Row],[discount_percentage]]&gt;=50%, "Yes", "No")</f>
        <v>Yes</v>
      </c>
      <c r="K1239" s="4" t="str">
        <f t="shared" si="38"/>
        <v>&gt;$500</v>
      </c>
      <c r="L12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39" s="4" t="str">
        <f t="shared" si="39"/>
        <v>Yes</v>
      </c>
      <c r="N1239" t="s">
        <v>11521</v>
      </c>
      <c r="O1239" t="s">
        <v>11522</v>
      </c>
    </row>
    <row r="1240" spans="1:15">
      <c r="A1240" t="s">
        <v>11526</v>
      </c>
      <c r="B1240" t="s">
        <v>11527</v>
      </c>
      <c r="C1240" t="s">
        <v>13105</v>
      </c>
      <c r="D1240">
        <v>299</v>
      </c>
      <c r="E1240">
        <v>595</v>
      </c>
      <c r="F1240" s="1">
        <v>0.5</v>
      </c>
      <c r="G1240">
        <v>4</v>
      </c>
      <c r="H1240" s="4">
        <v>314</v>
      </c>
      <c r="I1240" s="4">
        <f>Table2[[#This Row],[actual_price]]*Table2[[#This Row],[rating_count]]</f>
        <v>186830</v>
      </c>
      <c r="J1240" s="4" t="str">
        <f>IF(Table2[[#This Row],[discount_percentage]]&gt;=50%, "Yes", "No")</f>
        <v>Yes</v>
      </c>
      <c r="K1240" s="4" t="str">
        <f t="shared" si="38"/>
        <v>&gt;$500</v>
      </c>
      <c r="L12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0" s="4" t="str">
        <f t="shared" si="39"/>
        <v>Yes</v>
      </c>
      <c r="N1240" t="s">
        <v>11531</v>
      </c>
      <c r="O1240" t="s">
        <v>11532</v>
      </c>
    </row>
    <row r="1241" spans="1:15">
      <c r="A1241" t="s">
        <v>11536</v>
      </c>
      <c r="B1241" t="s">
        <v>11537</v>
      </c>
      <c r="C1241" t="s">
        <v>13105</v>
      </c>
      <c r="D1241" s="2">
        <v>5395</v>
      </c>
      <c r="E1241" s="2">
        <v>19990</v>
      </c>
      <c r="F1241" s="1">
        <v>0.73</v>
      </c>
      <c r="G1241">
        <v>4.4000000000000004</v>
      </c>
      <c r="H1241" s="4">
        <v>535</v>
      </c>
      <c r="I1241" s="4">
        <f>Table2[[#This Row],[actual_price]]*Table2[[#This Row],[rating_count]]</f>
        <v>10694650</v>
      </c>
      <c r="J1241" s="4" t="str">
        <f>IF(Table2[[#This Row],[discount_percentage]]&gt;=50%, "Yes", "No")</f>
        <v>Yes</v>
      </c>
      <c r="K1241" s="4" t="str">
        <f t="shared" si="38"/>
        <v>&gt;$500</v>
      </c>
      <c r="L12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41" s="4" t="str">
        <f t="shared" si="39"/>
        <v>Yes</v>
      </c>
      <c r="N1241" t="s">
        <v>11541</v>
      </c>
      <c r="O1241" t="s">
        <v>11542</v>
      </c>
    </row>
    <row r="1242" spans="1:15">
      <c r="A1242" t="s">
        <v>11546</v>
      </c>
      <c r="B1242" t="s">
        <v>11547</v>
      </c>
      <c r="C1242" t="s">
        <v>13105</v>
      </c>
      <c r="D1242">
        <v>559</v>
      </c>
      <c r="E1242" s="2">
        <v>1010</v>
      </c>
      <c r="F1242" s="1">
        <v>0.45</v>
      </c>
      <c r="G1242">
        <v>4.0999999999999996</v>
      </c>
      <c r="H1242" s="4">
        <v>17325</v>
      </c>
      <c r="I1242" s="4">
        <f>Table2[[#This Row],[actual_price]]*Table2[[#This Row],[rating_count]]</f>
        <v>17498250</v>
      </c>
      <c r="J1242" s="4" t="str">
        <f>IF(Table2[[#This Row],[discount_percentage]]&gt;=50%, "Yes", "No")</f>
        <v>No</v>
      </c>
      <c r="K1242" s="4" t="str">
        <f t="shared" si="38"/>
        <v>&gt;$500</v>
      </c>
      <c r="L12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2" s="4" t="str">
        <f t="shared" si="39"/>
        <v>No</v>
      </c>
      <c r="N1242" t="s">
        <v>11551</v>
      </c>
      <c r="O1242" t="s">
        <v>11552</v>
      </c>
    </row>
    <row r="1243" spans="1:15">
      <c r="A1243" t="s">
        <v>11556</v>
      </c>
      <c r="B1243" t="s">
        <v>11557</v>
      </c>
      <c r="C1243" t="s">
        <v>13105</v>
      </c>
      <c r="D1243">
        <v>660</v>
      </c>
      <c r="E1243" s="2">
        <v>1100</v>
      </c>
      <c r="F1243" s="1">
        <v>0.4</v>
      </c>
      <c r="G1243">
        <v>3.6</v>
      </c>
      <c r="H1243" s="4">
        <v>91</v>
      </c>
      <c r="I1243" s="4">
        <f>Table2[[#This Row],[actual_price]]*Table2[[#This Row],[rating_count]]</f>
        <v>100100</v>
      </c>
      <c r="J1243" s="4" t="str">
        <f>IF(Table2[[#This Row],[discount_percentage]]&gt;=50%, "Yes", "No")</f>
        <v>No</v>
      </c>
      <c r="K1243" s="4" t="str">
        <f t="shared" si="38"/>
        <v>&gt;$500</v>
      </c>
      <c r="L12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3" s="4" t="str">
        <f t="shared" si="39"/>
        <v>Yes</v>
      </c>
      <c r="N1243" t="s">
        <v>11561</v>
      </c>
      <c r="O1243" t="s">
        <v>11562</v>
      </c>
    </row>
    <row r="1244" spans="1:15">
      <c r="A1244" t="s">
        <v>11566</v>
      </c>
      <c r="B1244" t="s">
        <v>11567</v>
      </c>
      <c r="C1244" t="s">
        <v>13105</v>
      </c>
      <c r="D1244">
        <v>419</v>
      </c>
      <c r="E1244">
        <v>999</v>
      </c>
      <c r="F1244" s="1">
        <v>0.57999999999999996</v>
      </c>
      <c r="G1244">
        <v>4.4000000000000004</v>
      </c>
      <c r="H1244" s="4">
        <v>227</v>
      </c>
      <c r="I1244" s="4">
        <f>Table2[[#This Row],[actual_price]]*Table2[[#This Row],[rating_count]]</f>
        <v>226773</v>
      </c>
      <c r="J1244" s="4" t="str">
        <f>IF(Table2[[#This Row],[discount_percentage]]&gt;=50%, "Yes", "No")</f>
        <v>Yes</v>
      </c>
      <c r="K1244" s="4" t="str">
        <f t="shared" si="38"/>
        <v>&gt;$500</v>
      </c>
      <c r="L12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44" s="4" t="str">
        <f t="shared" si="39"/>
        <v>Yes</v>
      </c>
      <c r="N1244" t="s">
        <v>11571</v>
      </c>
      <c r="O1244" t="s">
        <v>11572</v>
      </c>
    </row>
    <row r="1245" spans="1:15">
      <c r="A1245" t="s">
        <v>11576</v>
      </c>
      <c r="B1245" t="s">
        <v>11577</v>
      </c>
      <c r="C1245" t="s">
        <v>13105</v>
      </c>
      <c r="D1245" s="2">
        <v>7349</v>
      </c>
      <c r="E1245" s="2">
        <v>10900</v>
      </c>
      <c r="F1245" s="1">
        <v>0.33</v>
      </c>
      <c r="G1245">
        <v>4.2</v>
      </c>
      <c r="H1245" s="4">
        <v>11957</v>
      </c>
      <c r="I1245" s="4">
        <f>Table2[[#This Row],[actual_price]]*Table2[[#This Row],[rating_count]]</f>
        <v>130331300</v>
      </c>
      <c r="J1245" s="4" t="str">
        <f>IF(Table2[[#This Row],[discount_percentage]]&gt;=50%, "Yes", "No")</f>
        <v>No</v>
      </c>
      <c r="K1245" s="4" t="str">
        <f t="shared" si="38"/>
        <v>&gt;$500</v>
      </c>
      <c r="L12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5" s="4" t="str">
        <f t="shared" si="39"/>
        <v>No</v>
      </c>
      <c r="N1245" t="s">
        <v>11581</v>
      </c>
      <c r="O1245" t="s">
        <v>11582</v>
      </c>
    </row>
    <row r="1246" spans="1:15">
      <c r="A1246" t="s">
        <v>11586</v>
      </c>
      <c r="B1246" t="s">
        <v>11587</v>
      </c>
      <c r="C1246" t="s">
        <v>13105</v>
      </c>
      <c r="D1246" s="2">
        <v>2899</v>
      </c>
      <c r="E1246" s="2">
        <v>4005</v>
      </c>
      <c r="F1246" s="1">
        <v>0.28000000000000003</v>
      </c>
      <c r="G1246">
        <v>4.3</v>
      </c>
      <c r="H1246" s="4">
        <v>7140</v>
      </c>
      <c r="I1246" s="4">
        <f>Table2[[#This Row],[actual_price]]*Table2[[#This Row],[rating_count]]</f>
        <v>28595700</v>
      </c>
      <c r="J1246" s="4" t="str">
        <f>IF(Table2[[#This Row],[discount_percentage]]&gt;=50%, "Yes", "No")</f>
        <v>No</v>
      </c>
      <c r="K1246" s="4" t="str">
        <f t="shared" si="38"/>
        <v>&gt;$500</v>
      </c>
      <c r="L12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46" s="4" t="str">
        <f t="shared" si="39"/>
        <v>No</v>
      </c>
      <c r="N1246" t="s">
        <v>11591</v>
      </c>
      <c r="O1246" t="s">
        <v>11592</v>
      </c>
    </row>
    <row r="1247" spans="1:15">
      <c r="A1247" t="s">
        <v>11596</v>
      </c>
      <c r="B1247" t="s">
        <v>11597</v>
      </c>
      <c r="C1247" t="s">
        <v>13105</v>
      </c>
      <c r="D1247" s="2">
        <v>1799</v>
      </c>
      <c r="E1247" s="2">
        <v>3295</v>
      </c>
      <c r="F1247" s="1">
        <v>0.45</v>
      </c>
      <c r="G1247">
        <v>3.8</v>
      </c>
      <c r="H1247" s="4">
        <v>687</v>
      </c>
      <c r="I1247" s="4">
        <f>Table2[[#This Row],[actual_price]]*Table2[[#This Row],[rating_count]]</f>
        <v>2263665</v>
      </c>
      <c r="J1247" s="4" t="str">
        <f>IF(Table2[[#This Row],[discount_percentage]]&gt;=50%, "Yes", "No")</f>
        <v>No</v>
      </c>
      <c r="K1247" s="4" t="str">
        <f t="shared" si="38"/>
        <v>&gt;$500</v>
      </c>
      <c r="L12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47" s="4" t="str">
        <f t="shared" si="39"/>
        <v>Yes</v>
      </c>
      <c r="N1247" t="s">
        <v>11601</v>
      </c>
      <c r="O1247" t="s">
        <v>11602</v>
      </c>
    </row>
    <row r="1248" spans="1:15">
      <c r="A1248" t="s">
        <v>11606</v>
      </c>
      <c r="B1248" t="s">
        <v>11607</v>
      </c>
      <c r="C1248" t="s">
        <v>13105</v>
      </c>
      <c r="D1248" s="2">
        <v>1474</v>
      </c>
      <c r="E1248" s="2">
        <v>4650</v>
      </c>
      <c r="F1248" s="1">
        <v>0.68</v>
      </c>
      <c r="G1248">
        <v>4.0999999999999996</v>
      </c>
      <c r="H1248" s="4">
        <v>1045</v>
      </c>
      <c r="I1248" s="4">
        <f>Table2[[#This Row],[actual_price]]*Table2[[#This Row],[rating_count]]</f>
        <v>4859250</v>
      </c>
      <c r="J1248" s="4" t="str">
        <f>IF(Table2[[#This Row],[discount_percentage]]&gt;=50%, "Yes", "No")</f>
        <v>Yes</v>
      </c>
      <c r="K1248" s="4" t="str">
        <f t="shared" si="38"/>
        <v>&gt;$500</v>
      </c>
      <c r="L12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48" s="4" t="str">
        <f t="shared" si="39"/>
        <v>No</v>
      </c>
      <c r="N1248" t="s">
        <v>11611</v>
      </c>
      <c r="O1248" t="s">
        <v>11612</v>
      </c>
    </row>
    <row r="1249" spans="1:15">
      <c r="A1249" t="s">
        <v>11616</v>
      </c>
      <c r="B1249" t="s">
        <v>11617</v>
      </c>
      <c r="C1249" t="s">
        <v>13105</v>
      </c>
      <c r="D1249" s="2">
        <v>15999</v>
      </c>
      <c r="E1249" s="2">
        <v>24500</v>
      </c>
      <c r="F1249" s="1">
        <v>0.35</v>
      </c>
      <c r="G1249">
        <v>4</v>
      </c>
      <c r="H1249" s="4">
        <v>11206</v>
      </c>
      <c r="I1249" s="4">
        <f>Table2[[#This Row],[actual_price]]*Table2[[#This Row],[rating_count]]</f>
        <v>274547000</v>
      </c>
      <c r="J1249" s="4" t="str">
        <f>IF(Table2[[#This Row],[discount_percentage]]&gt;=50%, "Yes", "No")</f>
        <v>No</v>
      </c>
      <c r="K1249" s="4" t="str">
        <f t="shared" si="38"/>
        <v>&gt;$500</v>
      </c>
      <c r="L12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49" s="4" t="str">
        <f t="shared" si="39"/>
        <v>No</v>
      </c>
      <c r="N1249" t="s">
        <v>11621</v>
      </c>
      <c r="O1249" t="s">
        <v>11622</v>
      </c>
    </row>
    <row r="1250" spans="1:15">
      <c r="A1250" t="s">
        <v>11626</v>
      </c>
      <c r="B1250" t="s">
        <v>11627</v>
      </c>
      <c r="C1250" t="s">
        <v>13105</v>
      </c>
      <c r="D1250" s="2">
        <v>3645</v>
      </c>
      <c r="E1250" s="2">
        <v>6070</v>
      </c>
      <c r="F1250" s="1">
        <v>0.4</v>
      </c>
      <c r="G1250">
        <v>4.2</v>
      </c>
      <c r="H1250" s="4">
        <v>561</v>
      </c>
      <c r="I1250" s="4">
        <f>Table2[[#This Row],[actual_price]]*Table2[[#This Row],[rating_count]]</f>
        <v>3405270</v>
      </c>
      <c r="J1250" s="4" t="str">
        <f>IF(Table2[[#This Row],[discount_percentage]]&gt;=50%, "Yes", "No")</f>
        <v>No</v>
      </c>
      <c r="K1250" s="4" t="str">
        <f t="shared" si="38"/>
        <v>&gt;$500</v>
      </c>
      <c r="L12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50" s="4" t="str">
        <f t="shared" si="39"/>
        <v>Yes</v>
      </c>
      <c r="N1250" t="s">
        <v>11631</v>
      </c>
      <c r="O1250" t="s">
        <v>11632</v>
      </c>
    </row>
    <row r="1251" spans="1:15">
      <c r="A1251" t="s">
        <v>11636</v>
      </c>
      <c r="B1251" t="s">
        <v>11637</v>
      </c>
      <c r="C1251" t="s">
        <v>13105</v>
      </c>
      <c r="D1251">
        <v>375</v>
      </c>
      <c r="E1251">
        <v>999</v>
      </c>
      <c r="F1251" s="1">
        <v>0.62</v>
      </c>
      <c r="G1251">
        <v>3.6</v>
      </c>
      <c r="H1251" s="4">
        <v>1988</v>
      </c>
      <c r="I1251" s="4">
        <f>Table2[[#This Row],[actual_price]]*Table2[[#This Row],[rating_count]]</f>
        <v>1986012</v>
      </c>
      <c r="J1251" s="4" t="str">
        <f>IF(Table2[[#This Row],[discount_percentage]]&gt;=50%, "Yes", "No")</f>
        <v>Yes</v>
      </c>
      <c r="K1251" s="4" t="str">
        <f t="shared" si="38"/>
        <v>&gt;$500</v>
      </c>
      <c r="L12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51" s="4" t="str">
        <f t="shared" si="39"/>
        <v>No</v>
      </c>
      <c r="N1251" t="s">
        <v>11641</v>
      </c>
      <c r="O1251" t="s">
        <v>11642</v>
      </c>
    </row>
    <row r="1252" spans="1:15">
      <c r="A1252" t="s">
        <v>11646</v>
      </c>
      <c r="B1252" t="s">
        <v>11647</v>
      </c>
      <c r="C1252" t="s">
        <v>13105</v>
      </c>
      <c r="D1252" s="2">
        <v>2976</v>
      </c>
      <c r="E1252" s="2">
        <v>3945</v>
      </c>
      <c r="F1252" s="1">
        <v>0.25</v>
      </c>
      <c r="G1252">
        <v>4.2</v>
      </c>
      <c r="H1252" s="4">
        <v>3740</v>
      </c>
      <c r="I1252" s="4">
        <f>Table2[[#This Row],[actual_price]]*Table2[[#This Row],[rating_count]]</f>
        <v>14754300</v>
      </c>
      <c r="J1252" s="4" t="str">
        <f>IF(Table2[[#This Row],[discount_percentage]]&gt;=50%, "Yes", "No")</f>
        <v>No</v>
      </c>
      <c r="K1252" s="4" t="str">
        <f t="shared" si="38"/>
        <v>&gt;$500</v>
      </c>
      <c r="L12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2" s="4" t="str">
        <f t="shared" si="39"/>
        <v>No</v>
      </c>
      <c r="N1252" t="s">
        <v>11651</v>
      </c>
      <c r="O1252" t="s">
        <v>11652</v>
      </c>
    </row>
    <row r="1253" spans="1:15">
      <c r="A1253" t="s">
        <v>11656</v>
      </c>
      <c r="B1253" t="s">
        <v>11657</v>
      </c>
      <c r="C1253" t="s">
        <v>13105</v>
      </c>
      <c r="D1253" s="2">
        <v>1099</v>
      </c>
      <c r="E1253" s="2">
        <v>1499</v>
      </c>
      <c r="F1253" s="1">
        <v>0.27</v>
      </c>
      <c r="G1253">
        <v>4.0999999999999996</v>
      </c>
      <c r="H1253" s="4">
        <v>4401</v>
      </c>
      <c r="I1253" s="4">
        <f>Table2[[#This Row],[actual_price]]*Table2[[#This Row],[rating_count]]</f>
        <v>6597099</v>
      </c>
      <c r="J1253" s="4" t="str">
        <f>IF(Table2[[#This Row],[discount_percentage]]&gt;=50%, "Yes", "No")</f>
        <v>No</v>
      </c>
      <c r="K1253" s="4" t="str">
        <f t="shared" si="38"/>
        <v>&gt;$500</v>
      </c>
      <c r="L12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3" s="4" t="str">
        <f t="shared" si="39"/>
        <v>No</v>
      </c>
      <c r="N1253" t="s">
        <v>11661</v>
      </c>
      <c r="O1253" t="s">
        <v>11662</v>
      </c>
    </row>
    <row r="1254" spans="1:15">
      <c r="A1254" t="s">
        <v>11666</v>
      </c>
      <c r="B1254" t="s">
        <v>11667</v>
      </c>
      <c r="C1254" t="s">
        <v>13105</v>
      </c>
      <c r="D1254" s="2">
        <v>2575</v>
      </c>
      <c r="E1254" s="2">
        <v>6700</v>
      </c>
      <c r="F1254" s="1">
        <v>0.62</v>
      </c>
      <c r="G1254">
        <v>4.2</v>
      </c>
      <c r="H1254" s="4">
        <v>611</v>
      </c>
      <c r="I1254" s="4">
        <f>Table2[[#This Row],[actual_price]]*Table2[[#This Row],[rating_count]]</f>
        <v>4093700</v>
      </c>
      <c r="J1254" s="4" t="str">
        <f>IF(Table2[[#This Row],[discount_percentage]]&gt;=50%, "Yes", "No")</f>
        <v>Yes</v>
      </c>
      <c r="K1254" s="4" t="str">
        <f t="shared" si="38"/>
        <v>&gt;$500</v>
      </c>
      <c r="L12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54" s="4" t="str">
        <f t="shared" si="39"/>
        <v>Yes</v>
      </c>
      <c r="N1254" t="s">
        <v>11671</v>
      </c>
      <c r="O1254" t="s">
        <v>11672</v>
      </c>
    </row>
    <row r="1255" spans="1:15">
      <c r="A1255" t="s">
        <v>11676</v>
      </c>
      <c r="B1255" t="s">
        <v>11677</v>
      </c>
      <c r="C1255" t="s">
        <v>13105</v>
      </c>
      <c r="D1255" s="2">
        <v>1649</v>
      </c>
      <c r="E1255" s="2">
        <v>2800</v>
      </c>
      <c r="F1255" s="1">
        <v>0.41</v>
      </c>
      <c r="G1255">
        <v>3.9</v>
      </c>
      <c r="H1255" s="4">
        <v>2162</v>
      </c>
      <c r="I1255" s="4">
        <f>Table2[[#This Row],[actual_price]]*Table2[[#This Row],[rating_count]]</f>
        <v>6053600</v>
      </c>
      <c r="J1255" s="4" t="str">
        <f>IF(Table2[[#This Row],[discount_percentage]]&gt;=50%, "Yes", "No")</f>
        <v>No</v>
      </c>
      <c r="K1255" s="4" t="str">
        <f t="shared" si="38"/>
        <v>&gt;$500</v>
      </c>
      <c r="L12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55" s="4" t="str">
        <f t="shared" si="39"/>
        <v>No</v>
      </c>
      <c r="N1255" t="s">
        <v>11681</v>
      </c>
      <c r="O1255" t="s">
        <v>11682</v>
      </c>
    </row>
    <row r="1256" spans="1:15">
      <c r="A1256" t="s">
        <v>11686</v>
      </c>
      <c r="B1256" t="s">
        <v>11687</v>
      </c>
      <c r="C1256" t="s">
        <v>13105</v>
      </c>
      <c r="D1256">
        <v>799</v>
      </c>
      <c r="E1256" s="2">
        <v>1699</v>
      </c>
      <c r="F1256" s="1">
        <v>0.53</v>
      </c>
      <c r="G1256">
        <v>4</v>
      </c>
      <c r="H1256" s="4">
        <v>97</v>
      </c>
      <c r="I1256" s="4">
        <f>Table2[[#This Row],[actual_price]]*Table2[[#This Row],[rating_count]]</f>
        <v>164803</v>
      </c>
      <c r="J1256" s="4" t="str">
        <f>IF(Table2[[#This Row],[discount_percentage]]&gt;=50%, "Yes", "No")</f>
        <v>Yes</v>
      </c>
      <c r="K1256" s="4" t="str">
        <f t="shared" si="38"/>
        <v>&gt;$500</v>
      </c>
      <c r="L12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6" s="4" t="str">
        <f t="shared" si="39"/>
        <v>Yes</v>
      </c>
      <c r="N1256" t="s">
        <v>11691</v>
      </c>
      <c r="O1256" t="s">
        <v>11692</v>
      </c>
    </row>
    <row r="1257" spans="1:15">
      <c r="A1257" t="s">
        <v>11696</v>
      </c>
      <c r="B1257" t="s">
        <v>11697</v>
      </c>
      <c r="C1257" t="s">
        <v>13105</v>
      </c>
      <c r="D1257">
        <v>765</v>
      </c>
      <c r="E1257">
        <v>970</v>
      </c>
      <c r="F1257" s="1">
        <v>0.21</v>
      </c>
      <c r="G1257">
        <v>4.2</v>
      </c>
      <c r="H1257" s="4">
        <v>6055</v>
      </c>
      <c r="I1257" s="4">
        <f>Table2[[#This Row],[actual_price]]*Table2[[#This Row],[rating_count]]</f>
        <v>5873350</v>
      </c>
      <c r="J1257" s="4" t="str">
        <f>IF(Table2[[#This Row],[discount_percentage]]&gt;=50%, "Yes", "No")</f>
        <v>No</v>
      </c>
      <c r="K1257" s="4" t="str">
        <f t="shared" si="38"/>
        <v>&gt;$500</v>
      </c>
      <c r="L12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57" s="4" t="str">
        <f t="shared" si="39"/>
        <v>No</v>
      </c>
      <c r="N1257" t="s">
        <v>11701</v>
      </c>
      <c r="O1257" t="s">
        <v>11702</v>
      </c>
    </row>
    <row r="1258" spans="1:15">
      <c r="A1258" t="s">
        <v>11706</v>
      </c>
      <c r="B1258" t="s">
        <v>11707</v>
      </c>
      <c r="C1258" t="s">
        <v>13105</v>
      </c>
      <c r="D1258">
        <v>999</v>
      </c>
      <c r="E1258" s="2">
        <v>1500</v>
      </c>
      <c r="F1258" s="1">
        <v>0.33</v>
      </c>
      <c r="G1258">
        <v>4.2</v>
      </c>
      <c r="H1258" s="4">
        <v>386</v>
      </c>
      <c r="I1258" s="4">
        <f>Table2[[#This Row],[actual_price]]*Table2[[#This Row],[rating_count]]</f>
        <v>579000</v>
      </c>
      <c r="J1258" s="4" t="str">
        <f>IF(Table2[[#This Row],[discount_percentage]]&gt;=50%, "Yes", "No")</f>
        <v>No</v>
      </c>
      <c r="K1258" s="4" t="str">
        <f t="shared" si="38"/>
        <v>&gt;$500</v>
      </c>
      <c r="L12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58" s="4" t="str">
        <f t="shared" si="39"/>
        <v>Yes</v>
      </c>
      <c r="N1258" t="s">
        <v>11711</v>
      </c>
      <c r="O1258" t="s">
        <v>11712</v>
      </c>
    </row>
    <row r="1259" spans="1:15">
      <c r="A1259" t="s">
        <v>11716</v>
      </c>
      <c r="B1259" t="s">
        <v>11717</v>
      </c>
      <c r="C1259" t="s">
        <v>13105</v>
      </c>
      <c r="D1259">
        <v>587</v>
      </c>
      <c r="E1259" s="2">
        <v>1295</v>
      </c>
      <c r="F1259" s="1">
        <v>0.55000000000000004</v>
      </c>
      <c r="G1259">
        <v>4.0999999999999996</v>
      </c>
      <c r="H1259" s="4">
        <v>557</v>
      </c>
      <c r="I1259" s="4">
        <f>Table2[[#This Row],[actual_price]]*Table2[[#This Row],[rating_count]]</f>
        <v>721315</v>
      </c>
      <c r="J1259" s="4" t="str">
        <f>IF(Table2[[#This Row],[discount_percentage]]&gt;=50%, "Yes", "No")</f>
        <v>Yes</v>
      </c>
      <c r="K1259" s="4" t="str">
        <f t="shared" si="38"/>
        <v>&gt;$500</v>
      </c>
      <c r="L12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59" s="4" t="str">
        <f t="shared" si="39"/>
        <v>Yes</v>
      </c>
      <c r="N1259" t="s">
        <v>11722</v>
      </c>
      <c r="O1259" t="s">
        <v>11723</v>
      </c>
    </row>
    <row r="1260" spans="1:15">
      <c r="A1260" t="s">
        <v>11727</v>
      </c>
      <c r="B1260" t="s">
        <v>11728</v>
      </c>
      <c r="C1260" t="s">
        <v>13105</v>
      </c>
      <c r="D1260" s="2">
        <v>12609</v>
      </c>
      <c r="E1260" s="2">
        <v>23999</v>
      </c>
      <c r="F1260" s="1">
        <v>0.47</v>
      </c>
      <c r="G1260">
        <v>4.4000000000000004</v>
      </c>
      <c r="H1260" s="4">
        <v>2288</v>
      </c>
      <c r="I1260" s="4">
        <f>Table2[[#This Row],[actual_price]]*Table2[[#This Row],[rating_count]]</f>
        <v>54909712</v>
      </c>
      <c r="J1260" s="4" t="str">
        <f>IF(Table2[[#This Row],[discount_percentage]]&gt;=50%, "Yes", "No")</f>
        <v>No</v>
      </c>
      <c r="K1260" s="4" t="str">
        <f t="shared" si="38"/>
        <v>&gt;$500</v>
      </c>
      <c r="L12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60" s="4" t="str">
        <f t="shared" si="39"/>
        <v>No</v>
      </c>
      <c r="N1260" t="s">
        <v>11733</v>
      </c>
      <c r="O1260" t="s">
        <v>11734</v>
      </c>
    </row>
    <row r="1261" spans="1:15">
      <c r="A1261" t="s">
        <v>11738</v>
      </c>
      <c r="B1261" t="s">
        <v>11739</v>
      </c>
      <c r="C1261" t="s">
        <v>13105</v>
      </c>
      <c r="D1261">
        <v>699</v>
      </c>
      <c r="E1261">
        <v>850</v>
      </c>
      <c r="F1261" s="1">
        <v>0.18</v>
      </c>
      <c r="G1261">
        <v>4.0999999999999996</v>
      </c>
      <c r="H1261" s="4">
        <v>1106</v>
      </c>
      <c r="I1261" s="4">
        <f>Table2[[#This Row],[actual_price]]*Table2[[#This Row],[rating_count]]</f>
        <v>940100</v>
      </c>
      <c r="J1261" s="4" t="str">
        <f>IF(Table2[[#This Row],[discount_percentage]]&gt;=50%, "Yes", "No")</f>
        <v>No</v>
      </c>
      <c r="K1261" s="4" t="str">
        <f t="shared" si="38"/>
        <v>&gt;$500</v>
      </c>
      <c r="L12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61" s="4" t="str">
        <f t="shared" si="39"/>
        <v>No</v>
      </c>
      <c r="N1261" t="s">
        <v>11743</v>
      </c>
      <c r="O1261" t="s">
        <v>13071</v>
      </c>
    </row>
    <row r="1262" spans="1:15">
      <c r="A1262" t="s">
        <v>11746</v>
      </c>
      <c r="B1262" t="s">
        <v>11747</v>
      </c>
      <c r="C1262" t="s">
        <v>13105</v>
      </c>
      <c r="D1262" s="2">
        <v>3799</v>
      </c>
      <c r="E1262" s="2">
        <v>6000</v>
      </c>
      <c r="F1262" s="1">
        <v>0.37</v>
      </c>
      <c r="G1262">
        <v>4.2</v>
      </c>
      <c r="H1262" s="4">
        <v>11935</v>
      </c>
      <c r="I1262" s="4">
        <f>Table2[[#This Row],[actual_price]]*Table2[[#This Row],[rating_count]]</f>
        <v>71610000</v>
      </c>
      <c r="J1262" s="4" t="str">
        <f>IF(Table2[[#This Row],[discount_percentage]]&gt;=50%, "Yes", "No")</f>
        <v>No</v>
      </c>
      <c r="K1262" s="4" t="str">
        <f t="shared" si="38"/>
        <v>&gt;$500</v>
      </c>
      <c r="L12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62" s="4" t="str">
        <f t="shared" si="39"/>
        <v>No</v>
      </c>
      <c r="N1262" t="s">
        <v>11751</v>
      </c>
      <c r="O1262" t="s">
        <v>11752</v>
      </c>
    </row>
    <row r="1263" spans="1:15">
      <c r="A1263" t="s">
        <v>11756</v>
      </c>
      <c r="B1263" t="s">
        <v>11757</v>
      </c>
      <c r="C1263" t="s">
        <v>13105</v>
      </c>
      <c r="D1263">
        <v>640</v>
      </c>
      <c r="E1263" s="2">
        <v>1020</v>
      </c>
      <c r="F1263" s="1">
        <v>0.37</v>
      </c>
      <c r="G1263">
        <v>4.0999999999999996</v>
      </c>
      <c r="H1263" s="4">
        <v>5059</v>
      </c>
      <c r="I1263" s="4">
        <f>Table2[[#This Row],[actual_price]]*Table2[[#This Row],[rating_count]]</f>
        <v>5160180</v>
      </c>
      <c r="J1263" s="4" t="str">
        <f>IF(Table2[[#This Row],[discount_percentage]]&gt;=50%, "Yes", "No")</f>
        <v>No</v>
      </c>
      <c r="K1263" s="4" t="str">
        <f t="shared" si="38"/>
        <v>&gt;$500</v>
      </c>
      <c r="L12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63" s="4" t="str">
        <f t="shared" si="39"/>
        <v>No</v>
      </c>
      <c r="N1263" t="s">
        <v>11761</v>
      </c>
      <c r="O1263" t="s">
        <v>11762</v>
      </c>
    </row>
    <row r="1264" spans="1:15">
      <c r="A1264" t="s">
        <v>11766</v>
      </c>
      <c r="B1264" t="s">
        <v>11767</v>
      </c>
      <c r="C1264" t="s">
        <v>13105</v>
      </c>
      <c r="D1264">
        <v>979</v>
      </c>
      <c r="E1264" s="2">
        <v>1999</v>
      </c>
      <c r="F1264" s="1">
        <v>0.51</v>
      </c>
      <c r="G1264">
        <v>3.9</v>
      </c>
      <c r="H1264" s="4">
        <v>157</v>
      </c>
      <c r="I1264" s="4">
        <f>Table2[[#This Row],[actual_price]]*Table2[[#This Row],[rating_count]]</f>
        <v>313843</v>
      </c>
      <c r="J1264" s="4" t="str">
        <f>IF(Table2[[#This Row],[discount_percentage]]&gt;=50%, "Yes", "No")</f>
        <v>Yes</v>
      </c>
      <c r="K1264" s="4" t="str">
        <f t="shared" si="38"/>
        <v>&gt;$500</v>
      </c>
      <c r="L12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64" s="4" t="str">
        <f t="shared" si="39"/>
        <v>Yes</v>
      </c>
      <c r="N1264" t="s">
        <v>11771</v>
      </c>
      <c r="O1264" t="s">
        <v>11772</v>
      </c>
    </row>
    <row r="1265" spans="1:15">
      <c r="A1265" t="s">
        <v>11776</v>
      </c>
      <c r="B1265" t="s">
        <v>11777</v>
      </c>
      <c r="C1265" t="s">
        <v>13105</v>
      </c>
      <c r="D1265" s="2">
        <v>5365</v>
      </c>
      <c r="E1265" s="2">
        <v>7445</v>
      </c>
      <c r="F1265" s="1">
        <v>0.28000000000000003</v>
      </c>
      <c r="G1265">
        <v>3.9</v>
      </c>
      <c r="H1265" s="4">
        <v>3584</v>
      </c>
      <c r="I1265" s="4">
        <f>Table2[[#This Row],[actual_price]]*Table2[[#This Row],[rating_count]]</f>
        <v>26682880</v>
      </c>
      <c r="J1265" s="4" t="str">
        <f>IF(Table2[[#This Row],[discount_percentage]]&gt;=50%, "Yes", "No")</f>
        <v>No</v>
      </c>
      <c r="K1265" s="4" t="str">
        <f t="shared" si="38"/>
        <v>&gt;$500</v>
      </c>
      <c r="L12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5" s="4" t="str">
        <f t="shared" si="39"/>
        <v>No</v>
      </c>
      <c r="N1265" t="s">
        <v>11781</v>
      </c>
      <c r="O1265" t="s">
        <v>11782</v>
      </c>
    </row>
    <row r="1266" spans="1:15">
      <c r="A1266" t="s">
        <v>11786</v>
      </c>
      <c r="B1266" t="s">
        <v>11787</v>
      </c>
      <c r="C1266" t="s">
        <v>13105</v>
      </c>
      <c r="D1266" s="2">
        <v>3199</v>
      </c>
      <c r="E1266" s="2">
        <v>3500</v>
      </c>
      <c r="F1266" s="1">
        <v>0.09</v>
      </c>
      <c r="G1266">
        <v>4.2</v>
      </c>
      <c r="H1266" s="4">
        <v>1899</v>
      </c>
      <c r="I1266" s="4">
        <f>Table2[[#This Row],[actual_price]]*Table2[[#This Row],[rating_count]]</f>
        <v>6646500</v>
      </c>
      <c r="J1266" s="4" t="str">
        <f>IF(Table2[[#This Row],[discount_percentage]]&gt;=50%, "Yes", "No")</f>
        <v>No</v>
      </c>
      <c r="K1266" s="4" t="str">
        <f t="shared" si="38"/>
        <v>&gt;$500</v>
      </c>
      <c r="L12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66" s="4" t="str">
        <f t="shared" si="39"/>
        <v>No</v>
      </c>
      <c r="N1266" t="s">
        <v>11791</v>
      </c>
      <c r="O1266" t="s">
        <v>11792</v>
      </c>
    </row>
    <row r="1267" spans="1:15">
      <c r="A1267" t="s">
        <v>11796</v>
      </c>
      <c r="B1267" t="s">
        <v>11797</v>
      </c>
      <c r="C1267" t="s">
        <v>13105</v>
      </c>
      <c r="D1267">
        <v>979</v>
      </c>
      <c r="E1267" s="2">
        <v>1395</v>
      </c>
      <c r="F1267" s="1">
        <v>0.3</v>
      </c>
      <c r="G1267">
        <v>4.2</v>
      </c>
      <c r="H1267" s="4">
        <v>15252</v>
      </c>
      <c r="I1267" s="4">
        <f>Table2[[#This Row],[actual_price]]*Table2[[#This Row],[rating_count]]</f>
        <v>21276540</v>
      </c>
      <c r="J1267" s="4" t="str">
        <f>IF(Table2[[#This Row],[discount_percentage]]&gt;=50%, "Yes", "No")</f>
        <v>No</v>
      </c>
      <c r="K1267" s="4" t="str">
        <f t="shared" si="38"/>
        <v>&gt;$500</v>
      </c>
      <c r="L12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67" s="4" t="str">
        <f t="shared" si="39"/>
        <v>No</v>
      </c>
      <c r="N1267" t="s">
        <v>11801</v>
      </c>
      <c r="O1267" t="s">
        <v>11802</v>
      </c>
    </row>
    <row r="1268" spans="1:15">
      <c r="A1268" t="s">
        <v>11806</v>
      </c>
      <c r="B1268" t="s">
        <v>11807</v>
      </c>
      <c r="C1268" t="s">
        <v>13105</v>
      </c>
      <c r="D1268">
        <v>929</v>
      </c>
      <c r="E1268" s="2">
        <v>2199</v>
      </c>
      <c r="F1268" s="1">
        <v>0.57999999999999996</v>
      </c>
      <c r="G1268">
        <v>3.7</v>
      </c>
      <c r="H1268" s="4">
        <v>4</v>
      </c>
      <c r="I1268" s="4">
        <f>Table2[[#This Row],[actual_price]]*Table2[[#This Row],[rating_count]]</f>
        <v>8796</v>
      </c>
      <c r="J1268" s="4" t="str">
        <f>IF(Table2[[#This Row],[discount_percentage]]&gt;=50%, "Yes", "No")</f>
        <v>Yes</v>
      </c>
      <c r="K1268" s="4" t="str">
        <f t="shared" si="38"/>
        <v>&gt;$500</v>
      </c>
      <c r="L12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68" s="4" t="str">
        <f t="shared" si="39"/>
        <v>Yes</v>
      </c>
      <c r="N1268" t="s">
        <v>11811</v>
      </c>
      <c r="O1268" t="s">
        <v>11812</v>
      </c>
    </row>
    <row r="1269" spans="1:15">
      <c r="A1269" t="s">
        <v>11816</v>
      </c>
      <c r="B1269" t="s">
        <v>11817</v>
      </c>
      <c r="C1269" t="s">
        <v>13105</v>
      </c>
      <c r="D1269" s="2">
        <v>3710</v>
      </c>
      <c r="E1269" s="2">
        <v>4330</v>
      </c>
      <c r="F1269" s="1">
        <v>0.14000000000000001</v>
      </c>
      <c r="G1269">
        <v>3.7</v>
      </c>
      <c r="H1269" s="4">
        <v>1662</v>
      </c>
      <c r="I1269" s="4">
        <f>Table2[[#This Row],[actual_price]]*Table2[[#This Row],[rating_count]]</f>
        <v>7196460</v>
      </c>
      <c r="J1269" s="4" t="str">
        <f>IF(Table2[[#This Row],[discount_percentage]]&gt;=50%, "Yes", "No")</f>
        <v>No</v>
      </c>
      <c r="K1269" s="4" t="str">
        <f t="shared" si="38"/>
        <v>&gt;$500</v>
      </c>
      <c r="L12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269" s="4" t="str">
        <f t="shared" si="39"/>
        <v>No</v>
      </c>
      <c r="N1269" t="s">
        <v>11821</v>
      </c>
      <c r="O1269" t="s">
        <v>11822</v>
      </c>
    </row>
    <row r="1270" spans="1:15">
      <c r="A1270" t="s">
        <v>11826</v>
      </c>
      <c r="B1270" t="s">
        <v>11827</v>
      </c>
      <c r="C1270" t="s">
        <v>13105</v>
      </c>
      <c r="D1270" s="2">
        <v>2033</v>
      </c>
      <c r="E1270" s="2">
        <v>4295</v>
      </c>
      <c r="F1270" s="1">
        <v>0.53</v>
      </c>
      <c r="G1270">
        <v>3.4</v>
      </c>
      <c r="H1270" s="4">
        <v>422</v>
      </c>
      <c r="I1270" s="4">
        <f>Table2[[#This Row],[actual_price]]*Table2[[#This Row],[rating_count]]</f>
        <v>1812490</v>
      </c>
      <c r="J1270" s="4" t="str">
        <f>IF(Table2[[#This Row],[discount_percentage]]&gt;=50%, "Yes", "No")</f>
        <v>Yes</v>
      </c>
      <c r="K1270" s="4" t="str">
        <f t="shared" si="38"/>
        <v>&gt;$500</v>
      </c>
      <c r="L12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0" s="4" t="str">
        <f t="shared" si="39"/>
        <v>Yes</v>
      </c>
      <c r="N1270" t="s">
        <v>11831</v>
      </c>
      <c r="O1270" t="s">
        <v>11832</v>
      </c>
    </row>
    <row r="1271" spans="1:15">
      <c r="A1271" t="s">
        <v>11836</v>
      </c>
      <c r="B1271" t="s">
        <v>11837</v>
      </c>
      <c r="C1271" t="s">
        <v>13105</v>
      </c>
      <c r="D1271" s="2">
        <v>9495</v>
      </c>
      <c r="E1271" s="2">
        <v>18990</v>
      </c>
      <c r="F1271" s="1">
        <v>0.5</v>
      </c>
      <c r="G1271">
        <v>4.2</v>
      </c>
      <c r="H1271" s="4">
        <v>79</v>
      </c>
      <c r="I1271" s="4">
        <f>Table2[[#This Row],[actual_price]]*Table2[[#This Row],[rating_count]]</f>
        <v>1500210</v>
      </c>
      <c r="J1271" s="4" t="str">
        <f>IF(Table2[[#This Row],[discount_percentage]]&gt;=50%, "Yes", "No")</f>
        <v>Yes</v>
      </c>
      <c r="K1271" s="4" t="str">
        <f t="shared" si="38"/>
        <v>&gt;$500</v>
      </c>
      <c r="L12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1" s="4" t="str">
        <f t="shared" si="39"/>
        <v>Yes</v>
      </c>
      <c r="N1271" t="s">
        <v>11841</v>
      </c>
      <c r="O1271" t="s">
        <v>11842</v>
      </c>
    </row>
    <row r="1272" spans="1:15">
      <c r="A1272" t="s">
        <v>11846</v>
      </c>
      <c r="B1272" t="s">
        <v>11847</v>
      </c>
      <c r="C1272" t="s">
        <v>13105</v>
      </c>
      <c r="D1272" s="2">
        <v>7799</v>
      </c>
      <c r="E1272" s="2">
        <v>12500</v>
      </c>
      <c r="F1272" s="1">
        <v>0.38</v>
      </c>
      <c r="G1272">
        <v>4</v>
      </c>
      <c r="H1272" s="4">
        <v>5160</v>
      </c>
      <c r="I1272" s="4">
        <f>Table2[[#This Row],[actual_price]]*Table2[[#This Row],[rating_count]]</f>
        <v>64500000</v>
      </c>
      <c r="J1272" s="4" t="str">
        <f>IF(Table2[[#This Row],[discount_percentage]]&gt;=50%, "Yes", "No")</f>
        <v>No</v>
      </c>
      <c r="K1272" s="4" t="str">
        <f t="shared" si="38"/>
        <v>&gt;$500</v>
      </c>
      <c r="L12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72" s="4" t="str">
        <f t="shared" si="39"/>
        <v>No</v>
      </c>
      <c r="N1272" t="s">
        <v>11851</v>
      </c>
      <c r="O1272" t="s">
        <v>11852</v>
      </c>
    </row>
    <row r="1273" spans="1:15">
      <c r="A1273" t="s">
        <v>11856</v>
      </c>
      <c r="B1273" t="s">
        <v>11857</v>
      </c>
      <c r="C1273" t="s">
        <v>13105</v>
      </c>
      <c r="D1273">
        <v>949</v>
      </c>
      <c r="E1273" s="2">
        <v>2385</v>
      </c>
      <c r="F1273" s="1">
        <v>0.6</v>
      </c>
      <c r="G1273">
        <v>4.0999999999999996</v>
      </c>
      <c r="H1273" s="4">
        <v>2311</v>
      </c>
      <c r="I1273" s="4">
        <f>Table2[[#This Row],[actual_price]]*Table2[[#This Row],[rating_count]]</f>
        <v>5511735</v>
      </c>
      <c r="J1273" s="4" t="str">
        <f>IF(Table2[[#This Row],[discount_percentage]]&gt;=50%, "Yes", "No")</f>
        <v>Yes</v>
      </c>
      <c r="K1273" s="4" t="str">
        <f t="shared" si="38"/>
        <v>&gt;$500</v>
      </c>
      <c r="L12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73" s="4" t="str">
        <f t="shared" si="39"/>
        <v>No</v>
      </c>
      <c r="N1273" t="s">
        <v>11861</v>
      </c>
      <c r="O1273" t="s">
        <v>11862</v>
      </c>
    </row>
    <row r="1274" spans="1:15">
      <c r="A1274" t="s">
        <v>11866</v>
      </c>
      <c r="B1274" t="s">
        <v>11867</v>
      </c>
      <c r="C1274" t="s">
        <v>13105</v>
      </c>
      <c r="D1274" s="2">
        <v>2790</v>
      </c>
      <c r="E1274" s="2">
        <v>4890</v>
      </c>
      <c r="F1274" s="1">
        <v>0.43</v>
      </c>
      <c r="G1274">
        <v>3.9</v>
      </c>
      <c r="H1274" s="4">
        <v>588</v>
      </c>
      <c r="I1274" s="4">
        <f>Table2[[#This Row],[actual_price]]*Table2[[#This Row],[rating_count]]</f>
        <v>2875320</v>
      </c>
      <c r="J1274" s="4" t="str">
        <f>IF(Table2[[#This Row],[discount_percentage]]&gt;=50%, "Yes", "No")</f>
        <v>No</v>
      </c>
      <c r="K1274" s="4" t="str">
        <f t="shared" si="38"/>
        <v>&gt;$500</v>
      </c>
      <c r="L12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4" s="4" t="str">
        <f t="shared" si="39"/>
        <v>Yes</v>
      </c>
      <c r="N1274" t="s">
        <v>11871</v>
      </c>
      <c r="O1274" t="s">
        <v>11872</v>
      </c>
    </row>
    <row r="1275" spans="1:15">
      <c r="A1275" t="s">
        <v>11876</v>
      </c>
      <c r="B1275" t="s">
        <v>11877</v>
      </c>
      <c r="C1275" t="s">
        <v>13105</v>
      </c>
      <c r="D1275">
        <v>645</v>
      </c>
      <c r="E1275" s="2">
        <v>1100</v>
      </c>
      <c r="F1275" s="1">
        <v>0.41</v>
      </c>
      <c r="G1275">
        <v>4</v>
      </c>
      <c r="H1275" s="4">
        <v>3271</v>
      </c>
      <c r="I1275" s="4">
        <f>Table2[[#This Row],[actual_price]]*Table2[[#This Row],[rating_count]]</f>
        <v>3598100</v>
      </c>
      <c r="J1275" s="4" t="str">
        <f>IF(Table2[[#This Row],[discount_percentage]]&gt;=50%, "Yes", "No")</f>
        <v>No</v>
      </c>
      <c r="K1275" s="4" t="str">
        <f t="shared" si="38"/>
        <v>&gt;$500</v>
      </c>
      <c r="L12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5" s="4" t="str">
        <f t="shared" si="39"/>
        <v>No</v>
      </c>
      <c r="N1275" t="s">
        <v>11881</v>
      </c>
      <c r="O1275" t="s">
        <v>11882</v>
      </c>
    </row>
    <row r="1276" spans="1:15">
      <c r="A1276" t="s">
        <v>11886</v>
      </c>
      <c r="B1276" t="s">
        <v>11887</v>
      </c>
      <c r="C1276" t="s">
        <v>13105</v>
      </c>
      <c r="D1276" s="3">
        <v>2237.81</v>
      </c>
      <c r="E1276" s="2">
        <v>3899</v>
      </c>
      <c r="F1276" s="1">
        <v>0.43</v>
      </c>
      <c r="G1276">
        <v>3.9</v>
      </c>
      <c r="H1276" s="4">
        <v>11004</v>
      </c>
      <c r="I1276" s="4">
        <f>Table2[[#This Row],[actual_price]]*Table2[[#This Row],[rating_count]]</f>
        <v>42904596</v>
      </c>
      <c r="J1276" s="4" t="str">
        <f>IF(Table2[[#This Row],[discount_percentage]]&gt;=50%, "Yes", "No")</f>
        <v>No</v>
      </c>
      <c r="K1276" s="4" t="str">
        <f t="shared" si="38"/>
        <v>&gt;$500</v>
      </c>
      <c r="L12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6" s="4" t="str">
        <f t="shared" si="39"/>
        <v>No</v>
      </c>
      <c r="N1276" t="s">
        <v>11891</v>
      </c>
      <c r="O1276" t="s">
        <v>11892</v>
      </c>
    </row>
    <row r="1277" spans="1:15">
      <c r="A1277" t="s">
        <v>11896</v>
      </c>
      <c r="B1277" t="s">
        <v>11897</v>
      </c>
      <c r="C1277" t="s">
        <v>13105</v>
      </c>
      <c r="D1277" s="2">
        <v>8699</v>
      </c>
      <c r="E1277" s="2">
        <v>16899</v>
      </c>
      <c r="F1277" s="1">
        <v>0.49</v>
      </c>
      <c r="G1277">
        <v>4.2</v>
      </c>
      <c r="H1277" s="4">
        <v>3195</v>
      </c>
      <c r="I1277" s="4">
        <f>Table2[[#This Row],[actual_price]]*Table2[[#This Row],[rating_count]]</f>
        <v>53992305</v>
      </c>
      <c r="J1277" s="4" t="str">
        <f>IF(Table2[[#This Row],[discount_percentage]]&gt;=50%, "Yes", "No")</f>
        <v>No</v>
      </c>
      <c r="K1277" s="4" t="str">
        <f t="shared" si="38"/>
        <v>&gt;$500</v>
      </c>
      <c r="L12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7" s="4" t="str">
        <f t="shared" si="39"/>
        <v>No</v>
      </c>
      <c r="N1277" t="s">
        <v>11901</v>
      </c>
      <c r="O1277" t="s">
        <v>11902</v>
      </c>
    </row>
    <row r="1278" spans="1:15">
      <c r="A1278" t="s">
        <v>11906</v>
      </c>
      <c r="B1278" t="s">
        <v>11907</v>
      </c>
      <c r="C1278" t="s">
        <v>13105</v>
      </c>
      <c r="D1278" s="2">
        <v>42990</v>
      </c>
      <c r="E1278" s="2">
        <v>75990</v>
      </c>
      <c r="F1278" s="1">
        <v>0.43</v>
      </c>
      <c r="G1278">
        <v>4.3</v>
      </c>
      <c r="H1278" s="4">
        <v>3231</v>
      </c>
      <c r="I1278" s="4">
        <f>Table2[[#This Row],[actual_price]]*Table2[[#This Row],[rating_count]]</f>
        <v>245523690</v>
      </c>
      <c r="J1278" s="4" t="str">
        <f>IF(Table2[[#This Row],[discount_percentage]]&gt;=50%, "Yes", "No")</f>
        <v>No</v>
      </c>
      <c r="K1278" s="4" t="str">
        <f t="shared" si="38"/>
        <v>&gt;$500</v>
      </c>
      <c r="L12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78" s="4" t="str">
        <f t="shared" si="39"/>
        <v>No</v>
      </c>
      <c r="N1278" t="s">
        <v>11912</v>
      </c>
      <c r="O1278" t="s">
        <v>11913</v>
      </c>
    </row>
    <row r="1279" spans="1:15">
      <c r="A1279" t="s">
        <v>11917</v>
      </c>
      <c r="B1279" t="s">
        <v>11918</v>
      </c>
      <c r="C1279" t="s">
        <v>13105</v>
      </c>
      <c r="D1279">
        <v>825</v>
      </c>
      <c r="E1279">
        <v>825</v>
      </c>
      <c r="F1279" s="1">
        <v>0</v>
      </c>
      <c r="G1279">
        <v>4</v>
      </c>
      <c r="H1279" s="4">
        <v>3246</v>
      </c>
      <c r="I1279" s="4">
        <f>Table2[[#This Row],[actual_price]]*Table2[[#This Row],[rating_count]]</f>
        <v>2677950</v>
      </c>
      <c r="J1279" s="4" t="str">
        <f>IF(Table2[[#This Row],[discount_percentage]]&gt;=50%, "Yes", "No")</f>
        <v>No</v>
      </c>
      <c r="K1279" s="4" t="str">
        <f t="shared" ref="K1279:K1342" si="40">IF(E1279&lt;200, "&lt;$200", IF(E1279&lt;=500, "$200-$500", "&gt;$500"))</f>
        <v>&gt;$500</v>
      </c>
      <c r="L12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79" s="4" t="str">
        <f t="shared" si="39"/>
        <v>No</v>
      </c>
      <c r="N1279" t="s">
        <v>11922</v>
      </c>
      <c r="O1279" t="s">
        <v>11923</v>
      </c>
    </row>
    <row r="1280" spans="1:15">
      <c r="A1280" t="s">
        <v>11927</v>
      </c>
      <c r="B1280" t="s">
        <v>11928</v>
      </c>
      <c r="C1280" t="s">
        <v>13105</v>
      </c>
      <c r="D1280">
        <v>161</v>
      </c>
      <c r="E1280">
        <v>300</v>
      </c>
      <c r="F1280" s="1">
        <v>0.46</v>
      </c>
      <c r="G1280">
        <v>2.6</v>
      </c>
      <c r="H1280" s="4">
        <v>24</v>
      </c>
      <c r="I1280" s="4">
        <f>Table2[[#This Row],[actual_price]]*Table2[[#This Row],[rating_count]]</f>
        <v>7200</v>
      </c>
      <c r="J1280" s="4" t="str">
        <f>IF(Table2[[#This Row],[discount_percentage]]&gt;=50%, "Yes", "No")</f>
        <v>No</v>
      </c>
      <c r="K1280" s="4" t="str">
        <f t="shared" si="40"/>
        <v>$200-$500</v>
      </c>
      <c r="L12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0" s="4" t="str">
        <f t="shared" si="39"/>
        <v>Yes</v>
      </c>
      <c r="N1280" t="s">
        <v>11932</v>
      </c>
      <c r="O1280" t="s">
        <v>11933</v>
      </c>
    </row>
    <row r="1281" spans="1:15">
      <c r="A1281" t="s">
        <v>11937</v>
      </c>
      <c r="B1281" t="s">
        <v>11938</v>
      </c>
      <c r="C1281" t="s">
        <v>13105</v>
      </c>
      <c r="D1281">
        <v>697</v>
      </c>
      <c r="E1281" s="2">
        <v>1499</v>
      </c>
      <c r="F1281" s="1">
        <v>0.54</v>
      </c>
      <c r="G1281">
        <v>3.8</v>
      </c>
      <c r="H1281" s="4">
        <v>144</v>
      </c>
      <c r="I1281" s="4">
        <f>Table2[[#This Row],[actual_price]]*Table2[[#This Row],[rating_count]]</f>
        <v>215856</v>
      </c>
      <c r="J1281" s="4" t="str">
        <f>IF(Table2[[#This Row],[discount_percentage]]&gt;=50%, "Yes", "No")</f>
        <v>Yes</v>
      </c>
      <c r="K1281" s="4" t="str">
        <f t="shared" si="40"/>
        <v>&gt;$500</v>
      </c>
      <c r="L12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1" s="4" t="str">
        <f t="shared" si="39"/>
        <v>Yes</v>
      </c>
      <c r="N1281" t="s">
        <v>11942</v>
      </c>
      <c r="O1281" t="s">
        <v>11943</v>
      </c>
    </row>
    <row r="1282" spans="1:15">
      <c r="A1282" t="s">
        <v>11947</v>
      </c>
      <c r="B1282" t="s">
        <v>11948</v>
      </c>
      <c r="C1282" t="s">
        <v>13105</v>
      </c>
      <c r="D1282">
        <v>688</v>
      </c>
      <c r="E1282">
        <v>747</v>
      </c>
      <c r="F1282" s="1">
        <v>0.08</v>
      </c>
      <c r="G1282">
        <v>4.5</v>
      </c>
      <c r="H1282" s="4">
        <v>2280</v>
      </c>
      <c r="I1282" s="4">
        <f>Table2[[#This Row],[actual_price]]*Table2[[#This Row],[rating_count]]</f>
        <v>1703160</v>
      </c>
      <c r="J1282" s="4" t="str">
        <f>IF(Table2[[#This Row],[discount_percentage]]&gt;=50%, "Yes", "No")</f>
        <v>No</v>
      </c>
      <c r="K1282" s="4" t="str">
        <f t="shared" si="40"/>
        <v>&gt;$500</v>
      </c>
      <c r="L12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282" s="4" t="str">
        <f t="shared" ref="M1282:M1345" si="41">IF(H1282&lt; 1000, "Yes", "No")</f>
        <v>No</v>
      </c>
      <c r="N1282" t="s">
        <v>11953</v>
      </c>
      <c r="O1282" t="s">
        <v>11954</v>
      </c>
    </row>
    <row r="1283" spans="1:15">
      <c r="A1283" t="s">
        <v>11958</v>
      </c>
      <c r="B1283" t="s">
        <v>11959</v>
      </c>
      <c r="C1283" t="s">
        <v>13105</v>
      </c>
      <c r="D1283" s="2">
        <v>2199</v>
      </c>
      <c r="E1283" s="2">
        <v>3999</v>
      </c>
      <c r="F1283" s="1">
        <v>0.45</v>
      </c>
      <c r="G1283">
        <v>3.5</v>
      </c>
      <c r="H1283" s="4">
        <v>340</v>
      </c>
      <c r="I1283" s="4">
        <f>Table2[[#This Row],[actual_price]]*Table2[[#This Row],[rating_count]]</f>
        <v>1359660</v>
      </c>
      <c r="J1283" s="4" t="str">
        <f>IF(Table2[[#This Row],[discount_percentage]]&gt;=50%, "Yes", "No")</f>
        <v>No</v>
      </c>
      <c r="K1283" s="4" t="str">
        <f t="shared" si="40"/>
        <v>&gt;$500</v>
      </c>
      <c r="L12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3" s="4" t="str">
        <f t="shared" si="41"/>
        <v>Yes</v>
      </c>
      <c r="N1283" t="s">
        <v>11963</v>
      </c>
      <c r="O1283" t="s">
        <v>11964</v>
      </c>
    </row>
    <row r="1284" spans="1:15">
      <c r="A1284" t="s">
        <v>11968</v>
      </c>
      <c r="B1284" t="s">
        <v>11969</v>
      </c>
      <c r="C1284" t="s">
        <v>13105</v>
      </c>
      <c r="D1284" s="2">
        <v>6850</v>
      </c>
      <c r="E1284" s="2">
        <v>11990</v>
      </c>
      <c r="F1284" s="1">
        <v>0.43</v>
      </c>
      <c r="G1284">
        <v>3.9</v>
      </c>
      <c r="H1284" s="4">
        <v>144</v>
      </c>
      <c r="I1284" s="4">
        <f>Table2[[#This Row],[actual_price]]*Table2[[#This Row],[rating_count]]</f>
        <v>1726560</v>
      </c>
      <c r="J1284" s="4" t="str">
        <f>IF(Table2[[#This Row],[discount_percentage]]&gt;=50%, "Yes", "No")</f>
        <v>No</v>
      </c>
      <c r="K1284" s="4" t="str">
        <f t="shared" si="40"/>
        <v>&gt;$500</v>
      </c>
      <c r="L12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84" s="4" t="str">
        <f t="shared" si="41"/>
        <v>Yes</v>
      </c>
      <c r="N1284" t="s">
        <v>11973</v>
      </c>
      <c r="O1284" t="s">
        <v>11974</v>
      </c>
    </row>
    <row r="1285" spans="1:15">
      <c r="A1285" t="s">
        <v>11978</v>
      </c>
      <c r="B1285" t="s">
        <v>11979</v>
      </c>
      <c r="C1285" t="s">
        <v>13105</v>
      </c>
      <c r="D1285" s="2">
        <v>2699</v>
      </c>
      <c r="E1285" s="2">
        <v>3799</v>
      </c>
      <c r="F1285" s="1">
        <v>0.28999999999999998</v>
      </c>
      <c r="G1285">
        <v>4</v>
      </c>
      <c r="H1285" s="4">
        <v>727</v>
      </c>
      <c r="I1285" s="4">
        <f>Table2[[#This Row],[actual_price]]*Table2[[#This Row],[rating_count]]</f>
        <v>2761873</v>
      </c>
      <c r="J1285" s="4" t="str">
        <f>IF(Table2[[#This Row],[discount_percentage]]&gt;=50%, "Yes", "No")</f>
        <v>No</v>
      </c>
      <c r="K1285" s="4" t="str">
        <f t="shared" si="40"/>
        <v>&gt;$500</v>
      </c>
      <c r="L12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85" s="4" t="str">
        <f t="shared" si="41"/>
        <v>Yes</v>
      </c>
      <c r="N1285" t="s">
        <v>11983</v>
      </c>
      <c r="O1285" t="s">
        <v>11984</v>
      </c>
    </row>
    <row r="1286" spans="1:15">
      <c r="A1286" t="s">
        <v>11988</v>
      </c>
      <c r="B1286" t="s">
        <v>11989</v>
      </c>
      <c r="C1286" t="s">
        <v>13105</v>
      </c>
      <c r="D1286">
        <v>899</v>
      </c>
      <c r="E1286" s="2">
        <v>1999</v>
      </c>
      <c r="F1286" s="1">
        <v>0.55000000000000004</v>
      </c>
      <c r="G1286">
        <v>4</v>
      </c>
      <c r="H1286" s="4">
        <v>832</v>
      </c>
      <c r="I1286" s="4">
        <f>Table2[[#This Row],[actual_price]]*Table2[[#This Row],[rating_count]]</f>
        <v>1663168</v>
      </c>
      <c r="J1286" s="4" t="str">
        <f>IF(Table2[[#This Row],[discount_percentage]]&gt;=50%, "Yes", "No")</f>
        <v>Yes</v>
      </c>
      <c r="K1286" s="4" t="str">
        <f t="shared" si="40"/>
        <v>&gt;$500</v>
      </c>
      <c r="L12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6" s="4" t="str">
        <f t="shared" si="41"/>
        <v>Yes</v>
      </c>
      <c r="N1286" t="s">
        <v>11994</v>
      </c>
      <c r="O1286" t="s">
        <v>11995</v>
      </c>
    </row>
    <row r="1287" spans="1:15">
      <c r="A1287" t="s">
        <v>11999</v>
      </c>
      <c r="B1287" t="s">
        <v>12000</v>
      </c>
      <c r="C1287" t="s">
        <v>13105</v>
      </c>
      <c r="D1287" s="2">
        <v>1090</v>
      </c>
      <c r="E1287" s="2">
        <v>2999</v>
      </c>
      <c r="F1287" s="1">
        <v>0.64</v>
      </c>
      <c r="G1287">
        <v>3.5</v>
      </c>
      <c r="H1287" s="4">
        <v>57</v>
      </c>
      <c r="I1287" s="4">
        <f>Table2[[#This Row],[actual_price]]*Table2[[#This Row],[rating_count]]</f>
        <v>170943</v>
      </c>
      <c r="J1287" s="4" t="str">
        <f>IF(Table2[[#This Row],[discount_percentage]]&gt;=50%, "Yes", "No")</f>
        <v>Yes</v>
      </c>
      <c r="K1287" s="4" t="str">
        <f t="shared" si="40"/>
        <v>&gt;$500</v>
      </c>
      <c r="L12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87" s="4" t="str">
        <f t="shared" si="41"/>
        <v>Yes</v>
      </c>
      <c r="N1287" t="s">
        <v>12004</v>
      </c>
      <c r="O1287" t="s">
        <v>12005</v>
      </c>
    </row>
    <row r="1288" spans="1:15">
      <c r="A1288" t="s">
        <v>12009</v>
      </c>
      <c r="B1288" t="s">
        <v>12010</v>
      </c>
      <c r="C1288" t="s">
        <v>13105</v>
      </c>
      <c r="D1288">
        <v>295</v>
      </c>
      <c r="E1288">
        <v>599</v>
      </c>
      <c r="F1288" s="1">
        <v>0.51</v>
      </c>
      <c r="G1288">
        <v>4</v>
      </c>
      <c r="H1288" s="4">
        <v>1644</v>
      </c>
      <c r="I1288" s="4">
        <f>Table2[[#This Row],[actual_price]]*Table2[[#This Row],[rating_count]]</f>
        <v>984756</v>
      </c>
      <c r="J1288" s="4" t="str">
        <f>IF(Table2[[#This Row],[discount_percentage]]&gt;=50%, "Yes", "No")</f>
        <v>Yes</v>
      </c>
      <c r="K1288" s="4" t="str">
        <f t="shared" si="40"/>
        <v>&gt;$500</v>
      </c>
      <c r="L12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88" s="4" t="str">
        <f t="shared" si="41"/>
        <v>No</v>
      </c>
      <c r="N1288" t="s">
        <v>12014</v>
      </c>
      <c r="O1288" t="s">
        <v>12015</v>
      </c>
    </row>
    <row r="1289" spans="1:15">
      <c r="A1289" t="s">
        <v>12019</v>
      </c>
      <c r="B1289" t="s">
        <v>12020</v>
      </c>
      <c r="C1289" t="s">
        <v>13105</v>
      </c>
      <c r="D1289">
        <v>479</v>
      </c>
      <c r="E1289" s="2">
        <v>1999</v>
      </c>
      <c r="F1289" s="1">
        <v>0.76</v>
      </c>
      <c r="G1289">
        <v>3.4</v>
      </c>
      <c r="H1289" s="4">
        <v>1066</v>
      </c>
      <c r="I1289" s="4">
        <f>Table2[[#This Row],[actual_price]]*Table2[[#This Row],[rating_count]]</f>
        <v>2130934</v>
      </c>
      <c r="J1289" s="4" t="str">
        <f>IF(Table2[[#This Row],[discount_percentage]]&gt;=50%, "Yes", "No")</f>
        <v>Yes</v>
      </c>
      <c r="K1289" s="4" t="str">
        <f t="shared" si="40"/>
        <v>&gt;$500</v>
      </c>
      <c r="L128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289" s="4" t="str">
        <f t="shared" si="41"/>
        <v>No</v>
      </c>
      <c r="N1289" t="s">
        <v>12024</v>
      </c>
      <c r="O1289" t="s">
        <v>12025</v>
      </c>
    </row>
    <row r="1290" spans="1:15">
      <c r="A1290" t="s">
        <v>12029</v>
      </c>
      <c r="B1290" t="s">
        <v>12030</v>
      </c>
      <c r="C1290" t="s">
        <v>13105</v>
      </c>
      <c r="D1290" s="2">
        <v>2949</v>
      </c>
      <c r="E1290" s="2">
        <v>4849</v>
      </c>
      <c r="F1290" s="1">
        <v>0.39</v>
      </c>
      <c r="G1290">
        <v>4.2</v>
      </c>
      <c r="H1290" s="4">
        <v>7968</v>
      </c>
      <c r="I1290" s="4">
        <f>Table2[[#This Row],[actual_price]]*Table2[[#This Row],[rating_count]]</f>
        <v>38636832</v>
      </c>
      <c r="J1290" s="4" t="str">
        <f>IF(Table2[[#This Row],[discount_percentage]]&gt;=50%, "Yes", "No")</f>
        <v>No</v>
      </c>
      <c r="K1290" s="4" t="str">
        <f t="shared" si="40"/>
        <v>&gt;$500</v>
      </c>
      <c r="L129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0" s="4" t="str">
        <f t="shared" si="41"/>
        <v>No</v>
      </c>
      <c r="N1290" t="s">
        <v>12034</v>
      </c>
      <c r="O1290" t="s">
        <v>12035</v>
      </c>
    </row>
    <row r="1291" spans="1:15">
      <c r="A1291" t="s">
        <v>12039</v>
      </c>
      <c r="B1291" t="s">
        <v>12040</v>
      </c>
      <c r="C1291" t="s">
        <v>13105</v>
      </c>
      <c r="D1291">
        <v>335</v>
      </c>
      <c r="E1291">
        <v>510</v>
      </c>
      <c r="F1291" s="1">
        <v>0.34</v>
      </c>
      <c r="G1291">
        <v>3.8</v>
      </c>
      <c r="H1291" s="4">
        <v>3195</v>
      </c>
      <c r="I1291" s="4">
        <f>Table2[[#This Row],[actual_price]]*Table2[[#This Row],[rating_count]]</f>
        <v>1629450</v>
      </c>
      <c r="J1291" s="4" t="str">
        <f>IF(Table2[[#This Row],[discount_percentage]]&gt;=50%, "Yes", "No")</f>
        <v>No</v>
      </c>
      <c r="K1291" s="4" t="str">
        <f t="shared" si="40"/>
        <v>&gt;$500</v>
      </c>
      <c r="L129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1" s="4" t="str">
        <f t="shared" si="41"/>
        <v>No</v>
      </c>
      <c r="N1291" t="s">
        <v>12044</v>
      </c>
      <c r="O1291" t="s">
        <v>12045</v>
      </c>
    </row>
    <row r="1292" spans="1:15">
      <c r="A1292" t="s">
        <v>12049</v>
      </c>
      <c r="B1292" t="s">
        <v>12050</v>
      </c>
      <c r="C1292" t="s">
        <v>13105</v>
      </c>
      <c r="D1292">
        <v>293</v>
      </c>
      <c r="E1292">
        <v>499</v>
      </c>
      <c r="F1292" s="1">
        <v>0.41</v>
      </c>
      <c r="G1292">
        <v>4.0999999999999996</v>
      </c>
      <c r="H1292" s="4">
        <v>1456</v>
      </c>
      <c r="I1292" s="4">
        <f>Table2[[#This Row],[actual_price]]*Table2[[#This Row],[rating_count]]</f>
        <v>726544</v>
      </c>
      <c r="J1292" s="4" t="str">
        <f>IF(Table2[[#This Row],[discount_percentage]]&gt;=50%, "Yes", "No")</f>
        <v>No</v>
      </c>
      <c r="K1292" s="4" t="str">
        <f t="shared" si="40"/>
        <v>$200-$500</v>
      </c>
      <c r="L129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92" s="4" t="str">
        <f t="shared" si="41"/>
        <v>No</v>
      </c>
      <c r="N1292" t="s">
        <v>12054</v>
      </c>
      <c r="O1292" t="s">
        <v>12055</v>
      </c>
    </row>
    <row r="1293" spans="1:15">
      <c r="A1293" t="s">
        <v>12059</v>
      </c>
      <c r="B1293" t="s">
        <v>12060</v>
      </c>
      <c r="C1293" t="s">
        <v>13105</v>
      </c>
      <c r="D1293">
        <v>599</v>
      </c>
      <c r="E1293" s="2">
        <v>1299</v>
      </c>
      <c r="F1293" s="1">
        <v>0.54</v>
      </c>
      <c r="G1293">
        <v>4.2</v>
      </c>
      <c r="H1293" s="4">
        <v>590</v>
      </c>
      <c r="I1293" s="4">
        <f>Table2[[#This Row],[actual_price]]*Table2[[#This Row],[rating_count]]</f>
        <v>766410</v>
      </c>
      <c r="J1293" s="4" t="str">
        <f>IF(Table2[[#This Row],[discount_percentage]]&gt;=50%, "Yes", "No")</f>
        <v>Yes</v>
      </c>
      <c r="K1293" s="4" t="str">
        <f t="shared" si="40"/>
        <v>&gt;$500</v>
      </c>
      <c r="L129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93" s="4" t="str">
        <f t="shared" si="41"/>
        <v>Yes</v>
      </c>
      <c r="N1293" t="s">
        <v>12065</v>
      </c>
      <c r="O1293" t="s">
        <v>12066</v>
      </c>
    </row>
    <row r="1294" spans="1:15">
      <c r="A1294" t="s">
        <v>12070</v>
      </c>
      <c r="B1294" t="s">
        <v>12071</v>
      </c>
      <c r="C1294" t="s">
        <v>13105</v>
      </c>
      <c r="D1294">
        <v>499</v>
      </c>
      <c r="E1294">
        <v>999</v>
      </c>
      <c r="F1294" s="1">
        <v>0.5</v>
      </c>
      <c r="G1294">
        <v>4.3</v>
      </c>
      <c r="H1294" s="4">
        <v>1436</v>
      </c>
      <c r="I1294" s="4">
        <f>Table2[[#This Row],[actual_price]]*Table2[[#This Row],[rating_count]]</f>
        <v>1434564</v>
      </c>
      <c r="J1294" s="4" t="str">
        <f>IF(Table2[[#This Row],[discount_percentage]]&gt;=50%, "Yes", "No")</f>
        <v>Yes</v>
      </c>
      <c r="K1294" s="4" t="str">
        <f t="shared" si="40"/>
        <v>&gt;$500</v>
      </c>
      <c r="L129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294" s="4" t="str">
        <f t="shared" si="41"/>
        <v>No</v>
      </c>
      <c r="N1294" t="s">
        <v>12075</v>
      </c>
      <c r="O1294" t="s">
        <v>12076</v>
      </c>
    </row>
    <row r="1295" spans="1:15">
      <c r="A1295" t="s">
        <v>12080</v>
      </c>
      <c r="B1295" t="s">
        <v>12081</v>
      </c>
      <c r="C1295" t="s">
        <v>13105</v>
      </c>
      <c r="D1295">
        <v>849</v>
      </c>
      <c r="E1295" s="2">
        <v>1190</v>
      </c>
      <c r="F1295" s="1">
        <v>0.28999999999999998</v>
      </c>
      <c r="G1295">
        <v>4.2</v>
      </c>
      <c r="H1295" s="4">
        <v>4184</v>
      </c>
      <c r="I1295" s="4">
        <f>Table2[[#This Row],[actual_price]]*Table2[[#This Row],[rating_count]]</f>
        <v>4978960</v>
      </c>
      <c r="J1295" s="4" t="str">
        <f>IF(Table2[[#This Row],[discount_percentage]]&gt;=50%, "Yes", "No")</f>
        <v>No</v>
      </c>
      <c r="K1295" s="4" t="str">
        <f t="shared" si="40"/>
        <v>&gt;$500</v>
      </c>
      <c r="L129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95" s="4" t="str">
        <f t="shared" si="41"/>
        <v>No</v>
      </c>
      <c r="N1295" t="s">
        <v>12085</v>
      </c>
      <c r="O1295" t="s">
        <v>12086</v>
      </c>
    </row>
    <row r="1296" spans="1:15">
      <c r="A1296" t="s">
        <v>12090</v>
      </c>
      <c r="B1296" t="s">
        <v>12091</v>
      </c>
      <c r="C1296" t="s">
        <v>13105</v>
      </c>
      <c r="D1296">
        <v>249</v>
      </c>
      <c r="E1296">
        <v>400</v>
      </c>
      <c r="F1296" s="1">
        <v>0.38</v>
      </c>
      <c r="G1296">
        <v>4.0999999999999996</v>
      </c>
      <c r="H1296" s="4">
        <v>693</v>
      </c>
      <c r="I1296" s="4">
        <f>Table2[[#This Row],[actual_price]]*Table2[[#This Row],[rating_count]]</f>
        <v>277200</v>
      </c>
      <c r="J1296" s="4" t="str">
        <f>IF(Table2[[#This Row],[discount_percentage]]&gt;=50%, "Yes", "No")</f>
        <v>No</v>
      </c>
      <c r="K1296" s="4" t="str">
        <f t="shared" si="40"/>
        <v>$200-$500</v>
      </c>
      <c r="L129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296" s="4" t="str">
        <f t="shared" si="41"/>
        <v>Yes</v>
      </c>
      <c r="N1296" t="s">
        <v>12095</v>
      </c>
      <c r="O1296" t="s">
        <v>12096</v>
      </c>
    </row>
    <row r="1297" spans="1:15">
      <c r="A1297" t="s">
        <v>12100</v>
      </c>
      <c r="B1297" t="s">
        <v>12101</v>
      </c>
      <c r="C1297" t="s">
        <v>13105</v>
      </c>
      <c r="D1297">
        <v>185</v>
      </c>
      <c r="E1297">
        <v>599</v>
      </c>
      <c r="F1297" s="1">
        <v>0.69</v>
      </c>
      <c r="G1297">
        <v>3.9</v>
      </c>
      <c r="H1297" s="4">
        <v>1306</v>
      </c>
      <c r="I1297" s="4">
        <f>Table2[[#This Row],[actual_price]]*Table2[[#This Row],[rating_count]]</f>
        <v>782294</v>
      </c>
      <c r="J1297" s="4" t="str">
        <f>IF(Table2[[#This Row],[discount_percentage]]&gt;=50%, "Yes", "No")</f>
        <v>Yes</v>
      </c>
      <c r="K1297" s="4" t="str">
        <f t="shared" si="40"/>
        <v>&gt;$500</v>
      </c>
      <c r="L129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297" s="4" t="str">
        <f t="shared" si="41"/>
        <v>No</v>
      </c>
      <c r="N1297" t="s">
        <v>12105</v>
      </c>
      <c r="O1297" t="s">
        <v>12106</v>
      </c>
    </row>
    <row r="1298" spans="1:15">
      <c r="A1298" t="s">
        <v>12110</v>
      </c>
      <c r="B1298" t="s">
        <v>12111</v>
      </c>
      <c r="C1298" t="s">
        <v>13105</v>
      </c>
      <c r="D1298">
        <v>778</v>
      </c>
      <c r="E1298">
        <v>999</v>
      </c>
      <c r="F1298" s="1">
        <v>0.22</v>
      </c>
      <c r="G1298">
        <v>3.3</v>
      </c>
      <c r="H1298" s="4">
        <v>8</v>
      </c>
      <c r="I1298" s="4">
        <f>Table2[[#This Row],[actual_price]]*Table2[[#This Row],[rating_count]]</f>
        <v>7992</v>
      </c>
      <c r="J1298" s="4" t="str">
        <f>IF(Table2[[#This Row],[discount_percentage]]&gt;=50%, "Yes", "No")</f>
        <v>No</v>
      </c>
      <c r="K1298" s="4" t="str">
        <f t="shared" si="40"/>
        <v>&gt;$500</v>
      </c>
      <c r="L129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298" s="4" t="str">
        <f t="shared" si="41"/>
        <v>Yes</v>
      </c>
      <c r="N1298" t="s">
        <v>12115</v>
      </c>
      <c r="O1298" t="s">
        <v>12116</v>
      </c>
    </row>
    <row r="1299" spans="1:15">
      <c r="A1299" t="s">
        <v>12120</v>
      </c>
      <c r="B1299" t="s">
        <v>12121</v>
      </c>
      <c r="C1299" t="s">
        <v>13105</v>
      </c>
      <c r="D1299">
        <v>279</v>
      </c>
      <c r="E1299">
        <v>699</v>
      </c>
      <c r="F1299" s="1">
        <v>0.6</v>
      </c>
      <c r="G1299">
        <v>4.3</v>
      </c>
      <c r="H1299" s="4">
        <v>2326</v>
      </c>
      <c r="I1299" s="4">
        <f>Table2[[#This Row],[actual_price]]*Table2[[#This Row],[rating_count]]</f>
        <v>1625874</v>
      </c>
      <c r="J1299" s="4" t="str">
        <f>IF(Table2[[#This Row],[discount_percentage]]&gt;=50%, "Yes", "No")</f>
        <v>Yes</v>
      </c>
      <c r="K1299" s="4" t="str">
        <f t="shared" si="40"/>
        <v>&gt;$500</v>
      </c>
      <c r="L129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299" s="4" t="str">
        <f t="shared" si="41"/>
        <v>No</v>
      </c>
      <c r="N1299" t="s">
        <v>12126</v>
      </c>
      <c r="O1299" t="s">
        <v>12127</v>
      </c>
    </row>
    <row r="1300" spans="1:15">
      <c r="A1300" t="s">
        <v>12131</v>
      </c>
      <c r="B1300" t="s">
        <v>12132</v>
      </c>
      <c r="C1300" t="s">
        <v>13105</v>
      </c>
      <c r="D1300">
        <v>215</v>
      </c>
      <c r="E1300" s="2">
        <v>1499</v>
      </c>
      <c r="F1300" s="1">
        <v>0.86</v>
      </c>
      <c r="G1300">
        <v>3.9</v>
      </c>
      <c r="H1300" s="4">
        <v>1004</v>
      </c>
      <c r="I1300" s="4">
        <f>Table2[[#This Row],[actual_price]]*Table2[[#This Row],[rating_count]]</f>
        <v>1504996</v>
      </c>
      <c r="J1300" s="4" t="str">
        <f>IF(Table2[[#This Row],[discount_percentage]]&gt;=50%, "Yes", "No")</f>
        <v>Yes</v>
      </c>
      <c r="K1300" s="4" t="str">
        <f t="shared" si="40"/>
        <v>&gt;$500</v>
      </c>
      <c r="L130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81-90%</v>
      </c>
      <c r="M1300" s="4" t="str">
        <f t="shared" si="41"/>
        <v>No</v>
      </c>
      <c r="N1300" t="s">
        <v>12136</v>
      </c>
      <c r="O1300" t="s">
        <v>12137</v>
      </c>
    </row>
    <row r="1301" spans="1:15">
      <c r="A1301" t="s">
        <v>12141</v>
      </c>
      <c r="B1301" t="s">
        <v>12142</v>
      </c>
      <c r="C1301" t="s">
        <v>13105</v>
      </c>
      <c r="D1301">
        <v>889</v>
      </c>
      <c r="E1301" s="2">
        <v>1295</v>
      </c>
      <c r="F1301" s="1">
        <v>0.31</v>
      </c>
      <c r="G1301">
        <v>4.3</v>
      </c>
      <c r="H1301" s="4">
        <v>6400</v>
      </c>
      <c r="I1301" s="4">
        <f>Table2[[#This Row],[actual_price]]*Table2[[#This Row],[rating_count]]</f>
        <v>8288000</v>
      </c>
      <c r="J1301" s="4" t="str">
        <f>IF(Table2[[#This Row],[discount_percentage]]&gt;=50%, "Yes", "No")</f>
        <v>No</v>
      </c>
      <c r="K1301" s="4" t="str">
        <f t="shared" si="40"/>
        <v>&gt;$500</v>
      </c>
      <c r="L130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1" s="4" t="str">
        <f t="shared" si="41"/>
        <v>No</v>
      </c>
      <c r="N1301" t="s">
        <v>12146</v>
      </c>
      <c r="O1301" t="s">
        <v>12147</v>
      </c>
    </row>
    <row r="1302" spans="1:15">
      <c r="A1302" t="s">
        <v>12151</v>
      </c>
      <c r="B1302" t="s">
        <v>12152</v>
      </c>
      <c r="C1302" t="s">
        <v>13105</v>
      </c>
      <c r="D1302" s="2">
        <v>1449</v>
      </c>
      <c r="E1302" s="2">
        <v>4999</v>
      </c>
      <c r="F1302" s="1">
        <v>0.71</v>
      </c>
      <c r="G1302">
        <v>3.6</v>
      </c>
      <c r="H1302" s="4">
        <v>63</v>
      </c>
      <c r="I1302" s="4">
        <f>Table2[[#This Row],[actual_price]]*Table2[[#This Row],[rating_count]]</f>
        <v>314937</v>
      </c>
      <c r="J1302" s="4" t="str">
        <f>IF(Table2[[#This Row],[discount_percentage]]&gt;=50%, "Yes", "No")</f>
        <v>Yes</v>
      </c>
      <c r="K1302" s="4" t="str">
        <f t="shared" si="40"/>
        <v>&gt;$500</v>
      </c>
      <c r="L130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02" s="4" t="str">
        <f t="shared" si="41"/>
        <v>Yes</v>
      </c>
      <c r="N1302" t="s">
        <v>12156</v>
      </c>
      <c r="O1302" t="s">
        <v>12157</v>
      </c>
    </row>
    <row r="1303" spans="1:15">
      <c r="A1303" t="s">
        <v>12161</v>
      </c>
      <c r="B1303" t="s">
        <v>12162</v>
      </c>
      <c r="C1303" t="s">
        <v>13105</v>
      </c>
      <c r="D1303" s="2">
        <v>1190</v>
      </c>
      <c r="E1303" s="2">
        <v>2550</v>
      </c>
      <c r="F1303" s="1">
        <v>0.53</v>
      </c>
      <c r="G1303">
        <v>3.8</v>
      </c>
      <c r="H1303" s="4">
        <v>1181</v>
      </c>
      <c r="I1303" s="4">
        <f>Table2[[#This Row],[actual_price]]*Table2[[#This Row],[rating_count]]</f>
        <v>3011550</v>
      </c>
      <c r="J1303" s="4" t="str">
        <f>IF(Table2[[#This Row],[discount_percentage]]&gt;=50%, "Yes", "No")</f>
        <v>Yes</v>
      </c>
      <c r="K1303" s="4" t="str">
        <f t="shared" si="40"/>
        <v>&gt;$500</v>
      </c>
      <c r="L130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03" s="4" t="str">
        <f t="shared" si="41"/>
        <v>No</v>
      </c>
      <c r="N1303" t="s">
        <v>12166</v>
      </c>
      <c r="O1303" t="s">
        <v>12167</v>
      </c>
    </row>
    <row r="1304" spans="1:15">
      <c r="A1304" t="s">
        <v>12171</v>
      </c>
      <c r="B1304" t="s">
        <v>12172</v>
      </c>
      <c r="C1304" t="s">
        <v>13105</v>
      </c>
      <c r="D1304" s="2">
        <v>1799</v>
      </c>
      <c r="E1304" s="2">
        <v>1950</v>
      </c>
      <c r="F1304" s="1">
        <v>0.08</v>
      </c>
      <c r="G1304">
        <v>3.9</v>
      </c>
      <c r="H1304" s="4">
        <v>1888</v>
      </c>
      <c r="I1304" s="4">
        <f>Table2[[#This Row],[actual_price]]*Table2[[#This Row],[rating_count]]</f>
        <v>3681600</v>
      </c>
      <c r="J1304" s="4" t="str">
        <f>IF(Table2[[#This Row],[discount_percentage]]&gt;=50%, "Yes", "No")</f>
        <v>No</v>
      </c>
      <c r="K1304" s="4" t="str">
        <f t="shared" si="40"/>
        <v>&gt;$500</v>
      </c>
      <c r="L130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04" s="4" t="str">
        <f t="shared" si="41"/>
        <v>No</v>
      </c>
      <c r="N1304" t="s">
        <v>12176</v>
      </c>
      <c r="O1304" t="s">
        <v>12177</v>
      </c>
    </row>
    <row r="1305" spans="1:15">
      <c r="A1305" t="s">
        <v>12181</v>
      </c>
      <c r="B1305" t="s">
        <v>12182</v>
      </c>
      <c r="C1305" t="s">
        <v>13105</v>
      </c>
      <c r="D1305" s="2">
        <v>6120</v>
      </c>
      <c r="E1305" s="2">
        <v>8478</v>
      </c>
      <c r="F1305" s="1">
        <v>0.28000000000000003</v>
      </c>
      <c r="G1305">
        <v>4.5999999999999996</v>
      </c>
      <c r="H1305" s="4">
        <v>6550</v>
      </c>
      <c r="I1305" s="4">
        <f>Table2[[#This Row],[actual_price]]*Table2[[#This Row],[rating_count]]</f>
        <v>55530900</v>
      </c>
      <c r="J1305" s="4" t="str">
        <f>IF(Table2[[#This Row],[discount_percentage]]&gt;=50%, "Yes", "No")</f>
        <v>No</v>
      </c>
      <c r="K1305" s="4" t="str">
        <f t="shared" si="40"/>
        <v>&gt;$500</v>
      </c>
      <c r="L130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05" s="4" t="str">
        <f t="shared" si="41"/>
        <v>No</v>
      </c>
      <c r="N1305" t="s">
        <v>12186</v>
      </c>
      <c r="O1305" t="s">
        <v>12187</v>
      </c>
    </row>
    <row r="1306" spans="1:15">
      <c r="A1306" t="s">
        <v>12191</v>
      </c>
      <c r="B1306" t="s">
        <v>12192</v>
      </c>
      <c r="C1306" t="s">
        <v>13105</v>
      </c>
      <c r="D1306" s="2">
        <v>1799</v>
      </c>
      <c r="E1306" s="2">
        <v>3299</v>
      </c>
      <c r="F1306" s="1">
        <v>0.45</v>
      </c>
      <c r="G1306">
        <v>3.8</v>
      </c>
      <c r="H1306" s="4">
        <v>1846</v>
      </c>
      <c r="I1306" s="4">
        <f>Table2[[#This Row],[actual_price]]*Table2[[#This Row],[rating_count]]</f>
        <v>6089954</v>
      </c>
      <c r="J1306" s="4" t="str">
        <f>IF(Table2[[#This Row],[discount_percentage]]&gt;=50%, "Yes", "No")</f>
        <v>No</v>
      </c>
      <c r="K1306" s="4" t="str">
        <f t="shared" si="40"/>
        <v>&gt;$500</v>
      </c>
      <c r="L130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6" s="4" t="str">
        <f t="shared" si="41"/>
        <v>No</v>
      </c>
      <c r="N1306" t="s">
        <v>12196</v>
      </c>
      <c r="O1306" t="s">
        <v>12197</v>
      </c>
    </row>
    <row r="1307" spans="1:15">
      <c r="A1307" t="s">
        <v>12201</v>
      </c>
      <c r="B1307" t="s">
        <v>12202</v>
      </c>
      <c r="C1307" t="s">
        <v>13105</v>
      </c>
      <c r="D1307" s="2">
        <v>2199</v>
      </c>
      <c r="E1307" s="2">
        <v>3895</v>
      </c>
      <c r="F1307" s="1">
        <v>0.44</v>
      </c>
      <c r="G1307">
        <v>3.9</v>
      </c>
      <c r="H1307" s="4">
        <v>1085</v>
      </c>
      <c r="I1307" s="4">
        <f>Table2[[#This Row],[actual_price]]*Table2[[#This Row],[rating_count]]</f>
        <v>4226075</v>
      </c>
      <c r="J1307" s="4" t="str">
        <f>IF(Table2[[#This Row],[discount_percentage]]&gt;=50%, "Yes", "No")</f>
        <v>No</v>
      </c>
      <c r="K1307" s="4" t="str">
        <f t="shared" si="40"/>
        <v>&gt;$500</v>
      </c>
      <c r="L130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07" s="4" t="str">
        <f t="shared" si="41"/>
        <v>No</v>
      </c>
      <c r="N1307" t="s">
        <v>12206</v>
      </c>
      <c r="O1307" t="s">
        <v>12207</v>
      </c>
    </row>
    <row r="1308" spans="1:15">
      <c r="A1308" t="s">
        <v>12211</v>
      </c>
      <c r="B1308" t="s">
        <v>12212</v>
      </c>
      <c r="C1308" t="s">
        <v>13105</v>
      </c>
      <c r="D1308" s="2">
        <v>3685</v>
      </c>
      <c r="E1308" s="2">
        <v>5495</v>
      </c>
      <c r="F1308" s="1">
        <v>0.33</v>
      </c>
      <c r="G1308">
        <v>4.0999999999999996</v>
      </c>
      <c r="H1308" s="4">
        <v>290</v>
      </c>
      <c r="I1308" s="4">
        <f>Table2[[#This Row],[actual_price]]*Table2[[#This Row],[rating_count]]</f>
        <v>1593550</v>
      </c>
      <c r="J1308" s="4" t="str">
        <f>IF(Table2[[#This Row],[discount_percentage]]&gt;=50%, "Yes", "No")</f>
        <v>No</v>
      </c>
      <c r="K1308" s="4" t="str">
        <f t="shared" si="40"/>
        <v>&gt;$500</v>
      </c>
      <c r="L130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8" s="4" t="str">
        <f t="shared" si="41"/>
        <v>Yes</v>
      </c>
      <c r="N1308" t="s">
        <v>12216</v>
      </c>
      <c r="O1308" t="s">
        <v>12217</v>
      </c>
    </row>
    <row r="1309" spans="1:15">
      <c r="A1309" t="s">
        <v>12221</v>
      </c>
      <c r="B1309" t="s">
        <v>12222</v>
      </c>
      <c r="C1309" t="s">
        <v>13105</v>
      </c>
      <c r="D1309">
        <v>649</v>
      </c>
      <c r="E1309">
        <v>999</v>
      </c>
      <c r="F1309" s="1">
        <v>0.35</v>
      </c>
      <c r="G1309">
        <v>3.6</v>
      </c>
      <c r="H1309" s="4">
        <v>4</v>
      </c>
      <c r="I1309" s="4">
        <f>Table2[[#This Row],[actual_price]]*Table2[[#This Row],[rating_count]]</f>
        <v>3996</v>
      </c>
      <c r="J1309" s="4" t="str">
        <f>IF(Table2[[#This Row],[discount_percentage]]&gt;=50%, "Yes", "No")</f>
        <v>No</v>
      </c>
      <c r="K1309" s="4" t="str">
        <f t="shared" si="40"/>
        <v>&gt;$500</v>
      </c>
      <c r="L130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09" s="4" t="str">
        <f t="shared" si="41"/>
        <v>Yes</v>
      </c>
      <c r="N1309" t="s">
        <v>12226</v>
      </c>
      <c r="O1309" t="s">
        <v>12227</v>
      </c>
    </row>
    <row r="1310" spans="1:15">
      <c r="A1310" t="s">
        <v>12231</v>
      </c>
      <c r="B1310" t="s">
        <v>12232</v>
      </c>
      <c r="C1310" t="s">
        <v>13105</v>
      </c>
      <c r="D1310" s="2">
        <v>8599</v>
      </c>
      <c r="E1310" s="2">
        <v>8995</v>
      </c>
      <c r="F1310" s="1">
        <v>0.04</v>
      </c>
      <c r="G1310">
        <v>4.4000000000000004</v>
      </c>
      <c r="H1310" s="4">
        <v>9734</v>
      </c>
      <c r="I1310" s="4">
        <f>Table2[[#This Row],[actual_price]]*Table2[[#This Row],[rating_count]]</f>
        <v>87557330</v>
      </c>
      <c r="J1310" s="4" t="str">
        <f>IF(Table2[[#This Row],[discount_percentage]]&gt;=50%, "Yes", "No")</f>
        <v>No</v>
      </c>
      <c r="K1310" s="4" t="str">
        <f t="shared" si="40"/>
        <v>&gt;$500</v>
      </c>
      <c r="L131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10" s="4" t="str">
        <f t="shared" si="41"/>
        <v>No</v>
      </c>
      <c r="N1310" t="s">
        <v>12236</v>
      </c>
      <c r="O1310" t="s">
        <v>12237</v>
      </c>
    </row>
    <row r="1311" spans="1:15">
      <c r="A1311" t="s">
        <v>12241</v>
      </c>
      <c r="B1311" t="s">
        <v>12242</v>
      </c>
      <c r="C1311" t="s">
        <v>13105</v>
      </c>
      <c r="D1311" s="2">
        <v>1110</v>
      </c>
      <c r="E1311" s="2">
        <v>1599</v>
      </c>
      <c r="F1311" s="1">
        <v>0.31</v>
      </c>
      <c r="G1311">
        <v>4.3</v>
      </c>
      <c r="H1311" s="4">
        <v>4022</v>
      </c>
      <c r="I1311" s="4">
        <f>Table2[[#This Row],[actual_price]]*Table2[[#This Row],[rating_count]]</f>
        <v>6431178</v>
      </c>
      <c r="J1311" s="4" t="str">
        <f>IF(Table2[[#This Row],[discount_percentage]]&gt;=50%, "Yes", "No")</f>
        <v>No</v>
      </c>
      <c r="K1311" s="4" t="str">
        <f t="shared" si="40"/>
        <v>&gt;$500</v>
      </c>
      <c r="L131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11" s="4" t="str">
        <f t="shared" si="41"/>
        <v>No</v>
      </c>
      <c r="N1311" t="s">
        <v>12246</v>
      </c>
      <c r="O1311" t="s">
        <v>12247</v>
      </c>
    </row>
    <row r="1312" spans="1:15">
      <c r="A1312" t="s">
        <v>12251</v>
      </c>
      <c r="B1312" t="s">
        <v>12252</v>
      </c>
      <c r="C1312" t="s">
        <v>13105</v>
      </c>
      <c r="D1312" s="2">
        <v>1499</v>
      </c>
      <c r="E1312" s="2">
        <v>3500</v>
      </c>
      <c r="F1312" s="1">
        <v>0.56999999999999995</v>
      </c>
      <c r="G1312">
        <v>4.7</v>
      </c>
      <c r="H1312" s="4">
        <v>2591</v>
      </c>
      <c r="I1312" s="4">
        <f>Table2[[#This Row],[actual_price]]*Table2[[#This Row],[rating_count]]</f>
        <v>9068500</v>
      </c>
      <c r="J1312" s="4" t="str">
        <f>IF(Table2[[#This Row],[discount_percentage]]&gt;=50%, "Yes", "No")</f>
        <v>Yes</v>
      </c>
      <c r="K1312" s="4" t="str">
        <f t="shared" si="40"/>
        <v>&gt;$500</v>
      </c>
      <c r="L131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2" s="4" t="str">
        <f t="shared" si="41"/>
        <v>No</v>
      </c>
      <c r="N1312" t="s">
        <v>12256</v>
      </c>
      <c r="O1312" t="s">
        <v>12257</v>
      </c>
    </row>
    <row r="1313" spans="1:15">
      <c r="A1313" t="s">
        <v>12261</v>
      </c>
      <c r="B1313" t="s">
        <v>12262</v>
      </c>
      <c r="C1313" t="s">
        <v>13105</v>
      </c>
      <c r="D1313">
        <v>759</v>
      </c>
      <c r="E1313" s="2">
        <v>1999</v>
      </c>
      <c r="F1313" s="1">
        <v>0.62</v>
      </c>
      <c r="G1313">
        <v>4.3</v>
      </c>
      <c r="H1313" s="4">
        <v>532</v>
      </c>
      <c r="I1313" s="4">
        <f>Table2[[#This Row],[actual_price]]*Table2[[#This Row],[rating_count]]</f>
        <v>1063468</v>
      </c>
      <c r="J1313" s="4" t="str">
        <f>IF(Table2[[#This Row],[discount_percentage]]&gt;=50%, "Yes", "No")</f>
        <v>Yes</v>
      </c>
      <c r="K1313" s="4" t="str">
        <f t="shared" si="40"/>
        <v>&gt;$500</v>
      </c>
      <c r="L131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13" s="4" t="str">
        <f t="shared" si="41"/>
        <v>Yes</v>
      </c>
      <c r="N1313" t="s">
        <v>12266</v>
      </c>
      <c r="O1313" t="s">
        <v>12267</v>
      </c>
    </row>
    <row r="1314" spans="1:15">
      <c r="A1314" t="s">
        <v>12271</v>
      </c>
      <c r="B1314" t="s">
        <v>12272</v>
      </c>
      <c r="C1314" t="s">
        <v>13105</v>
      </c>
      <c r="D1314" s="2">
        <v>2669</v>
      </c>
      <c r="E1314" s="2">
        <v>3199</v>
      </c>
      <c r="F1314" s="1">
        <v>0.17</v>
      </c>
      <c r="G1314">
        <v>3.9</v>
      </c>
      <c r="H1314" s="4">
        <v>260</v>
      </c>
      <c r="I1314" s="4">
        <f>Table2[[#This Row],[actual_price]]*Table2[[#This Row],[rating_count]]</f>
        <v>831740</v>
      </c>
      <c r="J1314" s="4" t="str">
        <f>IF(Table2[[#This Row],[discount_percentage]]&gt;=50%, "Yes", "No")</f>
        <v>No</v>
      </c>
      <c r="K1314" s="4" t="str">
        <f t="shared" si="40"/>
        <v>&gt;$500</v>
      </c>
      <c r="L131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14" s="4" t="str">
        <f t="shared" si="41"/>
        <v>Yes</v>
      </c>
      <c r="N1314" t="s">
        <v>12276</v>
      </c>
      <c r="O1314" t="s">
        <v>12277</v>
      </c>
    </row>
    <row r="1315" spans="1:15">
      <c r="A1315" t="s">
        <v>12281</v>
      </c>
      <c r="B1315" t="s">
        <v>12282</v>
      </c>
      <c r="C1315" t="s">
        <v>13105</v>
      </c>
      <c r="D1315">
        <v>929</v>
      </c>
      <c r="E1315" s="2">
        <v>1300</v>
      </c>
      <c r="F1315" s="1">
        <v>0.28999999999999998</v>
      </c>
      <c r="G1315">
        <v>3.9</v>
      </c>
      <c r="H1315" s="4">
        <v>1672</v>
      </c>
      <c r="I1315" s="4">
        <f>Table2[[#This Row],[actual_price]]*Table2[[#This Row],[rating_count]]</f>
        <v>2173600</v>
      </c>
      <c r="J1315" s="4" t="str">
        <f>IF(Table2[[#This Row],[discount_percentage]]&gt;=50%, "Yes", "No")</f>
        <v>No</v>
      </c>
      <c r="K1315" s="4" t="str">
        <f t="shared" si="40"/>
        <v>&gt;$500</v>
      </c>
      <c r="L131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15" s="4" t="str">
        <f t="shared" si="41"/>
        <v>No</v>
      </c>
      <c r="N1315" t="s">
        <v>12286</v>
      </c>
      <c r="O1315" t="s">
        <v>12287</v>
      </c>
    </row>
    <row r="1316" spans="1:15">
      <c r="A1316" t="s">
        <v>12291</v>
      </c>
      <c r="B1316" t="s">
        <v>12292</v>
      </c>
      <c r="C1316" t="s">
        <v>13105</v>
      </c>
      <c r="D1316">
        <v>199</v>
      </c>
      <c r="E1316">
        <v>399</v>
      </c>
      <c r="F1316" s="1">
        <v>0.5</v>
      </c>
      <c r="G1316">
        <v>3.7</v>
      </c>
      <c r="H1316" s="4">
        <v>7945</v>
      </c>
      <c r="I1316" s="4">
        <f>Table2[[#This Row],[actual_price]]*Table2[[#This Row],[rating_count]]</f>
        <v>3170055</v>
      </c>
      <c r="J1316" s="4" t="str">
        <f>IF(Table2[[#This Row],[discount_percentage]]&gt;=50%, "Yes", "No")</f>
        <v>Yes</v>
      </c>
      <c r="K1316" s="4" t="str">
        <f t="shared" si="40"/>
        <v>$200-$500</v>
      </c>
      <c r="L131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16" s="4" t="str">
        <f t="shared" si="41"/>
        <v>No</v>
      </c>
      <c r="N1316" t="s">
        <v>12296</v>
      </c>
      <c r="O1316" t="s">
        <v>12297</v>
      </c>
    </row>
    <row r="1317" spans="1:15">
      <c r="A1317" t="s">
        <v>12301</v>
      </c>
      <c r="B1317" t="s">
        <v>12302</v>
      </c>
      <c r="C1317" t="s">
        <v>13105</v>
      </c>
      <c r="D1317">
        <v>279</v>
      </c>
      <c r="E1317">
        <v>599</v>
      </c>
      <c r="F1317" s="1">
        <v>0.53</v>
      </c>
      <c r="G1317">
        <v>3.5</v>
      </c>
      <c r="H1317" s="4">
        <v>1367</v>
      </c>
      <c r="I1317" s="4">
        <f>Table2[[#This Row],[actual_price]]*Table2[[#This Row],[rating_count]]</f>
        <v>818833</v>
      </c>
      <c r="J1317" s="4" t="str">
        <f>IF(Table2[[#This Row],[discount_percentage]]&gt;=50%, "Yes", "No")</f>
        <v>Yes</v>
      </c>
      <c r="K1317" s="4" t="str">
        <f t="shared" si="40"/>
        <v>&gt;$500</v>
      </c>
      <c r="L131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7" s="4" t="str">
        <f t="shared" si="41"/>
        <v>No</v>
      </c>
      <c r="N1317" t="s">
        <v>12306</v>
      </c>
      <c r="O1317" t="s">
        <v>12307</v>
      </c>
    </row>
    <row r="1318" spans="1:15">
      <c r="A1318" t="s">
        <v>12311</v>
      </c>
      <c r="B1318" t="s">
        <v>12312</v>
      </c>
      <c r="C1318" t="s">
        <v>13105</v>
      </c>
      <c r="D1318">
        <v>549</v>
      </c>
      <c r="E1318">
        <v>999</v>
      </c>
      <c r="F1318" s="1">
        <v>0.45</v>
      </c>
      <c r="G1318">
        <v>4</v>
      </c>
      <c r="H1318" s="4">
        <v>1313</v>
      </c>
      <c r="I1318" s="4">
        <f>Table2[[#This Row],[actual_price]]*Table2[[#This Row],[rating_count]]</f>
        <v>1311687</v>
      </c>
      <c r="J1318" s="4" t="str">
        <f>IF(Table2[[#This Row],[discount_percentage]]&gt;=50%, "Yes", "No")</f>
        <v>No</v>
      </c>
      <c r="K1318" s="4" t="str">
        <f t="shared" si="40"/>
        <v>&gt;$500</v>
      </c>
      <c r="L131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18" s="4" t="str">
        <f t="shared" si="41"/>
        <v>No</v>
      </c>
      <c r="N1318" t="s">
        <v>12316</v>
      </c>
      <c r="O1318" t="s">
        <v>12317</v>
      </c>
    </row>
    <row r="1319" spans="1:15">
      <c r="A1319" t="s">
        <v>12321</v>
      </c>
      <c r="B1319" t="s">
        <v>12322</v>
      </c>
      <c r="C1319" t="s">
        <v>13105</v>
      </c>
      <c r="D1319">
        <v>85</v>
      </c>
      <c r="E1319">
        <v>199</v>
      </c>
      <c r="F1319" s="1">
        <v>0.56999999999999995</v>
      </c>
      <c r="G1319">
        <v>4.0999999999999996</v>
      </c>
      <c r="H1319" s="4">
        <v>212</v>
      </c>
      <c r="I1319" s="4">
        <f>Table2[[#This Row],[actual_price]]*Table2[[#This Row],[rating_count]]</f>
        <v>42188</v>
      </c>
      <c r="J1319" s="4" t="str">
        <f>IF(Table2[[#This Row],[discount_percentage]]&gt;=50%, "Yes", "No")</f>
        <v>Yes</v>
      </c>
      <c r="K1319" s="4" t="str">
        <f t="shared" si="40"/>
        <v>&lt;$200</v>
      </c>
      <c r="L131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19" s="4" t="str">
        <f t="shared" si="41"/>
        <v>Yes</v>
      </c>
      <c r="N1319" t="s">
        <v>12326</v>
      </c>
      <c r="O1319" t="s">
        <v>12327</v>
      </c>
    </row>
    <row r="1320" spans="1:15">
      <c r="A1320" t="s">
        <v>12331</v>
      </c>
      <c r="B1320" t="s">
        <v>12332</v>
      </c>
      <c r="C1320" t="s">
        <v>13105</v>
      </c>
      <c r="D1320">
        <v>499</v>
      </c>
      <c r="E1320" s="2">
        <v>1299</v>
      </c>
      <c r="F1320" s="1">
        <v>0.62</v>
      </c>
      <c r="G1320">
        <v>3.9</v>
      </c>
      <c r="H1320" s="4">
        <v>65</v>
      </c>
      <c r="I1320" s="4">
        <f>Table2[[#This Row],[actual_price]]*Table2[[#This Row],[rating_count]]</f>
        <v>84435</v>
      </c>
      <c r="J1320" s="4" t="str">
        <f>IF(Table2[[#This Row],[discount_percentage]]&gt;=50%, "Yes", "No")</f>
        <v>Yes</v>
      </c>
      <c r="K1320" s="4" t="str">
        <f t="shared" si="40"/>
        <v>&gt;$500</v>
      </c>
      <c r="L132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61-70%</v>
      </c>
      <c r="M1320" s="4" t="str">
        <f t="shared" si="41"/>
        <v>Yes</v>
      </c>
      <c r="N1320" t="s">
        <v>12336</v>
      </c>
      <c r="O1320" t="s">
        <v>12337</v>
      </c>
    </row>
    <row r="1321" spans="1:15">
      <c r="A1321" t="s">
        <v>12341</v>
      </c>
      <c r="B1321" t="s">
        <v>12342</v>
      </c>
      <c r="C1321" t="s">
        <v>13105</v>
      </c>
      <c r="D1321" s="2">
        <v>5865</v>
      </c>
      <c r="E1321" s="2">
        <v>7776</v>
      </c>
      <c r="F1321" s="1">
        <v>0.25</v>
      </c>
      <c r="G1321">
        <v>4.4000000000000004</v>
      </c>
      <c r="H1321" s="4">
        <v>2737</v>
      </c>
      <c r="I1321" s="4">
        <f>Table2[[#This Row],[actual_price]]*Table2[[#This Row],[rating_count]]</f>
        <v>21282912</v>
      </c>
      <c r="J1321" s="4" t="str">
        <f>IF(Table2[[#This Row],[discount_percentage]]&gt;=50%, "Yes", "No")</f>
        <v>No</v>
      </c>
      <c r="K1321" s="4" t="str">
        <f t="shared" si="40"/>
        <v>&gt;$500</v>
      </c>
      <c r="L132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1" s="4" t="str">
        <f t="shared" si="41"/>
        <v>No</v>
      </c>
      <c r="N1321" t="s">
        <v>12346</v>
      </c>
      <c r="O1321" t="s">
        <v>12347</v>
      </c>
    </row>
    <row r="1322" spans="1:15">
      <c r="A1322" t="s">
        <v>12351</v>
      </c>
      <c r="B1322" t="s">
        <v>12352</v>
      </c>
      <c r="C1322" t="s">
        <v>13105</v>
      </c>
      <c r="D1322" s="2">
        <v>1260</v>
      </c>
      <c r="E1322" s="2">
        <v>2299</v>
      </c>
      <c r="F1322" s="1">
        <v>0.45</v>
      </c>
      <c r="G1322">
        <v>4.3</v>
      </c>
      <c r="H1322" s="4">
        <v>55</v>
      </c>
      <c r="I1322" s="4">
        <f>Table2[[#This Row],[actual_price]]*Table2[[#This Row],[rating_count]]</f>
        <v>126445</v>
      </c>
      <c r="J1322" s="4" t="str">
        <f>IF(Table2[[#This Row],[discount_percentage]]&gt;=50%, "Yes", "No")</f>
        <v>No</v>
      </c>
      <c r="K1322" s="4" t="str">
        <f t="shared" si="40"/>
        <v>&gt;$500</v>
      </c>
      <c r="L132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2" s="4" t="str">
        <f t="shared" si="41"/>
        <v>Yes</v>
      </c>
      <c r="N1322" t="s">
        <v>12356</v>
      </c>
      <c r="O1322" t="s">
        <v>12357</v>
      </c>
    </row>
    <row r="1323" spans="1:15">
      <c r="A1323" t="s">
        <v>12361</v>
      </c>
      <c r="B1323" t="s">
        <v>12362</v>
      </c>
      <c r="C1323" t="s">
        <v>13105</v>
      </c>
      <c r="D1323" s="2">
        <v>1099</v>
      </c>
      <c r="E1323" s="2">
        <v>1500</v>
      </c>
      <c r="F1323" s="1">
        <v>0.27</v>
      </c>
      <c r="G1323">
        <v>4.5</v>
      </c>
      <c r="H1323" s="4">
        <v>1065</v>
      </c>
      <c r="I1323" s="4">
        <f>Table2[[#This Row],[actual_price]]*Table2[[#This Row],[rating_count]]</f>
        <v>1597500</v>
      </c>
      <c r="J1323" s="4" t="str">
        <f>IF(Table2[[#This Row],[discount_percentage]]&gt;=50%, "Yes", "No")</f>
        <v>No</v>
      </c>
      <c r="K1323" s="4" t="str">
        <f t="shared" si="40"/>
        <v>&gt;$500</v>
      </c>
      <c r="L132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3" s="4" t="str">
        <f t="shared" si="41"/>
        <v>No</v>
      </c>
      <c r="N1323" t="s">
        <v>12367</v>
      </c>
      <c r="O1323" t="s">
        <v>12368</v>
      </c>
    </row>
    <row r="1324" spans="1:15">
      <c r="A1324" t="s">
        <v>12372</v>
      </c>
      <c r="B1324" t="s">
        <v>12373</v>
      </c>
      <c r="C1324" t="s">
        <v>13105</v>
      </c>
      <c r="D1324" s="2">
        <v>1928</v>
      </c>
      <c r="E1324" s="2">
        <v>2590</v>
      </c>
      <c r="F1324" s="1">
        <v>0.26</v>
      </c>
      <c r="G1324">
        <v>4</v>
      </c>
      <c r="H1324" s="4">
        <v>2377</v>
      </c>
      <c r="I1324" s="4">
        <f>Table2[[#This Row],[actual_price]]*Table2[[#This Row],[rating_count]]</f>
        <v>6156430</v>
      </c>
      <c r="J1324" s="4" t="str">
        <f>IF(Table2[[#This Row],[discount_percentage]]&gt;=50%, "Yes", "No")</f>
        <v>No</v>
      </c>
      <c r="K1324" s="4" t="str">
        <f t="shared" si="40"/>
        <v>&gt;$500</v>
      </c>
      <c r="L132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4" s="4" t="str">
        <f t="shared" si="41"/>
        <v>No</v>
      </c>
      <c r="N1324" t="s">
        <v>12377</v>
      </c>
      <c r="O1324" t="s">
        <v>12378</v>
      </c>
    </row>
    <row r="1325" spans="1:15">
      <c r="A1325" t="s">
        <v>12382</v>
      </c>
      <c r="B1325" t="s">
        <v>12383</v>
      </c>
      <c r="C1325" t="s">
        <v>13105</v>
      </c>
      <c r="D1325" s="2">
        <v>3249</v>
      </c>
      <c r="E1325" s="2">
        <v>6299</v>
      </c>
      <c r="F1325" s="1">
        <v>0.48</v>
      </c>
      <c r="G1325">
        <v>3.9</v>
      </c>
      <c r="H1325" s="4">
        <v>2569</v>
      </c>
      <c r="I1325" s="4">
        <f>Table2[[#This Row],[actual_price]]*Table2[[#This Row],[rating_count]]</f>
        <v>16182131</v>
      </c>
      <c r="J1325" s="4" t="str">
        <f>IF(Table2[[#This Row],[discount_percentage]]&gt;=50%, "Yes", "No")</f>
        <v>No</v>
      </c>
      <c r="K1325" s="4" t="str">
        <f t="shared" si="40"/>
        <v>&gt;$500</v>
      </c>
      <c r="L132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5" s="4" t="str">
        <f t="shared" si="41"/>
        <v>No</v>
      </c>
      <c r="N1325" t="s">
        <v>12387</v>
      </c>
      <c r="O1325" t="s">
        <v>12388</v>
      </c>
    </row>
    <row r="1326" spans="1:15">
      <c r="A1326" t="s">
        <v>12392</v>
      </c>
      <c r="B1326" t="s">
        <v>12393</v>
      </c>
      <c r="C1326" t="s">
        <v>13105</v>
      </c>
      <c r="D1326" s="2">
        <v>1199</v>
      </c>
      <c r="E1326" s="2">
        <v>1795</v>
      </c>
      <c r="F1326" s="1">
        <v>0.33</v>
      </c>
      <c r="G1326">
        <v>4.2</v>
      </c>
      <c r="H1326" s="4">
        <v>5967</v>
      </c>
      <c r="I1326" s="4">
        <f>Table2[[#This Row],[actual_price]]*Table2[[#This Row],[rating_count]]</f>
        <v>10710765</v>
      </c>
      <c r="J1326" s="4" t="str">
        <f>IF(Table2[[#This Row],[discount_percentage]]&gt;=50%, "Yes", "No")</f>
        <v>No</v>
      </c>
      <c r="K1326" s="4" t="str">
        <f t="shared" si="40"/>
        <v>&gt;$500</v>
      </c>
      <c r="L132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26" s="4" t="str">
        <f t="shared" si="41"/>
        <v>No</v>
      </c>
      <c r="N1326" t="s">
        <v>12397</v>
      </c>
      <c r="O1326" t="s">
        <v>12398</v>
      </c>
    </row>
    <row r="1327" spans="1:15">
      <c r="A1327" t="s">
        <v>12402</v>
      </c>
      <c r="B1327" t="s">
        <v>12403</v>
      </c>
      <c r="C1327" t="s">
        <v>13105</v>
      </c>
      <c r="D1327" s="2">
        <v>1456</v>
      </c>
      <c r="E1327" s="2">
        <v>3190</v>
      </c>
      <c r="F1327" s="1">
        <v>0.54</v>
      </c>
      <c r="G1327">
        <v>4.0999999999999996</v>
      </c>
      <c r="H1327" s="4">
        <v>1776</v>
      </c>
      <c r="I1327" s="4">
        <f>Table2[[#This Row],[actual_price]]*Table2[[#This Row],[rating_count]]</f>
        <v>5665440</v>
      </c>
      <c r="J1327" s="4" t="str">
        <f>IF(Table2[[#This Row],[discount_percentage]]&gt;=50%, "Yes", "No")</f>
        <v>Yes</v>
      </c>
      <c r="K1327" s="4" t="str">
        <f t="shared" si="40"/>
        <v>&gt;$500</v>
      </c>
      <c r="L132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27" s="4" t="str">
        <f t="shared" si="41"/>
        <v>No</v>
      </c>
      <c r="N1327" t="s">
        <v>12407</v>
      </c>
      <c r="O1327" t="s">
        <v>12408</v>
      </c>
    </row>
    <row r="1328" spans="1:15">
      <c r="A1328" t="s">
        <v>12412</v>
      </c>
      <c r="B1328" t="s">
        <v>12413</v>
      </c>
      <c r="C1328" t="s">
        <v>13105</v>
      </c>
      <c r="D1328" s="2">
        <v>3349</v>
      </c>
      <c r="E1328" s="2">
        <v>4799</v>
      </c>
      <c r="F1328" s="1">
        <v>0.3</v>
      </c>
      <c r="G1328">
        <v>3.7</v>
      </c>
      <c r="H1328" s="4">
        <v>4200</v>
      </c>
      <c r="I1328" s="4">
        <f>Table2[[#This Row],[actual_price]]*Table2[[#This Row],[rating_count]]</f>
        <v>20155800</v>
      </c>
      <c r="J1328" s="4" t="str">
        <f>IF(Table2[[#This Row],[discount_percentage]]&gt;=50%, "Yes", "No")</f>
        <v>No</v>
      </c>
      <c r="K1328" s="4" t="str">
        <f t="shared" si="40"/>
        <v>&gt;$500</v>
      </c>
      <c r="L132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28" s="4" t="str">
        <f t="shared" si="41"/>
        <v>No</v>
      </c>
      <c r="N1328" t="s">
        <v>12417</v>
      </c>
      <c r="O1328" t="s">
        <v>12418</v>
      </c>
    </row>
    <row r="1329" spans="1:15">
      <c r="A1329" t="s">
        <v>12422</v>
      </c>
      <c r="B1329" t="s">
        <v>12423</v>
      </c>
      <c r="C1329" t="s">
        <v>13105</v>
      </c>
      <c r="D1329" s="2">
        <v>4899</v>
      </c>
      <c r="E1329" s="2">
        <v>8999</v>
      </c>
      <c r="F1329" s="1">
        <v>0.46</v>
      </c>
      <c r="G1329">
        <v>4.0999999999999996</v>
      </c>
      <c r="H1329" s="4">
        <v>297</v>
      </c>
      <c r="I1329" s="4">
        <f>Table2[[#This Row],[actual_price]]*Table2[[#This Row],[rating_count]]</f>
        <v>2672703</v>
      </c>
      <c r="J1329" s="4" t="str">
        <f>IF(Table2[[#This Row],[discount_percentage]]&gt;=50%, "Yes", "No")</f>
        <v>No</v>
      </c>
      <c r="K1329" s="4" t="str">
        <f t="shared" si="40"/>
        <v>&gt;$500</v>
      </c>
      <c r="L132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29" s="4" t="str">
        <f t="shared" si="41"/>
        <v>Yes</v>
      </c>
      <c r="N1329" t="s">
        <v>12427</v>
      </c>
      <c r="O1329" t="s">
        <v>12428</v>
      </c>
    </row>
    <row r="1330" spans="1:15">
      <c r="A1330" t="s">
        <v>12432</v>
      </c>
      <c r="B1330" t="s">
        <v>12433</v>
      </c>
      <c r="C1330" t="s">
        <v>13105</v>
      </c>
      <c r="D1330" s="2">
        <v>1199</v>
      </c>
      <c r="E1330" s="2">
        <v>1899</v>
      </c>
      <c r="F1330" s="1">
        <v>0.37</v>
      </c>
      <c r="G1330">
        <v>4.2</v>
      </c>
      <c r="H1330" s="4">
        <v>3858</v>
      </c>
      <c r="I1330" s="4">
        <f>Table2[[#This Row],[actual_price]]*Table2[[#This Row],[rating_count]]</f>
        <v>7326342</v>
      </c>
      <c r="J1330" s="4" t="str">
        <f>IF(Table2[[#This Row],[discount_percentage]]&gt;=50%, "Yes", "No")</f>
        <v>No</v>
      </c>
      <c r="K1330" s="4" t="str">
        <f t="shared" si="40"/>
        <v>&gt;$500</v>
      </c>
      <c r="L133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0" s="4" t="str">
        <f t="shared" si="41"/>
        <v>No</v>
      </c>
      <c r="N1330" t="s">
        <v>12437</v>
      </c>
      <c r="O1330" t="s">
        <v>12438</v>
      </c>
    </row>
    <row r="1331" spans="1:15">
      <c r="A1331" t="s">
        <v>12442</v>
      </c>
      <c r="B1331" t="s">
        <v>12443</v>
      </c>
      <c r="C1331" t="s">
        <v>13105</v>
      </c>
      <c r="D1331" s="2">
        <v>3290</v>
      </c>
      <c r="E1331" s="2">
        <v>5799</v>
      </c>
      <c r="F1331" s="1">
        <v>0.43</v>
      </c>
      <c r="G1331">
        <v>4.3</v>
      </c>
      <c r="H1331" s="4">
        <v>168</v>
      </c>
      <c r="I1331" s="4">
        <f>Table2[[#This Row],[actual_price]]*Table2[[#This Row],[rating_count]]</f>
        <v>974232</v>
      </c>
      <c r="J1331" s="4" t="str">
        <f>IF(Table2[[#This Row],[discount_percentage]]&gt;=50%, "Yes", "No")</f>
        <v>No</v>
      </c>
      <c r="K1331" s="4" t="str">
        <f t="shared" si="40"/>
        <v>&gt;$500</v>
      </c>
      <c r="L133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1" s="4" t="str">
        <f t="shared" si="41"/>
        <v>Yes</v>
      </c>
      <c r="N1331" t="s">
        <v>12447</v>
      </c>
      <c r="O1331" t="s">
        <v>12448</v>
      </c>
    </row>
    <row r="1332" spans="1:15">
      <c r="A1332" t="s">
        <v>12452</v>
      </c>
      <c r="B1332" t="s">
        <v>12453</v>
      </c>
      <c r="C1332" t="s">
        <v>13105</v>
      </c>
      <c r="D1332">
        <v>179</v>
      </c>
      <c r="E1332">
        <v>799</v>
      </c>
      <c r="F1332" s="1">
        <v>0.78</v>
      </c>
      <c r="G1332">
        <v>3.6</v>
      </c>
      <c r="H1332" s="4">
        <v>101</v>
      </c>
      <c r="I1332" s="4">
        <f>Table2[[#This Row],[actual_price]]*Table2[[#This Row],[rating_count]]</f>
        <v>80699</v>
      </c>
      <c r="J1332" s="4" t="str">
        <f>IF(Table2[[#This Row],[discount_percentage]]&gt;=50%, "Yes", "No")</f>
        <v>Yes</v>
      </c>
      <c r="K1332" s="4" t="str">
        <f t="shared" si="40"/>
        <v>&gt;$500</v>
      </c>
      <c r="L133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32" s="4" t="str">
        <f t="shared" si="41"/>
        <v>Yes</v>
      </c>
      <c r="N1332" t="s">
        <v>12457</v>
      </c>
      <c r="O1332" t="s">
        <v>12458</v>
      </c>
    </row>
    <row r="1333" spans="1:15">
      <c r="A1333" t="s">
        <v>12462</v>
      </c>
      <c r="B1333" t="s">
        <v>12463</v>
      </c>
      <c r="C1333" t="s">
        <v>13105</v>
      </c>
      <c r="D1333">
        <v>149</v>
      </c>
      <c r="E1333">
        <v>300</v>
      </c>
      <c r="F1333" s="1">
        <v>0.5</v>
      </c>
      <c r="G1333">
        <v>4.0999999999999996</v>
      </c>
      <c r="H1333" s="4">
        <v>4074</v>
      </c>
      <c r="I1333" s="4">
        <f>Table2[[#This Row],[actual_price]]*Table2[[#This Row],[rating_count]]</f>
        <v>1222200</v>
      </c>
      <c r="J1333" s="4" t="str">
        <f>IF(Table2[[#This Row],[discount_percentage]]&gt;=50%, "Yes", "No")</f>
        <v>Yes</v>
      </c>
      <c r="K1333" s="4" t="str">
        <f t="shared" si="40"/>
        <v>$200-$500</v>
      </c>
      <c r="L133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3" s="4" t="str">
        <f t="shared" si="41"/>
        <v>No</v>
      </c>
      <c r="N1333" t="s">
        <v>12467</v>
      </c>
      <c r="O1333" t="s">
        <v>12468</v>
      </c>
    </row>
    <row r="1334" spans="1:15">
      <c r="A1334" t="s">
        <v>12472</v>
      </c>
      <c r="B1334" t="s">
        <v>12473</v>
      </c>
      <c r="C1334" t="s">
        <v>13105</v>
      </c>
      <c r="D1334" s="2">
        <v>5490</v>
      </c>
      <c r="E1334" s="2">
        <v>7200</v>
      </c>
      <c r="F1334" s="1">
        <v>0.24</v>
      </c>
      <c r="G1334">
        <v>4.5</v>
      </c>
      <c r="H1334" s="4">
        <v>1408</v>
      </c>
      <c r="I1334" s="4">
        <f>Table2[[#This Row],[actual_price]]*Table2[[#This Row],[rating_count]]</f>
        <v>10137600</v>
      </c>
      <c r="J1334" s="4" t="str">
        <f>IF(Table2[[#This Row],[discount_percentage]]&gt;=50%, "Yes", "No")</f>
        <v>No</v>
      </c>
      <c r="K1334" s="4" t="str">
        <f t="shared" si="40"/>
        <v>&gt;$500</v>
      </c>
      <c r="L133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34" s="4" t="str">
        <f t="shared" si="41"/>
        <v>No</v>
      </c>
      <c r="N1334" t="s">
        <v>12477</v>
      </c>
      <c r="O1334" t="s">
        <v>12478</v>
      </c>
    </row>
    <row r="1335" spans="1:15">
      <c r="A1335" t="s">
        <v>12482</v>
      </c>
      <c r="B1335" t="s">
        <v>12483</v>
      </c>
      <c r="C1335" t="s">
        <v>13105</v>
      </c>
      <c r="D1335">
        <v>379</v>
      </c>
      <c r="E1335">
        <v>389</v>
      </c>
      <c r="F1335" s="1">
        <v>0.03</v>
      </c>
      <c r="G1335">
        <v>4.2</v>
      </c>
      <c r="H1335" s="4">
        <v>3739</v>
      </c>
      <c r="I1335" s="4">
        <f>Table2[[#This Row],[actual_price]]*Table2[[#This Row],[rating_count]]</f>
        <v>1454471</v>
      </c>
      <c r="J1335" s="4" t="str">
        <f>IF(Table2[[#This Row],[discount_percentage]]&gt;=50%, "Yes", "No")</f>
        <v>No</v>
      </c>
      <c r="K1335" s="4" t="str">
        <f t="shared" si="40"/>
        <v>$200-$500</v>
      </c>
      <c r="L133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35" s="4" t="str">
        <f t="shared" si="41"/>
        <v>No</v>
      </c>
      <c r="N1335" t="s">
        <v>12487</v>
      </c>
      <c r="O1335" t="s">
        <v>12488</v>
      </c>
    </row>
    <row r="1336" spans="1:15">
      <c r="A1336" t="s">
        <v>12492</v>
      </c>
      <c r="B1336" t="s">
        <v>12493</v>
      </c>
      <c r="C1336" t="s">
        <v>13105</v>
      </c>
      <c r="D1336" s="2">
        <v>8699</v>
      </c>
      <c r="E1336" s="2">
        <v>13049</v>
      </c>
      <c r="F1336" s="1">
        <v>0.33</v>
      </c>
      <c r="G1336">
        <v>4.3</v>
      </c>
      <c r="H1336" s="4">
        <v>5891</v>
      </c>
      <c r="I1336" s="4">
        <f>Table2[[#This Row],[actual_price]]*Table2[[#This Row],[rating_count]]</f>
        <v>76871659</v>
      </c>
      <c r="J1336" s="4" t="str">
        <f>IF(Table2[[#This Row],[discount_percentage]]&gt;=50%, "Yes", "No")</f>
        <v>No</v>
      </c>
      <c r="K1336" s="4" t="str">
        <f t="shared" si="40"/>
        <v>&gt;$500</v>
      </c>
      <c r="L133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6" s="4" t="str">
        <f t="shared" si="41"/>
        <v>No</v>
      </c>
      <c r="N1336" t="s">
        <v>12497</v>
      </c>
      <c r="O1336" t="s">
        <v>12498</v>
      </c>
    </row>
    <row r="1337" spans="1:15">
      <c r="A1337" t="s">
        <v>12502</v>
      </c>
      <c r="B1337" t="s">
        <v>12503</v>
      </c>
      <c r="C1337" t="s">
        <v>13105</v>
      </c>
      <c r="D1337" s="3">
        <v>3041.67</v>
      </c>
      <c r="E1337" s="2">
        <v>5999</v>
      </c>
      <c r="F1337" s="1">
        <v>0.49</v>
      </c>
      <c r="G1337">
        <v>4</v>
      </c>
      <c r="H1337" s="4">
        <v>777</v>
      </c>
      <c r="I1337" s="4">
        <f>Table2[[#This Row],[actual_price]]*Table2[[#This Row],[rating_count]]</f>
        <v>4661223</v>
      </c>
      <c r="J1337" s="4" t="str">
        <f>IF(Table2[[#This Row],[discount_percentage]]&gt;=50%, "Yes", "No")</f>
        <v>No</v>
      </c>
      <c r="K1337" s="4" t="str">
        <f t="shared" si="40"/>
        <v>&gt;$500</v>
      </c>
      <c r="L133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37" s="4" t="str">
        <f t="shared" si="41"/>
        <v>Yes</v>
      </c>
      <c r="N1337" t="s">
        <v>12507</v>
      </c>
      <c r="O1337" t="s">
        <v>12508</v>
      </c>
    </row>
    <row r="1338" spans="1:15">
      <c r="A1338" t="s">
        <v>12512</v>
      </c>
      <c r="B1338" t="s">
        <v>12513</v>
      </c>
      <c r="C1338" t="s">
        <v>13105</v>
      </c>
      <c r="D1338" s="2">
        <v>1745</v>
      </c>
      <c r="E1338" s="2">
        <v>2400</v>
      </c>
      <c r="F1338" s="1">
        <v>0.27</v>
      </c>
      <c r="G1338">
        <v>4.2</v>
      </c>
      <c r="H1338" s="4">
        <v>14160</v>
      </c>
      <c r="I1338" s="4">
        <f>Table2[[#This Row],[actual_price]]*Table2[[#This Row],[rating_count]]</f>
        <v>33984000</v>
      </c>
      <c r="J1338" s="4" t="str">
        <f>IF(Table2[[#This Row],[discount_percentage]]&gt;=50%, "Yes", "No")</f>
        <v>No</v>
      </c>
      <c r="K1338" s="4" t="str">
        <f t="shared" si="40"/>
        <v>&gt;$500</v>
      </c>
      <c r="L133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38" s="4" t="str">
        <f t="shared" si="41"/>
        <v>No</v>
      </c>
      <c r="N1338" t="s">
        <v>12517</v>
      </c>
      <c r="O1338" t="s">
        <v>12518</v>
      </c>
    </row>
    <row r="1339" spans="1:15">
      <c r="A1339" t="s">
        <v>12522</v>
      </c>
      <c r="B1339" t="s">
        <v>12523</v>
      </c>
      <c r="C1339" t="s">
        <v>13105</v>
      </c>
      <c r="D1339" s="2">
        <v>3180</v>
      </c>
      <c r="E1339" s="2">
        <v>5295</v>
      </c>
      <c r="F1339" s="1">
        <v>0.4</v>
      </c>
      <c r="G1339">
        <v>4.2</v>
      </c>
      <c r="H1339" s="4">
        <v>6919</v>
      </c>
      <c r="I1339" s="4">
        <f>Table2[[#This Row],[actual_price]]*Table2[[#This Row],[rating_count]]</f>
        <v>36636105</v>
      </c>
      <c r="J1339" s="4" t="str">
        <f>IF(Table2[[#This Row],[discount_percentage]]&gt;=50%, "Yes", "No")</f>
        <v>No</v>
      </c>
      <c r="K1339" s="4" t="str">
        <f t="shared" si="40"/>
        <v>&gt;$500</v>
      </c>
      <c r="L133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39" s="4" t="str">
        <f t="shared" si="41"/>
        <v>No</v>
      </c>
      <c r="N1339" t="s">
        <v>12527</v>
      </c>
      <c r="O1339" t="s">
        <v>12528</v>
      </c>
    </row>
    <row r="1340" spans="1:15">
      <c r="A1340" t="s">
        <v>12532</v>
      </c>
      <c r="B1340" t="s">
        <v>12533</v>
      </c>
      <c r="C1340" t="s">
        <v>13105</v>
      </c>
      <c r="D1340" s="2">
        <v>4999</v>
      </c>
      <c r="E1340" s="2">
        <v>24999</v>
      </c>
      <c r="F1340" s="1">
        <v>0.8</v>
      </c>
      <c r="G1340">
        <v>4.5</v>
      </c>
      <c r="H1340" s="4">
        <v>287</v>
      </c>
      <c r="I1340" s="4">
        <f>Table2[[#This Row],[actual_price]]*Table2[[#This Row],[rating_count]]</f>
        <v>7174713</v>
      </c>
      <c r="J1340" s="4" t="str">
        <f>IF(Table2[[#This Row],[discount_percentage]]&gt;=50%, "Yes", "No")</f>
        <v>Yes</v>
      </c>
      <c r="K1340" s="4" t="str">
        <f t="shared" si="40"/>
        <v>&gt;$500</v>
      </c>
      <c r="L134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40" s="4" t="str">
        <f t="shared" si="41"/>
        <v>Yes</v>
      </c>
      <c r="N1340" t="s">
        <v>12537</v>
      </c>
      <c r="O1340" t="s">
        <v>12538</v>
      </c>
    </row>
    <row r="1341" spans="1:15">
      <c r="A1341" t="s">
        <v>12542</v>
      </c>
      <c r="B1341" t="s">
        <v>12543</v>
      </c>
      <c r="C1341" t="s">
        <v>13105</v>
      </c>
      <c r="D1341">
        <v>390</v>
      </c>
      <c r="E1341">
        <v>799</v>
      </c>
      <c r="F1341" s="1">
        <v>0.51</v>
      </c>
      <c r="G1341">
        <v>3.8</v>
      </c>
      <c r="H1341" s="4">
        <v>287</v>
      </c>
      <c r="I1341" s="4">
        <f>Table2[[#This Row],[actual_price]]*Table2[[#This Row],[rating_count]]</f>
        <v>229313</v>
      </c>
      <c r="J1341" s="4" t="str">
        <f>IF(Table2[[#This Row],[discount_percentage]]&gt;=50%, "Yes", "No")</f>
        <v>Yes</v>
      </c>
      <c r="K1341" s="4" t="str">
        <f t="shared" si="40"/>
        <v>&gt;$500</v>
      </c>
      <c r="L134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1" s="4" t="str">
        <f t="shared" si="41"/>
        <v>Yes</v>
      </c>
      <c r="N1341" t="s">
        <v>12547</v>
      </c>
      <c r="O1341" t="s">
        <v>12548</v>
      </c>
    </row>
    <row r="1342" spans="1:15">
      <c r="A1342" t="s">
        <v>12552</v>
      </c>
      <c r="B1342" t="s">
        <v>12553</v>
      </c>
      <c r="C1342" t="s">
        <v>13105</v>
      </c>
      <c r="D1342" s="2">
        <v>1999</v>
      </c>
      <c r="E1342" s="2">
        <v>2999</v>
      </c>
      <c r="F1342" s="1">
        <v>0.33</v>
      </c>
      <c r="G1342">
        <v>4.4000000000000004</v>
      </c>
      <c r="H1342" s="4">
        <v>388</v>
      </c>
      <c r="I1342" s="4">
        <f>Table2[[#This Row],[actual_price]]*Table2[[#This Row],[rating_count]]</f>
        <v>1163612</v>
      </c>
      <c r="J1342" s="4" t="str">
        <f>IF(Table2[[#This Row],[discount_percentage]]&gt;=50%, "Yes", "No")</f>
        <v>No</v>
      </c>
      <c r="K1342" s="4" t="str">
        <f t="shared" si="40"/>
        <v>&gt;$500</v>
      </c>
      <c r="L134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2" s="4" t="str">
        <f t="shared" si="41"/>
        <v>Yes</v>
      </c>
      <c r="N1342" t="s">
        <v>12558</v>
      </c>
      <c r="O1342" t="s">
        <v>12559</v>
      </c>
    </row>
    <row r="1343" spans="1:15">
      <c r="A1343" t="s">
        <v>12563</v>
      </c>
      <c r="B1343" t="s">
        <v>12564</v>
      </c>
      <c r="C1343" t="s">
        <v>13105</v>
      </c>
      <c r="D1343" s="2">
        <v>1624</v>
      </c>
      <c r="E1343" s="2">
        <v>2495</v>
      </c>
      <c r="F1343" s="1">
        <v>0.35</v>
      </c>
      <c r="G1343">
        <v>4.0999999999999996</v>
      </c>
      <c r="H1343" s="4">
        <v>827</v>
      </c>
      <c r="I1343" s="4">
        <f>Table2[[#This Row],[actual_price]]*Table2[[#This Row],[rating_count]]</f>
        <v>2063365</v>
      </c>
      <c r="J1343" s="4" t="str">
        <f>IF(Table2[[#This Row],[discount_percentage]]&gt;=50%, "Yes", "No")</f>
        <v>No</v>
      </c>
      <c r="K1343" s="4" t="str">
        <f t="shared" ref="K1343:K1388" si="42">IF(E1343&lt;200, "&lt;$200", IF(E1343&lt;=500, "$200-$500", "&gt;$500"))</f>
        <v>&gt;$500</v>
      </c>
      <c r="L134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3" s="4" t="str">
        <f t="shared" si="41"/>
        <v>Yes</v>
      </c>
      <c r="N1343" t="s">
        <v>12568</v>
      </c>
      <c r="O1343" t="s">
        <v>12569</v>
      </c>
    </row>
    <row r="1344" spans="1:15">
      <c r="A1344" t="s">
        <v>12573</v>
      </c>
      <c r="B1344" t="s">
        <v>12574</v>
      </c>
      <c r="C1344" t="s">
        <v>13105</v>
      </c>
      <c r="D1344">
        <v>184</v>
      </c>
      <c r="E1344">
        <v>450</v>
      </c>
      <c r="F1344" s="1">
        <v>0.59</v>
      </c>
      <c r="G1344">
        <v>4.2</v>
      </c>
      <c r="H1344" s="4">
        <v>4971</v>
      </c>
      <c r="I1344" s="4">
        <f>Table2[[#This Row],[actual_price]]*Table2[[#This Row],[rating_count]]</f>
        <v>2236950</v>
      </c>
      <c r="J1344" s="4" t="str">
        <f>IF(Table2[[#This Row],[discount_percentage]]&gt;=50%, "Yes", "No")</f>
        <v>Yes</v>
      </c>
      <c r="K1344" s="4" t="str">
        <f t="shared" si="42"/>
        <v>$200-$500</v>
      </c>
      <c r="L134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4" s="4" t="str">
        <f t="shared" si="41"/>
        <v>No</v>
      </c>
      <c r="N1344" t="s">
        <v>12578</v>
      </c>
      <c r="O1344" t="s">
        <v>12579</v>
      </c>
    </row>
    <row r="1345" spans="1:15">
      <c r="A1345" t="s">
        <v>12583</v>
      </c>
      <c r="B1345" t="s">
        <v>12584</v>
      </c>
      <c r="C1345" t="s">
        <v>13105</v>
      </c>
      <c r="D1345">
        <v>445</v>
      </c>
      <c r="E1345">
        <v>999</v>
      </c>
      <c r="F1345" s="1">
        <v>0.55000000000000004</v>
      </c>
      <c r="G1345">
        <v>4.3</v>
      </c>
      <c r="H1345" s="4">
        <v>229</v>
      </c>
      <c r="I1345" s="4">
        <f>Table2[[#This Row],[actual_price]]*Table2[[#This Row],[rating_count]]</f>
        <v>228771</v>
      </c>
      <c r="J1345" s="4" t="str">
        <f>IF(Table2[[#This Row],[discount_percentage]]&gt;=50%, "Yes", "No")</f>
        <v>Yes</v>
      </c>
      <c r="K1345" s="4" t="str">
        <f t="shared" si="42"/>
        <v>&gt;$500</v>
      </c>
      <c r="L134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5" s="4" t="str">
        <f t="shared" si="41"/>
        <v>Yes</v>
      </c>
      <c r="N1345" t="s">
        <v>12588</v>
      </c>
      <c r="O1345" t="s">
        <v>12589</v>
      </c>
    </row>
    <row r="1346" spans="1:15">
      <c r="A1346" t="s">
        <v>12593</v>
      </c>
      <c r="B1346" t="s">
        <v>12594</v>
      </c>
      <c r="C1346" t="s">
        <v>13105</v>
      </c>
      <c r="D1346">
        <v>699</v>
      </c>
      <c r="E1346" s="2">
        <v>1690</v>
      </c>
      <c r="F1346" s="1">
        <v>0.59</v>
      </c>
      <c r="G1346">
        <v>4.0999999999999996</v>
      </c>
      <c r="H1346" s="4">
        <v>3524</v>
      </c>
      <c r="I1346" s="4">
        <f>Table2[[#This Row],[actual_price]]*Table2[[#This Row],[rating_count]]</f>
        <v>5955560</v>
      </c>
      <c r="J1346" s="4" t="str">
        <f>IF(Table2[[#This Row],[discount_percentage]]&gt;=50%, "Yes", "No")</f>
        <v>Yes</v>
      </c>
      <c r="K1346" s="4" t="str">
        <f t="shared" si="42"/>
        <v>&gt;$500</v>
      </c>
      <c r="L134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6" s="4" t="str">
        <f t="shared" ref="M1346:M1388" si="43">IF(H1346&lt; 1000, "Yes", "No")</f>
        <v>No</v>
      </c>
      <c r="N1346" t="s">
        <v>12599</v>
      </c>
      <c r="O1346" t="s">
        <v>12600</v>
      </c>
    </row>
    <row r="1347" spans="1:15">
      <c r="A1347" t="s">
        <v>12604</v>
      </c>
      <c r="B1347" t="s">
        <v>12605</v>
      </c>
      <c r="C1347" t="s">
        <v>13105</v>
      </c>
      <c r="D1347" s="2">
        <v>1601</v>
      </c>
      <c r="E1347" s="2">
        <v>3890</v>
      </c>
      <c r="F1347" s="1">
        <v>0.59</v>
      </c>
      <c r="G1347">
        <v>4.2</v>
      </c>
      <c r="H1347" s="4">
        <v>156</v>
      </c>
      <c r="I1347" s="4">
        <f>Table2[[#This Row],[actual_price]]*Table2[[#This Row],[rating_count]]</f>
        <v>606840</v>
      </c>
      <c r="J1347" s="4" t="str">
        <f>IF(Table2[[#This Row],[discount_percentage]]&gt;=50%, "Yes", "No")</f>
        <v>Yes</v>
      </c>
      <c r="K1347" s="4" t="str">
        <f t="shared" si="42"/>
        <v>&gt;$500</v>
      </c>
      <c r="L134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47" s="4" t="str">
        <f t="shared" si="43"/>
        <v>Yes</v>
      </c>
      <c r="N1347" t="s">
        <v>12609</v>
      </c>
      <c r="O1347" t="s">
        <v>12610</v>
      </c>
    </row>
    <row r="1348" spans="1:15">
      <c r="A1348" t="s">
        <v>12614</v>
      </c>
      <c r="B1348" t="s">
        <v>12615</v>
      </c>
      <c r="C1348" t="s">
        <v>13105</v>
      </c>
      <c r="D1348">
        <v>231</v>
      </c>
      <c r="E1348">
        <v>260</v>
      </c>
      <c r="F1348" s="1">
        <v>0.11</v>
      </c>
      <c r="G1348">
        <v>4.0999999999999996</v>
      </c>
      <c r="H1348" s="4">
        <v>490</v>
      </c>
      <c r="I1348" s="4">
        <f>Table2[[#This Row],[actual_price]]*Table2[[#This Row],[rating_count]]</f>
        <v>127400</v>
      </c>
      <c r="J1348" s="4" t="str">
        <f>IF(Table2[[#This Row],[discount_percentage]]&gt;=50%, "Yes", "No")</f>
        <v>No</v>
      </c>
      <c r="K1348" s="4" t="str">
        <f t="shared" si="42"/>
        <v>$200-$500</v>
      </c>
      <c r="L134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48" s="4" t="str">
        <f t="shared" si="43"/>
        <v>Yes</v>
      </c>
      <c r="N1348" t="s">
        <v>12619</v>
      </c>
      <c r="O1348" t="s">
        <v>12620</v>
      </c>
    </row>
    <row r="1349" spans="1:15">
      <c r="A1349" t="s">
        <v>12623</v>
      </c>
      <c r="B1349" t="s">
        <v>12624</v>
      </c>
      <c r="C1349" t="s">
        <v>13105</v>
      </c>
      <c r="D1349">
        <v>369</v>
      </c>
      <c r="E1349">
        <v>599</v>
      </c>
      <c r="F1349" s="1">
        <v>0.38</v>
      </c>
      <c r="G1349">
        <v>3.9</v>
      </c>
      <c r="H1349" s="4">
        <v>82</v>
      </c>
      <c r="I1349" s="4">
        <f>Table2[[#This Row],[actual_price]]*Table2[[#This Row],[rating_count]]</f>
        <v>49118</v>
      </c>
      <c r="J1349" s="4" t="str">
        <f>IF(Table2[[#This Row],[discount_percentage]]&gt;=50%, "Yes", "No")</f>
        <v>No</v>
      </c>
      <c r="K1349" s="4" t="str">
        <f t="shared" si="42"/>
        <v>&gt;$500</v>
      </c>
      <c r="L134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49" s="4" t="str">
        <f t="shared" si="43"/>
        <v>Yes</v>
      </c>
      <c r="N1349" t="s">
        <v>12628</v>
      </c>
      <c r="O1349" t="s">
        <v>12629</v>
      </c>
    </row>
    <row r="1350" spans="1:15">
      <c r="A1350" t="s">
        <v>12633</v>
      </c>
      <c r="B1350" t="s">
        <v>12634</v>
      </c>
      <c r="C1350" t="s">
        <v>13105</v>
      </c>
      <c r="D1350">
        <v>809</v>
      </c>
      <c r="E1350" s="2">
        <v>1950</v>
      </c>
      <c r="F1350" s="1">
        <v>0.59</v>
      </c>
      <c r="G1350">
        <v>3.9</v>
      </c>
      <c r="H1350" s="4">
        <v>710</v>
      </c>
      <c r="I1350" s="4">
        <f>Table2[[#This Row],[actual_price]]*Table2[[#This Row],[rating_count]]</f>
        <v>1384500</v>
      </c>
      <c r="J1350" s="4" t="str">
        <f>IF(Table2[[#This Row],[discount_percentage]]&gt;=50%, "Yes", "No")</f>
        <v>Yes</v>
      </c>
      <c r="K1350" s="4" t="str">
        <f t="shared" si="42"/>
        <v>&gt;$500</v>
      </c>
      <c r="L135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50" s="4" t="str">
        <f t="shared" si="43"/>
        <v>Yes</v>
      </c>
      <c r="N1350" t="s">
        <v>12638</v>
      </c>
      <c r="O1350" t="s">
        <v>12639</v>
      </c>
    </row>
    <row r="1351" spans="1:15">
      <c r="A1351" t="s">
        <v>12643</v>
      </c>
      <c r="B1351" t="s">
        <v>12644</v>
      </c>
      <c r="C1351" t="s">
        <v>13105</v>
      </c>
      <c r="D1351" s="2">
        <v>1199</v>
      </c>
      <c r="E1351" s="2">
        <v>2990</v>
      </c>
      <c r="F1351" s="1">
        <v>0.6</v>
      </c>
      <c r="G1351">
        <v>3.8</v>
      </c>
      <c r="H1351" s="4">
        <v>133</v>
      </c>
      <c r="I1351" s="4">
        <f>Table2[[#This Row],[actual_price]]*Table2[[#This Row],[rating_count]]</f>
        <v>397670</v>
      </c>
      <c r="J1351" s="4" t="str">
        <f>IF(Table2[[#This Row],[discount_percentage]]&gt;=50%, "Yes", "No")</f>
        <v>Yes</v>
      </c>
      <c r="K1351" s="4" t="str">
        <f t="shared" si="42"/>
        <v>&gt;$500</v>
      </c>
      <c r="L135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51" s="4" t="str">
        <f t="shared" si="43"/>
        <v>Yes</v>
      </c>
      <c r="N1351" t="s">
        <v>12648</v>
      </c>
      <c r="O1351" t="s">
        <v>12649</v>
      </c>
    </row>
    <row r="1352" spans="1:15">
      <c r="A1352" t="s">
        <v>12653</v>
      </c>
      <c r="B1352" t="s">
        <v>12654</v>
      </c>
      <c r="C1352" t="s">
        <v>13105</v>
      </c>
      <c r="D1352" s="2">
        <v>6120</v>
      </c>
      <c r="E1352" s="2">
        <v>8073</v>
      </c>
      <c r="F1352" s="1">
        <v>0.24</v>
      </c>
      <c r="G1352">
        <v>4.5999999999999996</v>
      </c>
      <c r="H1352" s="4">
        <v>2751</v>
      </c>
      <c r="I1352" s="4">
        <f>Table2[[#This Row],[actual_price]]*Table2[[#This Row],[rating_count]]</f>
        <v>22208823</v>
      </c>
      <c r="J1352" s="4" t="str">
        <f>IF(Table2[[#This Row],[discount_percentage]]&gt;=50%, "Yes", "No")</f>
        <v>No</v>
      </c>
      <c r="K1352" s="4" t="str">
        <f t="shared" si="42"/>
        <v>&gt;$500</v>
      </c>
      <c r="L135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52" s="4" t="str">
        <f t="shared" si="43"/>
        <v>No</v>
      </c>
      <c r="N1352" t="s">
        <v>12658</v>
      </c>
      <c r="O1352" t="s">
        <v>12659</v>
      </c>
    </row>
    <row r="1353" spans="1:15">
      <c r="A1353" t="s">
        <v>12663</v>
      </c>
      <c r="B1353" t="s">
        <v>12664</v>
      </c>
      <c r="C1353" t="s">
        <v>13105</v>
      </c>
      <c r="D1353" s="2">
        <v>1799</v>
      </c>
      <c r="E1353" s="2">
        <v>2599</v>
      </c>
      <c r="F1353" s="1">
        <v>0.31</v>
      </c>
      <c r="G1353">
        <v>3.6</v>
      </c>
      <c r="H1353" s="4">
        <v>771</v>
      </c>
      <c r="I1353" s="4">
        <f>Table2[[#This Row],[actual_price]]*Table2[[#This Row],[rating_count]]</f>
        <v>2003829</v>
      </c>
      <c r="J1353" s="4" t="str">
        <f>IF(Table2[[#This Row],[discount_percentage]]&gt;=50%, "Yes", "No")</f>
        <v>No</v>
      </c>
      <c r="K1353" s="4" t="str">
        <f t="shared" si="42"/>
        <v>&gt;$500</v>
      </c>
      <c r="L135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3" s="4" t="str">
        <f t="shared" si="43"/>
        <v>Yes</v>
      </c>
      <c r="N1353" t="s">
        <v>12668</v>
      </c>
      <c r="O1353" t="s">
        <v>12669</v>
      </c>
    </row>
    <row r="1354" spans="1:15">
      <c r="A1354" t="s">
        <v>12673</v>
      </c>
      <c r="B1354" t="s">
        <v>12674</v>
      </c>
      <c r="C1354" t="s">
        <v>13105</v>
      </c>
      <c r="D1354" s="2">
        <v>18999</v>
      </c>
      <c r="E1354" s="2">
        <v>29999</v>
      </c>
      <c r="F1354" s="1">
        <v>0.37</v>
      </c>
      <c r="G1354">
        <v>4.0999999999999996</v>
      </c>
      <c r="H1354" s="4">
        <v>2536</v>
      </c>
      <c r="I1354" s="4">
        <f>Table2[[#This Row],[actual_price]]*Table2[[#This Row],[rating_count]]</f>
        <v>76077464</v>
      </c>
      <c r="J1354" s="4" t="str">
        <f>IF(Table2[[#This Row],[discount_percentage]]&gt;=50%, "Yes", "No")</f>
        <v>No</v>
      </c>
      <c r="K1354" s="4" t="str">
        <f t="shared" si="42"/>
        <v>&gt;$500</v>
      </c>
      <c r="L135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54" s="4" t="str">
        <f t="shared" si="43"/>
        <v>No</v>
      </c>
      <c r="N1354" t="s">
        <v>12678</v>
      </c>
      <c r="O1354" t="s">
        <v>12679</v>
      </c>
    </row>
    <row r="1355" spans="1:15">
      <c r="A1355" t="s">
        <v>12683</v>
      </c>
      <c r="B1355" t="s">
        <v>12684</v>
      </c>
      <c r="C1355" t="s">
        <v>13105</v>
      </c>
      <c r="D1355" s="2">
        <v>1999</v>
      </c>
      <c r="E1355" s="2">
        <v>2360</v>
      </c>
      <c r="F1355" s="1">
        <v>0.15</v>
      </c>
      <c r="G1355">
        <v>4.2</v>
      </c>
      <c r="H1355" s="4">
        <v>7801</v>
      </c>
      <c r="I1355" s="4">
        <f>Table2[[#This Row],[actual_price]]*Table2[[#This Row],[rating_count]]</f>
        <v>18410360</v>
      </c>
      <c r="J1355" s="4" t="str">
        <f>IF(Table2[[#This Row],[discount_percentage]]&gt;=50%, "Yes", "No")</f>
        <v>No</v>
      </c>
      <c r="K1355" s="4" t="str">
        <f t="shared" si="42"/>
        <v>&gt;$500</v>
      </c>
      <c r="L135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55" s="4" t="str">
        <f t="shared" si="43"/>
        <v>No</v>
      </c>
      <c r="N1355" t="s">
        <v>12688</v>
      </c>
      <c r="O1355" t="s">
        <v>12689</v>
      </c>
    </row>
    <row r="1356" spans="1:15">
      <c r="A1356" t="s">
        <v>12693</v>
      </c>
      <c r="B1356" t="s">
        <v>12694</v>
      </c>
      <c r="C1356" t="s">
        <v>13105</v>
      </c>
      <c r="D1356" s="2">
        <v>5999</v>
      </c>
      <c r="E1356" s="2">
        <v>11495</v>
      </c>
      <c r="F1356" s="1">
        <v>0.48</v>
      </c>
      <c r="G1356">
        <v>4.3</v>
      </c>
      <c r="H1356" s="4">
        <v>534</v>
      </c>
      <c r="I1356" s="4">
        <f>Table2[[#This Row],[actual_price]]*Table2[[#This Row],[rating_count]]</f>
        <v>6138330</v>
      </c>
      <c r="J1356" s="4" t="str">
        <f>IF(Table2[[#This Row],[discount_percentage]]&gt;=50%, "Yes", "No")</f>
        <v>No</v>
      </c>
      <c r="K1356" s="4" t="str">
        <f t="shared" si="42"/>
        <v>&gt;$500</v>
      </c>
      <c r="L135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6" s="4" t="str">
        <f t="shared" si="43"/>
        <v>Yes</v>
      </c>
      <c r="N1356" t="s">
        <v>12699</v>
      </c>
      <c r="O1356" t="s">
        <v>12700</v>
      </c>
    </row>
    <row r="1357" spans="1:15">
      <c r="A1357" t="s">
        <v>12704</v>
      </c>
      <c r="B1357" t="s">
        <v>12705</v>
      </c>
      <c r="C1357" t="s">
        <v>13105</v>
      </c>
      <c r="D1357" s="2">
        <v>2599</v>
      </c>
      <c r="E1357" s="2">
        <v>4780</v>
      </c>
      <c r="F1357" s="1">
        <v>0.46</v>
      </c>
      <c r="G1357">
        <v>3.9</v>
      </c>
      <c r="H1357" s="4">
        <v>898</v>
      </c>
      <c r="I1357" s="4">
        <f>Table2[[#This Row],[actual_price]]*Table2[[#This Row],[rating_count]]</f>
        <v>4292440</v>
      </c>
      <c r="J1357" s="4" t="str">
        <f>IF(Table2[[#This Row],[discount_percentage]]&gt;=50%, "Yes", "No")</f>
        <v>No</v>
      </c>
      <c r="K1357" s="4" t="str">
        <f t="shared" si="42"/>
        <v>&gt;$500</v>
      </c>
      <c r="L135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7" s="4" t="str">
        <f t="shared" si="43"/>
        <v>Yes</v>
      </c>
      <c r="N1357" t="s">
        <v>12709</v>
      </c>
      <c r="O1357" t="s">
        <v>12710</v>
      </c>
    </row>
    <row r="1358" spans="1:15">
      <c r="A1358" t="s">
        <v>12714</v>
      </c>
      <c r="B1358" t="s">
        <v>12715</v>
      </c>
      <c r="C1358" t="s">
        <v>13105</v>
      </c>
      <c r="D1358" s="2">
        <v>1199</v>
      </c>
      <c r="E1358" s="2">
        <v>2400</v>
      </c>
      <c r="F1358" s="1">
        <v>0.5</v>
      </c>
      <c r="G1358">
        <v>3.9</v>
      </c>
      <c r="H1358" s="4">
        <v>1202</v>
      </c>
      <c r="I1358" s="4">
        <f>Table2[[#This Row],[actual_price]]*Table2[[#This Row],[rating_count]]</f>
        <v>2884800</v>
      </c>
      <c r="J1358" s="4" t="str">
        <f>IF(Table2[[#This Row],[discount_percentage]]&gt;=50%, "Yes", "No")</f>
        <v>Yes</v>
      </c>
      <c r="K1358" s="4" t="str">
        <f t="shared" si="42"/>
        <v>&gt;$500</v>
      </c>
      <c r="L135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58" s="4" t="str">
        <f t="shared" si="43"/>
        <v>No</v>
      </c>
      <c r="N1358" t="s">
        <v>12719</v>
      </c>
      <c r="O1358" t="s">
        <v>12720</v>
      </c>
    </row>
    <row r="1359" spans="1:15">
      <c r="A1359" t="s">
        <v>12724</v>
      </c>
      <c r="B1359" t="s">
        <v>12725</v>
      </c>
      <c r="C1359" t="s">
        <v>13105</v>
      </c>
      <c r="D1359">
        <v>219</v>
      </c>
      <c r="E1359">
        <v>249</v>
      </c>
      <c r="F1359" s="1">
        <v>0.12</v>
      </c>
      <c r="G1359">
        <v>4</v>
      </c>
      <c r="H1359" s="4">
        <v>1108</v>
      </c>
      <c r="I1359" s="4">
        <f>Table2[[#This Row],[actual_price]]*Table2[[#This Row],[rating_count]]</f>
        <v>275892</v>
      </c>
      <c r="J1359" s="4" t="str">
        <f>IF(Table2[[#This Row],[discount_percentage]]&gt;=50%, "Yes", "No")</f>
        <v>No</v>
      </c>
      <c r="K1359" s="4" t="str">
        <f t="shared" si="42"/>
        <v>$200-$500</v>
      </c>
      <c r="L135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59" s="4" t="str">
        <f t="shared" si="43"/>
        <v>No</v>
      </c>
      <c r="N1359" t="s">
        <v>12729</v>
      </c>
      <c r="O1359" t="s">
        <v>12730</v>
      </c>
    </row>
    <row r="1360" spans="1:15">
      <c r="A1360" t="s">
        <v>12734</v>
      </c>
      <c r="B1360" t="s">
        <v>12735</v>
      </c>
      <c r="C1360" t="s">
        <v>13105</v>
      </c>
      <c r="D1360">
        <v>799</v>
      </c>
      <c r="E1360" s="2">
        <v>1199</v>
      </c>
      <c r="F1360" s="1">
        <v>0.33</v>
      </c>
      <c r="G1360">
        <v>4.4000000000000004</v>
      </c>
      <c r="H1360" s="4">
        <v>17</v>
      </c>
      <c r="I1360" s="4">
        <f>Table2[[#This Row],[actual_price]]*Table2[[#This Row],[rating_count]]</f>
        <v>20383</v>
      </c>
      <c r="J1360" s="4" t="str">
        <f>IF(Table2[[#This Row],[discount_percentage]]&gt;=50%, "Yes", "No")</f>
        <v>No</v>
      </c>
      <c r="K1360" s="4" t="str">
        <f t="shared" si="42"/>
        <v>&gt;$500</v>
      </c>
      <c r="L136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0" s="4" t="str">
        <f t="shared" si="43"/>
        <v>Yes</v>
      </c>
      <c r="N1360" t="s">
        <v>12738</v>
      </c>
      <c r="O1360" t="s">
        <v>12739</v>
      </c>
    </row>
    <row r="1361" spans="1:15">
      <c r="A1361" t="s">
        <v>12742</v>
      </c>
      <c r="B1361" t="s">
        <v>12743</v>
      </c>
      <c r="C1361" t="s">
        <v>13105</v>
      </c>
      <c r="D1361" s="2">
        <v>6199</v>
      </c>
      <c r="E1361" s="2">
        <v>10999</v>
      </c>
      <c r="F1361" s="1">
        <v>0.44</v>
      </c>
      <c r="G1361">
        <v>4.2</v>
      </c>
      <c r="H1361" s="4">
        <v>10429</v>
      </c>
      <c r="I1361" s="4">
        <f>Table2[[#This Row],[actual_price]]*Table2[[#This Row],[rating_count]]</f>
        <v>114708571</v>
      </c>
      <c r="J1361" s="4" t="str">
        <f>IF(Table2[[#This Row],[discount_percentage]]&gt;=50%, "Yes", "No")</f>
        <v>No</v>
      </c>
      <c r="K1361" s="4" t="str">
        <f t="shared" si="42"/>
        <v>&gt;$500</v>
      </c>
      <c r="L136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1" s="4" t="str">
        <f t="shared" si="43"/>
        <v>No</v>
      </c>
      <c r="N1361" t="s">
        <v>12747</v>
      </c>
      <c r="O1361" t="s">
        <v>12748</v>
      </c>
    </row>
    <row r="1362" spans="1:15">
      <c r="A1362" t="s">
        <v>12752</v>
      </c>
      <c r="B1362" t="s">
        <v>12753</v>
      </c>
      <c r="C1362" t="s">
        <v>13105</v>
      </c>
      <c r="D1362" s="2">
        <v>6790</v>
      </c>
      <c r="E1362" s="2">
        <v>10995</v>
      </c>
      <c r="F1362" s="1">
        <v>0.38</v>
      </c>
      <c r="G1362">
        <v>4.5</v>
      </c>
      <c r="H1362" s="4">
        <v>3192</v>
      </c>
      <c r="I1362" s="4">
        <f>Table2[[#This Row],[actual_price]]*Table2[[#This Row],[rating_count]]</f>
        <v>35096040</v>
      </c>
      <c r="J1362" s="4" t="str">
        <f>IF(Table2[[#This Row],[discount_percentage]]&gt;=50%, "Yes", "No")</f>
        <v>No</v>
      </c>
      <c r="K1362" s="4" t="str">
        <f t="shared" si="42"/>
        <v>&gt;$500</v>
      </c>
      <c r="L136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2" s="4" t="str">
        <f t="shared" si="43"/>
        <v>No</v>
      </c>
      <c r="N1362" t="s">
        <v>12757</v>
      </c>
      <c r="O1362" t="s">
        <v>12758</v>
      </c>
    </row>
    <row r="1363" spans="1:15">
      <c r="A1363" t="s">
        <v>12762</v>
      </c>
      <c r="B1363" t="s">
        <v>12763</v>
      </c>
      <c r="C1363" t="s">
        <v>13105</v>
      </c>
      <c r="D1363" s="3">
        <v>1982.84</v>
      </c>
      <c r="E1363" s="2">
        <v>3300</v>
      </c>
      <c r="F1363" s="1">
        <v>0.4</v>
      </c>
      <c r="G1363">
        <v>4.0999999999999996</v>
      </c>
      <c r="H1363" s="4">
        <v>5873</v>
      </c>
      <c r="I1363" s="4">
        <f>Table2[[#This Row],[actual_price]]*Table2[[#This Row],[rating_count]]</f>
        <v>19380900</v>
      </c>
      <c r="J1363" s="4" t="str">
        <f>IF(Table2[[#This Row],[discount_percentage]]&gt;=50%, "Yes", "No")</f>
        <v>No</v>
      </c>
      <c r="K1363" s="4" t="str">
        <f t="shared" si="42"/>
        <v>&gt;$500</v>
      </c>
      <c r="L136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3" s="4" t="str">
        <f t="shared" si="43"/>
        <v>No</v>
      </c>
      <c r="N1363" t="s">
        <v>12768</v>
      </c>
      <c r="O1363" t="s">
        <v>12769</v>
      </c>
    </row>
    <row r="1364" spans="1:15">
      <c r="A1364" t="s">
        <v>12773</v>
      </c>
      <c r="B1364" t="s">
        <v>12774</v>
      </c>
      <c r="C1364" t="s">
        <v>13105</v>
      </c>
      <c r="D1364">
        <v>199</v>
      </c>
      <c r="E1364">
        <v>400</v>
      </c>
      <c r="F1364" s="1">
        <v>0.5</v>
      </c>
      <c r="G1364">
        <v>4.0999999999999996</v>
      </c>
      <c r="H1364" s="4">
        <v>1379</v>
      </c>
      <c r="I1364" s="4">
        <f>Table2[[#This Row],[actual_price]]*Table2[[#This Row],[rating_count]]</f>
        <v>551600</v>
      </c>
      <c r="J1364" s="4" t="str">
        <f>IF(Table2[[#This Row],[discount_percentage]]&gt;=50%, "Yes", "No")</f>
        <v>Yes</v>
      </c>
      <c r="K1364" s="4" t="str">
        <f t="shared" si="42"/>
        <v>$200-$500</v>
      </c>
      <c r="L136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4" s="4" t="str">
        <f t="shared" si="43"/>
        <v>No</v>
      </c>
      <c r="N1364" t="s">
        <v>12778</v>
      </c>
      <c r="O1364" t="s">
        <v>12779</v>
      </c>
    </row>
    <row r="1365" spans="1:15">
      <c r="A1365" t="s">
        <v>12783</v>
      </c>
      <c r="B1365" t="s">
        <v>12784</v>
      </c>
      <c r="C1365" t="s">
        <v>13105</v>
      </c>
      <c r="D1365" s="2">
        <v>1180</v>
      </c>
      <c r="E1365" s="2">
        <v>1440</v>
      </c>
      <c r="F1365" s="1">
        <v>0.18</v>
      </c>
      <c r="G1365">
        <v>4.2</v>
      </c>
      <c r="H1365" s="4">
        <v>1527</v>
      </c>
      <c r="I1365" s="4">
        <f>Table2[[#This Row],[actual_price]]*Table2[[#This Row],[rating_count]]</f>
        <v>2198880</v>
      </c>
      <c r="J1365" s="4" t="str">
        <f>IF(Table2[[#This Row],[discount_percentage]]&gt;=50%, "Yes", "No")</f>
        <v>No</v>
      </c>
      <c r="K1365" s="4" t="str">
        <f t="shared" si="42"/>
        <v>&gt;$500</v>
      </c>
      <c r="L136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65" s="4" t="str">
        <f t="shared" si="43"/>
        <v>No</v>
      </c>
      <c r="N1365" t="s">
        <v>12788</v>
      </c>
      <c r="O1365" t="s">
        <v>12789</v>
      </c>
    </row>
    <row r="1366" spans="1:15">
      <c r="A1366" t="s">
        <v>12793</v>
      </c>
      <c r="B1366" t="s">
        <v>12794</v>
      </c>
      <c r="C1366" t="s">
        <v>13105</v>
      </c>
      <c r="D1366" s="2">
        <v>2199</v>
      </c>
      <c r="E1366" s="2">
        <v>3045</v>
      </c>
      <c r="F1366" s="1">
        <v>0.28000000000000003</v>
      </c>
      <c r="G1366">
        <v>4.2</v>
      </c>
      <c r="H1366" s="4">
        <v>2686</v>
      </c>
      <c r="I1366" s="4">
        <f>Table2[[#This Row],[actual_price]]*Table2[[#This Row],[rating_count]]</f>
        <v>8178870</v>
      </c>
      <c r="J1366" s="4" t="str">
        <f>IF(Table2[[#This Row],[discount_percentage]]&gt;=50%, "Yes", "No")</f>
        <v>No</v>
      </c>
      <c r="K1366" s="4" t="str">
        <f t="shared" si="42"/>
        <v>&gt;$500</v>
      </c>
      <c r="L136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66" s="4" t="str">
        <f t="shared" si="43"/>
        <v>No</v>
      </c>
      <c r="N1366" t="s">
        <v>12798</v>
      </c>
      <c r="O1366" t="s">
        <v>12799</v>
      </c>
    </row>
    <row r="1367" spans="1:15">
      <c r="A1367" t="s">
        <v>12803</v>
      </c>
      <c r="B1367" t="s">
        <v>12804</v>
      </c>
      <c r="C1367" t="s">
        <v>13105</v>
      </c>
      <c r="D1367" s="2">
        <v>2999</v>
      </c>
      <c r="E1367" s="2">
        <v>3595</v>
      </c>
      <c r="F1367" s="1">
        <v>0.17</v>
      </c>
      <c r="G1367">
        <v>4</v>
      </c>
      <c r="H1367" s="4">
        <v>178</v>
      </c>
      <c r="I1367" s="4">
        <f>Table2[[#This Row],[actual_price]]*Table2[[#This Row],[rating_count]]</f>
        <v>639910</v>
      </c>
      <c r="J1367" s="4" t="str">
        <f>IF(Table2[[#This Row],[discount_percentage]]&gt;=50%, "Yes", "No")</f>
        <v>No</v>
      </c>
      <c r="K1367" s="4" t="str">
        <f t="shared" si="42"/>
        <v>&gt;$500</v>
      </c>
      <c r="L136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11-20%</v>
      </c>
      <c r="M1367" s="4" t="str">
        <f t="shared" si="43"/>
        <v>Yes</v>
      </c>
      <c r="N1367" t="s">
        <v>12808</v>
      </c>
      <c r="O1367" t="s">
        <v>12809</v>
      </c>
    </row>
    <row r="1368" spans="1:15">
      <c r="A1368" t="s">
        <v>12813</v>
      </c>
      <c r="B1368" t="s">
        <v>12814</v>
      </c>
      <c r="C1368" t="s">
        <v>13105</v>
      </c>
      <c r="D1368">
        <v>253</v>
      </c>
      <c r="E1368">
        <v>500</v>
      </c>
      <c r="F1368" s="1">
        <v>0.49</v>
      </c>
      <c r="G1368">
        <v>4.3</v>
      </c>
      <c r="H1368" s="4">
        <v>2664</v>
      </c>
      <c r="I1368" s="4">
        <f>Table2[[#This Row],[actual_price]]*Table2[[#This Row],[rating_count]]</f>
        <v>1332000</v>
      </c>
      <c r="J1368" s="4" t="str">
        <f>IF(Table2[[#This Row],[discount_percentage]]&gt;=50%, "Yes", "No")</f>
        <v>No</v>
      </c>
      <c r="K1368" s="4" t="str">
        <f t="shared" si="42"/>
        <v>$200-$500</v>
      </c>
      <c r="L136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68" s="4" t="str">
        <f t="shared" si="43"/>
        <v>No</v>
      </c>
      <c r="N1368" t="s">
        <v>12819</v>
      </c>
      <c r="O1368" t="s">
        <v>12820</v>
      </c>
    </row>
    <row r="1369" spans="1:15">
      <c r="A1369" t="s">
        <v>12824</v>
      </c>
      <c r="B1369" t="s">
        <v>12825</v>
      </c>
      <c r="C1369" t="s">
        <v>13105</v>
      </c>
      <c r="D1369">
        <v>499</v>
      </c>
      <c r="E1369">
        <v>799</v>
      </c>
      <c r="F1369" s="1">
        <v>0.38</v>
      </c>
      <c r="G1369">
        <v>3.6</v>
      </c>
      <c r="H1369" s="4">
        <v>212</v>
      </c>
      <c r="I1369" s="4">
        <f>Table2[[#This Row],[actual_price]]*Table2[[#This Row],[rating_count]]</f>
        <v>169388</v>
      </c>
      <c r="J1369" s="4" t="str">
        <f>IF(Table2[[#This Row],[discount_percentage]]&gt;=50%, "Yes", "No")</f>
        <v>No</v>
      </c>
      <c r="K1369" s="4" t="str">
        <f t="shared" si="42"/>
        <v>&gt;$500</v>
      </c>
      <c r="L136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69" s="4" t="str">
        <f t="shared" si="43"/>
        <v>Yes</v>
      </c>
      <c r="N1369" t="s">
        <v>12829</v>
      </c>
      <c r="O1369" t="s">
        <v>12830</v>
      </c>
    </row>
    <row r="1370" spans="1:15">
      <c r="A1370" t="s">
        <v>12834</v>
      </c>
      <c r="B1370" t="s">
        <v>12835</v>
      </c>
      <c r="C1370" t="s">
        <v>13105</v>
      </c>
      <c r="D1370" s="2">
        <v>1149</v>
      </c>
      <c r="E1370" s="2">
        <v>1899</v>
      </c>
      <c r="F1370" s="1">
        <v>0.39</v>
      </c>
      <c r="G1370">
        <v>3.5</v>
      </c>
      <c r="H1370" s="4">
        <v>24</v>
      </c>
      <c r="I1370" s="4">
        <f>Table2[[#This Row],[actual_price]]*Table2[[#This Row],[rating_count]]</f>
        <v>45576</v>
      </c>
      <c r="J1370" s="4" t="str">
        <f>IF(Table2[[#This Row],[discount_percentage]]&gt;=50%, "Yes", "No")</f>
        <v>No</v>
      </c>
      <c r="K1370" s="4" t="str">
        <f t="shared" si="42"/>
        <v>&gt;$500</v>
      </c>
      <c r="L137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0" s="4" t="str">
        <f t="shared" si="43"/>
        <v>Yes</v>
      </c>
      <c r="N1370" t="s">
        <v>12839</v>
      </c>
      <c r="O1370" t="s">
        <v>12840</v>
      </c>
    </row>
    <row r="1371" spans="1:15">
      <c r="A1371" t="s">
        <v>12844</v>
      </c>
      <c r="B1371" t="s">
        <v>12845</v>
      </c>
      <c r="C1371" t="s">
        <v>13105</v>
      </c>
      <c r="D1371">
        <v>457</v>
      </c>
      <c r="E1371">
        <v>799</v>
      </c>
      <c r="F1371" s="1">
        <v>0.43</v>
      </c>
      <c r="G1371">
        <v>4.3</v>
      </c>
      <c r="H1371" s="4">
        <v>1868</v>
      </c>
      <c r="I1371" s="4">
        <f>Table2[[#This Row],[actual_price]]*Table2[[#This Row],[rating_count]]</f>
        <v>1492532</v>
      </c>
      <c r="J1371" s="4" t="str">
        <f>IF(Table2[[#This Row],[discount_percentage]]&gt;=50%, "Yes", "No")</f>
        <v>No</v>
      </c>
      <c r="K1371" s="4" t="str">
        <f t="shared" si="42"/>
        <v>&gt;$500</v>
      </c>
      <c r="L137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1" s="4" t="str">
        <f t="shared" si="43"/>
        <v>No</v>
      </c>
      <c r="N1371" t="s">
        <v>12849</v>
      </c>
      <c r="O1371" t="s">
        <v>12850</v>
      </c>
    </row>
    <row r="1372" spans="1:15">
      <c r="A1372" t="s">
        <v>12854</v>
      </c>
      <c r="B1372" t="s">
        <v>12855</v>
      </c>
      <c r="C1372" t="s">
        <v>13105</v>
      </c>
      <c r="D1372">
        <v>229</v>
      </c>
      <c r="E1372">
        <v>399</v>
      </c>
      <c r="F1372" s="1">
        <v>0.43</v>
      </c>
      <c r="G1372">
        <v>3.6</v>
      </c>
      <c r="H1372" s="4">
        <v>451</v>
      </c>
      <c r="I1372" s="4">
        <f>Table2[[#This Row],[actual_price]]*Table2[[#This Row],[rating_count]]</f>
        <v>179949</v>
      </c>
      <c r="J1372" s="4" t="str">
        <f>IF(Table2[[#This Row],[discount_percentage]]&gt;=50%, "Yes", "No")</f>
        <v>No</v>
      </c>
      <c r="K1372" s="4" t="str">
        <f t="shared" si="42"/>
        <v>$200-$500</v>
      </c>
      <c r="L137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2" s="4" t="str">
        <f t="shared" si="43"/>
        <v>Yes</v>
      </c>
      <c r="N1372" t="s">
        <v>12859</v>
      </c>
      <c r="O1372" t="s">
        <v>12860</v>
      </c>
    </row>
    <row r="1373" spans="1:15">
      <c r="A1373" t="s">
        <v>12864</v>
      </c>
      <c r="B1373" t="s">
        <v>12865</v>
      </c>
      <c r="C1373" t="s">
        <v>13105</v>
      </c>
      <c r="D1373">
        <v>199</v>
      </c>
      <c r="E1373">
        <v>699</v>
      </c>
      <c r="F1373" s="1">
        <v>0.72</v>
      </c>
      <c r="G1373">
        <v>2.9</v>
      </c>
      <c r="H1373" s="4">
        <v>159</v>
      </c>
      <c r="I1373" s="4">
        <f>Table2[[#This Row],[actual_price]]*Table2[[#This Row],[rating_count]]</f>
        <v>111141</v>
      </c>
      <c r="J1373" s="4" t="str">
        <f>IF(Table2[[#This Row],[discount_percentage]]&gt;=50%, "Yes", "No")</f>
        <v>Yes</v>
      </c>
      <c r="K1373" s="4" t="str">
        <f t="shared" si="42"/>
        <v>&gt;$500</v>
      </c>
      <c r="L137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73" s="4" t="str">
        <f t="shared" si="43"/>
        <v>Yes</v>
      </c>
      <c r="N1373" t="s">
        <v>12869</v>
      </c>
      <c r="O1373" t="s">
        <v>12870</v>
      </c>
    </row>
    <row r="1374" spans="1:15">
      <c r="A1374" t="s">
        <v>12874</v>
      </c>
      <c r="B1374" t="s">
        <v>12875</v>
      </c>
      <c r="C1374" t="s">
        <v>13105</v>
      </c>
      <c r="D1374">
        <v>899</v>
      </c>
      <c r="E1374" s="2">
        <v>1999</v>
      </c>
      <c r="F1374" s="1">
        <v>0.55000000000000004</v>
      </c>
      <c r="G1374">
        <v>4.2</v>
      </c>
      <c r="H1374" s="4">
        <v>39</v>
      </c>
      <c r="I1374" s="4">
        <f>Table2[[#This Row],[actual_price]]*Table2[[#This Row],[rating_count]]</f>
        <v>77961</v>
      </c>
      <c r="J1374" s="4" t="str">
        <f>IF(Table2[[#This Row],[discount_percentage]]&gt;=50%, "Yes", "No")</f>
        <v>Yes</v>
      </c>
      <c r="K1374" s="4" t="str">
        <f t="shared" si="42"/>
        <v>&gt;$500</v>
      </c>
      <c r="L137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74" s="4" t="str">
        <f t="shared" si="43"/>
        <v>Yes</v>
      </c>
      <c r="N1374" t="s">
        <v>12879</v>
      </c>
      <c r="O1374" t="s">
        <v>12880</v>
      </c>
    </row>
    <row r="1375" spans="1:15">
      <c r="A1375" t="s">
        <v>12884</v>
      </c>
      <c r="B1375" t="s">
        <v>12885</v>
      </c>
      <c r="C1375" t="s">
        <v>13105</v>
      </c>
      <c r="D1375" s="2">
        <v>1499</v>
      </c>
      <c r="E1375" s="2">
        <v>2199</v>
      </c>
      <c r="F1375" s="1">
        <v>0.32</v>
      </c>
      <c r="G1375">
        <v>4.4000000000000004</v>
      </c>
      <c r="H1375" s="4">
        <v>6531</v>
      </c>
      <c r="I1375" s="4">
        <f>Table2[[#This Row],[actual_price]]*Table2[[#This Row],[rating_count]]</f>
        <v>14361669</v>
      </c>
      <c r="J1375" s="4" t="str">
        <f>IF(Table2[[#This Row],[discount_percentage]]&gt;=50%, "Yes", "No")</f>
        <v>No</v>
      </c>
      <c r="K1375" s="4" t="str">
        <f t="shared" si="42"/>
        <v>&gt;$500</v>
      </c>
      <c r="L137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31-40%</v>
      </c>
      <c r="M1375" s="4" t="str">
        <f t="shared" si="43"/>
        <v>No</v>
      </c>
      <c r="N1375" t="s">
        <v>12889</v>
      </c>
      <c r="O1375" t="s">
        <v>12890</v>
      </c>
    </row>
    <row r="1376" spans="1:15">
      <c r="A1376" t="s">
        <v>12894</v>
      </c>
      <c r="B1376" t="s">
        <v>12895</v>
      </c>
      <c r="C1376" t="s">
        <v>13105</v>
      </c>
      <c r="D1376">
        <v>426</v>
      </c>
      <c r="E1376">
        <v>999</v>
      </c>
      <c r="F1376" s="1">
        <v>0.56999999999999995</v>
      </c>
      <c r="G1376">
        <v>4.0999999999999996</v>
      </c>
      <c r="H1376" s="4">
        <v>222</v>
      </c>
      <c r="I1376" s="4">
        <f>Table2[[#This Row],[actual_price]]*Table2[[#This Row],[rating_count]]</f>
        <v>221778</v>
      </c>
      <c r="J1376" s="4" t="str">
        <f>IF(Table2[[#This Row],[discount_percentage]]&gt;=50%, "Yes", "No")</f>
        <v>Yes</v>
      </c>
      <c r="K1376" s="4" t="str">
        <f t="shared" si="42"/>
        <v>&gt;$500</v>
      </c>
      <c r="L137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76" s="4" t="str">
        <f t="shared" si="43"/>
        <v>Yes</v>
      </c>
      <c r="N1376" t="s">
        <v>12899</v>
      </c>
      <c r="O1376" t="s">
        <v>12900</v>
      </c>
    </row>
    <row r="1377" spans="1:15">
      <c r="A1377" t="s">
        <v>12904</v>
      </c>
      <c r="B1377" t="s">
        <v>12905</v>
      </c>
      <c r="C1377" t="s">
        <v>13105</v>
      </c>
      <c r="D1377" s="2">
        <v>2320</v>
      </c>
      <c r="E1377" s="2">
        <v>3290</v>
      </c>
      <c r="F1377" s="1">
        <v>0.28999999999999998</v>
      </c>
      <c r="G1377">
        <v>3.8</v>
      </c>
      <c r="H1377" s="4">
        <v>195</v>
      </c>
      <c r="I1377" s="4">
        <f>Table2[[#This Row],[actual_price]]*Table2[[#This Row],[rating_count]]</f>
        <v>641550</v>
      </c>
      <c r="J1377" s="4" t="str">
        <f>IF(Table2[[#This Row],[discount_percentage]]&gt;=50%, "Yes", "No")</f>
        <v>No</v>
      </c>
      <c r="K1377" s="4" t="str">
        <f t="shared" si="42"/>
        <v>&gt;$500</v>
      </c>
      <c r="L137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77" s="4" t="str">
        <f t="shared" si="43"/>
        <v>Yes</v>
      </c>
      <c r="N1377" t="s">
        <v>12909</v>
      </c>
      <c r="O1377" t="s">
        <v>12910</v>
      </c>
    </row>
    <row r="1378" spans="1:15">
      <c r="A1378" t="s">
        <v>12914</v>
      </c>
      <c r="B1378" t="s">
        <v>12915</v>
      </c>
      <c r="C1378" t="s">
        <v>13105</v>
      </c>
      <c r="D1378" s="2">
        <v>1563</v>
      </c>
      <c r="E1378" s="2">
        <v>3098</v>
      </c>
      <c r="F1378" s="1">
        <v>0.5</v>
      </c>
      <c r="G1378">
        <v>3.5</v>
      </c>
      <c r="H1378" s="4">
        <v>2283</v>
      </c>
      <c r="I1378" s="4">
        <f>Table2[[#This Row],[actual_price]]*Table2[[#This Row],[rating_count]]</f>
        <v>7072734</v>
      </c>
      <c r="J1378" s="4" t="str">
        <f>IF(Table2[[#This Row],[discount_percentage]]&gt;=50%, "Yes", "No")</f>
        <v>Yes</v>
      </c>
      <c r="K1378" s="4" t="str">
        <f t="shared" si="42"/>
        <v>&gt;$500</v>
      </c>
      <c r="L137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41-50%</v>
      </c>
      <c r="M1378" s="4" t="str">
        <f t="shared" si="43"/>
        <v>No</v>
      </c>
      <c r="N1378" t="s">
        <v>12919</v>
      </c>
      <c r="O1378" t="s">
        <v>12920</v>
      </c>
    </row>
    <row r="1379" spans="1:15">
      <c r="A1379" t="s">
        <v>12924</v>
      </c>
      <c r="B1379" t="s">
        <v>12925</v>
      </c>
      <c r="C1379" t="s">
        <v>13105</v>
      </c>
      <c r="D1379" s="3">
        <v>3487.77</v>
      </c>
      <c r="E1379" s="2">
        <v>4990</v>
      </c>
      <c r="F1379" s="1">
        <v>0.3</v>
      </c>
      <c r="G1379">
        <v>4.0999999999999996</v>
      </c>
      <c r="H1379" s="4">
        <v>1127</v>
      </c>
      <c r="I1379" s="4">
        <f>Table2[[#This Row],[actual_price]]*Table2[[#This Row],[rating_count]]</f>
        <v>5623730</v>
      </c>
      <c r="J1379" s="4" t="str">
        <f>IF(Table2[[#This Row],[discount_percentage]]&gt;=50%, "Yes", "No")</f>
        <v>No</v>
      </c>
      <c r="K1379" s="4" t="str">
        <f t="shared" si="42"/>
        <v>&gt;$500</v>
      </c>
      <c r="L1379"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79" s="4" t="str">
        <f t="shared" si="43"/>
        <v>No</v>
      </c>
      <c r="N1379" t="s">
        <v>12929</v>
      </c>
      <c r="O1379" t="s">
        <v>12930</v>
      </c>
    </row>
    <row r="1380" spans="1:15">
      <c r="A1380" t="s">
        <v>12934</v>
      </c>
      <c r="B1380" t="s">
        <v>12935</v>
      </c>
      <c r="C1380" t="s">
        <v>13105</v>
      </c>
      <c r="D1380">
        <v>498</v>
      </c>
      <c r="E1380" s="2">
        <v>1200</v>
      </c>
      <c r="F1380" s="1">
        <v>0.59</v>
      </c>
      <c r="G1380">
        <v>3.2</v>
      </c>
      <c r="H1380" s="4">
        <v>113</v>
      </c>
      <c r="I1380" s="4">
        <f>Table2[[#This Row],[actual_price]]*Table2[[#This Row],[rating_count]]</f>
        <v>135600</v>
      </c>
      <c r="J1380" s="4" t="str">
        <f>IF(Table2[[#This Row],[discount_percentage]]&gt;=50%, "Yes", "No")</f>
        <v>Yes</v>
      </c>
      <c r="K1380" s="4" t="str">
        <f t="shared" si="42"/>
        <v>&gt;$500</v>
      </c>
      <c r="L1380"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0" s="4" t="str">
        <f t="shared" si="43"/>
        <v>Yes</v>
      </c>
      <c r="N1380" t="s">
        <v>12939</v>
      </c>
      <c r="O1380" t="s">
        <v>12940</v>
      </c>
    </row>
    <row r="1381" spans="1:15">
      <c r="A1381" t="s">
        <v>12944</v>
      </c>
      <c r="B1381" t="s">
        <v>12945</v>
      </c>
      <c r="C1381" t="s">
        <v>13105</v>
      </c>
      <c r="D1381" s="2">
        <v>2695</v>
      </c>
      <c r="E1381" s="2">
        <v>2695</v>
      </c>
      <c r="F1381" s="1">
        <v>0</v>
      </c>
      <c r="G1381">
        <v>4.4000000000000004</v>
      </c>
      <c r="H1381" s="4">
        <v>2518</v>
      </c>
      <c r="I1381" s="4">
        <f>Table2[[#This Row],[actual_price]]*Table2[[#This Row],[rating_count]]</f>
        <v>6786010</v>
      </c>
      <c r="J1381" s="4" t="str">
        <f>IF(Table2[[#This Row],[discount_percentage]]&gt;=50%, "Yes", "No")</f>
        <v>No</v>
      </c>
      <c r="K1381" s="4" t="str">
        <f t="shared" si="42"/>
        <v>&gt;$500</v>
      </c>
      <c r="L1381"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0-10%</v>
      </c>
      <c r="M1381" s="4" t="str">
        <f t="shared" si="43"/>
        <v>No</v>
      </c>
      <c r="N1381" t="s">
        <v>12949</v>
      </c>
      <c r="O1381" t="s">
        <v>12950</v>
      </c>
    </row>
    <row r="1382" spans="1:15">
      <c r="A1382" t="s">
        <v>12954</v>
      </c>
      <c r="B1382" t="s">
        <v>12955</v>
      </c>
      <c r="C1382" t="s">
        <v>13105</v>
      </c>
      <c r="D1382">
        <v>949</v>
      </c>
      <c r="E1382" s="2">
        <v>2299</v>
      </c>
      <c r="F1382" s="1">
        <v>0.59</v>
      </c>
      <c r="G1382">
        <v>3.6</v>
      </c>
      <c r="H1382" s="4">
        <v>550</v>
      </c>
      <c r="I1382" s="4">
        <f>Table2[[#This Row],[actual_price]]*Table2[[#This Row],[rating_count]]</f>
        <v>1264450</v>
      </c>
      <c r="J1382" s="4" t="str">
        <f>IF(Table2[[#This Row],[discount_percentage]]&gt;=50%, "Yes", "No")</f>
        <v>Yes</v>
      </c>
      <c r="K1382" s="4" t="str">
        <f t="shared" si="42"/>
        <v>&gt;$500</v>
      </c>
      <c r="L1382"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2" s="4" t="str">
        <f t="shared" si="43"/>
        <v>Yes</v>
      </c>
      <c r="N1382" t="s">
        <v>12959</v>
      </c>
      <c r="O1382" t="s">
        <v>12960</v>
      </c>
    </row>
    <row r="1383" spans="1:15">
      <c r="A1383" t="s">
        <v>12964</v>
      </c>
      <c r="B1383" t="s">
        <v>12965</v>
      </c>
      <c r="C1383" t="s">
        <v>13105</v>
      </c>
      <c r="D1383">
        <v>199</v>
      </c>
      <c r="E1383">
        <v>999</v>
      </c>
      <c r="F1383" s="1">
        <v>0.8</v>
      </c>
      <c r="G1383">
        <v>3.1</v>
      </c>
      <c r="H1383" s="4">
        <v>2</v>
      </c>
      <c r="I1383" s="4">
        <f>Table2[[#This Row],[actual_price]]*Table2[[#This Row],[rating_count]]</f>
        <v>1998</v>
      </c>
      <c r="J1383" s="4" t="str">
        <f>IF(Table2[[#This Row],[discount_percentage]]&gt;=50%, "Yes", "No")</f>
        <v>Yes</v>
      </c>
      <c r="K1383" s="4" t="str">
        <f t="shared" si="42"/>
        <v>&gt;$500</v>
      </c>
      <c r="L1383"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71-80%</v>
      </c>
      <c r="M1383" s="4" t="str">
        <f t="shared" si="43"/>
        <v>Yes</v>
      </c>
      <c r="N1383" t="s">
        <v>12969</v>
      </c>
      <c r="O1383" t="s">
        <v>12970</v>
      </c>
    </row>
    <row r="1384" spans="1:15">
      <c r="A1384" t="s">
        <v>12974</v>
      </c>
      <c r="B1384" t="s">
        <v>12975</v>
      </c>
      <c r="C1384" t="s">
        <v>13105</v>
      </c>
      <c r="D1384">
        <v>379</v>
      </c>
      <c r="E1384">
        <v>919</v>
      </c>
      <c r="F1384" s="1">
        <v>0.59</v>
      </c>
      <c r="G1384">
        <v>4</v>
      </c>
      <c r="H1384" s="4">
        <v>1090</v>
      </c>
      <c r="I1384" s="4">
        <f>Table2[[#This Row],[actual_price]]*Table2[[#This Row],[rating_count]]</f>
        <v>1001710</v>
      </c>
      <c r="J1384" s="4" t="str">
        <f>IF(Table2[[#This Row],[discount_percentage]]&gt;=50%, "Yes", "No")</f>
        <v>Yes</v>
      </c>
      <c r="K1384" s="4" t="str">
        <f t="shared" si="42"/>
        <v>&gt;$500</v>
      </c>
      <c r="L1384"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51-60%</v>
      </c>
      <c r="M1384" s="4" t="str">
        <f t="shared" si="43"/>
        <v>No</v>
      </c>
      <c r="N1384" t="s">
        <v>12979</v>
      </c>
      <c r="O1384" t="s">
        <v>12980</v>
      </c>
    </row>
    <row r="1385" spans="1:15">
      <c r="A1385" t="s">
        <v>12984</v>
      </c>
      <c r="B1385" t="s">
        <v>12985</v>
      </c>
      <c r="C1385" t="s">
        <v>13105</v>
      </c>
      <c r="D1385" s="2">
        <v>2280</v>
      </c>
      <c r="E1385" s="2">
        <v>3045</v>
      </c>
      <c r="F1385" s="1">
        <v>0.25</v>
      </c>
      <c r="G1385">
        <v>4.0999999999999996</v>
      </c>
      <c r="H1385" s="4">
        <v>4118</v>
      </c>
      <c r="I1385" s="4">
        <f>Table2[[#This Row],[actual_price]]*Table2[[#This Row],[rating_count]]</f>
        <v>12539310</v>
      </c>
      <c r="J1385" s="4" t="str">
        <f>IF(Table2[[#This Row],[discount_percentage]]&gt;=50%, "Yes", "No")</f>
        <v>No</v>
      </c>
      <c r="K1385" s="4" t="str">
        <f t="shared" si="42"/>
        <v>&gt;$500</v>
      </c>
      <c r="L1385"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5" s="4" t="str">
        <f t="shared" si="43"/>
        <v>No</v>
      </c>
      <c r="N1385" t="s">
        <v>12989</v>
      </c>
      <c r="O1385" t="s">
        <v>12990</v>
      </c>
    </row>
    <row r="1386" spans="1:15">
      <c r="A1386" t="s">
        <v>12994</v>
      </c>
      <c r="B1386" t="s">
        <v>12995</v>
      </c>
      <c r="C1386" t="s">
        <v>13105</v>
      </c>
      <c r="D1386" s="2">
        <v>2219</v>
      </c>
      <c r="E1386" s="2">
        <v>3080</v>
      </c>
      <c r="F1386" s="1">
        <v>0.28000000000000003</v>
      </c>
      <c r="G1386">
        <v>3.6</v>
      </c>
      <c r="H1386" s="4">
        <v>468</v>
      </c>
      <c r="I1386" s="4">
        <f>Table2[[#This Row],[actual_price]]*Table2[[#This Row],[rating_count]]</f>
        <v>1441440</v>
      </c>
      <c r="J1386" s="4" t="str">
        <f>IF(Table2[[#This Row],[discount_percentage]]&gt;=50%, "Yes", "No")</f>
        <v>No</v>
      </c>
      <c r="K1386" s="4" t="str">
        <f t="shared" si="42"/>
        <v>&gt;$500</v>
      </c>
      <c r="L1386"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6" s="4" t="str">
        <f t="shared" si="43"/>
        <v>Yes</v>
      </c>
      <c r="N1386" t="s">
        <v>12999</v>
      </c>
      <c r="O1386" t="s">
        <v>13000</v>
      </c>
    </row>
    <row r="1387" spans="1:15">
      <c r="A1387" t="s">
        <v>13004</v>
      </c>
      <c r="B1387" t="s">
        <v>13005</v>
      </c>
      <c r="C1387" t="s">
        <v>13105</v>
      </c>
      <c r="D1387" s="2">
        <v>1399</v>
      </c>
      <c r="E1387" s="2">
        <v>1890</v>
      </c>
      <c r="F1387" s="1">
        <v>0.26</v>
      </c>
      <c r="G1387">
        <v>4</v>
      </c>
      <c r="H1387" s="4">
        <v>8031</v>
      </c>
      <c r="I1387" s="4">
        <f>Table2[[#This Row],[actual_price]]*Table2[[#This Row],[rating_count]]</f>
        <v>15178590</v>
      </c>
      <c r="J1387" s="4" t="str">
        <f>IF(Table2[[#This Row],[discount_percentage]]&gt;=50%, "Yes", "No")</f>
        <v>No</v>
      </c>
      <c r="K1387" s="4" t="str">
        <f t="shared" si="42"/>
        <v>&gt;$500</v>
      </c>
      <c r="L1387"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7" s="4" t="str">
        <f t="shared" si="43"/>
        <v>No</v>
      </c>
      <c r="N1387" t="s">
        <v>13009</v>
      </c>
      <c r="O1387" t="s">
        <v>13010</v>
      </c>
    </row>
    <row r="1388" spans="1:15">
      <c r="A1388" t="s">
        <v>13014</v>
      </c>
      <c r="B1388" t="s">
        <v>13015</v>
      </c>
      <c r="C1388" t="s">
        <v>13105</v>
      </c>
      <c r="D1388" s="2">
        <v>2863</v>
      </c>
      <c r="E1388" s="2">
        <v>3690</v>
      </c>
      <c r="F1388" s="1">
        <v>0.22</v>
      </c>
      <c r="G1388">
        <v>4.3</v>
      </c>
      <c r="H1388" s="4">
        <v>6987</v>
      </c>
      <c r="I1388" s="4">
        <f>Table2[[#This Row],[actual_price]]*Table2[[#This Row],[rating_count]]</f>
        <v>25782030</v>
      </c>
      <c r="J1388" s="4" t="str">
        <f>IF(Table2[[#This Row],[discount_percentage]]&gt;=50%, "Yes", "No")</f>
        <v>No</v>
      </c>
      <c r="K1388" s="4" t="str">
        <f t="shared" si="42"/>
        <v>&gt;$500</v>
      </c>
      <c r="L1388" s="4" t="str">
        <f>IF(Table2[[#This Row],[discount_percentage]]&lt;=10%, "0-10%", IF(Table2[[#This Row],[discount_percentage]]&lt;=20%, "11-20%", IF(Table2[[#This Row],[discount_percentage]]&lt;=30%, "21-30%", IF(Table2[[#This Row],[discount_percentage]]&lt;=40%, "31-40%", IF(Table2[[#This Row],[discount_percentage]]&lt;=50%, "41-50%", IF(Table2[[#This Row],[discount_percentage]]&lt;=60%, "51-60%", IF(Table2[[#This Row],[discount_percentage]]&lt;=70%, "61-70%", IF(Table2[[#This Row],[discount_percentage]]&lt;=80%, "71-80%", IF(Table2[[#This Row],[discount_percentage]]&lt;=90%, "81-90%", IF(Table2[[#This Row],[discount_percentage]]&lt;=100%, "91-100%"))))))))))</f>
        <v>21-30%</v>
      </c>
      <c r="M1388" s="4" t="str">
        <f t="shared" si="43"/>
        <v>No</v>
      </c>
      <c r="N1388" t="s">
        <v>13019</v>
      </c>
      <c r="O1388" t="s">
        <v>13020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8"/>
  <sheetViews>
    <sheetView zoomScale="115" zoomScaleNormal="115" workbookViewId="0"/>
  </sheetViews>
  <sheetFormatPr defaultRowHeight="15"/>
  <cols>
    <col min="1" max="1" width="20.6640625" customWidth="1"/>
    <col min="2" max="2" width="29" customWidth="1"/>
    <col min="4" max="4" width="20.6640625" customWidth="1"/>
    <col min="5" max="5" width="18.44140625" customWidth="1"/>
    <col min="6" max="6" width="10.77734375" customWidth="1"/>
    <col min="7" max="7" width="11.6640625" customWidth="1"/>
    <col min="8" max="8" width="20.6640625" customWidth="1"/>
    <col min="9" max="9" width="21.21875" customWidth="1"/>
    <col min="10" max="10" width="25.77734375" customWidth="1"/>
    <col min="11" max="11" width="12.21875" customWidth="1"/>
    <col min="13" max="13" width="12.77734375" customWidth="1"/>
    <col min="14" max="14" width="18.21875" customWidth="1"/>
    <col min="15" max="15" width="21.44140625" customWidth="1"/>
    <col min="16" max="16" width="20.6640625" customWidth="1"/>
    <col min="17" max="17" width="15.109375" customWidth="1"/>
    <col min="19" max="19" width="12.77734375" customWidth="1"/>
    <col min="20" max="20" width="18.21875" customWidth="1"/>
    <col min="21" max="21" width="12.33203125" bestFit="1" customWidth="1"/>
    <col min="22" max="22" width="20.6640625" customWidth="1"/>
    <col min="23" max="23" width="25.44140625" customWidth="1"/>
    <col min="24" max="24" width="17" bestFit="1" customWidth="1"/>
    <col min="25" max="25" width="13.33203125" bestFit="1" customWidth="1"/>
    <col min="26" max="26" width="13.6640625" bestFit="1" customWidth="1"/>
    <col min="27" max="27" width="12.44140625" bestFit="1" customWidth="1"/>
    <col min="28" max="28" width="12.6640625" bestFit="1" customWidth="1"/>
    <col min="29" max="29" width="13.21875" bestFit="1" customWidth="1"/>
    <col min="30" max="30" width="13.109375" bestFit="1" customWidth="1"/>
    <col min="31" max="31" width="12.21875" bestFit="1" customWidth="1"/>
    <col min="32" max="32" width="12.77734375" bestFit="1" customWidth="1"/>
    <col min="33" max="33" width="12.6640625" bestFit="1" customWidth="1"/>
    <col min="34" max="34" width="12.44140625" bestFit="1" customWidth="1"/>
    <col min="35" max="35" width="13.21875" bestFit="1" customWidth="1"/>
    <col min="36" max="37" width="12.88671875" bestFit="1" customWidth="1"/>
    <col min="38" max="38" width="12.44140625" bestFit="1" customWidth="1"/>
    <col min="39" max="39" width="12.77734375" bestFit="1" customWidth="1"/>
    <col min="40" max="40" width="13.33203125" bestFit="1" customWidth="1"/>
    <col min="41" max="41" width="12.88671875" bestFit="1" customWidth="1"/>
    <col min="42" max="42" width="12.5546875" bestFit="1" customWidth="1"/>
    <col min="43" max="43" width="12.109375" bestFit="1" customWidth="1"/>
    <col min="44" max="44" width="12.5546875" bestFit="1" customWidth="1"/>
    <col min="45" max="45" width="13.77734375" bestFit="1" customWidth="1"/>
    <col min="46" max="46" width="12.5546875" bestFit="1" customWidth="1"/>
    <col min="47" max="47" width="13.5546875" bestFit="1" customWidth="1"/>
    <col min="48" max="48" width="12.5546875" bestFit="1" customWidth="1"/>
    <col min="49" max="49" width="13.21875" bestFit="1" customWidth="1"/>
    <col min="50" max="51" width="12.44140625" bestFit="1" customWidth="1"/>
    <col min="52" max="52" width="13.109375" bestFit="1" customWidth="1"/>
    <col min="53" max="53" width="12.6640625" bestFit="1" customWidth="1"/>
    <col min="54" max="56" width="13.33203125" bestFit="1" customWidth="1"/>
    <col min="57" max="57" width="13.5546875" bestFit="1" customWidth="1"/>
    <col min="58" max="58" width="11.6640625" bestFit="1" customWidth="1"/>
    <col min="59" max="59" width="13.21875" bestFit="1" customWidth="1"/>
    <col min="60" max="60" width="14.33203125" bestFit="1" customWidth="1"/>
    <col min="61" max="61" width="12.5546875" bestFit="1" customWidth="1"/>
    <col min="62" max="62" width="12.21875" bestFit="1" customWidth="1"/>
    <col min="63" max="63" width="12.88671875" bestFit="1" customWidth="1"/>
    <col min="64" max="64" width="13.109375" bestFit="1" customWidth="1"/>
    <col min="65" max="65" width="12.5546875" bestFit="1" customWidth="1"/>
    <col min="66" max="66" width="12.88671875" bestFit="1" customWidth="1"/>
    <col min="67" max="67" width="12.21875" bestFit="1" customWidth="1"/>
    <col min="68" max="68" width="12.44140625" bestFit="1" customWidth="1"/>
    <col min="69" max="69" width="12.109375" bestFit="1" customWidth="1"/>
    <col min="70" max="70" width="12.44140625" bestFit="1" customWidth="1"/>
    <col min="71" max="71" width="13.33203125" bestFit="1" customWidth="1"/>
    <col min="72" max="72" width="13.21875" bestFit="1" customWidth="1"/>
    <col min="73" max="73" width="12" bestFit="1" customWidth="1"/>
    <col min="74" max="74" width="13.88671875" bestFit="1" customWidth="1"/>
    <col min="75" max="75" width="13.6640625" bestFit="1" customWidth="1"/>
    <col min="76" max="76" width="13.21875" bestFit="1" customWidth="1"/>
    <col min="77" max="77" width="12.5546875" bestFit="1" customWidth="1"/>
    <col min="78" max="78" width="13.21875" bestFit="1" customWidth="1"/>
    <col min="79" max="79" width="12.33203125" bestFit="1" customWidth="1"/>
    <col min="80" max="81" width="13.44140625" bestFit="1" customWidth="1"/>
    <col min="82" max="82" width="12.88671875" bestFit="1" customWidth="1"/>
    <col min="83" max="83" width="12.109375" bestFit="1" customWidth="1"/>
    <col min="84" max="84" width="12.6640625" bestFit="1" customWidth="1"/>
    <col min="85" max="85" width="12.44140625" bestFit="1" customWidth="1"/>
    <col min="86" max="86" width="13.109375" bestFit="1" customWidth="1"/>
    <col min="87" max="87" width="13.5546875" bestFit="1" customWidth="1"/>
    <col min="88" max="88" width="13.109375" bestFit="1" customWidth="1"/>
    <col min="89" max="89" width="12.33203125" bestFit="1" customWidth="1"/>
    <col min="90" max="90" width="13.44140625" bestFit="1" customWidth="1"/>
    <col min="91" max="92" width="12.77734375" bestFit="1" customWidth="1"/>
    <col min="93" max="93" width="13.109375" bestFit="1" customWidth="1"/>
    <col min="94" max="94" width="12.44140625" bestFit="1" customWidth="1"/>
    <col min="95" max="95" width="12.21875" bestFit="1" customWidth="1"/>
    <col min="96" max="96" width="12.77734375" bestFit="1" customWidth="1"/>
    <col min="97" max="97" width="13.77734375" bestFit="1" customWidth="1"/>
    <col min="98" max="98" width="12.88671875" bestFit="1" customWidth="1"/>
    <col min="99" max="99" width="12.6640625" bestFit="1" customWidth="1"/>
    <col min="100" max="100" width="12.109375" bestFit="1" customWidth="1"/>
    <col min="101" max="101" width="12.44140625" bestFit="1" customWidth="1"/>
    <col min="102" max="102" width="12.88671875" bestFit="1" customWidth="1"/>
    <col min="103" max="104" width="12.5546875" bestFit="1" customWidth="1"/>
    <col min="105" max="105" width="12.6640625" bestFit="1" customWidth="1"/>
    <col min="106" max="106" width="12.44140625" bestFit="1" customWidth="1"/>
    <col min="107" max="108" width="12.88671875" bestFit="1" customWidth="1"/>
    <col min="109" max="109" width="14.109375" bestFit="1" customWidth="1"/>
    <col min="110" max="110" width="13.33203125" bestFit="1" customWidth="1"/>
    <col min="111" max="111" width="12.33203125" bestFit="1" customWidth="1"/>
    <col min="112" max="112" width="13.109375" bestFit="1" customWidth="1"/>
    <col min="113" max="113" width="13.5546875" bestFit="1" customWidth="1"/>
    <col min="114" max="114" width="13.44140625" bestFit="1" customWidth="1"/>
    <col min="115" max="115" width="13.33203125" bestFit="1" customWidth="1"/>
    <col min="116" max="116" width="12.6640625" bestFit="1" customWidth="1"/>
    <col min="117" max="117" width="12.33203125" bestFit="1" customWidth="1"/>
    <col min="118" max="118" width="13.33203125" bestFit="1" customWidth="1"/>
    <col min="119" max="119" width="12.77734375" bestFit="1" customWidth="1"/>
    <col min="120" max="120" width="13.109375" bestFit="1" customWidth="1"/>
    <col min="121" max="121" width="12.77734375" bestFit="1" customWidth="1"/>
    <col min="122" max="122" width="13.5546875" bestFit="1" customWidth="1"/>
    <col min="123" max="123" width="12.6640625" bestFit="1" customWidth="1"/>
    <col min="124" max="125" width="13.44140625" bestFit="1" customWidth="1"/>
    <col min="126" max="126" width="12.77734375" bestFit="1" customWidth="1"/>
    <col min="127" max="127" width="12.5546875" bestFit="1" customWidth="1"/>
    <col min="128" max="128" width="11.88671875" bestFit="1" customWidth="1"/>
    <col min="129" max="129" width="13.77734375" bestFit="1" customWidth="1"/>
    <col min="130" max="130" width="12.109375" bestFit="1" customWidth="1"/>
    <col min="131" max="132" width="13.109375" bestFit="1" customWidth="1"/>
    <col min="133" max="133" width="12.5546875" bestFit="1" customWidth="1"/>
    <col min="134" max="134" width="12.33203125" bestFit="1" customWidth="1"/>
    <col min="135" max="135" width="13.33203125" bestFit="1" customWidth="1"/>
    <col min="136" max="136" width="13.5546875" bestFit="1" customWidth="1"/>
    <col min="137" max="137" width="12.109375" bestFit="1" customWidth="1"/>
    <col min="138" max="138" width="11.77734375" bestFit="1" customWidth="1"/>
    <col min="139" max="139" width="13.44140625" bestFit="1" customWidth="1"/>
    <col min="140" max="140" width="12.6640625" bestFit="1" customWidth="1"/>
    <col min="141" max="141" width="12.5546875" bestFit="1" customWidth="1"/>
    <col min="142" max="142" width="12" bestFit="1" customWidth="1"/>
    <col min="143" max="143" width="12.77734375" bestFit="1" customWidth="1"/>
    <col min="144" max="144" width="13.6640625" bestFit="1" customWidth="1"/>
    <col min="145" max="145" width="12.33203125" bestFit="1" customWidth="1"/>
    <col min="146" max="146" width="12.44140625" bestFit="1" customWidth="1"/>
    <col min="147" max="147" width="13.44140625" bestFit="1" customWidth="1"/>
    <col min="148" max="148" width="13.88671875" bestFit="1" customWidth="1"/>
    <col min="149" max="150" width="12.88671875" bestFit="1" customWidth="1"/>
    <col min="151" max="151" width="12.77734375" bestFit="1" customWidth="1"/>
    <col min="152" max="152" width="12.44140625" bestFit="1" customWidth="1"/>
    <col min="153" max="153" width="12.77734375" bestFit="1" customWidth="1"/>
    <col min="154" max="154" width="13.77734375" bestFit="1" customWidth="1"/>
    <col min="155" max="155" width="12.33203125" bestFit="1" customWidth="1"/>
    <col min="156" max="156" width="12" bestFit="1" customWidth="1"/>
    <col min="157" max="157" width="13.33203125" bestFit="1" customWidth="1"/>
    <col min="158" max="158" width="12.5546875" bestFit="1" customWidth="1"/>
    <col min="159" max="159" width="12.77734375" bestFit="1" customWidth="1"/>
    <col min="160" max="160" width="12.5546875" bestFit="1" customWidth="1"/>
    <col min="161" max="161" width="13.109375" bestFit="1" customWidth="1"/>
    <col min="162" max="162" width="12.88671875" bestFit="1" customWidth="1"/>
    <col min="163" max="163" width="13.109375" bestFit="1" customWidth="1"/>
    <col min="164" max="164" width="12.88671875" bestFit="1" customWidth="1"/>
    <col min="165" max="165" width="12.44140625" bestFit="1" customWidth="1"/>
    <col min="166" max="166" width="12.77734375" bestFit="1" customWidth="1"/>
    <col min="167" max="167" width="13.109375" bestFit="1" customWidth="1"/>
    <col min="168" max="168" width="12.5546875" bestFit="1" customWidth="1"/>
    <col min="169" max="169" width="13.5546875" bestFit="1" customWidth="1"/>
    <col min="170" max="170" width="13.6640625" bestFit="1" customWidth="1"/>
    <col min="171" max="171" width="13.5546875" bestFit="1" customWidth="1"/>
    <col min="172" max="172" width="12.77734375" bestFit="1" customWidth="1"/>
    <col min="173" max="173" width="12.21875" bestFit="1" customWidth="1"/>
    <col min="174" max="174" width="12.5546875" bestFit="1" customWidth="1"/>
    <col min="175" max="176" width="13.33203125" bestFit="1" customWidth="1"/>
    <col min="177" max="178" width="13.21875" bestFit="1" customWidth="1"/>
    <col min="179" max="179" width="12.88671875" bestFit="1" customWidth="1"/>
    <col min="180" max="181" width="13.5546875" bestFit="1" customWidth="1"/>
    <col min="182" max="184" width="13.21875" bestFit="1" customWidth="1"/>
    <col min="185" max="185" width="12" bestFit="1" customWidth="1"/>
    <col min="186" max="186" width="12.5546875" bestFit="1" customWidth="1"/>
    <col min="187" max="187" width="12.21875" bestFit="1" customWidth="1"/>
    <col min="188" max="188" width="13.21875" bestFit="1" customWidth="1"/>
    <col min="189" max="189" width="13.44140625" bestFit="1" customWidth="1"/>
    <col min="190" max="190" width="12.6640625" bestFit="1" customWidth="1"/>
    <col min="191" max="192" width="12.77734375" bestFit="1" customWidth="1"/>
    <col min="193" max="193" width="12.109375" bestFit="1" customWidth="1"/>
    <col min="194" max="194" width="13.109375" bestFit="1" customWidth="1"/>
    <col min="195" max="195" width="11.6640625" bestFit="1" customWidth="1"/>
    <col min="196" max="196" width="13.109375" bestFit="1" customWidth="1"/>
    <col min="197" max="197" width="13.44140625" bestFit="1" customWidth="1"/>
    <col min="198" max="198" width="13.21875" bestFit="1" customWidth="1"/>
    <col min="199" max="199" width="12.109375" bestFit="1" customWidth="1"/>
    <col min="200" max="200" width="12.33203125" bestFit="1" customWidth="1"/>
    <col min="201" max="201" width="13.33203125" bestFit="1" customWidth="1"/>
    <col min="202" max="202" width="13.109375" bestFit="1" customWidth="1"/>
    <col min="203" max="203" width="12.88671875" bestFit="1" customWidth="1"/>
    <col min="204" max="204" width="12.5546875" bestFit="1" customWidth="1"/>
    <col min="205" max="205" width="12.44140625" bestFit="1" customWidth="1"/>
    <col min="206" max="206" width="12.77734375" bestFit="1" customWidth="1"/>
    <col min="207" max="207" width="12.33203125" bestFit="1" customWidth="1"/>
    <col min="208" max="208" width="12.6640625" bestFit="1" customWidth="1"/>
    <col min="209" max="210" width="12.109375" bestFit="1" customWidth="1"/>
    <col min="211" max="211" width="12.6640625" bestFit="1" customWidth="1"/>
    <col min="212" max="212" width="12.77734375" bestFit="1" customWidth="1"/>
    <col min="213" max="213" width="12.6640625" bestFit="1" customWidth="1"/>
    <col min="214" max="214" width="13.44140625" bestFit="1" customWidth="1"/>
    <col min="215" max="215" width="13.109375" bestFit="1" customWidth="1"/>
    <col min="216" max="216" width="12" bestFit="1" customWidth="1"/>
    <col min="217" max="217" width="12.6640625" bestFit="1" customWidth="1"/>
    <col min="218" max="218" width="12.44140625" bestFit="1" customWidth="1"/>
    <col min="219" max="219" width="12.88671875" bestFit="1" customWidth="1"/>
    <col min="220" max="220" width="12.109375" bestFit="1" customWidth="1"/>
    <col min="221" max="221" width="12.5546875" bestFit="1" customWidth="1"/>
    <col min="222" max="222" width="12.109375" bestFit="1" customWidth="1"/>
    <col min="223" max="223" width="12.5546875" bestFit="1" customWidth="1"/>
    <col min="224" max="224" width="12.33203125" bestFit="1" customWidth="1"/>
    <col min="225" max="225" width="12.88671875" bestFit="1" customWidth="1"/>
    <col min="226" max="226" width="12.33203125" bestFit="1" customWidth="1"/>
    <col min="227" max="227" width="12.44140625" bestFit="1" customWidth="1"/>
    <col min="228" max="228" width="11.88671875" bestFit="1" customWidth="1"/>
    <col min="229" max="229" width="13.109375" bestFit="1" customWidth="1"/>
    <col min="230" max="230" width="13.44140625" bestFit="1" customWidth="1"/>
    <col min="231" max="231" width="13.21875" bestFit="1" customWidth="1"/>
    <col min="232" max="232" width="12.109375" bestFit="1" customWidth="1"/>
    <col min="233" max="233" width="13.109375" bestFit="1" customWidth="1"/>
    <col min="234" max="234" width="13.44140625" bestFit="1" customWidth="1"/>
    <col min="235" max="235" width="12.33203125" bestFit="1" customWidth="1"/>
    <col min="236" max="236" width="12.44140625" bestFit="1" customWidth="1"/>
    <col min="237" max="237" width="11.21875" bestFit="1" customWidth="1"/>
    <col min="238" max="238" width="12.5546875" bestFit="1" customWidth="1"/>
    <col min="239" max="239" width="13.5546875" bestFit="1" customWidth="1"/>
    <col min="240" max="240" width="13.33203125" bestFit="1" customWidth="1"/>
    <col min="241" max="241" width="12.5546875" bestFit="1" customWidth="1"/>
    <col min="242" max="242" width="13.5546875" bestFit="1" customWidth="1"/>
    <col min="243" max="243" width="12.77734375" bestFit="1" customWidth="1"/>
    <col min="244" max="246" width="12.6640625" bestFit="1" customWidth="1"/>
    <col min="247" max="247" width="12.5546875" bestFit="1" customWidth="1"/>
    <col min="248" max="248" width="13.109375" bestFit="1" customWidth="1"/>
    <col min="249" max="249" width="12.21875" bestFit="1" customWidth="1"/>
    <col min="250" max="250" width="13.109375" bestFit="1" customWidth="1"/>
    <col min="251" max="251" width="12.33203125" bestFit="1" customWidth="1"/>
    <col min="252" max="252" width="12.6640625" bestFit="1" customWidth="1"/>
    <col min="253" max="253" width="13.21875" bestFit="1" customWidth="1"/>
    <col min="254" max="254" width="12.77734375" bestFit="1" customWidth="1"/>
    <col min="255" max="255" width="12.5546875" bestFit="1" customWidth="1"/>
    <col min="256" max="256" width="12" bestFit="1" customWidth="1"/>
    <col min="257" max="257" width="12.88671875" bestFit="1" customWidth="1"/>
    <col min="258" max="258" width="13.21875" bestFit="1" customWidth="1"/>
    <col min="259" max="259" width="12" bestFit="1" customWidth="1"/>
    <col min="260" max="260" width="12.5546875" bestFit="1" customWidth="1"/>
    <col min="261" max="261" width="13.109375" bestFit="1" customWidth="1"/>
    <col min="262" max="262" width="13.88671875" bestFit="1" customWidth="1"/>
    <col min="263" max="263" width="12.109375" bestFit="1" customWidth="1"/>
    <col min="264" max="264" width="13.44140625" bestFit="1" customWidth="1"/>
    <col min="265" max="265" width="12.21875" bestFit="1" customWidth="1"/>
    <col min="266" max="266" width="11.88671875" bestFit="1" customWidth="1"/>
    <col min="267" max="267" width="13.44140625" bestFit="1" customWidth="1"/>
    <col min="268" max="268" width="12.33203125" bestFit="1" customWidth="1"/>
    <col min="269" max="269" width="12.44140625" bestFit="1" customWidth="1"/>
    <col min="270" max="270" width="13.21875" bestFit="1" customWidth="1"/>
    <col min="271" max="271" width="12.88671875" bestFit="1" customWidth="1"/>
    <col min="272" max="272" width="13.109375" bestFit="1" customWidth="1"/>
    <col min="273" max="273" width="12.6640625" bestFit="1" customWidth="1"/>
    <col min="274" max="274" width="13.21875" bestFit="1" customWidth="1"/>
    <col min="275" max="276" width="12.77734375" bestFit="1" customWidth="1"/>
    <col min="277" max="278" width="12.44140625" bestFit="1" customWidth="1"/>
    <col min="279" max="279" width="12" bestFit="1" customWidth="1"/>
    <col min="280" max="280" width="12.44140625" bestFit="1" customWidth="1"/>
    <col min="281" max="281" width="11.77734375" bestFit="1" customWidth="1"/>
    <col min="282" max="282" width="12.33203125" bestFit="1" customWidth="1"/>
    <col min="283" max="283" width="12.5546875" bestFit="1" customWidth="1"/>
    <col min="284" max="284" width="13.109375" bestFit="1" customWidth="1"/>
    <col min="285" max="285" width="13.33203125" bestFit="1" customWidth="1"/>
    <col min="286" max="286" width="12" bestFit="1" customWidth="1"/>
    <col min="287" max="287" width="12.5546875" bestFit="1" customWidth="1"/>
    <col min="288" max="288" width="13.5546875" bestFit="1" customWidth="1"/>
    <col min="289" max="289" width="13.33203125" bestFit="1" customWidth="1"/>
    <col min="290" max="290" width="12.88671875" bestFit="1" customWidth="1"/>
    <col min="291" max="291" width="11.5546875" bestFit="1" customWidth="1"/>
    <col min="292" max="292" width="12.5546875" bestFit="1" customWidth="1"/>
    <col min="293" max="293" width="12.21875" bestFit="1" customWidth="1"/>
    <col min="294" max="294" width="13.5546875" bestFit="1" customWidth="1"/>
    <col min="295" max="295" width="12.21875" bestFit="1" customWidth="1"/>
    <col min="296" max="296" width="14" bestFit="1" customWidth="1"/>
    <col min="297" max="297" width="13.44140625" bestFit="1" customWidth="1"/>
    <col min="298" max="298" width="11.77734375" bestFit="1" customWidth="1"/>
    <col min="299" max="301" width="12.77734375" bestFit="1" customWidth="1"/>
    <col min="302" max="302" width="13.21875" bestFit="1" customWidth="1"/>
    <col min="303" max="303" width="12" bestFit="1" customWidth="1"/>
    <col min="304" max="305" width="12.6640625" bestFit="1" customWidth="1"/>
    <col min="306" max="306" width="12.77734375" bestFit="1" customWidth="1"/>
    <col min="307" max="307" width="12.5546875" bestFit="1" customWidth="1"/>
    <col min="308" max="308" width="13.21875" bestFit="1" customWidth="1"/>
    <col min="309" max="309" width="11.77734375" bestFit="1" customWidth="1"/>
    <col min="310" max="310" width="13.44140625" bestFit="1" customWidth="1"/>
    <col min="311" max="311" width="12.21875" bestFit="1" customWidth="1"/>
    <col min="312" max="312" width="12.88671875" bestFit="1" customWidth="1"/>
    <col min="313" max="313" width="12.109375" bestFit="1" customWidth="1"/>
    <col min="314" max="314" width="14.21875" bestFit="1" customWidth="1"/>
    <col min="315" max="315" width="12.6640625" bestFit="1" customWidth="1"/>
    <col min="316" max="316" width="12.5546875" bestFit="1" customWidth="1"/>
    <col min="317" max="317" width="12.33203125" bestFit="1" customWidth="1"/>
    <col min="318" max="318" width="12" bestFit="1" customWidth="1"/>
    <col min="319" max="319" width="13.6640625" bestFit="1" customWidth="1"/>
    <col min="320" max="320" width="12.77734375" bestFit="1" customWidth="1"/>
    <col min="321" max="321" width="12.33203125" bestFit="1" customWidth="1"/>
    <col min="322" max="322" width="13.109375" bestFit="1" customWidth="1"/>
    <col min="323" max="323" width="12.77734375" bestFit="1" customWidth="1"/>
    <col min="324" max="324" width="13.44140625" bestFit="1" customWidth="1"/>
    <col min="325" max="325" width="12.5546875" bestFit="1" customWidth="1"/>
    <col min="326" max="326" width="12.21875" bestFit="1" customWidth="1"/>
    <col min="327" max="327" width="13.21875" bestFit="1" customWidth="1"/>
    <col min="328" max="328" width="12.109375" bestFit="1" customWidth="1"/>
    <col min="329" max="329" width="12.77734375" bestFit="1" customWidth="1"/>
    <col min="330" max="330" width="12.44140625" bestFit="1" customWidth="1"/>
    <col min="331" max="332" width="13.33203125" bestFit="1" customWidth="1"/>
    <col min="333" max="333" width="12.77734375" bestFit="1" customWidth="1"/>
    <col min="334" max="334" width="13.109375" bestFit="1" customWidth="1"/>
    <col min="335" max="335" width="11.77734375" bestFit="1" customWidth="1"/>
    <col min="336" max="337" width="12.6640625" bestFit="1" customWidth="1"/>
    <col min="338" max="338" width="13.5546875" bestFit="1" customWidth="1"/>
    <col min="339" max="339" width="12.44140625" bestFit="1" customWidth="1"/>
    <col min="340" max="340" width="12.77734375" bestFit="1" customWidth="1"/>
    <col min="341" max="341" width="12.33203125" bestFit="1" customWidth="1"/>
    <col min="342" max="342" width="13.109375" bestFit="1" customWidth="1"/>
    <col min="343" max="344" width="13.21875" bestFit="1" customWidth="1"/>
    <col min="345" max="345" width="13.109375" bestFit="1" customWidth="1"/>
    <col min="346" max="346" width="12.33203125" bestFit="1" customWidth="1"/>
    <col min="347" max="347" width="12.6640625" bestFit="1" customWidth="1"/>
    <col min="348" max="348" width="12.77734375" bestFit="1" customWidth="1"/>
    <col min="349" max="349" width="13.109375" bestFit="1" customWidth="1"/>
    <col min="350" max="350" width="12.33203125" bestFit="1" customWidth="1"/>
    <col min="351" max="351" width="12.88671875" bestFit="1" customWidth="1"/>
    <col min="352" max="354" width="12.109375" bestFit="1" customWidth="1"/>
    <col min="355" max="355" width="11.5546875" bestFit="1" customWidth="1"/>
    <col min="356" max="356" width="12.77734375" bestFit="1" customWidth="1"/>
    <col min="357" max="357" width="12.5546875" bestFit="1" customWidth="1"/>
    <col min="358" max="358" width="13.44140625" bestFit="1" customWidth="1"/>
    <col min="359" max="359" width="13.5546875" bestFit="1" customWidth="1"/>
    <col min="360" max="360" width="12.21875" bestFit="1" customWidth="1"/>
    <col min="361" max="361" width="12.44140625" bestFit="1" customWidth="1"/>
    <col min="362" max="362" width="12.5546875" bestFit="1" customWidth="1"/>
    <col min="363" max="363" width="12.6640625" bestFit="1" customWidth="1"/>
    <col min="364" max="364" width="12.44140625" bestFit="1" customWidth="1"/>
    <col min="365" max="365" width="12.6640625" bestFit="1" customWidth="1"/>
    <col min="366" max="366" width="11.6640625" bestFit="1" customWidth="1"/>
    <col min="367" max="367" width="12" bestFit="1" customWidth="1"/>
    <col min="368" max="368" width="13.21875" bestFit="1" customWidth="1"/>
    <col min="369" max="369" width="12.109375" bestFit="1" customWidth="1"/>
    <col min="370" max="370" width="12.88671875" bestFit="1" customWidth="1"/>
    <col min="371" max="371" width="12.77734375" bestFit="1" customWidth="1"/>
    <col min="372" max="372" width="12.6640625" bestFit="1" customWidth="1"/>
    <col min="373" max="373" width="12.44140625" bestFit="1" customWidth="1"/>
    <col min="374" max="374" width="12.109375" bestFit="1" customWidth="1"/>
    <col min="375" max="376" width="12.77734375" bestFit="1" customWidth="1"/>
    <col min="377" max="377" width="11.88671875" bestFit="1" customWidth="1"/>
    <col min="378" max="378" width="12.88671875" bestFit="1" customWidth="1"/>
    <col min="379" max="379" width="12.109375" bestFit="1" customWidth="1"/>
    <col min="380" max="380" width="13.33203125" bestFit="1" customWidth="1"/>
    <col min="381" max="381" width="12" bestFit="1" customWidth="1"/>
    <col min="382" max="382" width="12.88671875" bestFit="1" customWidth="1"/>
    <col min="383" max="383" width="13.109375" bestFit="1" customWidth="1"/>
    <col min="384" max="384" width="13.77734375" bestFit="1" customWidth="1"/>
    <col min="385" max="385" width="13.21875" bestFit="1" customWidth="1"/>
    <col min="386" max="386" width="13.88671875" bestFit="1" customWidth="1"/>
    <col min="387" max="387" width="12.6640625" bestFit="1" customWidth="1"/>
    <col min="388" max="388" width="12.44140625" bestFit="1" customWidth="1"/>
    <col min="389" max="389" width="12" bestFit="1" customWidth="1"/>
    <col min="390" max="390" width="12.44140625" bestFit="1" customWidth="1"/>
    <col min="391" max="391" width="12.33203125" bestFit="1" customWidth="1"/>
    <col min="392" max="392" width="12.6640625" bestFit="1" customWidth="1"/>
    <col min="393" max="393" width="13.109375" bestFit="1" customWidth="1"/>
    <col min="394" max="394" width="12.21875" bestFit="1" customWidth="1"/>
    <col min="395" max="395" width="13.21875" bestFit="1" customWidth="1"/>
    <col min="396" max="396" width="14.109375" bestFit="1" customWidth="1"/>
    <col min="397" max="398" width="13.6640625" bestFit="1" customWidth="1"/>
    <col min="399" max="399" width="12.77734375" bestFit="1" customWidth="1"/>
    <col min="400" max="400" width="12.21875" bestFit="1" customWidth="1"/>
    <col min="401" max="401" width="12.33203125" bestFit="1" customWidth="1"/>
    <col min="402" max="402" width="12.44140625" bestFit="1" customWidth="1"/>
    <col min="403" max="403" width="12.21875" bestFit="1" customWidth="1"/>
    <col min="404" max="404" width="12.5546875" bestFit="1" customWidth="1"/>
    <col min="405" max="405" width="12.44140625" bestFit="1" customWidth="1"/>
    <col min="406" max="406" width="12.88671875" bestFit="1" customWidth="1"/>
    <col min="407" max="407" width="13.44140625" bestFit="1" customWidth="1"/>
    <col min="408" max="408" width="13.109375" bestFit="1" customWidth="1"/>
    <col min="409" max="409" width="13.44140625" bestFit="1" customWidth="1"/>
    <col min="410" max="410" width="11.88671875" bestFit="1" customWidth="1"/>
    <col min="411" max="411" width="12.77734375" bestFit="1" customWidth="1"/>
    <col min="412" max="412" width="12.21875" bestFit="1" customWidth="1"/>
    <col min="413" max="413" width="13.109375" bestFit="1" customWidth="1"/>
    <col min="414" max="414" width="12.77734375" bestFit="1" customWidth="1"/>
    <col min="415" max="415" width="12.6640625" bestFit="1" customWidth="1"/>
    <col min="416" max="416" width="12.5546875" bestFit="1" customWidth="1"/>
    <col min="417" max="417" width="12.77734375" bestFit="1" customWidth="1"/>
    <col min="418" max="418" width="12.6640625" bestFit="1" customWidth="1"/>
    <col min="419" max="419" width="13.33203125" bestFit="1" customWidth="1"/>
    <col min="420" max="420" width="13.88671875" bestFit="1" customWidth="1"/>
    <col min="421" max="421" width="12.77734375" bestFit="1" customWidth="1"/>
    <col min="422" max="422" width="13.44140625" bestFit="1" customWidth="1"/>
    <col min="423" max="423" width="11.77734375" bestFit="1" customWidth="1"/>
    <col min="424" max="425" width="12.77734375" bestFit="1" customWidth="1"/>
    <col min="426" max="426" width="12.44140625" bestFit="1" customWidth="1"/>
    <col min="427" max="427" width="12.21875" bestFit="1" customWidth="1"/>
    <col min="428" max="428" width="12" bestFit="1" customWidth="1"/>
    <col min="429" max="429" width="13.21875" bestFit="1" customWidth="1"/>
    <col min="430" max="430" width="12.6640625" bestFit="1" customWidth="1"/>
    <col min="431" max="431" width="13.21875" bestFit="1" customWidth="1"/>
    <col min="432" max="432" width="12.109375" bestFit="1" customWidth="1"/>
    <col min="433" max="433" width="13.109375" bestFit="1" customWidth="1"/>
    <col min="434" max="434" width="12.33203125" bestFit="1" customWidth="1"/>
    <col min="435" max="435" width="11.6640625" bestFit="1" customWidth="1"/>
    <col min="436" max="436" width="13.109375" bestFit="1" customWidth="1"/>
    <col min="437" max="437" width="12.6640625" bestFit="1" customWidth="1"/>
    <col min="438" max="438" width="12.44140625" bestFit="1" customWidth="1"/>
    <col min="439" max="440" width="12.77734375" bestFit="1" customWidth="1"/>
    <col min="441" max="441" width="12" bestFit="1" customWidth="1"/>
    <col min="442" max="442" width="12.44140625" bestFit="1" customWidth="1"/>
    <col min="443" max="443" width="11.5546875" bestFit="1" customWidth="1"/>
    <col min="444" max="444" width="12.33203125" bestFit="1" customWidth="1"/>
    <col min="445" max="445" width="12" bestFit="1" customWidth="1"/>
    <col min="446" max="448" width="13.109375" bestFit="1" customWidth="1"/>
    <col min="449" max="449" width="12.33203125" bestFit="1" customWidth="1"/>
    <col min="450" max="450" width="11.88671875" bestFit="1" customWidth="1"/>
    <col min="451" max="451" width="12.44140625" bestFit="1" customWidth="1"/>
    <col min="452" max="452" width="13.109375" bestFit="1" customWidth="1"/>
    <col min="453" max="453" width="12.88671875" bestFit="1" customWidth="1"/>
    <col min="454" max="454" width="13.33203125" bestFit="1" customWidth="1"/>
    <col min="455" max="455" width="12.33203125" bestFit="1" customWidth="1"/>
    <col min="456" max="456" width="12.44140625" bestFit="1" customWidth="1"/>
    <col min="457" max="457" width="12.21875" bestFit="1" customWidth="1"/>
    <col min="458" max="458" width="12.6640625" bestFit="1" customWidth="1"/>
    <col min="459" max="459" width="12.33203125" bestFit="1" customWidth="1"/>
    <col min="460" max="460" width="13.33203125" bestFit="1" customWidth="1"/>
    <col min="461" max="461" width="12.6640625" bestFit="1" customWidth="1"/>
    <col min="462" max="462" width="12.33203125" bestFit="1" customWidth="1"/>
    <col min="463" max="463" width="13.109375" bestFit="1" customWidth="1"/>
    <col min="464" max="464" width="12.5546875" bestFit="1" customWidth="1"/>
    <col min="465" max="465" width="13.21875" bestFit="1" customWidth="1"/>
    <col min="466" max="466" width="12.88671875" bestFit="1" customWidth="1"/>
    <col min="467" max="467" width="13.109375" bestFit="1" customWidth="1"/>
    <col min="468" max="468" width="12.33203125" bestFit="1" customWidth="1"/>
    <col min="469" max="469" width="12.44140625" bestFit="1" customWidth="1"/>
    <col min="470" max="470" width="13.21875" bestFit="1" customWidth="1"/>
    <col min="471" max="471" width="12.6640625" bestFit="1" customWidth="1"/>
    <col min="472" max="472" width="11.77734375" bestFit="1" customWidth="1"/>
    <col min="473" max="473" width="12.6640625" bestFit="1" customWidth="1"/>
    <col min="474" max="474" width="12.21875" bestFit="1" customWidth="1"/>
    <col min="475" max="475" width="12.33203125" bestFit="1" customWidth="1"/>
    <col min="476" max="476" width="13.5546875" bestFit="1" customWidth="1"/>
    <col min="477" max="478" width="12.21875" bestFit="1" customWidth="1"/>
    <col min="479" max="479" width="13.5546875" bestFit="1" customWidth="1"/>
    <col min="480" max="480" width="13.109375" bestFit="1" customWidth="1"/>
    <col min="481" max="481" width="12" bestFit="1" customWidth="1"/>
    <col min="482" max="482" width="13.33203125" bestFit="1" customWidth="1"/>
    <col min="483" max="483" width="12.33203125" bestFit="1" customWidth="1"/>
    <col min="484" max="484" width="12.88671875" bestFit="1" customWidth="1"/>
    <col min="485" max="485" width="12.33203125" bestFit="1" customWidth="1"/>
    <col min="486" max="486" width="12.5546875" bestFit="1" customWidth="1"/>
    <col min="487" max="487" width="13.6640625" bestFit="1" customWidth="1"/>
    <col min="488" max="488" width="12.44140625" bestFit="1" customWidth="1"/>
    <col min="489" max="489" width="11.88671875" bestFit="1" customWidth="1"/>
    <col min="490" max="490" width="12.5546875" bestFit="1" customWidth="1"/>
    <col min="491" max="491" width="12.88671875" bestFit="1" customWidth="1"/>
    <col min="492" max="492" width="12.44140625" bestFit="1" customWidth="1"/>
    <col min="493" max="493" width="13.109375" bestFit="1" customWidth="1"/>
    <col min="494" max="494" width="12.109375" bestFit="1" customWidth="1"/>
    <col min="495" max="495" width="11.88671875" bestFit="1" customWidth="1"/>
    <col min="496" max="496" width="12.88671875" bestFit="1" customWidth="1"/>
    <col min="497" max="497" width="12.44140625" bestFit="1" customWidth="1"/>
    <col min="498" max="498" width="12.77734375" bestFit="1" customWidth="1"/>
    <col min="499" max="499" width="12.33203125" bestFit="1" customWidth="1"/>
    <col min="500" max="500" width="12.21875" bestFit="1" customWidth="1"/>
    <col min="501" max="501" width="13.109375" bestFit="1" customWidth="1"/>
    <col min="502" max="502" width="11.6640625" bestFit="1" customWidth="1"/>
    <col min="503" max="503" width="13.21875" bestFit="1" customWidth="1"/>
    <col min="504" max="504" width="13.6640625" bestFit="1" customWidth="1"/>
    <col min="505" max="505" width="11.5546875" bestFit="1" customWidth="1"/>
    <col min="506" max="506" width="13.21875" bestFit="1" customWidth="1"/>
    <col min="507" max="507" width="12.21875" bestFit="1" customWidth="1"/>
    <col min="508" max="508" width="12.6640625" bestFit="1" customWidth="1"/>
    <col min="509" max="509" width="12.88671875" bestFit="1" customWidth="1"/>
    <col min="510" max="510" width="12.109375" bestFit="1" customWidth="1"/>
    <col min="511" max="511" width="11.44140625" bestFit="1" customWidth="1"/>
    <col min="512" max="512" width="12.88671875" bestFit="1" customWidth="1"/>
    <col min="513" max="513" width="12.21875" bestFit="1" customWidth="1"/>
    <col min="514" max="515" width="13.109375" bestFit="1" customWidth="1"/>
    <col min="516" max="516" width="12" bestFit="1" customWidth="1"/>
    <col min="517" max="517" width="13.44140625" bestFit="1" customWidth="1"/>
    <col min="518" max="518" width="12" bestFit="1" customWidth="1"/>
    <col min="519" max="519" width="12.88671875" bestFit="1" customWidth="1"/>
    <col min="520" max="521" width="12.6640625" bestFit="1" customWidth="1"/>
    <col min="522" max="522" width="11.77734375" bestFit="1" customWidth="1"/>
    <col min="523" max="523" width="12.44140625" bestFit="1" customWidth="1"/>
    <col min="524" max="524" width="12.21875" bestFit="1" customWidth="1"/>
    <col min="525" max="525" width="13.21875" bestFit="1" customWidth="1"/>
    <col min="526" max="526" width="12.88671875" bestFit="1" customWidth="1"/>
    <col min="527" max="527" width="13.109375" bestFit="1" customWidth="1"/>
    <col min="528" max="528" width="10.88671875" bestFit="1" customWidth="1"/>
    <col min="529" max="529" width="12.5546875" bestFit="1" customWidth="1"/>
    <col min="530" max="530" width="12.77734375" bestFit="1" customWidth="1"/>
    <col min="531" max="531" width="12.44140625" bestFit="1" customWidth="1"/>
    <col min="532" max="532" width="13.33203125" bestFit="1" customWidth="1"/>
    <col min="533" max="533" width="12.88671875" bestFit="1" customWidth="1"/>
    <col min="534" max="534" width="13.77734375" bestFit="1" customWidth="1"/>
    <col min="535" max="535" width="13.21875" bestFit="1" customWidth="1"/>
    <col min="536" max="536" width="12.6640625" bestFit="1" customWidth="1"/>
    <col min="537" max="537" width="12.44140625" bestFit="1" customWidth="1"/>
    <col min="538" max="538" width="12.88671875" bestFit="1" customWidth="1"/>
    <col min="539" max="539" width="12.21875" bestFit="1" customWidth="1"/>
    <col min="540" max="540" width="12" bestFit="1" customWidth="1"/>
    <col min="541" max="541" width="12.21875" bestFit="1" customWidth="1"/>
    <col min="542" max="543" width="12.5546875" bestFit="1" customWidth="1"/>
    <col min="544" max="544" width="12.109375" bestFit="1" customWidth="1"/>
    <col min="545" max="545" width="12.88671875" bestFit="1" customWidth="1"/>
    <col min="546" max="546" width="13.33203125" bestFit="1" customWidth="1"/>
    <col min="547" max="547" width="12.88671875" bestFit="1" customWidth="1"/>
    <col min="548" max="548" width="11.5546875" bestFit="1" customWidth="1"/>
    <col min="549" max="549" width="12.33203125" bestFit="1" customWidth="1"/>
    <col min="550" max="550" width="13.5546875" bestFit="1" customWidth="1"/>
    <col min="551" max="551" width="12.5546875" bestFit="1" customWidth="1"/>
    <col min="552" max="552" width="12.6640625" bestFit="1" customWidth="1"/>
    <col min="553" max="553" width="12.5546875" bestFit="1" customWidth="1"/>
    <col min="554" max="554" width="12" bestFit="1" customWidth="1"/>
    <col min="555" max="555" width="12.6640625" bestFit="1" customWidth="1"/>
    <col min="556" max="556" width="11.88671875" bestFit="1" customWidth="1"/>
    <col min="557" max="557" width="12.88671875" bestFit="1" customWidth="1"/>
    <col min="558" max="559" width="13.21875" bestFit="1" customWidth="1"/>
    <col min="560" max="560" width="14" bestFit="1" customWidth="1"/>
    <col min="561" max="561" width="13.109375" bestFit="1" customWidth="1"/>
    <col min="562" max="562" width="11.88671875" bestFit="1" customWidth="1"/>
    <col min="563" max="563" width="12.44140625" bestFit="1" customWidth="1"/>
    <col min="564" max="564" width="12.77734375" bestFit="1" customWidth="1"/>
    <col min="565" max="565" width="12.88671875" bestFit="1" customWidth="1"/>
    <col min="566" max="566" width="12.6640625" bestFit="1" customWidth="1"/>
    <col min="567" max="567" width="12.109375" bestFit="1" customWidth="1"/>
    <col min="568" max="568" width="12.6640625" bestFit="1" customWidth="1"/>
    <col min="569" max="569" width="13.33203125" bestFit="1" customWidth="1"/>
    <col min="570" max="570" width="12.77734375" bestFit="1" customWidth="1"/>
    <col min="571" max="571" width="12.21875" bestFit="1" customWidth="1"/>
    <col min="572" max="572" width="12.5546875" bestFit="1" customWidth="1"/>
    <col min="573" max="573" width="12" bestFit="1" customWidth="1"/>
    <col min="574" max="574" width="12.44140625" bestFit="1" customWidth="1"/>
    <col min="575" max="576" width="11.88671875" bestFit="1" customWidth="1"/>
    <col min="577" max="577" width="13.5546875" bestFit="1" customWidth="1"/>
    <col min="578" max="578" width="13.21875" bestFit="1" customWidth="1"/>
    <col min="579" max="579" width="12.44140625" bestFit="1" customWidth="1"/>
    <col min="580" max="580" width="12.77734375" bestFit="1" customWidth="1"/>
    <col min="581" max="581" width="11.77734375" bestFit="1" customWidth="1"/>
    <col min="582" max="582" width="12.109375" bestFit="1" customWidth="1"/>
    <col min="583" max="583" width="12.5546875" bestFit="1" customWidth="1"/>
    <col min="584" max="584" width="12.77734375" bestFit="1" customWidth="1"/>
    <col min="585" max="585" width="12.88671875" bestFit="1" customWidth="1"/>
    <col min="586" max="586" width="12.44140625" bestFit="1" customWidth="1"/>
    <col min="587" max="587" width="12.77734375" bestFit="1" customWidth="1"/>
    <col min="588" max="588" width="13.21875" bestFit="1" customWidth="1"/>
    <col min="589" max="589" width="12.88671875" bestFit="1" customWidth="1"/>
    <col min="590" max="591" width="12.44140625" bestFit="1" customWidth="1"/>
    <col min="592" max="592" width="12" bestFit="1" customWidth="1"/>
    <col min="593" max="593" width="12.33203125" bestFit="1" customWidth="1"/>
    <col min="594" max="594" width="12.5546875" bestFit="1" customWidth="1"/>
    <col min="595" max="595" width="12.44140625" bestFit="1" customWidth="1"/>
    <col min="596" max="597" width="12.6640625" bestFit="1" customWidth="1"/>
    <col min="598" max="598" width="12" bestFit="1" customWidth="1"/>
    <col min="599" max="599" width="12.44140625" bestFit="1" customWidth="1"/>
    <col min="600" max="600" width="12.88671875" bestFit="1" customWidth="1"/>
    <col min="601" max="601" width="11.77734375" bestFit="1" customWidth="1"/>
    <col min="602" max="602" width="12.5546875" bestFit="1" customWidth="1"/>
    <col min="603" max="603" width="12" bestFit="1" customWidth="1"/>
    <col min="604" max="604" width="13.109375" bestFit="1" customWidth="1"/>
    <col min="605" max="605" width="12.6640625" bestFit="1" customWidth="1"/>
    <col min="606" max="606" width="11.88671875" bestFit="1" customWidth="1"/>
    <col min="607" max="607" width="12.44140625" bestFit="1" customWidth="1"/>
    <col min="608" max="608" width="13.109375" bestFit="1" customWidth="1"/>
    <col min="609" max="609" width="12.44140625" bestFit="1" customWidth="1"/>
    <col min="610" max="610" width="12.33203125" bestFit="1" customWidth="1"/>
    <col min="611" max="611" width="12.88671875" bestFit="1" customWidth="1"/>
    <col min="612" max="612" width="12.44140625" bestFit="1" customWidth="1"/>
    <col min="613" max="613" width="12.88671875" bestFit="1" customWidth="1"/>
    <col min="614" max="614" width="12" bestFit="1" customWidth="1"/>
    <col min="615" max="615" width="12.77734375" bestFit="1" customWidth="1"/>
    <col min="616" max="616" width="12.6640625" bestFit="1" customWidth="1"/>
    <col min="617" max="617" width="13.44140625" bestFit="1" customWidth="1"/>
    <col min="618" max="618" width="12.21875" bestFit="1" customWidth="1"/>
    <col min="619" max="619" width="12.44140625" bestFit="1" customWidth="1"/>
    <col min="620" max="620" width="12.33203125" bestFit="1" customWidth="1"/>
    <col min="621" max="621" width="11.88671875" bestFit="1" customWidth="1"/>
    <col min="622" max="622" width="12.33203125" bestFit="1" customWidth="1"/>
    <col min="623" max="623" width="12.6640625" bestFit="1" customWidth="1"/>
    <col min="624" max="624" width="12.88671875" bestFit="1" customWidth="1"/>
    <col min="625" max="625" width="13.109375" bestFit="1" customWidth="1"/>
    <col min="626" max="626" width="13.33203125" bestFit="1" customWidth="1"/>
    <col min="627" max="627" width="12.21875" bestFit="1" customWidth="1"/>
    <col min="628" max="628" width="12.77734375" bestFit="1" customWidth="1"/>
    <col min="629" max="629" width="12.6640625" bestFit="1" customWidth="1"/>
    <col min="630" max="630" width="11.88671875" bestFit="1" customWidth="1"/>
    <col min="631" max="631" width="12.21875" bestFit="1" customWidth="1"/>
    <col min="632" max="632" width="12.109375" bestFit="1" customWidth="1"/>
    <col min="633" max="633" width="13.21875" bestFit="1" customWidth="1"/>
    <col min="634" max="634" width="12.109375" bestFit="1" customWidth="1"/>
    <col min="635" max="635" width="13.109375" bestFit="1" customWidth="1"/>
    <col min="636" max="636" width="12.5546875" bestFit="1" customWidth="1"/>
    <col min="637" max="637" width="12.77734375" bestFit="1" customWidth="1"/>
    <col min="638" max="638" width="12.33203125" bestFit="1" customWidth="1"/>
    <col min="639" max="639" width="13.21875" bestFit="1" customWidth="1"/>
    <col min="640" max="640" width="11.109375" bestFit="1" customWidth="1"/>
    <col min="641" max="641" width="12.5546875" bestFit="1" customWidth="1"/>
    <col min="642" max="642" width="13.109375" bestFit="1" customWidth="1"/>
    <col min="643" max="643" width="12.77734375" bestFit="1" customWidth="1"/>
    <col min="644" max="644" width="12" bestFit="1" customWidth="1"/>
    <col min="645" max="645" width="13.5546875" bestFit="1" customWidth="1"/>
    <col min="646" max="646" width="12.44140625" bestFit="1" customWidth="1"/>
    <col min="647" max="647" width="12.77734375" bestFit="1" customWidth="1"/>
    <col min="648" max="648" width="14.21875" bestFit="1" customWidth="1"/>
    <col min="649" max="649" width="13.6640625" bestFit="1" customWidth="1"/>
    <col min="650" max="650" width="13.109375" bestFit="1" customWidth="1"/>
    <col min="651" max="651" width="13.33203125" bestFit="1" customWidth="1"/>
    <col min="652" max="652" width="12.33203125" bestFit="1" customWidth="1"/>
    <col min="653" max="653" width="12.109375" bestFit="1" customWidth="1"/>
    <col min="654" max="654" width="12.77734375" bestFit="1" customWidth="1"/>
    <col min="655" max="655" width="12.5546875" bestFit="1" customWidth="1"/>
    <col min="656" max="656" width="12.88671875" bestFit="1" customWidth="1"/>
    <col min="657" max="657" width="12.44140625" bestFit="1" customWidth="1"/>
    <col min="658" max="658" width="12.21875" bestFit="1" customWidth="1"/>
    <col min="659" max="659" width="12.6640625" bestFit="1" customWidth="1"/>
    <col min="660" max="660" width="13.21875" bestFit="1" customWidth="1"/>
    <col min="661" max="662" width="12.6640625" bestFit="1" customWidth="1"/>
    <col min="663" max="663" width="11.44140625" bestFit="1" customWidth="1"/>
    <col min="664" max="664" width="13.21875" bestFit="1" customWidth="1"/>
    <col min="665" max="666" width="12.88671875" bestFit="1" customWidth="1"/>
    <col min="667" max="667" width="12.6640625" bestFit="1" customWidth="1"/>
    <col min="668" max="668" width="12.44140625" bestFit="1" customWidth="1"/>
    <col min="669" max="669" width="12.77734375" bestFit="1" customWidth="1"/>
    <col min="670" max="670" width="13.5546875" bestFit="1" customWidth="1"/>
    <col min="671" max="671" width="12.44140625" bestFit="1" customWidth="1"/>
    <col min="672" max="672" width="12.77734375" bestFit="1" customWidth="1"/>
    <col min="673" max="673" width="12.44140625" bestFit="1" customWidth="1"/>
    <col min="674" max="674" width="12.77734375" bestFit="1" customWidth="1"/>
    <col min="675" max="675" width="12.33203125" bestFit="1" customWidth="1"/>
    <col min="676" max="676" width="12.77734375" bestFit="1" customWidth="1"/>
    <col min="677" max="677" width="12.33203125" bestFit="1" customWidth="1"/>
    <col min="678" max="678" width="12.44140625" bestFit="1" customWidth="1"/>
    <col min="679" max="679" width="13.109375" bestFit="1" customWidth="1"/>
    <col min="680" max="680" width="12.5546875" bestFit="1" customWidth="1"/>
    <col min="681" max="681" width="12.77734375" bestFit="1" customWidth="1"/>
    <col min="682" max="682" width="12.109375" bestFit="1" customWidth="1"/>
    <col min="683" max="683" width="12.88671875" bestFit="1" customWidth="1"/>
    <col min="684" max="684" width="12.44140625" bestFit="1" customWidth="1"/>
    <col min="685" max="685" width="12" bestFit="1" customWidth="1"/>
    <col min="686" max="686" width="12.5546875" bestFit="1" customWidth="1"/>
    <col min="687" max="687" width="12.44140625" bestFit="1" customWidth="1"/>
    <col min="688" max="688" width="13.109375" bestFit="1" customWidth="1"/>
    <col min="689" max="689" width="12.44140625" bestFit="1" customWidth="1"/>
    <col min="690" max="690" width="12.109375" bestFit="1" customWidth="1"/>
    <col min="691" max="691" width="12" bestFit="1" customWidth="1"/>
    <col min="692" max="692" width="12.44140625" bestFit="1" customWidth="1"/>
    <col min="693" max="693" width="13.5546875" bestFit="1" customWidth="1"/>
    <col min="694" max="694" width="11.88671875" bestFit="1" customWidth="1"/>
    <col min="695" max="695" width="12.6640625" bestFit="1" customWidth="1"/>
    <col min="696" max="697" width="12.109375" bestFit="1" customWidth="1"/>
    <col min="698" max="698" width="13.6640625" bestFit="1" customWidth="1"/>
    <col min="699" max="699" width="12.77734375" bestFit="1" customWidth="1"/>
    <col min="700" max="700" width="11.6640625" bestFit="1" customWidth="1"/>
    <col min="701" max="701" width="13.33203125" bestFit="1" customWidth="1"/>
    <col min="702" max="702" width="12.33203125" bestFit="1" customWidth="1"/>
    <col min="703" max="703" width="12.5546875" bestFit="1" customWidth="1"/>
    <col min="704" max="704" width="12.109375" bestFit="1" customWidth="1"/>
    <col min="705" max="705" width="12.5546875" bestFit="1" customWidth="1"/>
    <col min="706" max="706" width="12.77734375" bestFit="1" customWidth="1"/>
    <col min="707" max="707" width="11.88671875" bestFit="1" customWidth="1"/>
    <col min="708" max="708" width="12.88671875" bestFit="1" customWidth="1"/>
    <col min="709" max="709" width="13.109375" bestFit="1" customWidth="1"/>
    <col min="710" max="710" width="11.5546875" bestFit="1" customWidth="1"/>
    <col min="711" max="711" width="12.6640625" bestFit="1" customWidth="1"/>
    <col min="712" max="712" width="12.77734375" bestFit="1" customWidth="1"/>
    <col min="713" max="713" width="12.6640625" bestFit="1" customWidth="1"/>
    <col min="714" max="714" width="12.77734375" bestFit="1" customWidth="1"/>
    <col min="715" max="715" width="12.88671875" bestFit="1" customWidth="1"/>
    <col min="716" max="716" width="11.88671875" bestFit="1" customWidth="1"/>
    <col min="717" max="717" width="12.5546875" bestFit="1" customWidth="1"/>
    <col min="718" max="719" width="12.44140625" bestFit="1" customWidth="1"/>
    <col min="720" max="721" width="12.6640625" bestFit="1" customWidth="1"/>
    <col min="722" max="722" width="13.33203125" bestFit="1" customWidth="1"/>
    <col min="723" max="723" width="12.44140625" bestFit="1" customWidth="1"/>
    <col min="724" max="724" width="11.5546875" bestFit="1" customWidth="1"/>
    <col min="725" max="725" width="11.6640625" bestFit="1" customWidth="1"/>
    <col min="726" max="726" width="13.44140625" bestFit="1" customWidth="1"/>
    <col min="727" max="727" width="13.33203125" bestFit="1" customWidth="1"/>
    <col min="728" max="728" width="12.21875" bestFit="1" customWidth="1"/>
    <col min="729" max="729" width="13.6640625" bestFit="1" customWidth="1"/>
    <col min="730" max="730" width="13.5546875" bestFit="1" customWidth="1"/>
    <col min="731" max="731" width="12.109375" bestFit="1" customWidth="1"/>
    <col min="732" max="732" width="12.44140625" bestFit="1" customWidth="1"/>
    <col min="733" max="733" width="12.88671875" bestFit="1" customWidth="1"/>
    <col min="734" max="734" width="12.109375" bestFit="1" customWidth="1"/>
    <col min="735" max="735" width="11.6640625" bestFit="1" customWidth="1"/>
    <col min="736" max="736" width="12.5546875" bestFit="1" customWidth="1"/>
    <col min="737" max="737" width="13.21875" bestFit="1" customWidth="1"/>
    <col min="738" max="738" width="12.21875" bestFit="1" customWidth="1"/>
    <col min="739" max="739" width="13.44140625" bestFit="1" customWidth="1"/>
    <col min="740" max="740" width="12.88671875" bestFit="1" customWidth="1"/>
    <col min="741" max="741" width="11.5546875" bestFit="1" customWidth="1"/>
    <col min="742" max="742" width="12.44140625" bestFit="1" customWidth="1"/>
    <col min="743" max="743" width="13.6640625" bestFit="1" customWidth="1"/>
    <col min="744" max="744" width="12.33203125" bestFit="1" customWidth="1"/>
    <col min="745" max="745" width="13.33203125" bestFit="1" customWidth="1"/>
    <col min="746" max="746" width="12.88671875" bestFit="1" customWidth="1"/>
    <col min="747" max="747" width="12.6640625" bestFit="1" customWidth="1"/>
    <col min="748" max="748" width="12.88671875" bestFit="1" customWidth="1"/>
    <col min="749" max="749" width="13.44140625" bestFit="1" customWidth="1"/>
    <col min="750" max="750" width="12.6640625" bestFit="1" customWidth="1"/>
    <col min="751" max="751" width="13.21875" bestFit="1" customWidth="1"/>
    <col min="752" max="752" width="12.44140625" bestFit="1" customWidth="1"/>
    <col min="753" max="753" width="12.6640625" bestFit="1" customWidth="1"/>
    <col min="754" max="754" width="12.44140625" bestFit="1" customWidth="1"/>
    <col min="755" max="755" width="12.5546875" bestFit="1" customWidth="1"/>
    <col min="756" max="756" width="12.88671875" bestFit="1" customWidth="1"/>
    <col min="757" max="758" width="12.44140625" bestFit="1" customWidth="1"/>
    <col min="759" max="759" width="12.33203125" bestFit="1" customWidth="1"/>
    <col min="760" max="760" width="12.109375" bestFit="1" customWidth="1"/>
    <col min="761" max="761" width="13.109375" bestFit="1" customWidth="1"/>
    <col min="762" max="762" width="12.33203125" bestFit="1" customWidth="1"/>
    <col min="763" max="763" width="12.6640625" bestFit="1" customWidth="1"/>
    <col min="764" max="764" width="12.88671875" bestFit="1" customWidth="1"/>
    <col min="765" max="765" width="12.6640625" bestFit="1" customWidth="1"/>
    <col min="766" max="766" width="13.5546875" bestFit="1" customWidth="1"/>
    <col min="767" max="767" width="11.5546875" bestFit="1" customWidth="1"/>
    <col min="768" max="768" width="12.88671875" bestFit="1" customWidth="1"/>
    <col min="769" max="769" width="12.109375" bestFit="1" customWidth="1"/>
    <col min="770" max="770" width="12.44140625" bestFit="1" customWidth="1"/>
    <col min="771" max="771" width="12.6640625" bestFit="1" customWidth="1"/>
    <col min="772" max="772" width="12.109375" bestFit="1" customWidth="1"/>
    <col min="773" max="773" width="12.5546875" bestFit="1" customWidth="1"/>
    <col min="774" max="774" width="13.33203125" bestFit="1" customWidth="1"/>
    <col min="775" max="775" width="12" bestFit="1" customWidth="1"/>
    <col min="776" max="776" width="12.44140625" bestFit="1" customWidth="1"/>
    <col min="777" max="777" width="12.5546875" bestFit="1" customWidth="1"/>
    <col min="778" max="778" width="12.44140625" bestFit="1" customWidth="1"/>
    <col min="779" max="779" width="12.5546875" bestFit="1" customWidth="1"/>
    <col min="780" max="780" width="11.77734375" bestFit="1" customWidth="1"/>
    <col min="781" max="781" width="12.77734375" bestFit="1" customWidth="1"/>
    <col min="782" max="782" width="13.5546875" bestFit="1" customWidth="1"/>
    <col min="783" max="783" width="12.5546875" bestFit="1" customWidth="1"/>
    <col min="784" max="784" width="12.6640625" bestFit="1" customWidth="1"/>
    <col min="785" max="785" width="12.5546875" bestFit="1" customWidth="1"/>
    <col min="786" max="786" width="12.88671875" bestFit="1" customWidth="1"/>
    <col min="787" max="787" width="12.6640625" bestFit="1" customWidth="1"/>
    <col min="788" max="788" width="12.77734375" bestFit="1" customWidth="1"/>
    <col min="789" max="789" width="12.6640625" bestFit="1" customWidth="1"/>
    <col min="790" max="791" width="12.88671875" bestFit="1" customWidth="1"/>
    <col min="792" max="793" width="12.21875" bestFit="1" customWidth="1"/>
    <col min="794" max="794" width="12.88671875" bestFit="1" customWidth="1"/>
    <col min="795" max="795" width="12.33203125" bestFit="1" customWidth="1"/>
    <col min="796" max="796" width="11.77734375" bestFit="1" customWidth="1"/>
    <col min="797" max="797" width="12.33203125" bestFit="1" customWidth="1"/>
    <col min="798" max="798" width="12.5546875" bestFit="1" customWidth="1"/>
    <col min="799" max="799" width="12.6640625" bestFit="1" customWidth="1"/>
    <col min="800" max="800" width="13.88671875" bestFit="1" customWidth="1"/>
    <col min="801" max="801" width="11.88671875" bestFit="1" customWidth="1"/>
    <col min="802" max="802" width="12.33203125" bestFit="1" customWidth="1"/>
    <col min="803" max="803" width="12.5546875" bestFit="1" customWidth="1"/>
    <col min="804" max="804" width="12.88671875" bestFit="1" customWidth="1"/>
    <col min="805" max="805" width="12.44140625" bestFit="1" customWidth="1"/>
    <col min="806" max="806" width="12.88671875" bestFit="1" customWidth="1"/>
    <col min="807" max="807" width="12.6640625" bestFit="1" customWidth="1"/>
    <col min="808" max="808" width="12.109375" bestFit="1" customWidth="1"/>
    <col min="809" max="809" width="12.44140625" bestFit="1" customWidth="1"/>
    <col min="810" max="810" width="12.6640625" bestFit="1" customWidth="1"/>
    <col min="811" max="811" width="12.77734375" bestFit="1" customWidth="1"/>
    <col min="812" max="812" width="11.77734375" bestFit="1" customWidth="1"/>
    <col min="813" max="813" width="12.33203125" bestFit="1" customWidth="1"/>
    <col min="814" max="814" width="12.88671875" bestFit="1" customWidth="1"/>
    <col min="815" max="815" width="12.109375" bestFit="1" customWidth="1"/>
    <col min="816" max="816" width="13.109375" bestFit="1" customWidth="1"/>
    <col min="817" max="817" width="12.6640625" bestFit="1" customWidth="1"/>
    <col min="818" max="818" width="12.109375" bestFit="1" customWidth="1"/>
    <col min="819" max="819" width="13.109375" bestFit="1" customWidth="1"/>
    <col min="820" max="820" width="12.6640625" bestFit="1" customWidth="1"/>
    <col min="821" max="821" width="12.21875" bestFit="1" customWidth="1"/>
    <col min="822" max="822" width="13.44140625" bestFit="1" customWidth="1"/>
    <col min="823" max="823" width="12.6640625" bestFit="1" customWidth="1"/>
    <col min="824" max="824" width="13.44140625" bestFit="1" customWidth="1"/>
    <col min="825" max="825" width="12.33203125" bestFit="1" customWidth="1"/>
    <col min="826" max="826" width="13.21875" bestFit="1" customWidth="1"/>
    <col min="827" max="827" width="12.88671875" bestFit="1" customWidth="1"/>
    <col min="828" max="828" width="13.109375" bestFit="1" customWidth="1"/>
    <col min="829" max="829" width="13.33203125" bestFit="1" customWidth="1"/>
    <col min="830" max="830" width="12.6640625" bestFit="1" customWidth="1"/>
    <col min="831" max="831" width="12.77734375" bestFit="1" customWidth="1"/>
    <col min="832" max="832" width="13.33203125" bestFit="1" customWidth="1"/>
    <col min="833" max="833" width="12.77734375" bestFit="1" customWidth="1"/>
    <col min="834" max="834" width="13.21875" bestFit="1" customWidth="1"/>
    <col min="835" max="835" width="12" bestFit="1" customWidth="1"/>
    <col min="836" max="836" width="12.109375" bestFit="1" customWidth="1"/>
    <col min="837" max="837" width="12.5546875" bestFit="1" customWidth="1"/>
    <col min="838" max="838" width="12.44140625" bestFit="1" customWidth="1"/>
    <col min="839" max="839" width="13.109375" bestFit="1" customWidth="1"/>
    <col min="840" max="840" width="12.44140625" bestFit="1" customWidth="1"/>
    <col min="841" max="841" width="12.77734375" bestFit="1" customWidth="1"/>
    <col min="842" max="844" width="13.109375" bestFit="1" customWidth="1"/>
    <col min="845" max="846" width="12.44140625" bestFit="1" customWidth="1"/>
    <col min="847" max="847" width="12.21875" bestFit="1" customWidth="1"/>
    <col min="848" max="848" width="12.6640625" bestFit="1" customWidth="1"/>
    <col min="849" max="849" width="11.77734375" bestFit="1" customWidth="1"/>
    <col min="850" max="850" width="12.33203125" bestFit="1" customWidth="1"/>
    <col min="851" max="851" width="11.88671875" bestFit="1" customWidth="1"/>
    <col min="852" max="852" width="12.44140625" bestFit="1" customWidth="1"/>
    <col min="853" max="853" width="12.109375" bestFit="1" customWidth="1"/>
    <col min="854" max="854" width="12.6640625" bestFit="1" customWidth="1"/>
    <col min="855" max="855" width="12.109375" bestFit="1" customWidth="1"/>
    <col min="856" max="856" width="12.21875" bestFit="1" customWidth="1"/>
    <col min="857" max="857" width="13.21875" bestFit="1" customWidth="1"/>
    <col min="858" max="858" width="12.109375" bestFit="1" customWidth="1"/>
    <col min="859" max="859" width="12.44140625" bestFit="1" customWidth="1"/>
    <col min="860" max="860" width="12.33203125" bestFit="1" customWidth="1"/>
    <col min="861" max="862" width="12.6640625" bestFit="1" customWidth="1"/>
    <col min="863" max="863" width="12.5546875" bestFit="1" customWidth="1"/>
    <col min="864" max="864" width="12.33203125" bestFit="1" customWidth="1"/>
    <col min="865" max="865" width="12.88671875" bestFit="1" customWidth="1"/>
    <col min="866" max="866" width="12.44140625" bestFit="1" customWidth="1"/>
    <col min="867" max="867" width="12.6640625" bestFit="1" customWidth="1"/>
    <col min="868" max="869" width="12.77734375" bestFit="1" customWidth="1"/>
    <col min="870" max="870" width="12.5546875" bestFit="1" customWidth="1"/>
    <col min="871" max="871" width="13.109375" bestFit="1" customWidth="1"/>
    <col min="872" max="872" width="12.109375" bestFit="1" customWidth="1"/>
    <col min="873" max="873" width="12.5546875" bestFit="1" customWidth="1"/>
    <col min="874" max="874" width="13.5546875" bestFit="1" customWidth="1"/>
    <col min="875" max="875" width="11.88671875" bestFit="1" customWidth="1"/>
    <col min="876" max="876" width="12.6640625" bestFit="1" customWidth="1"/>
    <col min="877" max="877" width="12.5546875" bestFit="1" customWidth="1"/>
    <col min="878" max="879" width="13.44140625" bestFit="1" customWidth="1"/>
    <col min="880" max="880" width="12.109375" bestFit="1" customWidth="1"/>
    <col min="881" max="882" width="12" bestFit="1" customWidth="1"/>
    <col min="883" max="883" width="13.109375" bestFit="1" customWidth="1"/>
    <col min="884" max="884" width="12.88671875" bestFit="1" customWidth="1"/>
    <col min="885" max="885" width="13.88671875" bestFit="1" customWidth="1"/>
    <col min="886" max="886" width="13.109375" bestFit="1" customWidth="1"/>
    <col min="887" max="887" width="12.5546875" bestFit="1" customWidth="1"/>
    <col min="888" max="888" width="12.33203125" bestFit="1" customWidth="1"/>
    <col min="889" max="889" width="12.88671875" bestFit="1" customWidth="1"/>
    <col min="890" max="890" width="11.33203125" bestFit="1" customWidth="1"/>
    <col min="891" max="892" width="12.33203125" bestFit="1" customWidth="1"/>
    <col min="893" max="893" width="12.6640625" bestFit="1" customWidth="1"/>
    <col min="894" max="895" width="12.21875" bestFit="1" customWidth="1"/>
    <col min="896" max="896" width="12.77734375" bestFit="1" customWidth="1"/>
    <col min="897" max="897" width="11.6640625" bestFit="1" customWidth="1"/>
    <col min="898" max="899" width="12.33203125" bestFit="1" customWidth="1"/>
    <col min="900" max="900" width="12.5546875" bestFit="1" customWidth="1"/>
    <col min="901" max="901" width="12.33203125" bestFit="1" customWidth="1"/>
    <col min="902" max="902" width="13.44140625" bestFit="1" customWidth="1"/>
    <col min="903" max="903" width="12.77734375" bestFit="1" customWidth="1"/>
    <col min="904" max="904" width="12.5546875" bestFit="1" customWidth="1"/>
    <col min="905" max="908" width="12.77734375" bestFit="1" customWidth="1"/>
    <col min="909" max="909" width="13.109375" bestFit="1" customWidth="1"/>
    <col min="910" max="910" width="12.5546875" bestFit="1" customWidth="1"/>
    <col min="911" max="911" width="12" bestFit="1" customWidth="1"/>
    <col min="912" max="912" width="12.33203125" bestFit="1" customWidth="1"/>
    <col min="913" max="913" width="12.88671875" bestFit="1" customWidth="1"/>
    <col min="914" max="914" width="11.77734375" bestFit="1" customWidth="1"/>
    <col min="915" max="915" width="12.77734375" bestFit="1" customWidth="1"/>
    <col min="916" max="916" width="12.88671875" bestFit="1" customWidth="1"/>
    <col min="917" max="917" width="12.33203125" bestFit="1" customWidth="1"/>
    <col min="918" max="919" width="12.6640625" bestFit="1" customWidth="1"/>
    <col min="920" max="920" width="11.5546875" bestFit="1" customWidth="1"/>
    <col min="921" max="921" width="12.44140625" bestFit="1" customWidth="1"/>
    <col min="922" max="922" width="12.5546875" bestFit="1" customWidth="1"/>
    <col min="923" max="923" width="11.88671875" bestFit="1" customWidth="1"/>
    <col min="924" max="924" width="12.21875" bestFit="1" customWidth="1"/>
    <col min="925" max="925" width="13.5546875" bestFit="1" customWidth="1"/>
    <col min="926" max="926" width="11.77734375" bestFit="1" customWidth="1"/>
    <col min="927" max="927" width="13.33203125" bestFit="1" customWidth="1"/>
    <col min="928" max="928" width="12.33203125" bestFit="1" customWidth="1"/>
    <col min="929" max="929" width="12.109375" bestFit="1" customWidth="1"/>
    <col min="930" max="930" width="12.44140625" bestFit="1" customWidth="1"/>
    <col min="931" max="931" width="13.109375" bestFit="1" customWidth="1"/>
    <col min="932" max="932" width="12.77734375" bestFit="1" customWidth="1"/>
    <col min="933" max="933" width="11.88671875" bestFit="1" customWidth="1"/>
    <col min="934" max="934" width="12.21875" bestFit="1" customWidth="1"/>
    <col min="935" max="935" width="12.5546875" bestFit="1" customWidth="1"/>
    <col min="936" max="936" width="13.6640625" bestFit="1" customWidth="1"/>
    <col min="937" max="937" width="12.5546875" bestFit="1" customWidth="1"/>
    <col min="938" max="938" width="12.44140625" bestFit="1" customWidth="1"/>
    <col min="939" max="939" width="12.21875" bestFit="1" customWidth="1"/>
    <col min="940" max="940" width="12.5546875" bestFit="1" customWidth="1"/>
    <col min="941" max="941" width="12" bestFit="1" customWidth="1"/>
    <col min="942" max="942" width="12.6640625" bestFit="1" customWidth="1"/>
    <col min="943" max="943" width="11.6640625" bestFit="1" customWidth="1"/>
    <col min="944" max="944" width="12.88671875" bestFit="1" customWidth="1"/>
    <col min="945" max="945" width="13.5546875" bestFit="1" customWidth="1"/>
    <col min="946" max="946" width="13.21875" bestFit="1" customWidth="1"/>
    <col min="947" max="947" width="12.44140625" bestFit="1" customWidth="1"/>
    <col min="948" max="948" width="12.109375" bestFit="1" customWidth="1"/>
    <col min="949" max="949" width="13.44140625" bestFit="1" customWidth="1"/>
    <col min="950" max="950" width="12.88671875" bestFit="1" customWidth="1"/>
    <col min="951" max="951" width="12.5546875" bestFit="1" customWidth="1"/>
    <col min="952" max="952" width="12.44140625" bestFit="1" customWidth="1"/>
    <col min="953" max="953" width="12.5546875" bestFit="1" customWidth="1"/>
    <col min="954" max="954" width="12.77734375" bestFit="1" customWidth="1"/>
    <col min="955" max="955" width="13.21875" bestFit="1" customWidth="1"/>
    <col min="956" max="956" width="13.109375" bestFit="1" customWidth="1"/>
    <col min="957" max="957" width="11.44140625" bestFit="1" customWidth="1"/>
    <col min="958" max="958" width="12.44140625" bestFit="1" customWidth="1"/>
    <col min="959" max="960" width="12.6640625" bestFit="1" customWidth="1"/>
    <col min="961" max="961" width="12.33203125" bestFit="1" customWidth="1"/>
    <col min="962" max="962" width="12.77734375" bestFit="1" customWidth="1"/>
    <col min="963" max="963" width="12.21875" bestFit="1" customWidth="1"/>
    <col min="964" max="964" width="11.88671875" bestFit="1" customWidth="1"/>
    <col min="965" max="965" width="12" bestFit="1" customWidth="1"/>
    <col min="966" max="966" width="12.5546875" bestFit="1" customWidth="1"/>
    <col min="967" max="967" width="12.6640625" bestFit="1" customWidth="1"/>
    <col min="968" max="968" width="12.109375" bestFit="1" customWidth="1"/>
    <col min="969" max="969" width="13.44140625" bestFit="1" customWidth="1"/>
    <col min="970" max="970" width="12.33203125" bestFit="1" customWidth="1"/>
    <col min="971" max="971" width="11.88671875" bestFit="1" customWidth="1"/>
    <col min="972" max="972" width="12.6640625" bestFit="1" customWidth="1"/>
    <col min="973" max="973" width="12.77734375" bestFit="1" customWidth="1"/>
    <col min="974" max="974" width="12.44140625" bestFit="1" customWidth="1"/>
    <col min="975" max="976" width="12.77734375" bestFit="1" customWidth="1"/>
    <col min="977" max="977" width="12.6640625" bestFit="1" customWidth="1"/>
    <col min="978" max="978" width="12.88671875" bestFit="1" customWidth="1"/>
    <col min="979" max="979" width="12.109375" bestFit="1" customWidth="1"/>
    <col min="980" max="980" width="12.5546875" bestFit="1" customWidth="1"/>
    <col min="981" max="981" width="12.44140625" bestFit="1" customWidth="1"/>
    <col min="982" max="984" width="12.77734375" bestFit="1" customWidth="1"/>
    <col min="985" max="985" width="11.88671875" bestFit="1" customWidth="1"/>
    <col min="986" max="986" width="12.44140625" bestFit="1" customWidth="1"/>
    <col min="987" max="987" width="12.5546875" bestFit="1" customWidth="1"/>
    <col min="988" max="988" width="12.6640625" bestFit="1" customWidth="1"/>
    <col min="989" max="989" width="12.109375" bestFit="1" customWidth="1"/>
    <col min="990" max="990" width="12.77734375" bestFit="1" customWidth="1"/>
    <col min="991" max="991" width="12.5546875" bestFit="1" customWidth="1"/>
    <col min="992" max="992" width="12.6640625" bestFit="1" customWidth="1"/>
    <col min="993" max="993" width="12.5546875" bestFit="1" customWidth="1"/>
    <col min="994" max="994" width="12.33203125" bestFit="1" customWidth="1"/>
    <col min="995" max="995" width="11.5546875" bestFit="1" customWidth="1"/>
    <col min="996" max="996" width="12.21875" bestFit="1" customWidth="1"/>
    <col min="997" max="997" width="12.88671875" bestFit="1" customWidth="1"/>
    <col min="998" max="998" width="12.6640625" bestFit="1" customWidth="1"/>
    <col min="999" max="999" width="13.33203125" bestFit="1" customWidth="1"/>
    <col min="1000" max="1000" width="12.5546875" bestFit="1" customWidth="1"/>
    <col min="1001" max="1001" width="12.44140625" bestFit="1" customWidth="1"/>
    <col min="1002" max="1002" width="13.33203125" bestFit="1" customWidth="1"/>
    <col min="1003" max="1003" width="12.44140625" bestFit="1" customWidth="1"/>
    <col min="1004" max="1004" width="12" bestFit="1" customWidth="1"/>
    <col min="1005" max="1005" width="11.77734375" bestFit="1" customWidth="1"/>
    <col min="1006" max="1006" width="12.44140625" bestFit="1" customWidth="1"/>
    <col min="1007" max="1007" width="13.5546875" bestFit="1" customWidth="1"/>
    <col min="1008" max="1008" width="13.21875" bestFit="1" customWidth="1"/>
    <col min="1009" max="1009" width="12.33203125" bestFit="1" customWidth="1"/>
    <col min="1010" max="1010" width="12.88671875" bestFit="1" customWidth="1"/>
    <col min="1011" max="1011" width="12.33203125" bestFit="1" customWidth="1"/>
    <col min="1012" max="1012" width="12.88671875" bestFit="1" customWidth="1"/>
    <col min="1013" max="1013" width="13.44140625" bestFit="1" customWidth="1"/>
    <col min="1014" max="1014" width="12.88671875" bestFit="1" customWidth="1"/>
    <col min="1015" max="1015" width="12.44140625" bestFit="1" customWidth="1"/>
    <col min="1016" max="1016" width="12.77734375" bestFit="1" customWidth="1"/>
    <col min="1017" max="1017" width="12.33203125" bestFit="1" customWidth="1"/>
    <col min="1018" max="1018" width="12.5546875" bestFit="1" customWidth="1"/>
    <col min="1019" max="1019" width="12.44140625" bestFit="1" customWidth="1"/>
    <col min="1020" max="1020" width="13.77734375" bestFit="1" customWidth="1"/>
    <col min="1021" max="1021" width="13.33203125" bestFit="1" customWidth="1"/>
    <col min="1022" max="1022" width="12.88671875" bestFit="1" customWidth="1"/>
    <col min="1023" max="1023" width="12.33203125" bestFit="1" customWidth="1"/>
    <col min="1024" max="1024" width="13.21875" bestFit="1" customWidth="1"/>
    <col min="1025" max="1025" width="12.5546875" bestFit="1" customWidth="1"/>
    <col min="1026" max="1026" width="12.109375" bestFit="1" customWidth="1"/>
    <col min="1027" max="1027" width="13.109375" bestFit="1" customWidth="1"/>
    <col min="1028" max="1028" width="11.6640625" bestFit="1" customWidth="1"/>
    <col min="1029" max="1029" width="12.77734375" bestFit="1" customWidth="1"/>
    <col min="1030" max="1030" width="12.6640625" bestFit="1" customWidth="1"/>
    <col min="1031" max="1031" width="12" bestFit="1" customWidth="1"/>
    <col min="1032" max="1032" width="12.109375" bestFit="1" customWidth="1"/>
    <col min="1033" max="1033" width="12.33203125" bestFit="1" customWidth="1"/>
    <col min="1034" max="1034" width="12.6640625" bestFit="1" customWidth="1"/>
    <col min="1035" max="1035" width="13.21875" bestFit="1" customWidth="1"/>
    <col min="1036" max="1036" width="13.109375" bestFit="1" customWidth="1"/>
    <col min="1037" max="1037" width="12.44140625" bestFit="1" customWidth="1"/>
    <col min="1038" max="1038" width="13.44140625" bestFit="1" customWidth="1"/>
    <col min="1039" max="1039" width="13.21875" bestFit="1" customWidth="1"/>
    <col min="1040" max="1040" width="11.88671875" bestFit="1" customWidth="1"/>
    <col min="1041" max="1041" width="11.5546875" bestFit="1" customWidth="1"/>
    <col min="1042" max="1042" width="12.6640625" bestFit="1" customWidth="1"/>
    <col min="1043" max="1043" width="12.21875" bestFit="1" customWidth="1"/>
    <col min="1044" max="1044" width="12.44140625" bestFit="1" customWidth="1"/>
    <col min="1045" max="1046" width="12.88671875" bestFit="1" customWidth="1"/>
    <col min="1047" max="1047" width="13.44140625" bestFit="1" customWidth="1"/>
    <col min="1048" max="1048" width="13.33203125" bestFit="1" customWidth="1"/>
    <col min="1049" max="1049" width="12.5546875" bestFit="1" customWidth="1"/>
    <col min="1050" max="1051" width="13.109375" bestFit="1" customWidth="1"/>
    <col min="1052" max="1052" width="13.44140625" bestFit="1" customWidth="1"/>
    <col min="1053" max="1054" width="12.21875" bestFit="1" customWidth="1"/>
    <col min="1055" max="1055" width="12" bestFit="1" customWidth="1"/>
    <col min="1056" max="1056" width="12.109375" bestFit="1" customWidth="1"/>
    <col min="1057" max="1057" width="12.44140625" bestFit="1" customWidth="1"/>
    <col min="1058" max="1058" width="12.88671875" bestFit="1" customWidth="1"/>
    <col min="1059" max="1059" width="12.109375" bestFit="1" customWidth="1"/>
    <col min="1060" max="1061" width="12.33203125" bestFit="1" customWidth="1"/>
    <col min="1062" max="1062" width="12" bestFit="1" customWidth="1"/>
    <col min="1063" max="1063" width="13.21875" bestFit="1" customWidth="1"/>
    <col min="1064" max="1064" width="12" bestFit="1" customWidth="1"/>
    <col min="1065" max="1065" width="12.6640625" bestFit="1" customWidth="1"/>
    <col min="1066" max="1066" width="12.33203125" bestFit="1" customWidth="1"/>
    <col min="1067" max="1067" width="12.6640625" bestFit="1" customWidth="1"/>
    <col min="1068" max="1068" width="11.88671875" bestFit="1" customWidth="1"/>
    <col min="1069" max="1069" width="12.21875" bestFit="1" customWidth="1"/>
    <col min="1070" max="1070" width="13.33203125" bestFit="1" customWidth="1"/>
    <col min="1071" max="1071" width="12.33203125" bestFit="1" customWidth="1"/>
    <col min="1072" max="1072" width="12.5546875" bestFit="1" customWidth="1"/>
    <col min="1073" max="1073" width="12.44140625" bestFit="1" customWidth="1"/>
    <col min="1074" max="1074" width="13.77734375" bestFit="1" customWidth="1"/>
    <col min="1075" max="1075" width="12.77734375" bestFit="1" customWidth="1"/>
    <col min="1076" max="1076" width="13.6640625" bestFit="1" customWidth="1"/>
    <col min="1077" max="1077" width="13.33203125" bestFit="1" customWidth="1"/>
    <col min="1078" max="1078" width="12.88671875" bestFit="1" customWidth="1"/>
    <col min="1079" max="1079" width="13.6640625" bestFit="1" customWidth="1"/>
    <col min="1080" max="1080" width="11.77734375" bestFit="1" customWidth="1"/>
    <col min="1081" max="1081" width="12.88671875" bestFit="1" customWidth="1"/>
    <col min="1082" max="1082" width="12.44140625" bestFit="1" customWidth="1"/>
    <col min="1083" max="1083" width="12" bestFit="1" customWidth="1"/>
    <col min="1084" max="1084" width="11.77734375" bestFit="1" customWidth="1"/>
    <col min="1085" max="1085" width="13.77734375" bestFit="1" customWidth="1"/>
    <col min="1086" max="1086" width="12.109375" bestFit="1" customWidth="1"/>
    <col min="1087" max="1087" width="12" bestFit="1" customWidth="1"/>
    <col min="1088" max="1088" width="13.109375" bestFit="1" customWidth="1"/>
    <col min="1089" max="1089" width="11.77734375" bestFit="1" customWidth="1"/>
    <col min="1090" max="1090" width="12.109375" bestFit="1" customWidth="1"/>
    <col min="1091" max="1091" width="13.44140625" bestFit="1" customWidth="1"/>
    <col min="1092" max="1092" width="12.33203125" bestFit="1" customWidth="1"/>
    <col min="1093" max="1093" width="13.5546875" bestFit="1" customWidth="1"/>
    <col min="1094" max="1094" width="13.21875" bestFit="1" customWidth="1"/>
    <col min="1095" max="1095" width="11.77734375" bestFit="1" customWidth="1"/>
    <col min="1096" max="1096" width="14" bestFit="1" customWidth="1"/>
    <col min="1097" max="1097" width="14.21875" bestFit="1" customWidth="1"/>
    <col min="1098" max="1098" width="13.44140625" bestFit="1" customWidth="1"/>
    <col min="1099" max="1099" width="12.77734375" bestFit="1" customWidth="1"/>
    <col min="1100" max="1100" width="12.21875" bestFit="1" customWidth="1"/>
    <col min="1101" max="1101" width="12.44140625" bestFit="1" customWidth="1"/>
    <col min="1102" max="1102" width="12.77734375" bestFit="1" customWidth="1"/>
    <col min="1103" max="1103" width="12.5546875" bestFit="1" customWidth="1"/>
    <col min="1104" max="1104" width="12.109375" bestFit="1" customWidth="1"/>
    <col min="1105" max="1105" width="12.44140625" bestFit="1" customWidth="1"/>
    <col min="1106" max="1106" width="12.21875" bestFit="1" customWidth="1"/>
    <col min="1107" max="1107" width="13.6640625" bestFit="1" customWidth="1"/>
    <col min="1108" max="1108" width="13.44140625" bestFit="1" customWidth="1"/>
    <col min="1109" max="1109" width="12.5546875" bestFit="1" customWidth="1"/>
    <col min="1110" max="1110" width="11.21875" bestFit="1" customWidth="1"/>
    <col min="1111" max="1111" width="12.88671875" bestFit="1" customWidth="1"/>
    <col min="1112" max="1112" width="13.33203125" bestFit="1" customWidth="1"/>
    <col min="1113" max="1113" width="13.77734375" bestFit="1" customWidth="1"/>
    <col min="1114" max="1114" width="12.33203125" bestFit="1" customWidth="1"/>
    <col min="1115" max="1115" width="12.5546875" bestFit="1" customWidth="1"/>
    <col min="1116" max="1117" width="12.33203125" bestFit="1" customWidth="1"/>
    <col min="1118" max="1118" width="12.109375" bestFit="1" customWidth="1"/>
    <col min="1119" max="1119" width="12.77734375" bestFit="1" customWidth="1"/>
    <col min="1120" max="1120" width="12.21875" bestFit="1" customWidth="1"/>
    <col min="1121" max="1121" width="13.44140625" bestFit="1" customWidth="1"/>
    <col min="1122" max="1122" width="12" bestFit="1" customWidth="1"/>
    <col min="1123" max="1123" width="12.109375" bestFit="1" customWidth="1"/>
    <col min="1124" max="1124" width="12.77734375" bestFit="1" customWidth="1"/>
    <col min="1125" max="1125" width="13.44140625" bestFit="1" customWidth="1"/>
    <col min="1126" max="1126" width="12.5546875" bestFit="1" customWidth="1"/>
    <col min="1127" max="1127" width="12.33203125" bestFit="1" customWidth="1"/>
    <col min="1128" max="1129" width="12.21875" bestFit="1" customWidth="1"/>
    <col min="1130" max="1130" width="11.88671875" bestFit="1" customWidth="1"/>
    <col min="1131" max="1131" width="12.77734375" bestFit="1" customWidth="1"/>
    <col min="1132" max="1132" width="12.33203125" bestFit="1" customWidth="1"/>
    <col min="1133" max="1133" width="13.44140625" bestFit="1" customWidth="1"/>
    <col min="1134" max="1134" width="11.21875" bestFit="1" customWidth="1"/>
    <col min="1135" max="1136" width="12.6640625" bestFit="1" customWidth="1"/>
    <col min="1137" max="1137" width="12.88671875" bestFit="1" customWidth="1"/>
    <col min="1138" max="1138" width="12.5546875" bestFit="1" customWidth="1"/>
    <col min="1139" max="1139" width="12.33203125" bestFit="1" customWidth="1"/>
    <col min="1140" max="1140" width="12.5546875" bestFit="1" customWidth="1"/>
    <col min="1141" max="1141" width="12" bestFit="1" customWidth="1"/>
    <col min="1142" max="1142" width="12.21875" bestFit="1" customWidth="1"/>
    <col min="1143" max="1144" width="12.6640625" bestFit="1" customWidth="1"/>
    <col min="1145" max="1145" width="13.5546875" bestFit="1" customWidth="1"/>
    <col min="1146" max="1146" width="12.109375" bestFit="1" customWidth="1"/>
    <col min="1147" max="1147" width="14" bestFit="1" customWidth="1"/>
    <col min="1148" max="1148" width="13.21875" bestFit="1" customWidth="1"/>
    <col min="1149" max="1149" width="12.109375" bestFit="1" customWidth="1"/>
    <col min="1150" max="1150" width="12.44140625" bestFit="1" customWidth="1"/>
    <col min="1151" max="1152" width="12.6640625" bestFit="1" customWidth="1"/>
    <col min="1153" max="1153" width="12.5546875" bestFit="1" customWidth="1"/>
    <col min="1154" max="1154" width="12.88671875" bestFit="1" customWidth="1"/>
    <col min="1155" max="1155" width="12.21875" bestFit="1" customWidth="1"/>
    <col min="1156" max="1156" width="12.5546875" bestFit="1" customWidth="1"/>
    <col min="1157" max="1157" width="11.6640625" bestFit="1" customWidth="1"/>
    <col min="1158" max="1158" width="13.109375" bestFit="1" customWidth="1"/>
    <col min="1159" max="1159" width="12.6640625" bestFit="1" customWidth="1"/>
    <col min="1160" max="1160" width="12.109375" bestFit="1" customWidth="1"/>
    <col min="1161" max="1161" width="12.77734375" bestFit="1" customWidth="1"/>
    <col min="1162" max="1162" width="13.109375" bestFit="1" customWidth="1"/>
    <col min="1163" max="1163" width="11.88671875" bestFit="1" customWidth="1"/>
    <col min="1164" max="1164" width="12" bestFit="1" customWidth="1"/>
    <col min="1165" max="1165" width="12.6640625" bestFit="1" customWidth="1"/>
    <col min="1166" max="1166" width="14" bestFit="1" customWidth="1"/>
    <col min="1167" max="1167" width="12.5546875" bestFit="1" customWidth="1"/>
    <col min="1168" max="1168" width="13.5546875" bestFit="1" customWidth="1"/>
    <col min="1169" max="1169" width="11.77734375" bestFit="1" customWidth="1"/>
    <col min="1170" max="1170" width="12.88671875" bestFit="1" customWidth="1"/>
    <col min="1171" max="1171" width="11.77734375" bestFit="1" customWidth="1"/>
    <col min="1172" max="1173" width="12.6640625" bestFit="1" customWidth="1"/>
    <col min="1174" max="1174" width="11.5546875" bestFit="1" customWidth="1"/>
    <col min="1175" max="1175" width="12.6640625" bestFit="1" customWidth="1"/>
    <col min="1176" max="1176" width="12.5546875" bestFit="1" customWidth="1"/>
    <col min="1177" max="1177" width="13.109375" bestFit="1" customWidth="1"/>
    <col min="1178" max="1178" width="12.5546875" bestFit="1" customWidth="1"/>
    <col min="1179" max="1179" width="12.88671875" bestFit="1" customWidth="1"/>
    <col min="1180" max="1180" width="12.77734375" bestFit="1" customWidth="1"/>
    <col min="1181" max="1181" width="13.21875" bestFit="1" customWidth="1"/>
    <col min="1182" max="1182" width="12.33203125" bestFit="1" customWidth="1"/>
    <col min="1183" max="1183" width="12.5546875" bestFit="1" customWidth="1"/>
    <col min="1184" max="1184" width="13.77734375" bestFit="1" customWidth="1"/>
    <col min="1185" max="1185" width="13.5546875" bestFit="1" customWidth="1"/>
    <col min="1186" max="1186" width="12.77734375" bestFit="1" customWidth="1"/>
    <col min="1187" max="1187" width="13.33203125" bestFit="1" customWidth="1"/>
    <col min="1188" max="1188" width="12.77734375" bestFit="1" customWidth="1"/>
    <col min="1189" max="1189" width="13.109375" bestFit="1" customWidth="1"/>
    <col min="1190" max="1190" width="11.6640625" bestFit="1" customWidth="1"/>
    <col min="1191" max="1191" width="12.21875" bestFit="1" customWidth="1"/>
    <col min="1192" max="1193" width="12.33203125" bestFit="1" customWidth="1"/>
    <col min="1194" max="1194" width="12.77734375" bestFit="1" customWidth="1"/>
    <col min="1195" max="1195" width="12.5546875" bestFit="1" customWidth="1"/>
    <col min="1196" max="1196" width="13.21875" bestFit="1" customWidth="1"/>
    <col min="1197" max="1197" width="11.77734375" bestFit="1" customWidth="1"/>
    <col min="1198" max="1198" width="12.21875" bestFit="1" customWidth="1"/>
    <col min="1199" max="1200" width="12.77734375" bestFit="1" customWidth="1"/>
    <col min="1201" max="1201" width="12.109375" bestFit="1" customWidth="1"/>
    <col min="1202" max="1202" width="12.44140625" bestFit="1" customWidth="1"/>
    <col min="1203" max="1203" width="12.77734375" bestFit="1" customWidth="1"/>
    <col min="1204" max="1204" width="13.21875" bestFit="1" customWidth="1"/>
    <col min="1205" max="1205" width="13.109375" bestFit="1" customWidth="1"/>
    <col min="1206" max="1206" width="12.21875" bestFit="1" customWidth="1"/>
    <col min="1207" max="1207" width="12" bestFit="1" customWidth="1"/>
    <col min="1208" max="1208" width="11.44140625" bestFit="1" customWidth="1"/>
    <col min="1209" max="1209" width="11.5546875" bestFit="1" customWidth="1"/>
    <col min="1210" max="1210" width="12.77734375" bestFit="1" customWidth="1"/>
    <col min="1211" max="1211" width="12.33203125" bestFit="1" customWidth="1"/>
    <col min="1212" max="1212" width="12.21875" bestFit="1" customWidth="1"/>
    <col min="1213" max="1213" width="12.77734375" bestFit="1" customWidth="1"/>
    <col min="1214" max="1214" width="13.109375" bestFit="1" customWidth="1"/>
    <col min="1215" max="1215" width="11.5546875" bestFit="1" customWidth="1"/>
    <col min="1216" max="1216" width="12.44140625" bestFit="1" customWidth="1"/>
    <col min="1217" max="1218" width="13.21875" bestFit="1" customWidth="1"/>
    <col min="1219" max="1219" width="12.6640625" bestFit="1" customWidth="1"/>
    <col min="1220" max="1220" width="13.109375" bestFit="1" customWidth="1"/>
    <col min="1221" max="1221" width="12.44140625" bestFit="1" customWidth="1"/>
    <col min="1222" max="1222" width="12" bestFit="1" customWidth="1"/>
    <col min="1223" max="1223" width="13.44140625" bestFit="1" customWidth="1"/>
    <col min="1224" max="1224" width="12.88671875" bestFit="1" customWidth="1"/>
    <col min="1225" max="1225" width="12.109375" bestFit="1" customWidth="1"/>
    <col min="1226" max="1226" width="13.109375" bestFit="1" customWidth="1"/>
    <col min="1227" max="1227" width="12.109375" bestFit="1" customWidth="1"/>
    <col min="1228" max="1229" width="12.44140625" bestFit="1" customWidth="1"/>
    <col min="1230" max="1230" width="12" bestFit="1" customWidth="1"/>
    <col min="1231" max="1231" width="13.33203125" bestFit="1" customWidth="1"/>
    <col min="1232" max="1232" width="12.21875" bestFit="1" customWidth="1"/>
    <col min="1233" max="1233" width="13.6640625" bestFit="1" customWidth="1"/>
    <col min="1234" max="1234" width="12.44140625" bestFit="1" customWidth="1"/>
    <col min="1235" max="1235" width="13.109375" bestFit="1" customWidth="1"/>
    <col min="1236" max="1236" width="12.44140625" bestFit="1" customWidth="1"/>
    <col min="1237" max="1237" width="13.44140625" bestFit="1" customWidth="1"/>
    <col min="1238" max="1238" width="12.33203125" bestFit="1" customWidth="1"/>
    <col min="1239" max="1239" width="12.21875" bestFit="1" customWidth="1"/>
    <col min="1240" max="1240" width="14" bestFit="1" customWidth="1"/>
    <col min="1241" max="1241" width="12.5546875" bestFit="1" customWidth="1"/>
    <col min="1242" max="1242" width="12.33203125" bestFit="1" customWidth="1"/>
    <col min="1243" max="1243" width="12.5546875" bestFit="1" customWidth="1"/>
    <col min="1244" max="1244" width="11.6640625" bestFit="1" customWidth="1"/>
    <col min="1245" max="1245" width="12.109375" bestFit="1" customWidth="1"/>
    <col min="1246" max="1246" width="12.33203125" bestFit="1" customWidth="1"/>
    <col min="1247" max="1247" width="12.109375" bestFit="1" customWidth="1"/>
    <col min="1248" max="1248" width="12.33203125" bestFit="1" customWidth="1"/>
    <col min="1249" max="1249" width="12.5546875" bestFit="1" customWidth="1"/>
    <col min="1250" max="1250" width="12.6640625" bestFit="1" customWidth="1"/>
    <col min="1251" max="1251" width="12.44140625" bestFit="1" customWidth="1"/>
    <col min="1252" max="1253" width="12.5546875" bestFit="1" customWidth="1"/>
    <col min="1254" max="1254" width="12.21875" bestFit="1" customWidth="1"/>
    <col min="1255" max="1255" width="12.6640625" bestFit="1" customWidth="1"/>
    <col min="1256" max="1256" width="12.44140625" bestFit="1" customWidth="1"/>
    <col min="1257" max="1257" width="12.88671875" bestFit="1" customWidth="1"/>
    <col min="1258" max="1258" width="13.44140625" bestFit="1" customWidth="1"/>
    <col min="1259" max="1259" width="13.109375" bestFit="1" customWidth="1"/>
    <col min="1260" max="1261" width="12.109375" bestFit="1" customWidth="1"/>
    <col min="1262" max="1262" width="12.21875" bestFit="1" customWidth="1"/>
    <col min="1263" max="1263" width="13.33203125" bestFit="1" customWidth="1"/>
    <col min="1264" max="1264" width="12.21875" bestFit="1" customWidth="1"/>
    <col min="1265" max="1266" width="12.44140625" bestFit="1" customWidth="1"/>
    <col min="1267" max="1267" width="12" bestFit="1" customWidth="1"/>
    <col min="1268" max="1268" width="12.77734375" bestFit="1" customWidth="1"/>
    <col min="1269" max="1270" width="12.44140625" bestFit="1" customWidth="1"/>
    <col min="1271" max="1271" width="12.77734375" bestFit="1" customWidth="1"/>
    <col min="1272" max="1272" width="12.21875" bestFit="1" customWidth="1"/>
    <col min="1273" max="1273" width="11.77734375" bestFit="1" customWidth="1"/>
    <col min="1274" max="1274" width="13.44140625" bestFit="1" customWidth="1"/>
    <col min="1275" max="1275" width="12.33203125" bestFit="1" customWidth="1"/>
    <col min="1276" max="1276" width="12.44140625" bestFit="1" customWidth="1"/>
    <col min="1277" max="1277" width="12.109375" bestFit="1" customWidth="1"/>
    <col min="1278" max="1278" width="11.6640625" bestFit="1" customWidth="1"/>
    <col min="1279" max="1279" width="12.88671875" bestFit="1" customWidth="1"/>
    <col min="1280" max="1280" width="12.44140625" bestFit="1" customWidth="1"/>
    <col min="1281" max="1281" width="13.21875" bestFit="1" customWidth="1"/>
    <col min="1282" max="1282" width="13.109375" bestFit="1" customWidth="1"/>
    <col min="1283" max="1283" width="12.44140625" bestFit="1" customWidth="1"/>
    <col min="1284" max="1284" width="12.33203125" bestFit="1" customWidth="1"/>
    <col min="1285" max="1285" width="12.77734375" bestFit="1" customWidth="1"/>
    <col min="1286" max="1286" width="12.33203125" bestFit="1" customWidth="1"/>
    <col min="1287" max="1288" width="13.21875" bestFit="1" customWidth="1"/>
    <col min="1289" max="1289" width="13.5546875" bestFit="1" customWidth="1"/>
    <col min="1290" max="1290" width="12.33203125" bestFit="1" customWidth="1"/>
    <col min="1291" max="1291" width="12.21875" bestFit="1" customWidth="1"/>
    <col min="1292" max="1292" width="12.33203125" bestFit="1" customWidth="1"/>
    <col min="1293" max="1293" width="12.88671875" bestFit="1" customWidth="1"/>
    <col min="1294" max="1294" width="12.21875" bestFit="1" customWidth="1"/>
    <col min="1295" max="1295" width="12.88671875" bestFit="1" customWidth="1"/>
    <col min="1296" max="1296" width="12.33203125" bestFit="1" customWidth="1"/>
    <col min="1297" max="1297" width="12.88671875" bestFit="1" customWidth="1"/>
    <col min="1298" max="1298" width="12.109375" bestFit="1" customWidth="1"/>
    <col min="1299" max="1299" width="12.5546875" bestFit="1" customWidth="1"/>
    <col min="1300" max="1300" width="13.109375" bestFit="1" customWidth="1"/>
    <col min="1301" max="1301" width="12.44140625" bestFit="1" customWidth="1"/>
    <col min="1302" max="1302" width="12.6640625" bestFit="1" customWidth="1"/>
    <col min="1303" max="1303" width="11.88671875" bestFit="1" customWidth="1"/>
    <col min="1304" max="1304" width="12.88671875" bestFit="1" customWidth="1"/>
    <col min="1305" max="1305" width="12.44140625" bestFit="1" customWidth="1"/>
    <col min="1306" max="1306" width="12.6640625" bestFit="1" customWidth="1"/>
    <col min="1307" max="1307" width="12.5546875" bestFit="1" customWidth="1"/>
    <col min="1308" max="1308" width="12.109375" bestFit="1" customWidth="1"/>
    <col min="1309" max="1309" width="12.77734375" bestFit="1" customWidth="1"/>
    <col min="1310" max="1310" width="12.33203125" bestFit="1" customWidth="1"/>
    <col min="1311" max="1311" width="12.88671875" bestFit="1" customWidth="1"/>
    <col min="1312" max="1312" width="11.77734375" bestFit="1" customWidth="1"/>
    <col min="1313" max="1313" width="12" bestFit="1" customWidth="1"/>
    <col min="1314" max="1314" width="12.5546875" bestFit="1" customWidth="1"/>
    <col min="1315" max="1315" width="12.44140625" bestFit="1" customWidth="1"/>
    <col min="1316" max="1318" width="12.5546875" bestFit="1" customWidth="1"/>
    <col min="1319" max="1320" width="12" bestFit="1" customWidth="1"/>
    <col min="1321" max="1321" width="12.44140625" bestFit="1" customWidth="1"/>
    <col min="1322" max="1324" width="12.5546875" bestFit="1" customWidth="1"/>
    <col min="1325" max="1325" width="12.6640625" bestFit="1" customWidth="1"/>
    <col min="1326" max="1326" width="13.21875" bestFit="1" customWidth="1"/>
    <col min="1327" max="1327" width="13.88671875" bestFit="1" customWidth="1"/>
    <col min="1328" max="1328" width="12.33203125" bestFit="1" customWidth="1"/>
    <col min="1329" max="1329" width="12.77734375" bestFit="1" customWidth="1"/>
    <col min="1330" max="1330" width="12.33203125" bestFit="1" customWidth="1"/>
    <col min="1331" max="1331" width="13.109375" bestFit="1" customWidth="1"/>
    <col min="1332" max="1332" width="13.6640625" bestFit="1" customWidth="1"/>
    <col min="1333" max="1333" width="12.21875" bestFit="1" customWidth="1"/>
    <col min="1334" max="1334" width="12.5546875" bestFit="1" customWidth="1"/>
    <col min="1335" max="1335" width="13.109375" bestFit="1" customWidth="1"/>
    <col min="1336" max="1336" width="13.21875" bestFit="1" customWidth="1"/>
    <col min="1337" max="1337" width="12.21875" bestFit="1" customWidth="1"/>
    <col min="1338" max="1338" width="11.77734375" bestFit="1" customWidth="1"/>
    <col min="1339" max="1339" width="12.88671875" bestFit="1" customWidth="1"/>
    <col min="1340" max="1340" width="12.21875" bestFit="1" customWidth="1"/>
    <col min="1341" max="1342" width="12.6640625" bestFit="1" customWidth="1"/>
    <col min="1343" max="1343" width="12.88671875" bestFit="1" customWidth="1"/>
    <col min="1344" max="1344" width="12.33203125" bestFit="1" customWidth="1"/>
    <col min="1345" max="1345" width="12" bestFit="1" customWidth="1"/>
    <col min="1346" max="1346" width="11.88671875" bestFit="1" customWidth="1"/>
    <col min="1347" max="1347" width="12.5546875" bestFit="1" customWidth="1"/>
    <col min="1348" max="1348" width="12.6640625" bestFit="1" customWidth="1"/>
    <col min="1349" max="1349" width="12.33203125" bestFit="1" customWidth="1"/>
    <col min="1350" max="1350" width="11.88671875" bestFit="1" customWidth="1"/>
    <col min="1351" max="1351" width="12.44140625" bestFit="1" customWidth="1"/>
    <col min="1352" max="1352" width="12.21875" bestFit="1" customWidth="1"/>
    <col min="1353" max="1354" width="12.33203125" bestFit="1" customWidth="1"/>
    <col min="1355" max="1355" width="12.109375" bestFit="1" customWidth="1"/>
    <col min="1356" max="1356" width="12.33203125" bestFit="1" customWidth="1"/>
    <col min="1357" max="1357" width="13.21875" bestFit="1" customWidth="1"/>
    <col min="1358" max="1358" width="12.6640625" bestFit="1" customWidth="1"/>
    <col min="1359" max="1359" width="12.77734375" bestFit="1" customWidth="1"/>
    <col min="1360" max="1360" width="12.6640625" bestFit="1" customWidth="1"/>
    <col min="1361" max="1361" width="13.21875" bestFit="1" customWidth="1"/>
    <col min="1362" max="1363" width="12.6640625" bestFit="1" customWidth="1"/>
    <col min="1364" max="1364" width="12.33203125" bestFit="1" customWidth="1"/>
    <col min="1365" max="1365" width="13.44140625" bestFit="1" customWidth="1"/>
    <col min="1366" max="1366" width="12.77734375" bestFit="1" customWidth="1"/>
    <col min="1367" max="1367" width="13.21875" bestFit="1" customWidth="1"/>
    <col min="1368" max="1368" width="11.33203125" bestFit="1" customWidth="1"/>
    <col min="1369" max="1369" width="11.5546875" bestFit="1" customWidth="1"/>
    <col min="1370" max="1370" width="13.21875" bestFit="1" customWidth="1"/>
    <col min="1371" max="1371" width="10.88671875" bestFit="1" customWidth="1"/>
  </cols>
  <sheetData>
    <row r="1" spans="1:23">
      <c r="A1">
        <v>1</v>
      </c>
      <c r="D1">
        <v>3</v>
      </c>
      <c r="H1">
        <v>5</v>
      </c>
      <c r="M1">
        <v>7</v>
      </c>
      <c r="P1">
        <v>9</v>
      </c>
      <c r="S1">
        <v>11</v>
      </c>
      <c r="V1">
        <v>13</v>
      </c>
    </row>
    <row r="2" spans="1:23">
      <c r="A2" t="s">
        <v>13114</v>
      </c>
      <c r="D2" t="s">
        <v>13117</v>
      </c>
      <c r="H2" t="s">
        <v>13119</v>
      </c>
      <c r="M2" t="s">
        <v>13085</v>
      </c>
      <c r="P2" t="s">
        <v>13123</v>
      </c>
      <c r="S2" t="s">
        <v>13124</v>
      </c>
      <c r="V2" t="s">
        <v>13127</v>
      </c>
    </row>
    <row r="3" spans="1:23">
      <c r="A3" s="5" t="s">
        <v>13075</v>
      </c>
      <c r="B3" t="s">
        <v>13077</v>
      </c>
      <c r="D3" s="5" t="s">
        <v>13075</v>
      </c>
      <c r="E3" t="s">
        <v>13116</v>
      </c>
      <c r="H3" s="5" t="s">
        <v>13075</v>
      </c>
      <c r="I3" t="s">
        <v>13081</v>
      </c>
      <c r="J3" t="s">
        <v>13080</v>
      </c>
      <c r="M3" s="5" t="s">
        <v>13075</v>
      </c>
      <c r="N3" t="s">
        <v>13111</v>
      </c>
      <c r="P3" s="5" t="s">
        <v>13075</v>
      </c>
      <c r="Q3" t="s">
        <v>13086</v>
      </c>
      <c r="S3" s="5" t="s">
        <v>13075</v>
      </c>
      <c r="T3" t="s">
        <v>13079</v>
      </c>
      <c r="V3" s="5" t="s">
        <v>13075</v>
      </c>
      <c r="W3" t="s">
        <v>13100</v>
      </c>
    </row>
    <row r="4" spans="1:23">
      <c r="A4" s="6" t="s">
        <v>13108</v>
      </c>
      <c r="B4" s="7">
        <v>0.42</v>
      </c>
      <c r="D4" s="6" t="s">
        <v>13108</v>
      </c>
      <c r="E4" s="7">
        <v>1118</v>
      </c>
      <c r="H4" s="6" t="s">
        <v>13108</v>
      </c>
      <c r="I4" s="7">
        <v>4000</v>
      </c>
      <c r="J4" s="7">
        <v>2339</v>
      </c>
      <c r="M4" s="6" t="s">
        <v>13083</v>
      </c>
      <c r="N4" s="7">
        <v>693</v>
      </c>
      <c r="P4" s="6" t="s">
        <v>13108</v>
      </c>
      <c r="Q4" s="7">
        <v>4472000</v>
      </c>
      <c r="S4" s="6" t="s">
        <v>13090</v>
      </c>
      <c r="T4" s="7">
        <v>4.204878048780488</v>
      </c>
      <c r="V4" s="6" t="s">
        <v>13101</v>
      </c>
      <c r="W4" s="7">
        <v>0.94</v>
      </c>
    </row>
    <row r="5" spans="1:23">
      <c r="A5" s="6" t="s">
        <v>13101</v>
      </c>
      <c r="B5" s="7">
        <v>0.53797953964194367</v>
      </c>
      <c r="D5" s="6" t="s">
        <v>13101</v>
      </c>
      <c r="E5" s="9">
        <v>6889945</v>
      </c>
      <c r="H5" s="6" t="s">
        <v>13101</v>
      </c>
      <c r="I5" s="7">
        <v>1811.6503324808184</v>
      </c>
      <c r="J5" s="7">
        <v>918.08437340153455</v>
      </c>
      <c r="M5" s="6" t="s">
        <v>13084</v>
      </c>
      <c r="N5" s="7">
        <v>694</v>
      </c>
      <c r="P5" s="6" t="s">
        <v>13101</v>
      </c>
      <c r="Q5" s="7">
        <v>12041755116.58</v>
      </c>
      <c r="S5" s="6" t="s">
        <v>13091</v>
      </c>
      <c r="T5" s="7">
        <v>4.1031914893617047</v>
      </c>
      <c r="V5" s="6" t="s">
        <v>13102</v>
      </c>
      <c r="W5" s="7">
        <v>0.91</v>
      </c>
    </row>
    <row r="6" spans="1:23">
      <c r="A6" s="6" t="s">
        <v>13102</v>
      </c>
      <c r="B6" s="7">
        <v>0.50509803921568608</v>
      </c>
      <c r="D6" s="6" t="s">
        <v>13102</v>
      </c>
      <c r="E6" s="7">
        <v>15590062</v>
      </c>
      <c r="H6" s="6" t="s">
        <v>13102</v>
      </c>
      <c r="I6" s="7">
        <v>10015.876470588235</v>
      </c>
      <c r="J6" s="7">
        <v>5923.6529411764704</v>
      </c>
      <c r="M6" s="6" t="s">
        <v>13076</v>
      </c>
      <c r="N6" s="7">
        <v>1387</v>
      </c>
      <c r="P6" s="6" t="s">
        <v>13102</v>
      </c>
      <c r="Q6" s="7">
        <v>96106199525</v>
      </c>
      <c r="S6" s="6" t="s">
        <v>13092</v>
      </c>
      <c r="T6" s="7">
        <v>4.1531250000000011</v>
      </c>
      <c r="V6" s="6" t="s">
        <v>13105</v>
      </c>
      <c r="W6" s="7">
        <v>0.9</v>
      </c>
    </row>
    <row r="7" spans="1:23">
      <c r="A7" s="6" t="s">
        <v>13109</v>
      </c>
      <c r="B7" s="7">
        <v>0.53</v>
      </c>
      <c r="D7" s="6" t="s">
        <v>13109</v>
      </c>
      <c r="E7" s="7">
        <v>3663</v>
      </c>
      <c r="H7" s="6" t="s">
        <v>13109</v>
      </c>
      <c r="I7" s="7">
        <v>1900</v>
      </c>
      <c r="J7" s="7">
        <v>899</v>
      </c>
      <c r="P7" s="6" t="s">
        <v>13109</v>
      </c>
      <c r="Q7" s="7">
        <v>6959700</v>
      </c>
      <c r="S7" s="6" t="s">
        <v>13093</v>
      </c>
      <c r="T7" s="7">
        <v>4.0994117647058843</v>
      </c>
      <c r="V7" s="6" t="s">
        <v>13104</v>
      </c>
      <c r="W7" s="7">
        <v>0.75</v>
      </c>
    </row>
    <row r="8" spans="1:23">
      <c r="A8" s="6" t="s">
        <v>13105</v>
      </c>
      <c r="B8" s="7">
        <v>0.40120535714285727</v>
      </c>
      <c r="D8" s="6" t="s">
        <v>13105</v>
      </c>
      <c r="E8" s="7">
        <v>2991069</v>
      </c>
      <c r="H8" s="6" t="s">
        <v>13105</v>
      </c>
      <c r="I8" s="7">
        <v>4162.0736607142853</v>
      </c>
      <c r="J8" s="7">
        <v>2330.6156473214287</v>
      </c>
      <c r="P8" s="6" t="s">
        <v>13105</v>
      </c>
      <c r="Q8" s="7">
        <v>10459722337</v>
      </c>
      <c r="S8" s="6" t="s">
        <v>13094</v>
      </c>
      <c r="T8" s="7">
        <v>4.0892561983471039</v>
      </c>
      <c r="V8" s="6" t="s">
        <v>13103</v>
      </c>
      <c r="W8" s="7">
        <v>0.6</v>
      </c>
    </row>
    <row r="9" spans="1:23">
      <c r="A9" s="6" t="s">
        <v>13106</v>
      </c>
      <c r="B9" s="7">
        <v>0.57499999999999996</v>
      </c>
      <c r="D9" s="6" t="s">
        <v>13106</v>
      </c>
      <c r="E9" s="7">
        <v>8566</v>
      </c>
      <c r="H9" s="6" t="s">
        <v>13106</v>
      </c>
      <c r="I9" s="7">
        <v>799</v>
      </c>
      <c r="J9" s="7">
        <v>337</v>
      </c>
      <c r="P9" s="6" t="s">
        <v>13106</v>
      </c>
      <c r="Q9" s="7">
        <v>6163434</v>
      </c>
      <c r="S9" s="6" t="s">
        <v>13095</v>
      </c>
      <c r="T9" s="7">
        <v>4.0512711864406805</v>
      </c>
      <c r="V9" s="6" t="s">
        <v>13106</v>
      </c>
      <c r="W9" s="7">
        <v>0.57999999999999996</v>
      </c>
    </row>
    <row r="10" spans="1:23">
      <c r="A10" s="6" t="s">
        <v>13103</v>
      </c>
      <c r="B10" s="7">
        <v>0.45999999999999996</v>
      </c>
      <c r="D10" s="6" t="s">
        <v>13103</v>
      </c>
      <c r="E10" s="7">
        <v>88882</v>
      </c>
      <c r="H10" s="6" t="s">
        <v>13103</v>
      </c>
      <c r="I10" s="7">
        <v>1347</v>
      </c>
      <c r="J10" s="7">
        <v>638</v>
      </c>
      <c r="P10" s="6" t="s">
        <v>13103</v>
      </c>
      <c r="Q10" s="7">
        <v>151117062</v>
      </c>
      <c r="S10" s="6" t="s">
        <v>13096</v>
      </c>
      <c r="T10" s="7">
        <v>4.1074257425742617</v>
      </c>
      <c r="V10" s="6" t="s">
        <v>13109</v>
      </c>
      <c r="W10" s="7">
        <v>0.53</v>
      </c>
    </row>
    <row r="11" spans="1:23">
      <c r="A11" s="6" t="s">
        <v>13104</v>
      </c>
      <c r="B11" s="7">
        <v>0.12354838709677421</v>
      </c>
      <c r="D11" s="6" t="s">
        <v>13104</v>
      </c>
      <c r="E11" s="7">
        <v>149675</v>
      </c>
      <c r="H11" s="6" t="s">
        <v>13104</v>
      </c>
      <c r="I11" s="7">
        <v>397.19354838709677</v>
      </c>
      <c r="J11" s="7">
        <v>301.58064516129031</v>
      </c>
      <c r="P11" s="6" t="s">
        <v>13104</v>
      </c>
      <c r="Q11" s="7">
        <v>60778817</v>
      </c>
      <c r="S11" s="6" t="s">
        <v>13097</v>
      </c>
      <c r="T11" s="7">
        <v>4.0226027397260298</v>
      </c>
      <c r="V11" s="6" t="s">
        <v>13108</v>
      </c>
      <c r="W11" s="7">
        <v>0.42</v>
      </c>
    </row>
    <row r="12" spans="1:23">
      <c r="A12" s="6" t="s">
        <v>13107</v>
      </c>
      <c r="B12" s="7">
        <v>0</v>
      </c>
      <c r="D12" s="6" t="s">
        <v>13107</v>
      </c>
      <c r="E12" s="7">
        <v>15867</v>
      </c>
      <c r="H12" s="6" t="s">
        <v>13107</v>
      </c>
      <c r="I12" s="7">
        <v>150</v>
      </c>
      <c r="J12" s="7">
        <v>150</v>
      </c>
      <c r="P12" s="6" t="s">
        <v>13107</v>
      </c>
      <c r="Q12" s="7">
        <v>2380050</v>
      </c>
      <c r="S12" s="6" t="s">
        <v>13098</v>
      </c>
      <c r="T12" s="7">
        <v>3.9428571428571426</v>
      </c>
      <c r="V12" s="6" t="s">
        <v>13107</v>
      </c>
      <c r="W12" s="7">
        <v>0</v>
      </c>
    </row>
    <row r="13" spans="1:23">
      <c r="A13" s="6" t="s">
        <v>13076</v>
      </c>
      <c r="B13" s="7">
        <v>0.47191059841384236</v>
      </c>
      <c r="D13" s="6" t="s">
        <v>13076</v>
      </c>
      <c r="E13" s="7">
        <v>25738847</v>
      </c>
      <c r="H13" s="6" t="s">
        <v>13076</v>
      </c>
      <c r="I13" s="7">
        <v>5554.2294736842105</v>
      </c>
      <c r="J13" s="7">
        <v>3200.3149242970439</v>
      </c>
      <c r="P13" s="6" t="s">
        <v>13076</v>
      </c>
      <c r="Q13" s="7">
        <v>118839548041.58</v>
      </c>
      <c r="S13" s="6" t="s">
        <v>13099</v>
      </c>
      <c r="T13" s="7">
        <v>4.2166666666666668</v>
      </c>
      <c r="V13" s="6" t="s">
        <v>13076</v>
      </c>
      <c r="W13" s="7">
        <v>0.94</v>
      </c>
    </row>
    <row r="14" spans="1:23">
      <c r="S14" s="6" t="s">
        <v>13076</v>
      </c>
      <c r="T14" s="7">
        <v>4.0901946647440566</v>
      </c>
    </row>
    <row r="17" spans="1:23">
      <c r="A17">
        <v>2</v>
      </c>
      <c r="D17">
        <v>4</v>
      </c>
      <c r="H17">
        <v>6</v>
      </c>
      <c r="M17">
        <v>8</v>
      </c>
      <c r="P17">
        <v>10</v>
      </c>
      <c r="S17">
        <v>12</v>
      </c>
      <c r="V17">
        <v>14</v>
      </c>
    </row>
    <row r="18" spans="1:23">
      <c r="A18" t="s">
        <v>13115</v>
      </c>
      <c r="D18" t="s">
        <v>13118</v>
      </c>
      <c r="H18" t="s">
        <v>13120</v>
      </c>
      <c r="M18" t="s">
        <v>13121</v>
      </c>
      <c r="P18" t="s">
        <v>13125</v>
      </c>
      <c r="S18" t="s">
        <v>13126</v>
      </c>
      <c r="V18" t="s">
        <v>13128</v>
      </c>
    </row>
    <row r="19" spans="1:23">
      <c r="A19" s="5" t="s">
        <v>13075</v>
      </c>
      <c r="B19" t="s">
        <v>13078</v>
      </c>
      <c r="D19" s="5" t="s">
        <v>13075</v>
      </c>
      <c r="E19" t="s">
        <v>13079</v>
      </c>
      <c r="H19" s="5" t="s">
        <v>13075</v>
      </c>
      <c r="I19" t="s">
        <v>13116</v>
      </c>
      <c r="M19" s="5" t="s">
        <v>13075</v>
      </c>
      <c r="N19" t="s">
        <v>13078</v>
      </c>
      <c r="P19" s="5" t="s">
        <v>13075</v>
      </c>
      <c r="Q19" t="s">
        <v>13078</v>
      </c>
      <c r="S19" s="5" t="s">
        <v>13075</v>
      </c>
      <c r="T19" t="s">
        <v>13111</v>
      </c>
      <c r="V19" s="5" t="s">
        <v>13075</v>
      </c>
      <c r="W19" t="s">
        <v>13122</v>
      </c>
    </row>
    <row r="20" spans="1:23">
      <c r="A20" s="6" t="s">
        <v>13108</v>
      </c>
      <c r="B20" s="7">
        <v>1</v>
      </c>
      <c r="D20" s="6" t="s">
        <v>6388</v>
      </c>
      <c r="E20" s="7">
        <v>5</v>
      </c>
      <c r="H20" s="6" t="s">
        <v>127</v>
      </c>
      <c r="I20" s="7">
        <v>853945</v>
      </c>
      <c r="M20" s="6">
        <v>1</v>
      </c>
      <c r="N20" s="7">
        <v>1</v>
      </c>
      <c r="P20" s="6" t="s">
        <v>13087</v>
      </c>
      <c r="Q20" s="7">
        <v>155</v>
      </c>
      <c r="S20" s="8" t="s">
        <v>13084</v>
      </c>
      <c r="T20" s="7">
        <v>309</v>
      </c>
      <c r="V20" s="6" t="s">
        <v>127</v>
      </c>
      <c r="W20" s="7">
        <v>8.8000000000000007</v>
      </c>
    </row>
    <row r="21" spans="1:23">
      <c r="A21" s="6" t="s">
        <v>13101</v>
      </c>
      <c r="B21" s="7">
        <v>391</v>
      </c>
      <c r="D21" s="6" t="s">
        <v>1550</v>
      </c>
      <c r="E21" s="7">
        <v>5</v>
      </c>
      <c r="H21" s="6" t="s">
        <v>455</v>
      </c>
      <c r="I21" s="7">
        <v>426973</v>
      </c>
      <c r="M21" s="6">
        <v>2</v>
      </c>
      <c r="N21" s="7">
        <v>1</v>
      </c>
      <c r="P21" s="6" t="s">
        <v>13088</v>
      </c>
      <c r="Q21" s="7">
        <v>35</v>
      </c>
      <c r="S21" s="8" t="s">
        <v>13083</v>
      </c>
      <c r="T21" s="7">
        <v>1078</v>
      </c>
      <c r="V21" s="6" t="s">
        <v>3022</v>
      </c>
      <c r="W21" s="7">
        <v>8.8000000000000007</v>
      </c>
    </row>
    <row r="22" spans="1:23">
      <c r="A22" s="6" t="s">
        <v>13102</v>
      </c>
      <c r="B22" s="7">
        <v>510</v>
      </c>
      <c r="D22" s="6" t="s">
        <v>9804</v>
      </c>
      <c r="E22" s="7">
        <v>4.8</v>
      </c>
      <c r="H22" s="6" t="s">
        <v>616</v>
      </c>
      <c r="I22" s="7">
        <v>426973</v>
      </c>
      <c r="M22" s="6">
        <v>2.2999999999999998</v>
      </c>
      <c r="N22" s="7">
        <v>1</v>
      </c>
      <c r="P22" s="6" t="s">
        <v>13089</v>
      </c>
      <c r="Q22" s="7">
        <v>1197</v>
      </c>
      <c r="S22" s="8" t="s">
        <v>13076</v>
      </c>
      <c r="T22" s="7">
        <v>1387</v>
      </c>
      <c r="V22" s="6" t="s">
        <v>396</v>
      </c>
      <c r="W22" s="7">
        <v>9</v>
      </c>
    </row>
    <row r="23" spans="1:23">
      <c r="A23" s="6" t="s">
        <v>13109</v>
      </c>
      <c r="B23" s="7">
        <v>1</v>
      </c>
      <c r="D23" s="6" t="s">
        <v>10367</v>
      </c>
      <c r="E23" s="7">
        <v>4.8</v>
      </c>
      <c r="H23" s="6" t="s">
        <v>3064</v>
      </c>
      <c r="I23" s="7">
        <v>385177</v>
      </c>
      <c r="M23" s="6">
        <v>2.6</v>
      </c>
      <c r="N23" s="7">
        <v>1</v>
      </c>
      <c r="P23" s="6" t="s">
        <v>13076</v>
      </c>
      <c r="Q23" s="7">
        <v>1387</v>
      </c>
      <c r="V23" s="6" t="s">
        <v>66</v>
      </c>
      <c r="W23" s="7">
        <v>11.7</v>
      </c>
    </row>
    <row r="24" spans="1:23">
      <c r="A24" s="6" t="s">
        <v>13105</v>
      </c>
      <c r="B24" s="7">
        <v>448</v>
      </c>
      <c r="D24" s="6" t="s">
        <v>11355</v>
      </c>
      <c r="E24" s="7">
        <v>4.8</v>
      </c>
      <c r="H24" s="6" t="s">
        <v>3116</v>
      </c>
      <c r="I24" s="7">
        <v>363713</v>
      </c>
      <c r="M24" s="6">
        <v>2.8</v>
      </c>
      <c r="N24" s="7">
        <v>2</v>
      </c>
      <c r="V24" s="6" t="s">
        <v>16</v>
      </c>
      <c r="W24" s="7">
        <v>12.600000000000001</v>
      </c>
    </row>
    <row r="25" spans="1:23">
      <c r="A25" s="6" t="s">
        <v>13106</v>
      </c>
      <c r="B25" s="7">
        <v>2</v>
      </c>
      <c r="D25" s="6" t="s">
        <v>13076</v>
      </c>
      <c r="E25" s="7">
        <v>4.88</v>
      </c>
      <c r="H25" s="6" t="s">
        <v>3466</v>
      </c>
      <c r="I25" s="7">
        <v>363713</v>
      </c>
      <c r="M25" s="6">
        <v>2.9</v>
      </c>
      <c r="N25" s="7">
        <v>1</v>
      </c>
      <c r="V25" s="6" t="s">
        <v>13076</v>
      </c>
      <c r="W25" s="7">
        <v>50.900000000000006</v>
      </c>
    </row>
    <row r="26" spans="1:23">
      <c r="A26" s="6" t="s">
        <v>13103</v>
      </c>
      <c r="B26" s="7">
        <v>2</v>
      </c>
      <c r="H26" s="6" t="s">
        <v>13076</v>
      </c>
      <c r="I26" s="7">
        <v>2820494</v>
      </c>
      <c r="M26" s="6">
        <v>3</v>
      </c>
      <c r="N26" s="7">
        <v>3</v>
      </c>
    </row>
    <row r="27" spans="1:23">
      <c r="A27" s="6" t="s">
        <v>13104</v>
      </c>
      <c r="B27" s="7">
        <v>31</v>
      </c>
      <c r="M27" s="6">
        <v>3.1</v>
      </c>
      <c r="N27" s="7">
        <v>4</v>
      </c>
    </row>
    <row r="28" spans="1:23">
      <c r="A28" s="6" t="s">
        <v>13107</v>
      </c>
      <c r="B28" s="7">
        <v>1</v>
      </c>
      <c r="M28" s="6">
        <v>3.2</v>
      </c>
      <c r="N28" s="7">
        <v>2</v>
      </c>
    </row>
    <row r="29" spans="1:23">
      <c r="A29" s="6" t="s">
        <v>13076</v>
      </c>
      <c r="B29" s="7">
        <v>1387</v>
      </c>
      <c r="M29" s="6">
        <v>3.3</v>
      </c>
      <c r="N29" s="7">
        <v>15</v>
      </c>
    </row>
    <row r="30" spans="1:23">
      <c r="M30" s="6">
        <v>3.4</v>
      </c>
      <c r="N30" s="7">
        <v>10</v>
      </c>
      <c r="V30" s="6"/>
      <c r="W30" s="7"/>
    </row>
    <row r="31" spans="1:23">
      <c r="M31" s="6">
        <v>3.5</v>
      </c>
      <c r="N31" s="7">
        <v>26</v>
      </c>
      <c r="V31" s="6"/>
      <c r="W31" s="7"/>
    </row>
    <row r="32" spans="1:23">
      <c r="M32" s="6">
        <v>3.6</v>
      </c>
      <c r="N32" s="7">
        <v>34</v>
      </c>
      <c r="V32" s="6"/>
      <c r="W32" s="7"/>
    </row>
    <row r="33" spans="13:23">
      <c r="M33" s="6">
        <v>3.7</v>
      </c>
      <c r="N33" s="7">
        <v>41</v>
      </c>
      <c r="V33" s="6"/>
      <c r="W33" s="7"/>
    </row>
    <row r="34" spans="13:23">
      <c r="M34" s="6">
        <v>3.8</v>
      </c>
      <c r="N34" s="7">
        <v>85</v>
      </c>
      <c r="V34" s="6"/>
      <c r="W34" s="7"/>
    </row>
    <row r="35" spans="13:23">
      <c r="M35" s="6">
        <v>3.9</v>
      </c>
      <c r="N35" s="7">
        <v>119</v>
      </c>
      <c r="V35" s="6"/>
      <c r="W35" s="7"/>
    </row>
    <row r="36" spans="13:23">
      <c r="M36" s="6">
        <v>4</v>
      </c>
      <c r="N36" s="7">
        <v>167</v>
      </c>
      <c r="V36" s="6"/>
      <c r="W36" s="7"/>
    </row>
    <row r="37" spans="13:23">
      <c r="M37" s="6">
        <v>4.0999999999999996</v>
      </c>
      <c r="N37" s="7">
        <v>232</v>
      </c>
      <c r="V37" s="6"/>
      <c r="W37" s="7"/>
    </row>
    <row r="38" spans="13:23">
      <c r="M38" s="6">
        <v>4.2</v>
      </c>
      <c r="N38" s="7">
        <v>217</v>
      </c>
      <c r="V38" s="6"/>
      <c r="W38" s="7"/>
    </row>
    <row r="39" spans="13:23">
      <c r="M39" s="6">
        <v>4.3</v>
      </c>
      <c r="N39" s="7">
        <v>214</v>
      </c>
      <c r="V39" s="6"/>
      <c r="W39" s="7"/>
    </row>
    <row r="40" spans="13:23">
      <c r="M40" s="6">
        <v>4.4000000000000004</v>
      </c>
      <c r="N40" s="7">
        <v>116</v>
      </c>
      <c r="V40" s="6"/>
      <c r="W40" s="7"/>
    </row>
    <row r="41" spans="13:23">
      <c r="M41" s="6">
        <v>4.5</v>
      </c>
      <c r="N41" s="7">
        <v>69</v>
      </c>
      <c r="V41" s="6"/>
      <c r="W41" s="7"/>
    </row>
    <row r="42" spans="13:23">
      <c r="M42" s="6">
        <v>4.5999999999999996</v>
      </c>
      <c r="N42" s="7">
        <v>16</v>
      </c>
      <c r="V42" s="6"/>
      <c r="W42" s="7"/>
    </row>
    <row r="43" spans="13:23">
      <c r="M43" s="6">
        <v>4.7</v>
      </c>
      <c r="N43" s="7">
        <v>5</v>
      </c>
      <c r="V43" s="6"/>
      <c r="W43" s="7"/>
    </row>
    <row r="44" spans="13:23">
      <c r="M44" s="6">
        <v>4.8</v>
      </c>
      <c r="N44" s="7">
        <v>3</v>
      </c>
      <c r="V44" s="6"/>
      <c r="W44" s="7"/>
    </row>
    <row r="45" spans="13:23">
      <c r="M45" s="6">
        <v>5</v>
      </c>
      <c r="N45" s="7">
        <v>2</v>
      </c>
      <c r="V45" s="6"/>
      <c r="W45" s="7"/>
    </row>
    <row r="46" spans="13:23">
      <c r="M46" s="6" t="s">
        <v>13076</v>
      </c>
      <c r="N46" s="7">
        <v>1387</v>
      </c>
      <c r="V46" s="6"/>
      <c r="W46" s="7"/>
    </row>
    <row r="47" spans="13:23">
      <c r="V47" s="6"/>
      <c r="W47" s="7"/>
    </row>
    <row r="48" spans="13:23">
      <c r="V48" s="6"/>
      <c r="W48" s="7"/>
    </row>
    <row r="49" spans="22:23">
      <c r="V49" s="6"/>
      <c r="W49" s="7"/>
    </row>
    <row r="50" spans="22:23">
      <c r="V50" s="6"/>
      <c r="W50" s="7"/>
    </row>
    <row r="51" spans="22:23">
      <c r="V51" s="6"/>
      <c r="W51" s="7"/>
    </row>
    <row r="52" spans="22:23">
      <c r="V52" s="6"/>
      <c r="W52" s="7"/>
    </row>
    <row r="53" spans="22:23">
      <c r="V53" s="6"/>
      <c r="W53" s="7"/>
    </row>
    <row r="54" spans="22:23">
      <c r="V54" s="6"/>
      <c r="W54" s="7"/>
    </row>
    <row r="55" spans="22:23">
      <c r="V55" s="6"/>
      <c r="W55" s="7"/>
    </row>
    <row r="56" spans="22:23">
      <c r="V56" s="6"/>
      <c r="W56" s="7"/>
    </row>
    <row r="57" spans="22:23">
      <c r="V57" s="6"/>
      <c r="W57" s="7"/>
    </row>
    <row r="58" spans="22:23">
      <c r="V58" s="6"/>
      <c r="W58" s="7"/>
    </row>
    <row r="59" spans="22:23">
      <c r="V59" s="6"/>
      <c r="W59" s="7"/>
    </row>
    <row r="60" spans="22:23">
      <c r="V60" s="6"/>
      <c r="W60" s="7"/>
    </row>
    <row r="61" spans="22:23">
      <c r="V61" s="6"/>
      <c r="W61" s="7"/>
    </row>
    <row r="62" spans="22:23">
      <c r="V62" s="6"/>
      <c r="W62" s="7"/>
    </row>
    <row r="63" spans="22:23">
      <c r="V63" s="6"/>
      <c r="W63" s="7"/>
    </row>
    <row r="64" spans="22:23">
      <c r="V64" s="6"/>
      <c r="W64" s="7"/>
    </row>
    <row r="65" spans="22:23">
      <c r="V65" s="6"/>
      <c r="W65" s="7"/>
    </row>
    <row r="66" spans="22:23">
      <c r="V66" s="6"/>
      <c r="W66" s="7"/>
    </row>
    <row r="67" spans="22:23">
      <c r="V67" s="6"/>
      <c r="W67" s="7"/>
    </row>
    <row r="68" spans="22:23">
      <c r="V68" s="6"/>
      <c r="W68" s="7"/>
    </row>
    <row r="69" spans="22:23">
      <c r="V69" s="6"/>
      <c r="W69" s="7"/>
    </row>
    <row r="70" spans="22:23">
      <c r="V70" s="6"/>
      <c r="W70" s="7"/>
    </row>
    <row r="71" spans="22:23">
      <c r="V71" s="6"/>
      <c r="W71" s="7"/>
    </row>
    <row r="72" spans="22:23">
      <c r="V72" s="6"/>
      <c r="W72" s="7"/>
    </row>
    <row r="73" spans="22:23">
      <c r="V73" s="6"/>
      <c r="W73" s="7"/>
    </row>
    <row r="74" spans="22:23">
      <c r="V74" s="6"/>
      <c r="W74" s="7"/>
    </row>
    <row r="75" spans="22:23">
      <c r="V75" s="6"/>
      <c r="W75" s="7"/>
    </row>
    <row r="76" spans="22:23">
      <c r="V76" s="6"/>
      <c r="W76" s="7"/>
    </row>
    <row r="77" spans="22:23">
      <c r="V77" s="6"/>
      <c r="W77" s="7"/>
    </row>
    <row r="78" spans="22:23">
      <c r="V78" s="6"/>
      <c r="W78" s="7"/>
    </row>
    <row r="79" spans="22:23">
      <c r="V79" s="6"/>
      <c r="W79" s="7"/>
    </row>
    <row r="80" spans="22:23">
      <c r="V80" s="6"/>
      <c r="W80" s="7"/>
    </row>
    <row r="81" spans="22:23">
      <c r="V81" s="6"/>
      <c r="W81" s="7"/>
    </row>
    <row r="82" spans="22:23">
      <c r="V82" s="6"/>
      <c r="W82" s="7"/>
    </row>
    <row r="83" spans="22:23">
      <c r="V83" s="6"/>
      <c r="W83" s="7"/>
    </row>
    <row r="84" spans="22:23">
      <c r="V84" s="6"/>
      <c r="W84" s="7"/>
    </row>
    <row r="85" spans="22:23">
      <c r="V85" s="6"/>
      <c r="W85" s="7"/>
    </row>
    <row r="86" spans="22:23">
      <c r="V86" s="6"/>
      <c r="W86" s="7"/>
    </row>
    <row r="87" spans="22:23">
      <c r="V87" s="6"/>
      <c r="W87" s="7"/>
    </row>
    <row r="88" spans="22:23">
      <c r="V88" s="6"/>
      <c r="W88" s="7"/>
    </row>
    <row r="89" spans="22:23">
      <c r="V89" s="6"/>
      <c r="W89" s="7"/>
    </row>
    <row r="90" spans="22:23">
      <c r="V90" s="6"/>
      <c r="W90" s="7"/>
    </row>
    <row r="91" spans="22:23">
      <c r="V91" s="6"/>
      <c r="W91" s="7"/>
    </row>
    <row r="92" spans="22:23">
      <c r="V92" s="6"/>
      <c r="W92" s="7"/>
    </row>
    <row r="93" spans="22:23">
      <c r="V93" s="6"/>
      <c r="W93" s="7"/>
    </row>
    <row r="94" spans="22:23">
      <c r="V94" s="6"/>
      <c r="W94" s="7"/>
    </row>
    <row r="95" spans="22:23">
      <c r="V95" s="6"/>
      <c r="W95" s="7"/>
    </row>
    <row r="96" spans="22:23">
      <c r="V96" s="6"/>
      <c r="W96" s="7"/>
    </row>
    <row r="97" spans="22:23">
      <c r="V97" s="6"/>
      <c r="W97" s="7"/>
    </row>
    <row r="98" spans="22:23">
      <c r="V98" s="6"/>
      <c r="W98" s="7"/>
    </row>
    <row r="99" spans="22:23">
      <c r="V99" s="6"/>
      <c r="W99" s="7"/>
    </row>
    <row r="100" spans="22:23">
      <c r="V100" s="6"/>
      <c r="W100" s="7"/>
    </row>
    <row r="101" spans="22:23">
      <c r="V101" s="6"/>
      <c r="W101" s="7"/>
    </row>
    <row r="102" spans="22:23">
      <c r="V102" s="6"/>
      <c r="W102" s="7"/>
    </row>
    <row r="103" spans="22:23">
      <c r="V103" s="6"/>
      <c r="W103" s="7"/>
    </row>
    <row r="104" spans="22:23">
      <c r="V104" s="6"/>
      <c r="W104" s="7"/>
    </row>
    <row r="105" spans="22:23">
      <c r="V105" s="6"/>
      <c r="W105" s="7"/>
    </row>
    <row r="106" spans="22:23">
      <c r="V106" s="6"/>
      <c r="W106" s="7"/>
    </row>
    <row r="107" spans="22:23">
      <c r="V107" s="6"/>
      <c r="W107" s="7"/>
    </row>
    <row r="108" spans="22:23">
      <c r="V108" s="6"/>
      <c r="W108" s="7"/>
    </row>
    <row r="109" spans="22:23">
      <c r="V109" s="6"/>
      <c r="W109" s="7"/>
    </row>
    <row r="110" spans="22:23">
      <c r="V110" s="6"/>
      <c r="W110" s="7"/>
    </row>
    <row r="111" spans="22:23">
      <c r="V111" s="6"/>
      <c r="W111" s="7"/>
    </row>
    <row r="112" spans="22:23">
      <c r="V112" s="6"/>
      <c r="W112" s="7"/>
    </row>
    <row r="113" spans="22:23">
      <c r="V113" s="6"/>
      <c r="W113" s="7"/>
    </row>
    <row r="114" spans="22:23">
      <c r="V114" s="6"/>
      <c r="W114" s="7"/>
    </row>
    <row r="115" spans="22:23">
      <c r="V115" s="6"/>
      <c r="W115" s="7"/>
    </row>
    <row r="116" spans="22:23">
      <c r="V116" s="6"/>
      <c r="W116" s="7"/>
    </row>
    <row r="117" spans="22:23">
      <c r="V117" s="6"/>
      <c r="W117" s="7"/>
    </row>
    <row r="118" spans="22:23">
      <c r="V118" s="6"/>
      <c r="W118" s="7"/>
    </row>
    <row r="119" spans="22:23">
      <c r="V119" s="6"/>
      <c r="W119" s="7"/>
    </row>
    <row r="120" spans="22:23">
      <c r="V120" s="6"/>
      <c r="W120" s="7"/>
    </row>
    <row r="121" spans="22:23">
      <c r="V121" s="6"/>
      <c r="W121" s="7"/>
    </row>
    <row r="122" spans="22:23">
      <c r="V122" s="6"/>
      <c r="W122" s="7"/>
    </row>
    <row r="123" spans="22:23">
      <c r="V123" s="6"/>
      <c r="W123" s="7"/>
    </row>
    <row r="124" spans="22:23">
      <c r="V124" s="6"/>
      <c r="W124" s="7"/>
    </row>
    <row r="125" spans="22:23">
      <c r="V125" s="6"/>
      <c r="W125" s="7"/>
    </row>
    <row r="126" spans="22:23">
      <c r="V126" s="6"/>
      <c r="W126" s="7"/>
    </row>
    <row r="127" spans="22:23">
      <c r="V127" s="6"/>
      <c r="W127" s="7"/>
    </row>
    <row r="128" spans="22:23">
      <c r="V128" s="6"/>
      <c r="W128" s="7"/>
    </row>
    <row r="129" spans="22:23">
      <c r="V129" s="6"/>
      <c r="W129" s="7"/>
    </row>
    <row r="130" spans="22:23">
      <c r="V130" s="6"/>
      <c r="W130" s="7"/>
    </row>
    <row r="131" spans="22:23">
      <c r="V131" s="6"/>
      <c r="W131" s="7"/>
    </row>
    <row r="132" spans="22:23">
      <c r="V132" s="6"/>
      <c r="W132" s="7"/>
    </row>
    <row r="133" spans="22:23">
      <c r="V133" s="6"/>
      <c r="W133" s="7"/>
    </row>
    <row r="134" spans="22:23">
      <c r="V134" s="6"/>
      <c r="W134" s="7"/>
    </row>
    <row r="135" spans="22:23">
      <c r="V135" s="6"/>
      <c r="W135" s="7"/>
    </row>
    <row r="136" spans="22:23">
      <c r="V136" s="6"/>
      <c r="W136" s="7"/>
    </row>
    <row r="137" spans="22:23">
      <c r="V137" s="6"/>
      <c r="W137" s="7"/>
    </row>
    <row r="138" spans="22:23">
      <c r="V138" s="6"/>
      <c r="W138" s="7"/>
    </row>
    <row r="139" spans="22:23">
      <c r="V139" s="6"/>
      <c r="W139" s="7"/>
    </row>
    <row r="140" spans="22:23">
      <c r="V140" s="6"/>
      <c r="W140" s="7"/>
    </row>
    <row r="141" spans="22:23">
      <c r="V141" s="6"/>
      <c r="W141" s="7"/>
    </row>
    <row r="142" spans="22:23">
      <c r="V142" s="6"/>
      <c r="W142" s="7"/>
    </row>
    <row r="143" spans="22:23">
      <c r="V143" s="6"/>
      <c r="W143" s="7"/>
    </row>
    <row r="144" spans="22:23">
      <c r="V144" s="6"/>
      <c r="W144" s="7"/>
    </row>
    <row r="145" spans="22:23">
      <c r="V145" s="6"/>
      <c r="W145" s="7"/>
    </row>
    <row r="146" spans="22:23">
      <c r="V146" s="6"/>
      <c r="W146" s="7"/>
    </row>
    <row r="147" spans="22:23">
      <c r="V147" s="6"/>
      <c r="W147" s="7"/>
    </row>
    <row r="148" spans="22:23">
      <c r="V148" s="6"/>
      <c r="W148" s="7"/>
    </row>
    <row r="149" spans="22:23">
      <c r="V149" s="6"/>
      <c r="W149" s="7"/>
    </row>
    <row r="150" spans="22:23">
      <c r="V150" s="6"/>
      <c r="W150" s="7"/>
    </row>
    <row r="151" spans="22:23">
      <c r="V151" s="6"/>
      <c r="W151" s="7"/>
    </row>
    <row r="152" spans="22:23">
      <c r="V152" s="6"/>
      <c r="W152" s="7"/>
    </row>
    <row r="153" spans="22:23">
      <c r="V153" s="6"/>
      <c r="W153" s="7"/>
    </row>
    <row r="154" spans="22:23">
      <c r="V154" s="6"/>
      <c r="W154" s="7"/>
    </row>
    <row r="155" spans="22:23">
      <c r="V155" s="6"/>
      <c r="W155" s="7"/>
    </row>
    <row r="156" spans="22:23">
      <c r="V156" s="6"/>
      <c r="W156" s="7"/>
    </row>
    <row r="157" spans="22:23">
      <c r="V157" s="6"/>
      <c r="W157" s="7"/>
    </row>
    <row r="158" spans="22:23">
      <c r="V158" s="6"/>
      <c r="W158" s="7"/>
    </row>
    <row r="159" spans="22:23">
      <c r="V159" s="6"/>
      <c r="W159" s="7"/>
    </row>
    <row r="160" spans="22:23">
      <c r="V160" s="6"/>
      <c r="W160" s="7"/>
    </row>
    <row r="161" spans="22:23">
      <c r="V161" s="6"/>
      <c r="W161" s="7"/>
    </row>
    <row r="162" spans="22:23">
      <c r="V162" s="6"/>
      <c r="W162" s="7"/>
    </row>
    <row r="163" spans="22:23">
      <c r="V163" s="6"/>
      <c r="W163" s="7"/>
    </row>
    <row r="164" spans="22:23">
      <c r="V164" s="6"/>
      <c r="W164" s="7"/>
    </row>
    <row r="165" spans="22:23">
      <c r="V165" s="6"/>
      <c r="W165" s="7"/>
    </row>
    <row r="166" spans="22:23">
      <c r="V166" s="6"/>
      <c r="W166" s="7"/>
    </row>
    <row r="167" spans="22:23">
      <c r="V167" s="6"/>
      <c r="W167" s="7"/>
    </row>
    <row r="168" spans="22:23">
      <c r="V168" s="6"/>
      <c r="W168" s="7"/>
    </row>
    <row r="169" spans="22:23">
      <c r="V169" s="6"/>
      <c r="W169" s="7"/>
    </row>
    <row r="170" spans="22:23">
      <c r="V170" s="6"/>
      <c r="W170" s="7"/>
    </row>
    <row r="171" spans="22:23">
      <c r="V171" s="6"/>
      <c r="W171" s="7"/>
    </row>
    <row r="172" spans="22:23">
      <c r="V172" s="6"/>
      <c r="W172" s="7"/>
    </row>
    <row r="173" spans="22:23">
      <c r="V173" s="6"/>
      <c r="W173" s="7"/>
    </row>
    <row r="174" spans="22:23">
      <c r="V174" s="6"/>
      <c r="W174" s="7"/>
    </row>
    <row r="175" spans="22:23">
      <c r="V175" s="6"/>
      <c r="W175" s="7"/>
    </row>
    <row r="176" spans="22:23">
      <c r="V176" s="6"/>
      <c r="W176" s="7"/>
    </row>
    <row r="177" spans="22:23">
      <c r="V177" s="6"/>
      <c r="W177" s="7"/>
    </row>
    <row r="178" spans="22:23">
      <c r="V178" s="6"/>
      <c r="W178" s="7"/>
    </row>
    <row r="179" spans="22:23">
      <c r="V179" s="6"/>
      <c r="W179" s="7"/>
    </row>
    <row r="180" spans="22:23">
      <c r="V180" s="6"/>
      <c r="W180" s="7"/>
    </row>
    <row r="181" spans="22:23">
      <c r="V181" s="6"/>
      <c r="W181" s="7"/>
    </row>
    <row r="182" spans="22:23">
      <c r="V182" s="6"/>
      <c r="W182" s="7"/>
    </row>
    <row r="183" spans="22:23">
      <c r="V183" s="6"/>
      <c r="W183" s="7"/>
    </row>
    <row r="184" spans="22:23">
      <c r="V184" s="6"/>
      <c r="W184" s="7"/>
    </row>
    <row r="185" spans="22:23">
      <c r="V185" s="6"/>
      <c r="W185" s="7"/>
    </row>
    <row r="186" spans="22:23">
      <c r="V186" s="6"/>
      <c r="W186" s="7"/>
    </row>
    <row r="187" spans="22:23">
      <c r="V187" s="6"/>
      <c r="W187" s="7"/>
    </row>
    <row r="188" spans="22:23">
      <c r="V188" s="6"/>
      <c r="W188" s="7"/>
    </row>
    <row r="189" spans="22:23">
      <c r="V189" s="6"/>
      <c r="W189" s="7"/>
    </row>
    <row r="190" spans="22:23">
      <c r="V190" s="6"/>
      <c r="W190" s="7"/>
    </row>
    <row r="191" spans="22:23">
      <c r="V191" s="6"/>
      <c r="W191" s="7"/>
    </row>
    <row r="192" spans="22:23">
      <c r="V192" s="6"/>
      <c r="W192" s="7"/>
    </row>
    <row r="193" spans="22:23">
      <c r="V193" s="6"/>
      <c r="W193" s="7"/>
    </row>
    <row r="194" spans="22:23">
      <c r="V194" s="6"/>
      <c r="W194" s="7"/>
    </row>
    <row r="195" spans="22:23">
      <c r="V195" s="6"/>
      <c r="W195" s="7"/>
    </row>
    <row r="196" spans="22:23">
      <c r="V196" s="6"/>
      <c r="W196" s="7"/>
    </row>
    <row r="197" spans="22:23">
      <c r="V197" s="6"/>
      <c r="W197" s="7"/>
    </row>
    <row r="198" spans="22:23">
      <c r="V198" s="6"/>
      <c r="W198" s="7"/>
    </row>
    <row r="199" spans="22:23">
      <c r="V199" s="6"/>
      <c r="W199" s="7"/>
    </row>
    <row r="200" spans="22:23">
      <c r="V200" s="6"/>
      <c r="W200" s="7"/>
    </row>
    <row r="201" spans="22:23">
      <c r="V201" s="6"/>
      <c r="W201" s="7"/>
    </row>
    <row r="202" spans="22:23">
      <c r="V202" s="6"/>
      <c r="W202" s="7"/>
    </row>
    <row r="203" spans="22:23">
      <c r="V203" s="6"/>
      <c r="W203" s="7"/>
    </row>
    <row r="204" spans="22:23">
      <c r="V204" s="6"/>
      <c r="W204" s="7"/>
    </row>
    <row r="205" spans="22:23">
      <c r="V205" s="6"/>
      <c r="W205" s="7"/>
    </row>
    <row r="206" spans="22:23">
      <c r="V206" s="6"/>
      <c r="W206" s="7"/>
    </row>
    <row r="207" spans="22:23">
      <c r="V207" s="6"/>
      <c r="W207" s="7"/>
    </row>
    <row r="208" spans="22:23">
      <c r="V208" s="6"/>
      <c r="W208" s="7"/>
    </row>
    <row r="209" spans="22:23">
      <c r="V209" s="6"/>
      <c r="W209" s="7"/>
    </row>
    <row r="210" spans="22:23">
      <c r="V210" s="6"/>
      <c r="W210" s="7"/>
    </row>
    <row r="211" spans="22:23">
      <c r="V211" s="6"/>
      <c r="W211" s="7"/>
    </row>
    <row r="212" spans="22:23">
      <c r="V212" s="6"/>
      <c r="W212" s="7"/>
    </row>
    <row r="213" spans="22:23">
      <c r="V213" s="6"/>
      <c r="W213" s="7"/>
    </row>
    <row r="214" spans="22:23">
      <c r="V214" s="6"/>
      <c r="W214" s="7"/>
    </row>
    <row r="215" spans="22:23">
      <c r="V215" s="6"/>
      <c r="W215" s="7"/>
    </row>
    <row r="216" spans="22:23">
      <c r="V216" s="6"/>
      <c r="W216" s="7"/>
    </row>
    <row r="217" spans="22:23">
      <c r="V217" s="6"/>
      <c r="W217" s="7"/>
    </row>
    <row r="218" spans="22:23">
      <c r="V218" s="6"/>
      <c r="W218" s="7"/>
    </row>
    <row r="219" spans="22:23">
      <c r="V219" s="6"/>
      <c r="W219" s="7"/>
    </row>
    <row r="220" spans="22:23">
      <c r="V220" s="6"/>
      <c r="W220" s="7"/>
    </row>
    <row r="221" spans="22:23">
      <c r="V221" s="6"/>
      <c r="W221" s="7"/>
    </row>
    <row r="222" spans="22:23">
      <c r="V222" s="6"/>
      <c r="W222" s="7"/>
    </row>
    <row r="223" spans="22:23">
      <c r="V223" s="6"/>
      <c r="W223" s="7"/>
    </row>
    <row r="224" spans="22:23">
      <c r="V224" s="6"/>
      <c r="W224" s="7"/>
    </row>
    <row r="225" spans="22:23">
      <c r="V225" s="6"/>
      <c r="W225" s="7"/>
    </row>
    <row r="226" spans="22:23">
      <c r="V226" s="6"/>
      <c r="W226" s="7"/>
    </row>
    <row r="227" spans="22:23">
      <c r="V227" s="6"/>
      <c r="W227" s="7"/>
    </row>
    <row r="228" spans="22:23">
      <c r="V228" s="6"/>
      <c r="W228" s="7"/>
    </row>
    <row r="229" spans="22:23">
      <c r="V229" s="6"/>
      <c r="W229" s="7"/>
    </row>
    <row r="230" spans="22:23">
      <c r="V230" s="6"/>
      <c r="W230" s="7"/>
    </row>
    <row r="231" spans="22:23">
      <c r="V231" s="6"/>
      <c r="W231" s="7"/>
    </row>
    <row r="232" spans="22:23">
      <c r="V232" s="6"/>
      <c r="W232" s="7"/>
    </row>
    <row r="233" spans="22:23">
      <c r="V233" s="6"/>
      <c r="W233" s="7"/>
    </row>
    <row r="234" spans="22:23">
      <c r="V234" s="6"/>
      <c r="W234" s="7"/>
    </row>
    <row r="235" spans="22:23">
      <c r="V235" s="6"/>
      <c r="W235" s="7"/>
    </row>
    <row r="236" spans="22:23">
      <c r="V236" s="6"/>
      <c r="W236" s="7"/>
    </row>
    <row r="237" spans="22:23">
      <c r="V237" s="6"/>
      <c r="W237" s="7"/>
    </row>
    <row r="238" spans="22:23">
      <c r="V238" s="6"/>
      <c r="W238" s="7"/>
    </row>
    <row r="239" spans="22:23">
      <c r="V239" s="6"/>
      <c r="W239" s="7"/>
    </row>
    <row r="240" spans="22:23">
      <c r="V240" s="6"/>
      <c r="W240" s="7"/>
    </row>
    <row r="241" spans="22:23">
      <c r="V241" s="6"/>
      <c r="W241" s="7"/>
    </row>
    <row r="242" spans="22:23">
      <c r="V242" s="6"/>
      <c r="W242" s="7"/>
    </row>
    <row r="243" spans="22:23">
      <c r="V243" s="6"/>
      <c r="W243" s="7"/>
    </row>
    <row r="244" spans="22:23">
      <c r="V244" s="6"/>
      <c r="W244" s="7"/>
    </row>
    <row r="245" spans="22:23">
      <c r="V245" s="6"/>
      <c r="W245" s="7"/>
    </row>
    <row r="246" spans="22:23">
      <c r="V246" s="6"/>
      <c r="W246" s="7"/>
    </row>
    <row r="247" spans="22:23">
      <c r="V247" s="6"/>
      <c r="W247" s="7"/>
    </row>
    <row r="248" spans="22:23">
      <c r="V248" s="6"/>
      <c r="W248" s="7"/>
    </row>
    <row r="249" spans="22:23">
      <c r="V249" s="6"/>
      <c r="W249" s="7"/>
    </row>
    <row r="250" spans="22:23">
      <c r="V250" s="6"/>
      <c r="W250" s="7"/>
    </row>
    <row r="251" spans="22:23">
      <c r="V251" s="6"/>
      <c r="W251" s="7"/>
    </row>
    <row r="252" spans="22:23">
      <c r="V252" s="6"/>
      <c r="W252" s="7"/>
    </row>
    <row r="253" spans="22:23">
      <c r="V253" s="6"/>
      <c r="W253" s="7"/>
    </row>
    <row r="254" spans="22:23">
      <c r="V254" s="6"/>
      <c r="W254" s="7"/>
    </row>
    <row r="255" spans="22:23">
      <c r="V255" s="6"/>
      <c r="W255" s="7"/>
    </row>
    <row r="256" spans="22:23">
      <c r="V256" s="6"/>
      <c r="W256" s="7"/>
    </row>
    <row r="257" spans="22:23">
      <c r="V257" s="6"/>
      <c r="W257" s="7"/>
    </row>
    <row r="258" spans="22:23">
      <c r="V258" s="6"/>
      <c r="W258" s="7"/>
    </row>
    <row r="259" spans="22:23">
      <c r="V259" s="6"/>
      <c r="W259" s="7"/>
    </row>
    <row r="260" spans="22:23">
      <c r="V260" s="6"/>
      <c r="W260" s="7"/>
    </row>
    <row r="261" spans="22:23">
      <c r="V261" s="6"/>
      <c r="W261" s="7"/>
    </row>
    <row r="262" spans="22:23">
      <c r="V262" s="6"/>
      <c r="W262" s="7"/>
    </row>
    <row r="263" spans="22:23">
      <c r="V263" s="6"/>
      <c r="W263" s="7"/>
    </row>
    <row r="264" spans="22:23">
      <c r="V264" s="6"/>
      <c r="W264" s="7"/>
    </row>
    <row r="265" spans="22:23">
      <c r="V265" s="6"/>
      <c r="W265" s="7"/>
    </row>
    <row r="266" spans="22:23">
      <c r="V266" s="6"/>
      <c r="W266" s="7"/>
    </row>
    <row r="267" spans="22:23">
      <c r="V267" s="6"/>
      <c r="W267" s="7"/>
    </row>
    <row r="268" spans="22:23">
      <c r="V268" s="6"/>
      <c r="W268" s="7"/>
    </row>
    <row r="269" spans="22:23">
      <c r="V269" s="6"/>
      <c r="W269" s="7"/>
    </row>
    <row r="270" spans="22:23">
      <c r="V270" s="6"/>
      <c r="W270" s="7"/>
    </row>
    <row r="271" spans="22:23">
      <c r="V271" s="6"/>
      <c r="W271" s="7"/>
    </row>
    <row r="272" spans="22:23">
      <c r="V272" s="6"/>
      <c r="W272" s="7"/>
    </row>
    <row r="273" spans="22:23">
      <c r="V273" s="6"/>
      <c r="W273" s="7"/>
    </row>
    <row r="274" spans="22:23">
      <c r="V274" s="6"/>
      <c r="W274" s="7"/>
    </row>
    <row r="275" spans="22:23">
      <c r="V275" s="6"/>
      <c r="W275" s="7"/>
    </row>
    <row r="276" spans="22:23">
      <c r="V276" s="6"/>
      <c r="W276" s="7"/>
    </row>
    <row r="277" spans="22:23">
      <c r="V277" s="6"/>
      <c r="W277" s="7"/>
    </row>
    <row r="278" spans="22:23">
      <c r="V278" s="6"/>
      <c r="W278" s="7"/>
    </row>
    <row r="279" spans="22:23">
      <c r="V279" s="6"/>
      <c r="W279" s="7"/>
    </row>
    <row r="280" spans="22:23">
      <c r="V280" s="6"/>
      <c r="W280" s="7"/>
    </row>
    <row r="281" spans="22:23">
      <c r="V281" s="6"/>
      <c r="W281" s="7"/>
    </row>
    <row r="282" spans="22:23">
      <c r="V282" s="6"/>
      <c r="W282" s="7"/>
    </row>
    <row r="283" spans="22:23">
      <c r="V283" s="6"/>
      <c r="W283" s="7"/>
    </row>
    <row r="284" spans="22:23">
      <c r="V284" s="6"/>
      <c r="W284" s="7"/>
    </row>
    <row r="285" spans="22:23">
      <c r="V285" s="6"/>
      <c r="W285" s="7"/>
    </row>
    <row r="286" spans="22:23">
      <c r="V286" s="6"/>
      <c r="W286" s="7"/>
    </row>
    <row r="287" spans="22:23">
      <c r="V287" s="6"/>
      <c r="W287" s="7"/>
    </row>
    <row r="288" spans="22:23">
      <c r="V288" s="6"/>
      <c r="W288" s="7"/>
    </row>
    <row r="289" spans="22:23">
      <c r="V289" s="6"/>
      <c r="W289" s="7"/>
    </row>
    <row r="290" spans="22:23">
      <c r="V290" s="6"/>
      <c r="W290" s="7"/>
    </row>
    <row r="291" spans="22:23">
      <c r="V291" s="6"/>
      <c r="W291" s="7"/>
    </row>
    <row r="292" spans="22:23">
      <c r="V292" s="6"/>
      <c r="W292" s="7"/>
    </row>
    <row r="293" spans="22:23">
      <c r="V293" s="6"/>
      <c r="W293" s="7"/>
    </row>
    <row r="294" spans="22:23">
      <c r="V294" s="6"/>
      <c r="W294" s="7"/>
    </row>
    <row r="295" spans="22:23">
      <c r="V295" s="6"/>
      <c r="W295" s="7"/>
    </row>
    <row r="296" spans="22:23">
      <c r="V296" s="6"/>
      <c r="W296" s="7"/>
    </row>
    <row r="297" spans="22:23">
      <c r="V297" s="6"/>
      <c r="W297" s="7"/>
    </row>
    <row r="298" spans="22:23">
      <c r="V298" s="6"/>
      <c r="W298" s="7"/>
    </row>
    <row r="299" spans="22:23">
      <c r="V299" s="6"/>
      <c r="W299" s="7"/>
    </row>
    <row r="300" spans="22:23">
      <c r="V300" s="6"/>
      <c r="W300" s="7"/>
    </row>
    <row r="301" spans="22:23">
      <c r="V301" s="6"/>
      <c r="W301" s="7"/>
    </row>
    <row r="302" spans="22:23">
      <c r="V302" s="6"/>
      <c r="W302" s="7"/>
    </row>
    <row r="303" spans="22:23">
      <c r="V303" s="6"/>
      <c r="W303" s="7"/>
    </row>
    <row r="304" spans="22:23">
      <c r="V304" s="6"/>
      <c r="W304" s="7"/>
    </row>
    <row r="305" spans="22:23">
      <c r="V305" s="6"/>
      <c r="W305" s="7"/>
    </row>
    <row r="306" spans="22:23">
      <c r="V306" s="6"/>
      <c r="W306" s="7"/>
    </row>
    <row r="307" spans="22:23">
      <c r="V307" s="6"/>
      <c r="W307" s="7"/>
    </row>
    <row r="308" spans="22:23">
      <c r="V308" s="6"/>
      <c r="W308" s="7"/>
    </row>
    <row r="309" spans="22:23">
      <c r="V309" s="6"/>
      <c r="W309" s="7"/>
    </row>
    <row r="310" spans="22:23">
      <c r="V310" s="6"/>
      <c r="W310" s="7"/>
    </row>
    <row r="311" spans="22:23">
      <c r="V311" s="6"/>
      <c r="W311" s="7"/>
    </row>
    <row r="312" spans="22:23">
      <c r="V312" s="6"/>
      <c r="W312" s="7"/>
    </row>
    <row r="313" spans="22:23">
      <c r="V313" s="6"/>
      <c r="W313" s="7"/>
    </row>
    <row r="314" spans="22:23">
      <c r="V314" s="6"/>
      <c r="W314" s="7"/>
    </row>
    <row r="315" spans="22:23">
      <c r="V315" s="6"/>
      <c r="W315" s="7"/>
    </row>
    <row r="316" spans="22:23">
      <c r="V316" s="6"/>
      <c r="W316" s="7"/>
    </row>
    <row r="317" spans="22:23">
      <c r="V317" s="6"/>
      <c r="W317" s="7"/>
    </row>
    <row r="318" spans="22:23">
      <c r="V318" s="6"/>
      <c r="W318" s="7"/>
    </row>
    <row r="319" spans="22:23">
      <c r="V319" s="6"/>
      <c r="W319" s="7"/>
    </row>
    <row r="320" spans="22:23">
      <c r="V320" s="6"/>
      <c r="W320" s="7"/>
    </row>
    <row r="321" spans="22:23">
      <c r="V321" s="6"/>
      <c r="W321" s="7"/>
    </row>
    <row r="322" spans="22:23">
      <c r="V322" s="6"/>
      <c r="W322" s="7"/>
    </row>
    <row r="323" spans="22:23">
      <c r="V323" s="6"/>
      <c r="W323" s="7"/>
    </row>
    <row r="324" spans="22:23">
      <c r="V324" s="6"/>
      <c r="W324" s="7"/>
    </row>
    <row r="325" spans="22:23">
      <c r="V325" s="6"/>
      <c r="W325" s="7"/>
    </row>
    <row r="326" spans="22:23">
      <c r="V326" s="6"/>
      <c r="W326" s="7"/>
    </row>
    <row r="327" spans="22:23">
      <c r="V327" s="6"/>
      <c r="W327" s="7"/>
    </row>
    <row r="328" spans="22:23">
      <c r="V328" s="6"/>
      <c r="W328" s="7"/>
    </row>
    <row r="329" spans="22:23">
      <c r="V329" s="6"/>
      <c r="W329" s="7"/>
    </row>
    <row r="330" spans="22:23">
      <c r="V330" s="6"/>
      <c r="W330" s="7"/>
    </row>
    <row r="331" spans="22:23">
      <c r="V331" s="6"/>
      <c r="W331" s="7"/>
    </row>
    <row r="332" spans="22:23">
      <c r="V332" s="6"/>
      <c r="W332" s="7"/>
    </row>
    <row r="333" spans="22:23">
      <c r="V333" s="6"/>
      <c r="W333" s="7"/>
    </row>
    <row r="334" spans="22:23">
      <c r="V334" s="6"/>
      <c r="W334" s="7"/>
    </row>
    <row r="335" spans="22:23">
      <c r="V335" s="6"/>
      <c r="W335" s="7"/>
    </row>
    <row r="336" spans="22:23">
      <c r="V336" s="6"/>
      <c r="W336" s="7"/>
    </row>
    <row r="337" spans="22:23">
      <c r="V337" s="6"/>
      <c r="W337" s="7"/>
    </row>
    <row r="338" spans="22:23">
      <c r="V338" s="6"/>
      <c r="W338" s="7"/>
    </row>
    <row r="339" spans="22:23">
      <c r="V339" s="6"/>
      <c r="W339" s="7"/>
    </row>
    <row r="340" spans="22:23">
      <c r="V340" s="6"/>
      <c r="W340" s="7"/>
    </row>
    <row r="341" spans="22:23">
      <c r="V341" s="6"/>
      <c r="W341" s="7"/>
    </row>
    <row r="342" spans="22:23">
      <c r="V342" s="6"/>
      <c r="W342" s="7"/>
    </row>
    <row r="343" spans="22:23">
      <c r="V343" s="6"/>
      <c r="W343" s="7"/>
    </row>
    <row r="344" spans="22:23">
      <c r="V344" s="6"/>
      <c r="W344" s="7"/>
    </row>
    <row r="345" spans="22:23">
      <c r="V345" s="6"/>
      <c r="W345" s="7"/>
    </row>
    <row r="346" spans="22:23">
      <c r="V346" s="6"/>
      <c r="W346" s="7"/>
    </row>
    <row r="347" spans="22:23">
      <c r="V347" s="6"/>
      <c r="W347" s="7"/>
    </row>
    <row r="348" spans="22:23">
      <c r="V348" s="6"/>
      <c r="W348" s="7"/>
    </row>
    <row r="349" spans="22:23">
      <c r="V349" s="6"/>
      <c r="W349" s="7"/>
    </row>
    <row r="350" spans="22:23">
      <c r="V350" s="6"/>
      <c r="W350" s="7"/>
    </row>
    <row r="351" spans="22:23">
      <c r="V351" s="6"/>
      <c r="W351" s="7"/>
    </row>
    <row r="352" spans="22:23">
      <c r="V352" s="6"/>
      <c r="W352" s="7"/>
    </row>
    <row r="353" spans="22:23">
      <c r="V353" s="6"/>
      <c r="W353" s="7"/>
    </row>
    <row r="354" spans="22:23">
      <c r="V354" s="6"/>
      <c r="W354" s="7"/>
    </row>
    <row r="355" spans="22:23">
      <c r="V355" s="6"/>
      <c r="W355" s="7"/>
    </row>
    <row r="356" spans="22:23">
      <c r="V356" s="6"/>
      <c r="W356" s="7"/>
    </row>
    <row r="357" spans="22:23">
      <c r="V357" s="6"/>
      <c r="W357" s="7"/>
    </row>
    <row r="358" spans="22:23">
      <c r="V358" s="6"/>
      <c r="W358" s="7"/>
    </row>
    <row r="359" spans="22:23">
      <c r="V359" s="6"/>
      <c r="W359" s="7"/>
    </row>
    <row r="360" spans="22:23">
      <c r="V360" s="6"/>
      <c r="W360" s="7"/>
    </row>
    <row r="361" spans="22:23">
      <c r="V361" s="6"/>
      <c r="W361" s="7"/>
    </row>
    <row r="362" spans="22:23">
      <c r="V362" s="6"/>
      <c r="W362" s="7"/>
    </row>
    <row r="363" spans="22:23">
      <c r="V363" s="6"/>
      <c r="W363" s="7"/>
    </row>
    <row r="364" spans="22:23">
      <c r="V364" s="6"/>
      <c r="W364" s="7"/>
    </row>
    <row r="365" spans="22:23">
      <c r="V365" s="6"/>
      <c r="W365" s="7"/>
    </row>
    <row r="366" spans="22:23">
      <c r="V366" s="6"/>
      <c r="W366" s="7"/>
    </row>
    <row r="367" spans="22:23">
      <c r="V367" s="6"/>
      <c r="W367" s="7"/>
    </row>
    <row r="368" spans="22:23">
      <c r="V368" s="6"/>
      <c r="W368" s="7"/>
    </row>
    <row r="369" spans="22:23">
      <c r="V369" s="6"/>
      <c r="W369" s="7"/>
    </row>
    <row r="370" spans="22:23">
      <c r="V370" s="6"/>
      <c r="W370" s="7"/>
    </row>
    <row r="371" spans="22:23">
      <c r="V371" s="6"/>
      <c r="W371" s="7"/>
    </row>
    <row r="372" spans="22:23">
      <c r="V372" s="6"/>
      <c r="W372" s="7"/>
    </row>
    <row r="373" spans="22:23">
      <c r="V373" s="6"/>
      <c r="W373" s="7"/>
    </row>
    <row r="374" spans="22:23">
      <c r="V374" s="6"/>
      <c r="W374" s="7"/>
    </row>
    <row r="375" spans="22:23">
      <c r="V375" s="6"/>
      <c r="W375" s="7"/>
    </row>
    <row r="376" spans="22:23">
      <c r="V376" s="6"/>
      <c r="W376" s="7"/>
    </row>
    <row r="377" spans="22:23">
      <c r="V377" s="6"/>
      <c r="W377" s="7"/>
    </row>
    <row r="378" spans="22:23">
      <c r="V378" s="6"/>
      <c r="W378" s="7"/>
    </row>
    <row r="379" spans="22:23">
      <c r="V379" s="6"/>
      <c r="W379" s="7"/>
    </row>
    <row r="380" spans="22:23">
      <c r="V380" s="6"/>
      <c r="W380" s="7"/>
    </row>
    <row r="381" spans="22:23">
      <c r="V381" s="6"/>
      <c r="W381" s="7"/>
    </row>
    <row r="382" spans="22:23">
      <c r="V382" s="6"/>
      <c r="W382" s="7"/>
    </row>
    <row r="383" spans="22:23">
      <c r="V383" s="6"/>
      <c r="W383" s="7"/>
    </row>
    <row r="384" spans="22:23">
      <c r="V384" s="6"/>
      <c r="W384" s="7"/>
    </row>
    <row r="385" spans="22:23">
      <c r="V385" s="6"/>
      <c r="W385" s="7"/>
    </row>
    <row r="386" spans="22:23">
      <c r="V386" s="6"/>
      <c r="W386" s="7"/>
    </row>
    <row r="387" spans="22:23">
      <c r="V387" s="6"/>
      <c r="W387" s="7"/>
    </row>
    <row r="388" spans="22:23">
      <c r="V388" s="6"/>
      <c r="W388" s="7"/>
    </row>
    <row r="389" spans="22:23">
      <c r="V389" s="6"/>
      <c r="W389" s="7"/>
    </row>
    <row r="390" spans="22:23">
      <c r="V390" s="6"/>
      <c r="W390" s="7"/>
    </row>
    <row r="391" spans="22:23">
      <c r="V391" s="6"/>
      <c r="W391" s="7"/>
    </row>
    <row r="392" spans="22:23">
      <c r="V392" s="6"/>
      <c r="W392" s="7"/>
    </row>
    <row r="393" spans="22:23">
      <c r="V393" s="6"/>
      <c r="W393" s="7"/>
    </row>
    <row r="394" spans="22:23">
      <c r="V394" s="6"/>
      <c r="W394" s="7"/>
    </row>
    <row r="395" spans="22:23">
      <c r="V395" s="6"/>
      <c r="W395" s="7"/>
    </row>
    <row r="396" spans="22:23">
      <c r="V396" s="6"/>
      <c r="W396" s="7"/>
    </row>
    <row r="397" spans="22:23">
      <c r="V397" s="6"/>
      <c r="W397" s="7"/>
    </row>
    <row r="398" spans="22:23">
      <c r="V398" s="6"/>
      <c r="W398" s="7"/>
    </row>
    <row r="399" spans="22:23">
      <c r="V399" s="6"/>
      <c r="W399" s="7"/>
    </row>
    <row r="400" spans="22:23">
      <c r="V400" s="6"/>
      <c r="W400" s="7"/>
    </row>
    <row r="401" spans="22:23">
      <c r="V401" s="6"/>
      <c r="W401" s="7"/>
    </row>
    <row r="402" spans="22:23">
      <c r="V402" s="6"/>
      <c r="W402" s="7"/>
    </row>
    <row r="403" spans="22:23">
      <c r="V403" s="6"/>
      <c r="W403" s="7"/>
    </row>
    <row r="404" spans="22:23">
      <c r="V404" s="6"/>
      <c r="W404" s="7"/>
    </row>
    <row r="405" spans="22:23">
      <c r="V405" s="6"/>
      <c r="W405" s="7"/>
    </row>
    <row r="406" spans="22:23">
      <c r="V406" s="6"/>
      <c r="W406" s="7"/>
    </row>
    <row r="407" spans="22:23">
      <c r="V407" s="6"/>
      <c r="W407" s="7"/>
    </row>
    <row r="408" spans="22:23">
      <c r="V408" s="6"/>
      <c r="W408" s="7"/>
    </row>
    <row r="409" spans="22:23">
      <c r="V409" s="6"/>
      <c r="W409" s="7"/>
    </row>
    <row r="410" spans="22:23">
      <c r="V410" s="6"/>
      <c r="W410" s="7"/>
    </row>
    <row r="411" spans="22:23">
      <c r="V411" s="6"/>
      <c r="W411" s="7"/>
    </row>
    <row r="412" spans="22:23">
      <c r="V412" s="6"/>
      <c r="W412" s="7"/>
    </row>
    <row r="413" spans="22:23">
      <c r="V413" s="6"/>
      <c r="W413" s="7"/>
    </row>
    <row r="414" spans="22:23">
      <c r="V414" s="6"/>
      <c r="W414" s="7"/>
    </row>
    <row r="415" spans="22:23">
      <c r="V415" s="6"/>
      <c r="W415" s="7"/>
    </row>
    <row r="416" spans="22:23">
      <c r="V416" s="6"/>
      <c r="W416" s="7"/>
    </row>
    <row r="417" spans="22:23">
      <c r="V417" s="6"/>
      <c r="W417" s="7"/>
    </row>
    <row r="418" spans="22:23">
      <c r="V418" s="6"/>
      <c r="W418" s="7"/>
    </row>
    <row r="419" spans="22:23">
      <c r="V419" s="6"/>
      <c r="W419" s="7"/>
    </row>
    <row r="420" spans="22:23">
      <c r="V420" s="6"/>
      <c r="W420" s="7"/>
    </row>
    <row r="421" spans="22:23">
      <c r="V421" s="6"/>
      <c r="W421" s="7"/>
    </row>
    <row r="422" spans="22:23">
      <c r="V422" s="6"/>
      <c r="W422" s="7"/>
    </row>
    <row r="423" spans="22:23">
      <c r="V423" s="6"/>
      <c r="W423" s="7"/>
    </row>
    <row r="424" spans="22:23">
      <c r="V424" s="6"/>
      <c r="W424" s="7"/>
    </row>
    <row r="425" spans="22:23">
      <c r="V425" s="6"/>
      <c r="W425" s="7"/>
    </row>
    <row r="426" spans="22:23">
      <c r="V426" s="6"/>
      <c r="W426" s="7"/>
    </row>
    <row r="427" spans="22:23">
      <c r="V427" s="6"/>
      <c r="W427" s="7"/>
    </row>
    <row r="428" spans="22:23">
      <c r="V428" s="6"/>
      <c r="W428" s="7"/>
    </row>
    <row r="429" spans="22:23">
      <c r="V429" s="6"/>
      <c r="W429" s="7"/>
    </row>
    <row r="430" spans="22:23">
      <c r="V430" s="6"/>
      <c r="W430" s="7"/>
    </row>
    <row r="431" spans="22:23">
      <c r="V431" s="6"/>
      <c r="W431" s="7"/>
    </row>
    <row r="432" spans="22:23">
      <c r="V432" s="6"/>
      <c r="W432" s="7"/>
    </row>
    <row r="433" spans="22:23">
      <c r="V433" s="6"/>
      <c r="W433" s="7"/>
    </row>
    <row r="434" spans="22:23">
      <c r="V434" s="6"/>
      <c r="W434" s="7"/>
    </row>
    <row r="435" spans="22:23">
      <c r="V435" s="6"/>
      <c r="W435" s="7"/>
    </row>
    <row r="436" spans="22:23">
      <c r="V436" s="6"/>
      <c r="W436" s="7"/>
    </row>
    <row r="437" spans="22:23">
      <c r="V437" s="6"/>
      <c r="W437" s="7"/>
    </row>
    <row r="438" spans="22:23">
      <c r="V438" s="6"/>
      <c r="W438" s="7"/>
    </row>
    <row r="439" spans="22:23">
      <c r="V439" s="6"/>
      <c r="W439" s="7"/>
    </row>
    <row r="440" spans="22:23">
      <c r="V440" s="6"/>
      <c r="W440" s="7"/>
    </row>
    <row r="441" spans="22:23">
      <c r="V441" s="6"/>
      <c r="W441" s="7"/>
    </row>
    <row r="442" spans="22:23">
      <c r="V442" s="6"/>
      <c r="W442" s="7"/>
    </row>
    <row r="443" spans="22:23">
      <c r="V443" s="6"/>
      <c r="W443" s="7"/>
    </row>
    <row r="444" spans="22:23">
      <c r="V444" s="6"/>
      <c r="W444" s="7"/>
    </row>
    <row r="445" spans="22:23">
      <c r="V445" s="6"/>
      <c r="W445" s="7"/>
    </row>
    <row r="446" spans="22:23">
      <c r="V446" s="6"/>
      <c r="W446" s="7"/>
    </row>
    <row r="447" spans="22:23">
      <c r="V447" s="6"/>
      <c r="W447" s="7"/>
    </row>
    <row r="448" spans="22:23">
      <c r="V448" s="6"/>
      <c r="W448" s="7"/>
    </row>
    <row r="449" spans="22:23">
      <c r="V449" s="6"/>
      <c r="W449" s="7"/>
    </row>
    <row r="450" spans="22:23">
      <c r="V450" s="6"/>
      <c r="W450" s="7"/>
    </row>
    <row r="451" spans="22:23">
      <c r="V451" s="6"/>
      <c r="W451" s="7"/>
    </row>
    <row r="452" spans="22:23">
      <c r="V452" s="6"/>
      <c r="W452" s="7"/>
    </row>
    <row r="453" spans="22:23">
      <c r="V453" s="6"/>
      <c r="W453" s="7"/>
    </row>
    <row r="454" spans="22:23">
      <c r="V454" s="6"/>
      <c r="W454" s="7"/>
    </row>
    <row r="455" spans="22:23">
      <c r="V455" s="6"/>
      <c r="W455" s="7"/>
    </row>
    <row r="456" spans="22:23">
      <c r="V456" s="6"/>
      <c r="W456" s="7"/>
    </row>
    <row r="457" spans="22:23">
      <c r="V457" s="6"/>
      <c r="W457" s="7"/>
    </row>
    <row r="458" spans="22:23">
      <c r="V458" s="6"/>
      <c r="W458" s="7"/>
    </row>
    <row r="459" spans="22:23">
      <c r="V459" s="6"/>
      <c r="W459" s="7"/>
    </row>
    <row r="460" spans="22:23">
      <c r="V460" s="6"/>
      <c r="W460" s="7"/>
    </row>
    <row r="461" spans="22:23">
      <c r="V461" s="6"/>
      <c r="W461" s="7"/>
    </row>
    <row r="462" spans="22:23">
      <c r="V462" s="6"/>
      <c r="W462" s="7"/>
    </row>
    <row r="463" spans="22:23">
      <c r="V463" s="6"/>
      <c r="W463" s="7"/>
    </row>
    <row r="464" spans="22:23">
      <c r="V464" s="6"/>
      <c r="W464" s="7"/>
    </row>
    <row r="465" spans="22:23">
      <c r="V465" s="6"/>
      <c r="W465" s="7"/>
    </row>
    <row r="466" spans="22:23">
      <c r="V466" s="6"/>
      <c r="W466" s="7"/>
    </row>
    <row r="467" spans="22:23">
      <c r="V467" s="6"/>
      <c r="W467" s="7"/>
    </row>
    <row r="468" spans="22:23">
      <c r="V468" s="6"/>
      <c r="W468" s="7"/>
    </row>
    <row r="469" spans="22:23">
      <c r="V469" s="6"/>
      <c r="W469" s="7"/>
    </row>
    <row r="470" spans="22:23">
      <c r="V470" s="6"/>
      <c r="W470" s="7"/>
    </row>
    <row r="471" spans="22:23">
      <c r="V471" s="6"/>
      <c r="W471" s="7"/>
    </row>
    <row r="472" spans="22:23">
      <c r="V472" s="6"/>
      <c r="W472" s="7"/>
    </row>
    <row r="473" spans="22:23">
      <c r="V473" s="6"/>
      <c r="W473" s="7"/>
    </row>
    <row r="474" spans="22:23">
      <c r="V474" s="6"/>
      <c r="W474" s="7"/>
    </row>
    <row r="475" spans="22:23">
      <c r="V475" s="6"/>
      <c r="W475" s="7"/>
    </row>
    <row r="476" spans="22:23">
      <c r="V476" s="6"/>
      <c r="W476" s="7"/>
    </row>
    <row r="477" spans="22:23">
      <c r="V477" s="6"/>
      <c r="W477" s="7"/>
    </row>
    <row r="478" spans="22:23">
      <c r="V478" s="6"/>
      <c r="W478" s="7"/>
    </row>
    <row r="479" spans="22:23">
      <c r="V479" s="6"/>
      <c r="W479" s="7"/>
    </row>
    <row r="480" spans="22:23">
      <c r="V480" s="6"/>
      <c r="W480" s="7"/>
    </row>
    <row r="481" spans="22:23">
      <c r="V481" s="6"/>
      <c r="W481" s="7"/>
    </row>
    <row r="482" spans="22:23">
      <c r="V482" s="6"/>
      <c r="W482" s="7"/>
    </row>
    <row r="483" spans="22:23">
      <c r="V483" s="6"/>
      <c r="W483" s="7"/>
    </row>
    <row r="484" spans="22:23">
      <c r="V484" s="6"/>
      <c r="W484" s="7"/>
    </row>
    <row r="485" spans="22:23">
      <c r="V485" s="6"/>
      <c r="W485" s="7"/>
    </row>
    <row r="486" spans="22:23">
      <c r="V486" s="6"/>
      <c r="W486" s="7"/>
    </row>
    <row r="487" spans="22:23">
      <c r="V487" s="6"/>
      <c r="W487" s="7"/>
    </row>
    <row r="488" spans="22:23">
      <c r="V488" s="6"/>
      <c r="W488" s="7"/>
    </row>
    <row r="489" spans="22:23">
      <c r="V489" s="6"/>
      <c r="W489" s="7"/>
    </row>
    <row r="490" spans="22:23">
      <c r="V490" s="6"/>
      <c r="W490" s="7"/>
    </row>
    <row r="491" spans="22:23">
      <c r="V491" s="6"/>
      <c r="W491" s="7"/>
    </row>
    <row r="492" spans="22:23">
      <c r="V492" s="6"/>
      <c r="W492" s="7"/>
    </row>
    <row r="493" spans="22:23">
      <c r="V493" s="6"/>
      <c r="W493" s="7"/>
    </row>
    <row r="494" spans="22:23">
      <c r="V494" s="6"/>
      <c r="W494" s="7"/>
    </row>
    <row r="495" spans="22:23">
      <c r="V495" s="6"/>
      <c r="W495" s="7"/>
    </row>
    <row r="496" spans="22:23">
      <c r="V496" s="6"/>
      <c r="W496" s="7"/>
    </row>
    <row r="497" spans="22:23">
      <c r="V497" s="6"/>
      <c r="W497" s="7"/>
    </row>
    <row r="498" spans="22:23">
      <c r="V498" s="6"/>
      <c r="W498" s="7"/>
    </row>
    <row r="499" spans="22:23">
      <c r="V499" s="6"/>
      <c r="W499" s="7"/>
    </row>
    <row r="500" spans="22:23">
      <c r="V500" s="6"/>
      <c r="W500" s="7"/>
    </row>
    <row r="501" spans="22:23">
      <c r="V501" s="6"/>
      <c r="W501" s="7"/>
    </row>
    <row r="502" spans="22:23">
      <c r="V502" s="6"/>
      <c r="W502" s="7"/>
    </row>
    <row r="503" spans="22:23">
      <c r="V503" s="6"/>
      <c r="W503" s="7"/>
    </row>
    <row r="504" spans="22:23">
      <c r="V504" s="6"/>
      <c r="W504" s="7"/>
    </row>
    <row r="505" spans="22:23">
      <c r="V505" s="6"/>
      <c r="W505" s="7"/>
    </row>
    <row r="506" spans="22:23">
      <c r="V506" s="6"/>
      <c r="W506" s="7"/>
    </row>
    <row r="507" spans="22:23">
      <c r="V507" s="6"/>
      <c r="W507" s="7"/>
    </row>
    <row r="508" spans="22:23">
      <c r="V508" s="6"/>
      <c r="W508" s="7"/>
    </row>
    <row r="509" spans="22:23">
      <c r="V509" s="6"/>
      <c r="W509" s="7"/>
    </row>
    <row r="510" spans="22:23">
      <c r="V510" s="6"/>
      <c r="W510" s="7"/>
    </row>
    <row r="511" spans="22:23">
      <c r="V511" s="6"/>
      <c r="W511" s="7"/>
    </row>
    <row r="512" spans="22:23">
      <c r="V512" s="6"/>
      <c r="W512" s="7"/>
    </row>
    <row r="513" spans="22:23">
      <c r="V513" s="6"/>
      <c r="W513" s="7"/>
    </row>
    <row r="514" spans="22:23">
      <c r="V514" s="6"/>
      <c r="W514" s="7"/>
    </row>
    <row r="515" spans="22:23">
      <c r="V515" s="6"/>
      <c r="W515" s="7"/>
    </row>
    <row r="516" spans="22:23">
      <c r="V516" s="6"/>
      <c r="W516" s="7"/>
    </row>
    <row r="517" spans="22:23">
      <c r="V517" s="6"/>
      <c r="W517" s="7"/>
    </row>
    <row r="518" spans="22:23">
      <c r="V518" s="6"/>
      <c r="W518" s="7"/>
    </row>
    <row r="519" spans="22:23">
      <c r="V519" s="6"/>
      <c r="W519" s="7"/>
    </row>
    <row r="520" spans="22:23">
      <c r="V520" s="6"/>
      <c r="W520" s="7"/>
    </row>
    <row r="521" spans="22:23">
      <c r="V521" s="6"/>
      <c r="W521" s="7"/>
    </row>
    <row r="522" spans="22:23">
      <c r="V522" s="6"/>
      <c r="W522" s="7"/>
    </row>
    <row r="523" spans="22:23">
      <c r="V523" s="6"/>
      <c r="W523" s="7"/>
    </row>
    <row r="524" spans="22:23">
      <c r="V524" s="6"/>
      <c r="W524" s="7"/>
    </row>
    <row r="525" spans="22:23">
      <c r="V525" s="6"/>
      <c r="W525" s="7"/>
    </row>
    <row r="526" spans="22:23">
      <c r="V526" s="6"/>
      <c r="W526" s="7"/>
    </row>
    <row r="527" spans="22:23">
      <c r="V527" s="6"/>
      <c r="W527" s="7"/>
    </row>
    <row r="528" spans="22:23">
      <c r="V528" s="6"/>
      <c r="W528" s="7"/>
    </row>
    <row r="529" spans="22:23">
      <c r="V529" s="6"/>
      <c r="W529" s="7"/>
    </row>
    <row r="530" spans="22:23">
      <c r="V530" s="6"/>
      <c r="W530" s="7"/>
    </row>
    <row r="531" spans="22:23">
      <c r="V531" s="6"/>
      <c r="W531" s="7"/>
    </row>
    <row r="532" spans="22:23">
      <c r="V532" s="6"/>
      <c r="W532" s="7"/>
    </row>
    <row r="533" spans="22:23">
      <c r="V533" s="6"/>
      <c r="W533" s="7"/>
    </row>
    <row r="534" spans="22:23">
      <c r="V534" s="6"/>
      <c r="W534" s="7"/>
    </row>
    <row r="535" spans="22:23">
      <c r="V535" s="6"/>
      <c r="W535" s="7"/>
    </row>
    <row r="536" spans="22:23">
      <c r="V536" s="6"/>
      <c r="W536" s="7"/>
    </row>
    <row r="537" spans="22:23">
      <c r="V537" s="6"/>
      <c r="W537" s="7"/>
    </row>
    <row r="538" spans="22:23">
      <c r="V538" s="6"/>
      <c r="W538" s="7"/>
    </row>
    <row r="539" spans="22:23">
      <c r="V539" s="6"/>
      <c r="W539" s="7"/>
    </row>
    <row r="540" spans="22:23">
      <c r="V540" s="6"/>
      <c r="W540" s="7"/>
    </row>
    <row r="541" spans="22:23">
      <c r="V541" s="6"/>
      <c r="W541" s="7"/>
    </row>
    <row r="542" spans="22:23">
      <c r="V542" s="6"/>
      <c r="W542" s="7"/>
    </row>
    <row r="543" spans="22:23">
      <c r="V543" s="6"/>
      <c r="W543" s="7"/>
    </row>
    <row r="544" spans="22:23">
      <c r="V544" s="6"/>
      <c r="W544" s="7"/>
    </row>
    <row r="545" spans="22:23">
      <c r="V545" s="6"/>
      <c r="W545" s="7"/>
    </row>
    <row r="546" spans="22:23">
      <c r="V546" s="6"/>
      <c r="W546" s="7"/>
    </row>
    <row r="547" spans="22:23">
      <c r="V547" s="6"/>
      <c r="W547" s="7"/>
    </row>
    <row r="548" spans="22:23">
      <c r="V548" s="6"/>
      <c r="W548" s="7"/>
    </row>
    <row r="549" spans="22:23">
      <c r="V549" s="6"/>
      <c r="W549" s="7"/>
    </row>
    <row r="550" spans="22:23">
      <c r="V550" s="6"/>
      <c r="W550" s="7"/>
    </row>
    <row r="551" spans="22:23">
      <c r="V551" s="6"/>
      <c r="W551" s="7"/>
    </row>
    <row r="552" spans="22:23">
      <c r="V552" s="6"/>
      <c r="W552" s="7"/>
    </row>
    <row r="553" spans="22:23">
      <c r="V553" s="6"/>
      <c r="W553" s="7"/>
    </row>
    <row r="554" spans="22:23">
      <c r="V554" s="6"/>
      <c r="W554" s="7"/>
    </row>
    <row r="555" spans="22:23">
      <c r="V555" s="6"/>
      <c r="W555" s="7"/>
    </row>
    <row r="556" spans="22:23">
      <c r="V556" s="6"/>
      <c r="W556" s="7"/>
    </row>
    <row r="557" spans="22:23">
      <c r="V557" s="6"/>
      <c r="W557" s="7"/>
    </row>
    <row r="558" spans="22:23">
      <c r="V558" s="6"/>
      <c r="W558" s="7"/>
    </row>
    <row r="559" spans="22:23">
      <c r="V559" s="6"/>
      <c r="W559" s="7"/>
    </row>
    <row r="560" spans="22:23">
      <c r="V560" s="6"/>
      <c r="W560" s="7"/>
    </row>
    <row r="561" spans="22:23">
      <c r="V561" s="6"/>
      <c r="W561" s="7"/>
    </row>
    <row r="562" spans="22:23">
      <c r="V562" s="6"/>
      <c r="W562" s="7"/>
    </row>
    <row r="563" spans="22:23">
      <c r="V563" s="6"/>
      <c r="W563" s="7"/>
    </row>
    <row r="564" spans="22:23">
      <c r="V564" s="6"/>
      <c r="W564" s="7"/>
    </row>
    <row r="565" spans="22:23">
      <c r="V565" s="6"/>
      <c r="W565" s="7"/>
    </row>
    <row r="566" spans="22:23">
      <c r="V566" s="6"/>
      <c r="W566" s="7"/>
    </row>
    <row r="567" spans="22:23">
      <c r="V567" s="6"/>
      <c r="W567" s="7"/>
    </row>
    <row r="568" spans="22:23">
      <c r="V568" s="6"/>
      <c r="W568" s="7"/>
    </row>
    <row r="569" spans="22:23">
      <c r="V569" s="6"/>
      <c r="W569" s="7"/>
    </row>
    <row r="570" spans="22:23">
      <c r="V570" s="6"/>
      <c r="W570" s="7"/>
    </row>
    <row r="571" spans="22:23">
      <c r="V571" s="6"/>
      <c r="W571" s="7"/>
    </row>
    <row r="572" spans="22:23">
      <c r="V572" s="6"/>
      <c r="W572" s="7"/>
    </row>
    <row r="573" spans="22:23">
      <c r="V573" s="6"/>
      <c r="W573" s="7"/>
    </row>
    <row r="574" spans="22:23">
      <c r="V574" s="6"/>
      <c r="W574" s="7"/>
    </row>
    <row r="575" spans="22:23">
      <c r="V575" s="6"/>
      <c r="W575" s="7"/>
    </row>
    <row r="576" spans="22:23">
      <c r="V576" s="6"/>
      <c r="W576" s="7"/>
    </row>
    <row r="577" spans="22:23">
      <c r="V577" s="6"/>
      <c r="W577" s="7"/>
    </row>
    <row r="578" spans="22:23">
      <c r="V578" s="6"/>
      <c r="W578" s="7"/>
    </row>
    <row r="579" spans="22:23">
      <c r="V579" s="6"/>
      <c r="W579" s="7"/>
    </row>
    <row r="580" spans="22:23">
      <c r="V580" s="6"/>
      <c r="W580" s="7"/>
    </row>
    <row r="581" spans="22:23">
      <c r="V581" s="6"/>
      <c r="W581" s="7"/>
    </row>
    <row r="582" spans="22:23">
      <c r="V582" s="6"/>
      <c r="W582" s="7"/>
    </row>
    <row r="583" spans="22:23">
      <c r="V583" s="6"/>
      <c r="W583" s="7"/>
    </row>
    <row r="584" spans="22:23">
      <c r="V584" s="6"/>
      <c r="W584" s="7"/>
    </row>
    <row r="585" spans="22:23">
      <c r="V585" s="6"/>
      <c r="W585" s="7"/>
    </row>
    <row r="586" spans="22:23">
      <c r="V586" s="6"/>
      <c r="W586" s="7"/>
    </row>
    <row r="587" spans="22:23">
      <c r="V587" s="6"/>
      <c r="W587" s="7"/>
    </row>
    <row r="588" spans="22:23">
      <c r="V588" s="6"/>
      <c r="W588" s="7"/>
    </row>
    <row r="589" spans="22:23">
      <c r="V589" s="6"/>
      <c r="W589" s="7"/>
    </row>
    <row r="590" spans="22:23">
      <c r="V590" s="6"/>
      <c r="W590" s="7"/>
    </row>
    <row r="591" spans="22:23">
      <c r="V591" s="6"/>
      <c r="W591" s="7"/>
    </row>
    <row r="592" spans="22:23">
      <c r="V592" s="6"/>
      <c r="W592" s="7"/>
    </row>
    <row r="593" spans="22:23">
      <c r="V593" s="6"/>
      <c r="W593" s="7"/>
    </row>
    <row r="594" spans="22:23">
      <c r="V594" s="6"/>
      <c r="W594" s="7"/>
    </row>
    <row r="595" spans="22:23">
      <c r="V595" s="6"/>
      <c r="W595" s="7"/>
    </row>
    <row r="596" spans="22:23">
      <c r="V596" s="6"/>
      <c r="W596" s="7"/>
    </row>
    <row r="597" spans="22:23">
      <c r="V597" s="6"/>
      <c r="W597" s="7"/>
    </row>
    <row r="598" spans="22:23">
      <c r="V598" s="6"/>
      <c r="W598" s="7"/>
    </row>
    <row r="599" spans="22:23">
      <c r="V599" s="6"/>
      <c r="W599" s="7"/>
    </row>
    <row r="600" spans="22:23">
      <c r="V600" s="6"/>
      <c r="W600" s="7"/>
    </row>
    <row r="601" spans="22:23">
      <c r="V601" s="6"/>
      <c r="W601" s="7"/>
    </row>
    <row r="602" spans="22:23">
      <c r="V602" s="6"/>
      <c r="W602" s="7"/>
    </row>
    <row r="603" spans="22:23">
      <c r="V603" s="6"/>
      <c r="W603" s="7"/>
    </row>
    <row r="604" spans="22:23">
      <c r="V604" s="6"/>
      <c r="W604" s="7"/>
    </row>
    <row r="605" spans="22:23">
      <c r="V605" s="6"/>
      <c r="W605" s="7"/>
    </row>
    <row r="606" spans="22:23">
      <c r="V606" s="6"/>
      <c r="W606" s="7"/>
    </row>
    <row r="607" spans="22:23">
      <c r="V607" s="6"/>
      <c r="W607" s="7"/>
    </row>
    <row r="608" spans="22:23">
      <c r="V608" s="6"/>
      <c r="W608" s="7"/>
    </row>
    <row r="609" spans="22:23">
      <c r="V609" s="6"/>
      <c r="W609" s="7"/>
    </row>
    <row r="610" spans="22:23">
      <c r="V610" s="6"/>
      <c r="W610" s="7"/>
    </row>
    <row r="611" spans="22:23">
      <c r="V611" s="6"/>
      <c r="W611" s="7"/>
    </row>
    <row r="612" spans="22:23">
      <c r="V612" s="6"/>
      <c r="W612" s="7"/>
    </row>
    <row r="613" spans="22:23">
      <c r="V613" s="6"/>
      <c r="W613" s="7"/>
    </row>
    <row r="614" spans="22:23">
      <c r="V614" s="6"/>
      <c r="W614" s="7"/>
    </row>
    <row r="615" spans="22:23">
      <c r="V615" s="6"/>
      <c r="W615" s="7"/>
    </row>
    <row r="616" spans="22:23">
      <c r="V616" s="6"/>
      <c r="W616" s="7"/>
    </row>
    <row r="617" spans="22:23">
      <c r="V617" s="6"/>
      <c r="W617" s="7"/>
    </row>
    <row r="618" spans="22:23">
      <c r="V618" s="6"/>
      <c r="W618" s="7"/>
    </row>
    <row r="619" spans="22:23">
      <c r="V619" s="6"/>
      <c r="W619" s="7"/>
    </row>
    <row r="620" spans="22:23">
      <c r="V620" s="6"/>
      <c r="W620" s="7"/>
    </row>
    <row r="621" spans="22:23">
      <c r="V621" s="6"/>
      <c r="W621" s="7"/>
    </row>
    <row r="622" spans="22:23">
      <c r="V622" s="6"/>
      <c r="W622" s="7"/>
    </row>
    <row r="623" spans="22:23">
      <c r="V623" s="6"/>
      <c r="W623" s="7"/>
    </row>
    <row r="624" spans="22:23">
      <c r="V624" s="6"/>
      <c r="W624" s="7"/>
    </row>
    <row r="625" spans="22:23">
      <c r="V625" s="6"/>
      <c r="W625" s="7"/>
    </row>
    <row r="626" spans="22:23">
      <c r="V626" s="6"/>
      <c r="W626" s="7"/>
    </row>
    <row r="627" spans="22:23">
      <c r="V627" s="6"/>
      <c r="W627" s="7"/>
    </row>
    <row r="628" spans="22:23">
      <c r="V628" s="6"/>
      <c r="W628" s="7"/>
    </row>
    <row r="629" spans="22:23">
      <c r="V629" s="6"/>
      <c r="W629" s="7"/>
    </row>
    <row r="630" spans="22:23">
      <c r="V630" s="6"/>
      <c r="W630" s="7"/>
    </row>
    <row r="631" spans="22:23">
      <c r="V631" s="6"/>
      <c r="W631" s="7"/>
    </row>
    <row r="632" spans="22:23">
      <c r="V632" s="6"/>
      <c r="W632" s="7"/>
    </row>
    <row r="633" spans="22:23">
      <c r="V633" s="6"/>
      <c r="W633" s="7"/>
    </row>
    <row r="634" spans="22:23">
      <c r="V634" s="6"/>
      <c r="W634" s="7"/>
    </row>
    <row r="635" spans="22:23">
      <c r="V635" s="6"/>
      <c r="W635" s="7"/>
    </row>
    <row r="636" spans="22:23">
      <c r="V636" s="6"/>
      <c r="W636" s="7"/>
    </row>
    <row r="637" spans="22:23">
      <c r="V637" s="6"/>
      <c r="W637" s="7"/>
    </row>
    <row r="638" spans="22:23">
      <c r="V638" s="6"/>
      <c r="W638" s="7"/>
    </row>
    <row r="639" spans="22:23">
      <c r="V639" s="6"/>
      <c r="W639" s="7"/>
    </row>
    <row r="640" spans="22:23">
      <c r="V640" s="6"/>
      <c r="W640" s="7"/>
    </row>
    <row r="641" spans="22:23">
      <c r="V641" s="6"/>
      <c r="W641" s="7"/>
    </row>
    <row r="642" spans="22:23">
      <c r="V642" s="6"/>
      <c r="W642" s="7"/>
    </row>
    <row r="643" spans="22:23">
      <c r="V643" s="6"/>
      <c r="W643" s="7"/>
    </row>
    <row r="644" spans="22:23">
      <c r="V644" s="6"/>
      <c r="W644" s="7"/>
    </row>
    <row r="645" spans="22:23">
      <c r="V645" s="6"/>
      <c r="W645" s="7"/>
    </row>
    <row r="646" spans="22:23">
      <c r="V646" s="6"/>
      <c r="W646" s="7"/>
    </row>
    <row r="647" spans="22:23">
      <c r="V647" s="6"/>
      <c r="W647" s="7"/>
    </row>
    <row r="648" spans="22:23">
      <c r="V648" s="6"/>
      <c r="W648" s="7"/>
    </row>
    <row r="649" spans="22:23">
      <c r="V649" s="6"/>
      <c r="W649" s="7"/>
    </row>
    <row r="650" spans="22:23">
      <c r="V650" s="6"/>
      <c r="W650" s="7"/>
    </row>
    <row r="651" spans="22:23">
      <c r="V651" s="6"/>
      <c r="W651" s="7"/>
    </row>
    <row r="652" spans="22:23">
      <c r="V652" s="6"/>
      <c r="W652" s="7"/>
    </row>
    <row r="653" spans="22:23">
      <c r="V653" s="6"/>
      <c r="W653" s="7"/>
    </row>
    <row r="654" spans="22:23">
      <c r="V654" s="6"/>
      <c r="W654" s="7"/>
    </row>
    <row r="655" spans="22:23">
      <c r="V655" s="6"/>
      <c r="W655" s="7"/>
    </row>
    <row r="656" spans="22:23">
      <c r="V656" s="6"/>
      <c r="W656" s="7"/>
    </row>
    <row r="657" spans="22:23">
      <c r="V657" s="6"/>
      <c r="W657" s="7"/>
    </row>
    <row r="658" spans="22:23">
      <c r="V658" s="6"/>
      <c r="W658" s="7"/>
    </row>
    <row r="659" spans="22:23">
      <c r="V659" s="6"/>
      <c r="W659" s="7"/>
    </row>
    <row r="660" spans="22:23">
      <c r="V660" s="6"/>
      <c r="W660" s="7"/>
    </row>
    <row r="661" spans="22:23">
      <c r="V661" s="6"/>
      <c r="W661" s="7"/>
    </row>
    <row r="662" spans="22:23">
      <c r="V662" s="6"/>
      <c r="W662" s="7"/>
    </row>
    <row r="663" spans="22:23">
      <c r="V663" s="6"/>
      <c r="W663" s="7"/>
    </row>
    <row r="664" spans="22:23">
      <c r="V664" s="6"/>
      <c r="W664" s="7"/>
    </row>
    <row r="665" spans="22:23">
      <c r="V665" s="6"/>
      <c r="W665" s="7"/>
    </row>
    <row r="666" spans="22:23">
      <c r="V666" s="6"/>
      <c r="W666" s="7"/>
    </row>
    <row r="667" spans="22:23">
      <c r="V667" s="6"/>
      <c r="W667" s="7"/>
    </row>
    <row r="668" spans="22:23">
      <c r="V668" s="6"/>
      <c r="W668" s="7"/>
    </row>
    <row r="669" spans="22:23">
      <c r="V669" s="6"/>
      <c r="W669" s="7"/>
    </row>
    <row r="670" spans="22:23">
      <c r="V670" s="6"/>
      <c r="W670" s="7"/>
    </row>
    <row r="671" spans="22:23">
      <c r="V671" s="6"/>
      <c r="W671" s="7"/>
    </row>
    <row r="672" spans="22:23">
      <c r="V672" s="6"/>
      <c r="W672" s="7"/>
    </row>
    <row r="673" spans="22:23">
      <c r="V673" s="6"/>
      <c r="W673" s="7"/>
    </row>
    <row r="674" spans="22:23">
      <c r="V674" s="6"/>
      <c r="W674" s="7"/>
    </row>
    <row r="675" spans="22:23">
      <c r="V675" s="6"/>
      <c r="W675" s="7"/>
    </row>
    <row r="676" spans="22:23">
      <c r="V676" s="6"/>
      <c r="W676" s="7"/>
    </row>
    <row r="677" spans="22:23">
      <c r="V677" s="6"/>
      <c r="W677" s="7"/>
    </row>
    <row r="678" spans="22:23">
      <c r="V678" s="6"/>
      <c r="W678" s="7"/>
    </row>
    <row r="679" spans="22:23">
      <c r="V679" s="6"/>
      <c r="W679" s="7"/>
    </row>
    <row r="680" spans="22:23">
      <c r="V680" s="6"/>
      <c r="W680" s="7"/>
    </row>
    <row r="681" spans="22:23">
      <c r="V681" s="6"/>
      <c r="W681" s="7"/>
    </row>
    <row r="682" spans="22:23">
      <c r="V682" s="6"/>
      <c r="W682" s="7"/>
    </row>
    <row r="683" spans="22:23">
      <c r="V683" s="6"/>
      <c r="W683" s="7"/>
    </row>
    <row r="684" spans="22:23">
      <c r="V684" s="6"/>
      <c r="W684" s="7"/>
    </row>
    <row r="685" spans="22:23">
      <c r="V685" s="6"/>
      <c r="W685" s="7"/>
    </row>
    <row r="686" spans="22:23">
      <c r="V686" s="6"/>
      <c r="W686" s="7"/>
    </row>
    <row r="687" spans="22:23">
      <c r="V687" s="6"/>
      <c r="W687" s="7"/>
    </row>
    <row r="688" spans="22:23">
      <c r="V688" s="6"/>
      <c r="W688" s="7"/>
    </row>
    <row r="689" spans="22:23">
      <c r="V689" s="6"/>
      <c r="W689" s="7"/>
    </row>
    <row r="690" spans="22:23">
      <c r="V690" s="6"/>
      <c r="W690" s="7"/>
    </row>
    <row r="691" spans="22:23">
      <c r="V691" s="6"/>
      <c r="W691" s="7"/>
    </row>
    <row r="692" spans="22:23">
      <c r="V692" s="6"/>
      <c r="W692" s="7"/>
    </row>
    <row r="693" spans="22:23">
      <c r="V693" s="6"/>
      <c r="W693" s="7"/>
    </row>
    <row r="694" spans="22:23">
      <c r="V694" s="6"/>
      <c r="W694" s="7"/>
    </row>
    <row r="695" spans="22:23">
      <c r="V695" s="6"/>
      <c r="W695" s="7"/>
    </row>
    <row r="696" spans="22:23">
      <c r="V696" s="6"/>
      <c r="W696" s="7"/>
    </row>
    <row r="697" spans="22:23">
      <c r="V697" s="6"/>
      <c r="W697" s="7"/>
    </row>
    <row r="698" spans="22:23">
      <c r="V698" s="6"/>
      <c r="W698" s="7"/>
    </row>
    <row r="699" spans="22:23">
      <c r="V699" s="6"/>
      <c r="W699" s="7"/>
    </row>
    <row r="700" spans="22:23">
      <c r="V700" s="6"/>
      <c r="W700" s="7"/>
    </row>
    <row r="701" spans="22:23">
      <c r="V701" s="6"/>
      <c r="W701" s="7"/>
    </row>
    <row r="702" spans="22:23">
      <c r="V702" s="6"/>
      <c r="W702" s="7"/>
    </row>
    <row r="703" spans="22:23">
      <c r="V703" s="6"/>
      <c r="W703" s="7"/>
    </row>
    <row r="704" spans="22:23">
      <c r="V704" s="6"/>
      <c r="W704" s="7"/>
    </row>
    <row r="705" spans="22:23">
      <c r="V705" s="6"/>
      <c r="W705" s="7"/>
    </row>
    <row r="706" spans="22:23">
      <c r="V706" s="6"/>
      <c r="W706" s="7"/>
    </row>
    <row r="707" spans="22:23">
      <c r="V707" s="6"/>
      <c r="W707" s="7"/>
    </row>
    <row r="708" spans="22:23">
      <c r="V708" s="6"/>
      <c r="W708" s="7"/>
    </row>
    <row r="709" spans="22:23">
      <c r="V709" s="6"/>
      <c r="W709" s="7"/>
    </row>
    <row r="710" spans="22:23">
      <c r="V710" s="6"/>
      <c r="W710" s="7"/>
    </row>
    <row r="711" spans="22:23">
      <c r="V711" s="6"/>
      <c r="W711" s="7"/>
    </row>
    <row r="712" spans="22:23">
      <c r="V712" s="6"/>
      <c r="W712" s="7"/>
    </row>
    <row r="713" spans="22:23">
      <c r="V713" s="6"/>
      <c r="W713" s="7"/>
    </row>
    <row r="714" spans="22:23">
      <c r="V714" s="6"/>
      <c r="W714" s="7"/>
    </row>
    <row r="715" spans="22:23">
      <c r="V715" s="6"/>
      <c r="W715" s="7"/>
    </row>
    <row r="716" spans="22:23">
      <c r="V716" s="6"/>
      <c r="W716" s="7"/>
    </row>
    <row r="717" spans="22:23">
      <c r="V717" s="6"/>
      <c r="W717" s="7"/>
    </row>
    <row r="718" spans="22:23">
      <c r="V718" s="6"/>
      <c r="W718" s="7"/>
    </row>
    <row r="719" spans="22:23">
      <c r="V719" s="6"/>
      <c r="W719" s="7"/>
    </row>
    <row r="720" spans="22:23">
      <c r="V720" s="6"/>
      <c r="W720" s="7"/>
    </row>
    <row r="721" spans="22:23">
      <c r="V721" s="6"/>
      <c r="W721" s="7"/>
    </row>
    <row r="722" spans="22:23">
      <c r="V722" s="6"/>
      <c r="W722" s="7"/>
    </row>
    <row r="723" spans="22:23">
      <c r="V723" s="6"/>
      <c r="W723" s="7"/>
    </row>
    <row r="724" spans="22:23">
      <c r="V724" s="6"/>
      <c r="W724" s="7"/>
    </row>
    <row r="725" spans="22:23">
      <c r="V725" s="6"/>
      <c r="W725" s="7"/>
    </row>
    <row r="726" spans="22:23">
      <c r="V726" s="6"/>
      <c r="W726" s="7"/>
    </row>
    <row r="727" spans="22:23">
      <c r="V727" s="6"/>
      <c r="W727" s="7"/>
    </row>
    <row r="728" spans="22:23">
      <c r="V728" s="6"/>
      <c r="W728" s="7"/>
    </row>
    <row r="729" spans="22:23">
      <c r="V729" s="6"/>
      <c r="W729" s="7"/>
    </row>
    <row r="730" spans="22:23">
      <c r="V730" s="6"/>
      <c r="W730" s="7"/>
    </row>
    <row r="731" spans="22:23">
      <c r="V731" s="6"/>
      <c r="W731" s="7"/>
    </row>
    <row r="732" spans="22:23">
      <c r="V732" s="6"/>
      <c r="W732" s="7"/>
    </row>
    <row r="733" spans="22:23">
      <c r="V733" s="6"/>
      <c r="W733" s="7"/>
    </row>
    <row r="734" spans="22:23">
      <c r="V734" s="6"/>
      <c r="W734" s="7"/>
    </row>
    <row r="735" spans="22:23">
      <c r="V735" s="6"/>
      <c r="W735" s="7"/>
    </row>
    <row r="736" spans="22:23">
      <c r="V736" s="6"/>
      <c r="W736" s="7"/>
    </row>
    <row r="737" spans="22:23">
      <c r="V737" s="6"/>
      <c r="W737" s="7"/>
    </row>
    <row r="738" spans="22:23">
      <c r="V738" s="6"/>
      <c r="W738" s="7"/>
    </row>
    <row r="739" spans="22:23">
      <c r="V739" s="6"/>
      <c r="W739" s="7"/>
    </row>
    <row r="740" spans="22:23">
      <c r="V740" s="6"/>
      <c r="W740" s="7"/>
    </row>
    <row r="741" spans="22:23">
      <c r="V741" s="6"/>
      <c r="W741" s="7"/>
    </row>
    <row r="742" spans="22:23">
      <c r="V742" s="6"/>
      <c r="W742" s="7"/>
    </row>
    <row r="743" spans="22:23">
      <c r="V743" s="6"/>
      <c r="W743" s="7"/>
    </row>
    <row r="744" spans="22:23">
      <c r="V744" s="6"/>
      <c r="W744" s="7"/>
    </row>
    <row r="745" spans="22:23">
      <c r="V745" s="6"/>
      <c r="W745" s="7"/>
    </row>
    <row r="746" spans="22:23">
      <c r="V746" s="6"/>
      <c r="W746" s="7"/>
    </row>
    <row r="747" spans="22:23">
      <c r="V747" s="6"/>
      <c r="W747" s="7"/>
    </row>
    <row r="748" spans="22:23">
      <c r="V748" s="6"/>
      <c r="W748" s="7"/>
    </row>
    <row r="749" spans="22:23">
      <c r="V749" s="6"/>
      <c r="W749" s="7"/>
    </row>
    <row r="750" spans="22:23">
      <c r="V750" s="6"/>
      <c r="W750" s="7"/>
    </row>
    <row r="751" spans="22:23">
      <c r="V751" s="6"/>
      <c r="W751" s="7"/>
    </row>
    <row r="752" spans="22:23">
      <c r="V752" s="6"/>
      <c r="W752" s="7"/>
    </row>
    <row r="753" spans="22:23">
      <c r="V753" s="6"/>
      <c r="W753" s="7"/>
    </row>
    <row r="754" spans="22:23">
      <c r="V754" s="6"/>
      <c r="W754" s="7"/>
    </row>
    <row r="755" spans="22:23">
      <c r="V755" s="6"/>
      <c r="W755" s="7"/>
    </row>
    <row r="756" spans="22:23">
      <c r="V756" s="6"/>
      <c r="W756" s="7"/>
    </row>
    <row r="757" spans="22:23">
      <c r="V757" s="6"/>
      <c r="W757" s="7"/>
    </row>
    <row r="758" spans="22:23">
      <c r="V758" s="6"/>
      <c r="W758" s="7"/>
    </row>
    <row r="759" spans="22:23">
      <c r="V759" s="6"/>
      <c r="W759" s="7"/>
    </row>
    <row r="760" spans="22:23">
      <c r="V760" s="6"/>
      <c r="W760" s="7"/>
    </row>
    <row r="761" spans="22:23">
      <c r="V761" s="6"/>
      <c r="W761" s="7"/>
    </row>
    <row r="762" spans="22:23">
      <c r="V762" s="6"/>
      <c r="W762" s="7"/>
    </row>
    <row r="763" spans="22:23">
      <c r="V763" s="6"/>
      <c r="W763" s="7"/>
    </row>
    <row r="764" spans="22:23">
      <c r="V764" s="6"/>
      <c r="W764" s="7"/>
    </row>
    <row r="765" spans="22:23">
      <c r="V765" s="6"/>
      <c r="W765" s="7"/>
    </row>
    <row r="766" spans="22:23">
      <c r="V766" s="6"/>
      <c r="W766" s="7"/>
    </row>
    <row r="767" spans="22:23">
      <c r="V767" s="6"/>
      <c r="W767" s="7"/>
    </row>
    <row r="768" spans="22:23">
      <c r="V768" s="6"/>
      <c r="W768" s="7"/>
    </row>
    <row r="769" spans="22:23">
      <c r="V769" s="6"/>
      <c r="W769" s="7"/>
    </row>
    <row r="770" spans="22:23">
      <c r="V770" s="6"/>
      <c r="W770" s="7"/>
    </row>
    <row r="771" spans="22:23">
      <c r="V771" s="6"/>
      <c r="W771" s="7"/>
    </row>
    <row r="772" spans="22:23">
      <c r="V772" s="6"/>
      <c r="W772" s="7"/>
    </row>
    <row r="773" spans="22:23">
      <c r="V773" s="6"/>
      <c r="W773" s="7"/>
    </row>
    <row r="774" spans="22:23">
      <c r="V774" s="6"/>
      <c r="W774" s="7"/>
    </row>
    <row r="775" spans="22:23">
      <c r="V775" s="6"/>
      <c r="W775" s="7"/>
    </row>
    <row r="776" spans="22:23">
      <c r="V776" s="6"/>
      <c r="W776" s="7"/>
    </row>
    <row r="777" spans="22:23">
      <c r="V777" s="6"/>
      <c r="W777" s="7"/>
    </row>
    <row r="778" spans="22:23">
      <c r="V778" s="6"/>
      <c r="W778" s="7"/>
    </row>
    <row r="779" spans="22:23">
      <c r="V779" s="6"/>
      <c r="W779" s="7"/>
    </row>
    <row r="780" spans="22:23">
      <c r="V780" s="6"/>
      <c r="W780" s="7"/>
    </row>
    <row r="781" spans="22:23">
      <c r="V781" s="6"/>
      <c r="W781" s="7"/>
    </row>
    <row r="782" spans="22:23">
      <c r="V782" s="6"/>
      <c r="W782" s="7"/>
    </row>
    <row r="783" spans="22:23">
      <c r="V783" s="6"/>
      <c r="W783" s="7"/>
    </row>
    <row r="784" spans="22:23">
      <c r="V784" s="6"/>
      <c r="W784" s="7"/>
    </row>
    <row r="785" spans="22:23">
      <c r="V785" s="6"/>
      <c r="W785" s="7"/>
    </row>
    <row r="786" spans="22:23">
      <c r="V786" s="6"/>
      <c r="W786" s="7"/>
    </row>
    <row r="787" spans="22:23">
      <c r="V787" s="6"/>
      <c r="W787" s="7"/>
    </row>
    <row r="788" spans="22:23">
      <c r="V788" s="6"/>
      <c r="W788" s="7"/>
    </row>
    <row r="789" spans="22:23">
      <c r="V789" s="6"/>
      <c r="W789" s="7"/>
    </row>
    <row r="790" spans="22:23">
      <c r="V790" s="6"/>
      <c r="W790" s="7"/>
    </row>
    <row r="791" spans="22:23">
      <c r="V791" s="6"/>
      <c r="W791" s="7"/>
    </row>
    <row r="792" spans="22:23">
      <c r="V792" s="6"/>
      <c r="W792" s="7"/>
    </row>
    <row r="793" spans="22:23">
      <c r="V793" s="6"/>
      <c r="W793" s="7"/>
    </row>
    <row r="794" spans="22:23">
      <c r="V794" s="6"/>
      <c r="W794" s="7"/>
    </row>
    <row r="795" spans="22:23">
      <c r="V795" s="6"/>
      <c r="W795" s="7"/>
    </row>
    <row r="796" spans="22:23">
      <c r="V796" s="6"/>
      <c r="W796" s="7"/>
    </row>
    <row r="797" spans="22:23">
      <c r="V797" s="6"/>
      <c r="W797" s="7"/>
    </row>
    <row r="798" spans="22:23">
      <c r="V798" s="6"/>
      <c r="W798" s="7"/>
    </row>
    <row r="799" spans="22:23">
      <c r="V799" s="6"/>
      <c r="W799" s="7"/>
    </row>
    <row r="800" spans="22:23">
      <c r="V800" s="6"/>
      <c r="W800" s="7"/>
    </row>
    <row r="801" spans="22:23">
      <c r="V801" s="6"/>
      <c r="W801" s="7"/>
    </row>
    <row r="802" spans="22:23">
      <c r="V802" s="6"/>
      <c r="W802" s="7"/>
    </row>
    <row r="803" spans="22:23">
      <c r="V803" s="6"/>
      <c r="W803" s="7"/>
    </row>
    <row r="804" spans="22:23">
      <c r="V804" s="6"/>
      <c r="W804" s="7"/>
    </row>
    <row r="805" spans="22:23">
      <c r="V805" s="6"/>
      <c r="W805" s="7"/>
    </row>
    <row r="806" spans="22:23">
      <c r="V806" s="6"/>
      <c r="W806" s="7"/>
    </row>
    <row r="807" spans="22:23">
      <c r="V807" s="6"/>
      <c r="W807" s="7"/>
    </row>
    <row r="808" spans="22:23">
      <c r="V808" s="6"/>
      <c r="W808" s="7"/>
    </row>
    <row r="809" spans="22:23">
      <c r="V809" s="6"/>
      <c r="W809" s="7"/>
    </row>
    <row r="810" spans="22:23">
      <c r="V810" s="6"/>
      <c r="W810" s="7"/>
    </row>
    <row r="811" spans="22:23">
      <c r="V811" s="6"/>
      <c r="W811" s="7"/>
    </row>
    <row r="812" spans="22:23">
      <c r="V812" s="6"/>
      <c r="W812" s="7"/>
    </row>
    <row r="813" spans="22:23">
      <c r="V813" s="6"/>
      <c r="W813" s="7"/>
    </row>
    <row r="814" spans="22:23">
      <c r="V814" s="6"/>
      <c r="W814" s="7"/>
    </row>
    <row r="815" spans="22:23">
      <c r="V815" s="6"/>
      <c r="W815" s="7"/>
    </row>
    <row r="816" spans="22:23">
      <c r="V816" s="6"/>
      <c r="W816" s="7"/>
    </row>
    <row r="817" spans="22:23">
      <c r="V817" s="6"/>
      <c r="W817" s="7"/>
    </row>
    <row r="818" spans="22:23">
      <c r="V818" s="6"/>
      <c r="W818" s="7"/>
    </row>
    <row r="819" spans="22:23">
      <c r="V819" s="6"/>
      <c r="W819" s="7"/>
    </row>
    <row r="820" spans="22:23">
      <c r="V820" s="6"/>
      <c r="W820" s="7"/>
    </row>
    <row r="821" spans="22:23">
      <c r="V821" s="6"/>
      <c r="W821" s="7"/>
    </row>
    <row r="822" spans="22:23">
      <c r="V822" s="6"/>
      <c r="W822" s="7"/>
    </row>
    <row r="823" spans="22:23">
      <c r="V823" s="6"/>
      <c r="W823" s="7"/>
    </row>
    <row r="824" spans="22:23">
      <c r="V824" s="6"/>
      <c r="W824" s="7"/>
    </row>
    <row r="825" spans="22:23">
      <c r="V825" s="6"/>
      <c r="W825" s="7"/>
    </row>
    <row r="826" spans="22:23">
      <c r="V826" s="6"/>
      <c r="W826" s="7"/>
    </row>
    <row r="827" spans="22:23">
      <c r="V827" s="6"/>
      <c r="W827" s="7"/>
    </row>
    <row r="828" spans="22:23">
      <c r="V828" s="6"/>
      <c r="W828" s="7"/>
    </row>
    <row r="829" spans="22:23">
      <c r="V829" s="6"/>
      <c r="W829" s="7"/>
    </row>
    <row r="830" spans="22:23">
      <c r="V830" s="6"/>
      <c r="W830" s="7"/>
    </row>
    <row r="831" spans="22:23">
      <c r="V831" s="6"/>
      <c r="W831" s="7"/>
    </row>
    <row r="832" spans="22:23">
      <c r="V832" s="6"/>
      <c r="W832" s="7"/>
    </row>
    <row r="833" spans="22:23">
      <c r="V833" s="6"/>
      <c r="W833" s="7"/>
    </row>
    <row r="834" spans="22:23">
      <c r="V834" s="6"/>
      <c r="W834" s="7"/>
    </row>
    <row r="835" spans="22:23">
      <c r="V835" s="6"/>
      <c r="W835" s="7"/>
    </row>
    <row r="836" spans="22:23">
      <c r="V836" s="6"/>
      <c r="W836" s="7"/>
    </row>
    <row r="837" spans="22:23">
      <c r="V837" s="6"/>
      <c r="W837" s="7"/>
    </row>
    <row r="838" spans="22:23">
      <c r="V838" s="6"/>
      <c r="W838" s="7"/>
    </row>
    <row r="839" spans="22:23">
      <c r="V839" s="6"/>
      <c r="W839" s="7"/>
    </row>
    <row r="840" spans="22:23">
      <c r="V840" s="6"/>
      <c r="W840" s="7"/>
    </row>
    <row r="841" spans="22:23">
      <c r="V841" s="6"/>
      <c r="W841" s="7"/>
    </row>
    <row r="842" spans="22:23">
      <c r="V842" s="6"/>
      <c r="W842" s="7"/>
    </row>
    <row r="843" spans="22:23">
      <c r="V843" s="6"/>
      <c r="W843" s="7"/>
    </row>
    <row r="844" spans="22:23">
      <c r="V844" s="6"/>
      <c r="W844" s="7"/>
    </row>
    <row r="845" spans="22:23">
      <c r="V845" s="6"/>
      <c r="W845" s="7"/>
    </row>
    <row r="846" spans="22:23">
      <c r="V846" s="6"/>
      <c r="W846" s="7"/>
    </row>
    <row r="847" spans="22:23">
      <c r="V847" s="6"/>
      <c r="W847" s="7"/>
    </row>
    <row r="848" spans="22:23">
      <c r="V848" s="6"/>
      <c r="W848" s="7"/>
    </row>
    <row r="849" spans="22:23">
      <c r="V849" s="6"/>
      <c r="W849" s="7"/>
    </row>
    <row r="850" spans="22:23">
      <c r="V850" s="6"/>
      <c r="W850" s="7"/>
    </row>
    <row r="851" spans="22:23">
      <c r="V851" s="6"/>
      <c r="W851" s="7"/>
    </row>
    <row r="852" spans="22:23">
      <c r="V852" s="6"/>
      <c r="W852" s="7"/>
    </row>
    <row r="853" spans="22:23">
      <c r="V853" s="6"/>
      <c r="W853" s="7"/>
    </row>
    <row r="854" spans="22:23">
      <c r="V854" s="6"/>
      <c r="W854" s="7"/>
    </row>
    <row r="855" spans="22:23">
      <c r="V855" s="6"/>
      <c r="W855" s="7"/>
    </row>
    <row r="856" spans="22:23">
      <c r="V856" s="6"/>
      <c r="W856" s="7"/>
    </row>
    <row r="857" spans="22:23">
      <c r="V857" s="6"/>
      <c r="W857" s="7"/>
    </row>
    <row r="858" spans="22:23">
      <c r="V858" s="6"/>
      <c r="W858" s="7"/>
    </row>
    <row r="859" spans="22:23">
      <c r="V859" s="6"/>
      <c r="W859" s="7"/>
    </row>
    <row r="860" spans="22:23">
      <c r="V860" s="6"/>
      <c r="W860" s="7"/>
    </row>
    <row r="861" spans="22:23">
      <c r="V861" s="6"/>
      <c r="W861" s="7"/>
    </row>
    <row r="862" spans="22:23">
      <c r="V862" s="6"/>
      <c r="W862" s="7"/>
    </row>
    <row r="863" spans="22:23">
      <c r="V863" s="6"/>
      <c r="W863" s="7"/>
    </row>
    <row r="864" spans="22:23">
      <c r="V864" s="6"/>
      <c r="W864" s="7"/>
    </row>
    <row r="865" spans="22:23">
      <c r="V865" s="6"/>
      <c r="W865" s="7"/>
    </row>
    <row r="866" spans="22:23">
      <c r="V866" s="6"/>
      <c r="W866" s="7"/>
    </row>
    <row r="867" spans="22:23">
      <c r="V867" s="6"/>
      <c r="W867" s="7"/>
    </row>
    <row r="868" spans="22:23">
      <c r="V868" s="6"/>
      <c r="W868" s="7"/>
    </row>
    <row r="869" spans="22:23">
      <c r="V869" s="6"/>
      <c r="W869" s="7"/>
    </row>
    <row r="870" spans="22:23">
      <c r="V870" s="6"/>
      <c r="W870" s="7"/>
    </row>
    <row r="871" spans="22:23">
      <c r="V871" s="6"/>
      <c r="W871" s="7"/>
    </row>
    <row r="872" spans="22:23">
      <c r="V872" s="6"/>
      <c r="W872" s="7"/>
    </row>
    <row r="873" spans="22:23">
      <c r="V873" s="6"/>
      <c r="W873" s="7"/>
    </row>
    <row r="874" spans="22:23">
      <c r="V874" s="6"/>
      <c r="W874" s="7"/>
    </row>
    <row r="875" spans="22:23">
      <c r="V875" s="6"/>
      <c r="W875" s="7"/>
    </row>
    <row r="876" spans="22:23">
      <c r="V876" s="6"/>
      <c r="W876" s="7"/>
    </row>
    <row r="877" spans="22:23">
      <c r="V877" s="6"/>
      <c r="W877" s="7"/>
    </row>
    <row r="878" spans="22:23">
      <c r="V878" s="6"/>
      <c r="W878" s="7"/>
    </row>
    <row r="879" spans="22:23">
      <c r="V879" s="6"/>
      <c r="W879" s="7"/>
    </row>
    <row r="880" spans="22:23">
      <c r="V880" s="6"/>
      <c r="W880" s="7"/>
    </row>
    <row r="881" spans="22:23">
      <c r="V881" s="6"/>
      <c r="W881" s="7"/>
    </row>
    <row r="882" spans="22:23">
      <c r="V882" s="6"/>
      <c r="W882" s="7"/>
    </row>
    <row r="883" spans="22:23">
      <c r="V883" s="6"/>
      <c r="W883" s="7"/>
    </row>
    <row r="884" spans="22:23">
      <c r="V884" s="6"/>
      <c r="W884" s="7"/>
    </row>
    <row r="885" spans="22:23">
      <c r="V885" s="6"/>
      <c r="W885" s="7"/>
    </row>
    <row r="886" spans="22:23">
      <c r="V886" s="6"/>
      <c r="W886" s="7"/>
    </row>
    <row r="887" spans="22:23">
      <c r="V887" s="6"/>
      <c r="W887" s="7"/>
    </row>
    <row r="888" spans="22:23">
      <c r="V888" s="6"/>
      <c r="W888" s="7"/>
    </row>
    <row r="889" spans="22:23">
      <c r="V889" s="6"/>
      <c r="W889" s="7"/>
    </row>
    <row r="890" spans="22:23">
      <c r="V890" s="6"/>
      <c r="W890" s="7"/>
    </row>
    <row r="891" spans="22:23">
      <c r="V891" s="6"/>
      <c r="W891" s="7"/>
    </row>
    <row r="892" spans="22:23">
      <c r="V892" s="6"/>
      <c r="W892" s="7"/>
    </row>
    <row r="893" spans="22:23">
      <c r="V893" s="6"/>
      <c r="W893" s="7"/>
    </row>
    <row r="894" spans="22:23">
      <c r="V894" s="6"/>
      <c r="W894" s="7"/>
    </row>
    <row r="895" spans="22:23">
      <c r="V895" s="6"/>
      <c r="W895" s="7"/>
    </row>
    <row r="896" spans="22:23">
      <c r="V896" s="6"/>
      <c r="W896" s="7"/>
    </row>
    <row r="897" spans="22:23">
      <c r="V897" s="6"/>
      <c r="W897" s="7"/>
    </row>
    <row r="898" spans="22:23">
      <c r="V898" s="6"/>
      <c r="W898" s="7"/>
    </row>
    <row r="899" spans="22:23">
      <c r="V899" s="6"/>
      <c r="W899" s="7"/>
    </row>
    <row r="900" spans="22:23">
      <c r="V900" s="6"/>
      <c r="W900" s="7"/>
    </row>
    <row r="901" spans="22:23">
      <c r="V901" s="6"/>
      <c r="W901" s="7"/>
    </row>
    <row r="902" spans="22:23">
      <c r="V902" s="6"/>
      <c r="W902" s="7"/>
    </row>
    <row r="903" spans="22:23">
      <c r="V903" s="6"/>
      <c r="W903" s="7"/>
    </row>
    <row r="904" spans="22:23">
      <c r="V904" s="6"/>
      <c r="W904" s="7"/>
    </row>
    <row r="905" spans="22:23">
      <c r="V905" s="6"/>
      <c r="W905" s="7"/>
    </row>
    <row r="906" spans="22:23">
      <c r="V906" s="6"/>
      <c r="W906" s="7"/>
    </row>
    <row r="907" spans="22:23">
      <c r="V907" s="6"/>
      <c r="W907" s="7"/>
    </row>
    <row r="908" spans="22:23">
      <c r="V908" s="6"/>
      <c r="W908" s="7"/>
    </row>
    <row r="909" spans="22:23">
      <c r="V909" s="6"/>
      <c r="W909" s="7"/>
    </row>
    <row r="910" spans="22:23">
      <c r="V910" s="6"/>
      <c r="W910" s="7"/>
    </row>
    <row r="911" spans="22:23">
      <c r="V911" s="6"/>
      <c r="W911" s="7"/>
    </row>
    <row r="912" spans="22:23">
      <c r="V912" s="6"/>
      <c r="W912" s="7"/>
    </row>
    <row r="913" spans="22:23">
      <c r="V913" s="6"/>
      <c r="W913" s="7"/>
    </row>
    <row r="914" spans="22:23">
      <c r="V914" s="6"/>
      <c r="W914" s="7"/>
    </row>
    <row r="915" spans="22:23">
      <c r="V915" s="6"/>
      <c r="W915" s="7"/>
    </row>
    <row r="916" spans="22:23">
      <c r="V916" s="6"/>
      <c r="W916" s="7"/>
    </row>
    <row r="917" spans="22:23">
      <c r="V917" s="6"/>
      <c r="W917" s="7"/>
    </row>
    <row r="918" spans="22:23">
      <c r="V918" s="6"/>
      <c r="W918" s="7"/>
    </row>
    <row r="919" spans="22:23">
      <c r="V919" s="6"/>
      <c r="W919" s="7"/>
    </row>
    <row r="920" spans="22:23">
      <c r="V920" s="6"/>
      <c r="W920" s="7"/>
    </row>
    <row r="921" spans="22:23">
      <c r="V921" s="6"/>
      <c r="W921" s="7"/>
    </row>
    <row r="922" spans="22:23">
      <c r="V922" s="6"/>
      <c r="W922" s="7"/>
    </row>
    <row r="923" spans="22:23">
      <c r="V923" s="6"/>
      <c r="W923" s="7"/>
    </row>
    <row r="924" spans="22:23">
      <c r="V924" s="6"/>
      <c r="W924" s="7"/>
    </row>
    <row r="925" spans="22:23">
      <c r="V925" s="6"/>
      <c r="W925" s="7"/>
    </row>
    <row r="926" spans="22:23">
      <c r="V926" s="6"/>
      <c r="W926" s="7"/>
    </row>
    <row r="927" spans="22:23">
      <c r="V927" s="6"/>
      <c r="W927" s="7"/>
    </row>
    <row r="928" spans="22:23">
      <c r="V928" s="6"/>
      <c r="W928" s="7"/>
    </row>
    <row r="929" spans="22:23">
      <c r="V929" s="6"/>
      <c r="W929" s="7"/>
    </row>
    <row r="930" spans="22:23">
      <c r="V930" s="6"/>
      <c r="W930" s="7"/>
    </row>
    <row r="931" spans="22:23">
      <c r="V931" s="6"/>
      <c r="W931" s="7"/>
    </row>
    <row r="932" spans="22:23">
      <c r="V932" s="6"/>
      <c r="W932" s="7"/>
    </row>
    <row r="933" spans="22:23">
      <c r="V933" s="6"/>
      <c r="W933" s="7"/>
    </row>
    <row r="934" spans="22:23">
      <c r="V934" s="6"/>
      <c r="W934" s="7"/>
    </row>
    <row r="935" spans="22:23">
      <c r="V935" s="6"/>
      <c r="W935" s="7"/>
    </row>
    <row r="936" spans="22:23">
      <c r="V936" s="6"/>
      <c r="W936" s="7"/>
    </row>
    <row r="937" spans="22:23">
      <c r="V937" s="6"/>
      <c r="W937" s="7"/>
    </row>
    <row r="938" spans="22:23">
      <c r="V938" s="6"/>
      <c r="W938" s="7"/>
    </row>
    <row r="939" spans="22:23">
      <c r="V939" s="6"/>
      <c r="W939" s="7"/>
    </row>
    <row r="940" spans="22:23">
      <c r="V940" s="6"/>
      <c r="W940" s="7"/>
    </row>
    <row r="941" spans="22:23">
      <c r="V941" s="6"/>
      <c r="W941" s="7"/>
    </row>
    <row r="942" spans="22:23">
      <c r="V942" s="6"/>
      <c r="W942" s="7"/>
    </row>
    <row r="943" spans="22:23">
      <c r="V943" s="6"/>
      <c r="W943" s="7"/>
    </row>
    <row r="944" spans="22:23">
      <c r="V944" s="6"/>
      <c r="W944" s="7"/>
    </row>
    <row r="945" spans="22:23">
      <c r="V945" s="6"/>
      <c r="W945" s="7"/>
    </row>
    <row r="946" spans="22:23">
      <c r="V946" s="6"/>
      <c r="W946" s="7"/>
    </row>
    <row r="947" spans="22:23">
      <c r="V947" s="6"/>
      <c r="W947" s="7"/>
    </row>
    <row r="948" spans="22:23">
      <c r="V948" s="6"/>
      <c r="W948" s="7"/>
    </row>
    <row r="949" spans="22:23">
      <c r="V949" s="6"/>
      <c r="W949" s="7"/>
    </row>
    <row r="950" spans="22:23">
      <c r="V950" s="6"/>
      <c r="W950" s="7"/>
    </row>
    <row r="951" spans="22:23">
      <c r="V951" s="6"/>
      <c r="W951" s="7"/>
    </row>
    <row r="952" spans="22:23">
      <c r="V952" s="6"/>
      <c r="W952" s="7"/>
    </row>
    <row r="953" spans="22:23">
      <c r="V953" s="6"/>
      <c r="W953" s="7"/>
    </row>
    <row r="954" spans="22:23">
      <c r="V954" s="6"/>
      <c r="W954" s="7"/>
    </row>
    <row r="955" spans="22:23">
      <c r="V955" s="6"/>
      <c r="W955" s="7"/>
    </row>
    <row r="956" spans="22:23">
      <c r="V956" s="6"/>
      <c r="W956" s="7"/>
    </row>
    <row r="957" spans="22:23">
      <c r="V957" s="6"/>
      <c r="W957" s="7"/>
    </row>
    <row r="958" spans="22:23">
      <c r="V958" s="6"/>
      <c r="W958" s="7"/>
    </row>
    <row r="959" spans="22:23">
      <c r="V959" s="6"/>
      <c r="W959" s="7"/>
    </row>
    <row r="960" spans="22:23">
      <c r="V960" s="6"/>
      <c r="W960" s="7"/>
    </row>
    <row r="961" spans="22:23">
      <c r="V961" s="6"/>
      <c r="W961" s="7"/>
    </row>
    <row r="962" spans="22:23">
      <c r="V962" s="6"/>
      <c r="W962" s="7"/>
    </row>
    <row r="963" spans="22:23">
      <c r="V963" s="6"/>
      <c r="W963" s="7"/>
    </row>
    <row r="964" spans="22:23">
      <c r="V964" s="6"/>
      <c r="W964" s="7"/>
    </row>
    <row r="965" spans="22:23">
      <c r="V965" s="6"/>
      <c r="W965" s="7"/>
    </row>
    <row r="966" spans="22:23">
      <c r="V966" s="6"/>
      <c r="W966" s="7"/>
    </row>
    <row r="967" spans="22:23">
      <c r="V967" s="6"/>
      <c r="W967" s="7"/>
    </row>
    <row r="968" spans="22:23">
      <c r="V968" s="6"/>
      <c r="W968" s="7"/>
    </row>
    <row r="969" spans="22:23">
      <c r="V969" s="6"/>
      <c r="W969" s="7"/>
    </row>
    <row r="970" spans="22:23">
      <c r="V970" s="6"/>
      <c r="W970" s="7"/>
    </row>
    <row r="971" spans="22:23">
      <c r="V971" s="6"/>
      <c r="W971" s="7"/>
    </row>
    <row r="972" spans="22:23">
      <c r="V972" s="6"/>
      <c r="W972" s="7"/>
    </row>
    <row r="973" spans="22:23">
      <c r="V973" s="6"/>
      <c r="W973" s="7"/>
    </row>
    <row r="974" spans="22:23">
      <c r="V974" s="6"/>
      <c r="W974" s="7"/>
    </row>
    <row r="975" spans="22:23">
      <c r="V975" s="6"/>
      <c r="W975" s="7"/>
    </row>
    <row r="976" spans="22:23">
      <c r="V976" s="6"/>
      <c r="W976" s="7"/>
    </row>
    <row r="977" spans="22:23">
      <c r="V977" s="6"/>
      <c r="W977" s="7"/>
    </row>
    <row r="978" spans="22:23">
      <c r="V978" s="6"/>
      <c r="W978" s="7"/>
    </row>
    <row r="979" spans="22:23">
      <c r="V979" s="6"/>
      <c r="W979" s="7"/>
    </row>
    <row r="980" spans="22:23">
      <c r="V980" s="6"/>
      <c r="W980" s="7"/>
    </row>
    <row r="981" spans="22:23">
      <c r="V981" s="6"/>
      <c r="W981" s="7"/>
    </row>
    <row r="982" spans="22:23">
      <c r="V982" s="6"/>
      <c r="W982" s="7"/>
    </row>
    <row r="983" spans="22:23">
      <c r="V983" s="6"/>
      <c r="W983" s="7"/>
    </row>
    <row r="984" spans="22:23">
      <c r="V984" s="6"/>
      <c r="W984" s="7"/>
    </row>
    <row r="985" spans="22:23">
      <c r="V985" s="6"/>
      <c r="W985" s="7"/>
    </row>
    <row r="986" spans="22:23">
      <c r="V986" s="6"/>
      <c r="W986" s="7"/>
    </row>
    <row r="987" spans="22:23">
      <c r="V987" s="6"/>
      <c r="W987" s="7"/>
    </row>
    <row r="988" spans="22:23">
      <c r="V988" s="6"/>
      <c r="W988" s="7"/>
    </row>
    <row r="989" spans="22:23">
      <c r="V989" s="6"/>
      <c r="W989" s="7"/>
    </row>
    <row r="990" spans="22:23">
      <c r="V990" s="6"/>
      <c r="W990" s="7"/>
    </row>
    <row r="991" spans="22:23">
      <c r="V991" s="6"/>
      <c r="W991" s="7"/>
    </row>
    <row r="992" spans="22:23">
      <c r="V992" s="6"/>
      <c r="W992" s="7"/>
    </row>
    <row r="993" spans="22:23">
      <c r="V993" s="6"/>
      <c r="W993" s="7"/>
    </row>
    <row r="994" spans="22:23">
      <c r="V994" s="6"/>
      <c r="W994" s="7"/>
    </row>
    <row r="995" spans="22:23">
      <c r="V995" s="6"/>
      <c r="W995" s="7"/>
    </row>
    <row r="996" spans="22:23">
      <c r="V996" s="6"/>
      <c r="W996" s="7"/>
    </row>
    <row r="997" spans="22:23">
      <c r="V997" s="6"/>
      <c r="W997" s="7"/>
    </row>
    <row r="998" spans="22:23">
      <c r="V998" s="6"/>
      <c r="W998" s="7"/>
    </row>
    <row r="999" spans="22:23">
      <c r="V999" s="6"/>
      <c r="W999" s="7"/>
    </row>
    <row r="1000" spans="22:23">
      <c r="V1000" s="6"/>
      <c r="W1000" s="7"/>
    </row>
    <row r="1001" spans="22:23">
      <c r="V1001" s="6"/>
      <c r="W1001" s="7"/>
    </row>
    <row r="1002" spans="22:23">
      <c r="V1002" s="6"/>
      <c r="W1002" s="7"/>
    </row>
    <row r="1003" spans="22:23">
      <c r="V1003" s="6"/>
      <c r="W1003" s="7"/>
    </row>
    <row r="1004" spans="22:23">
      <c r="V1004" s="6"/>
      <c r="W1004" s="7"/>
    </row>
    <row r="1005" spans="22:23">
      <c r="V1005" s="6"/>
      <c r="W1005" s="7"/>
    </row>
    <row r="1006" spans="22:23">
      <c r="V1006" s="6"/>
      <c r="W1006" s="7"/>
    </row>
    <row r="1007" spans="22:23">
      <c r="V1007" s="6"/>
      <c r="W1007" s="7"/>
    </row>
    <row r="1008" spans="22:23">
      <c r="V1008" s="6"/>
      <c r="W1008" s="7"/>
    </row>
    <row r="1009" spans="22:23">
      <c r="V1009" s="6"/>
      <c r="W1009" s="7"/>
    </row>
    <row r="1010" spans="22:23">
      <c r="V1010" s="6"/>
      <c r="W1010" s="7"/>
    </row>
    <row r="1011" spans="22:23">
      <c r="V1011" s="6"/>
      <c r="W1011" s="7"/>
    </row>
    <row r="1012" spans="22:23">
      <c r="V1012" s="6"/>
      <c r="W1012" s="7"/>
    </row>
    <row r="1013" spans="22:23">
      <c r="V1013" s="6"/>
      <c r="W1013" s="7"/>
    </row>
    <row r="1014" spans="22:23">
      <c r="V1014" s="6"/>
      <c r="W1014" s="7"/>
    </row>
    <row r="1015" spans="22:23">
      <c r="V1015" s="6"/>
      <c r="W1015" s="7"/>
    </row>
    <row r="1016" spans="22:23">
      <c r="V1016" s="6"/>
      <c r="W1016" s="7"/>
    </row>
    <row r="1017" spans="22:23">
      <c r="V1017" s="6"/>
      <c r="W1017" s="7"/>
    </row>
    <row r="1018" spans="22:23">
      <c r="V1018" s="6"/>
      <c r="W1018" s="7"/>
    </row>
    <row r="1019" spans="22:23">
      <c r="V1019" s="6"/>
      <c r="W1019" s="7"/>
    </row>
    <row r="1020" spans="22:23">
      <c r="V1020" s="6"/>
      <c r="W1020" s="7"/>
    </row>
    <row r="1021" spans="22:23">
      <c r="V1021" s="6"/>
      <c r="W1021" s="7"/>
    </row>
    <row r="1022" spans="22:23">
      <c r="V1022" s="6"/>
      <c r="W1022" s="7"/>
    </row>
    <row r="1023" spans="22:23">
      <c r="V1023" s="6"/>
      <c r="W1023" s="7"/>
    </row>
    <row r="1024" spans="22:23">
      <c r="V1024" s="6"/>
      <c r="W1024" s="7"/>
    </row>
    <row r="1025" spans="22:23">
      <c r="V1025" s="6"/>
      <c r="W1025" s="7"/>
    </row>
    <row r="1026" spans="22:23">
      <c r="V1026" s="6"/>
      <c r="W1026" s="7"/>
    </row>
    <row r="1027" spans="22:23">
      <c r="V1027" s="6"/>
      <c r="W1027" s="7"/>
    </row>
    <row r="1028" spans="22:23">
      <c r="V1028" s="6"/>
      <c r="W1028" s="7"/>
    </row>
    <row r="1029" spans="22:23">
      <c r="V1029" s="6"/>
      <c r="W1029" s="7"/>
    </row>
    <row r="1030" spans="22:23">
      <c r="V1030" s="6"/>
      <c r="W1030" s="7"/>
    </row>
    <row r="1031" spans="22:23">
      <c r="V1031" s="6"/>
      <c r="W1031" s="7"/>
    </row>
    <row r="1032" spans="22:23">
      <c r="V1032" s="6"/>
      <c r="W1032" s="7"/>
    </row>
    <row r="1033" spans="22:23">
      <c r="V1033" s="6"/>
      <c r="W1033" s="7"/>
    </row>
    <row r="1034" spans="22:23">
      <c r="V1034" s="6"/>
      <c r="W1034" s="7"/>
    </row>
    <row r="1035" spans="22:23">
      <c r="V1035" s="6"/>
      <c r="W1035" s="7"/>
    </row>
    <row r="1036" spans="22:23">
      <c r="V1036" s="6"/>
      <c r="W1036" s="7"/>
    </row>
    <row r="1037" spans="22:23">
      <c r="V1037" s="6"/>
      <c r="W1037" s="7"/>
    </row>
    <row r="1038" spans="22:23">
      <c r="V1038" s="6"/>
      <c r="W1038" s="7"/>
    </row>
    <row r="1039" spans="22:23">
      <c r="V1039" s="6"/>
      <c r="W1039" s="7"/>
    </row>
    <row r="1040" spans="22:23">
      <c r="V1040" s="6"/>
      <c r="W1040" s="7"/>
    </row>
    <row r="1041" spans="22:23">
      <c r="V1041" s="6"/>
      <c r="W1041" s="7"/>
    </row>
    <row r="1042" spans="22:23">
      <c r="V1042" s="6"/>
      <c r="W1042" s="7"/>
    </row>
    <row r="1043" spans="22:23">
      <c r="V1043" s="6"/>
      <c r="W1043" s="7"/>
    </row>
    <row r="1044" spans="22:23">
      <c r="V1044" s="6"/>
      <c r="W1044" s="7"/>
    </row>
    <row r="1045" spans="22:23">
      <c r="V1045" s="6"/>
      <c r="W1045" s="7"/>
    </row>
    <row r="1046" spans="22:23">
      <c r="V1046" s="6"/>
      <c r="W1046" s="7"/>
    </row>
    <row r="1047" spans="22:23">
      <c r="V1047" s="6"/>
      <c r="W1047" s="7"/>
    </row>
    <row r="1048" spans="22:23">
      <c r="V1048" s="6"/>
      <c r="W1048" s="7"/>
    </row>
    <row r="1049" spans="22:23">
      <c r="V1049" s="6"/>
      <c r="W1049" s="7"/>
    </row>
    <row r="1050" spans="22:23">
      <c r="V1050" s="6"/>
      <c r="W1050" s="7"/>
    </row>
    <row r="1051" spans="22:23">
      <c r="V1051" s="6"/>
      <c r="W1051" s="7"/>
    </row>
    <row r="1052" spans="22:23">
      <c r="V1052" s="6"/>
      <c r="W1052" s="7"/>
    </row>
    <row r="1053" spans="22:23">
      <c r="V1053" s="6"/>
      <c r="W1053" s="7"/>
    </row>
    <row r="1054" spans="22:23">
      <c r="V1054" s="6"/>
      <c r="W1054" s="7"/>
    </row>
    <row r="1055" spans="22:23">
      <c r="V1055" s="6"/>
      <c r="W1055" s="7"/>
    </row>
    <row r="1056" spans="22:23">
      <c r="V1056" s="6"/>
      <c r="W1056" s="7"/>
    </row>
    <row r="1057" spans="22:23">
      <c r="V1057" s="6"/>
      <c r="W1057" s="7"/>
    </row>
    <row r="1058" spans="22:23">
      <c r="V1058" s="6"/>
      <c r="W1058" s="7"/>
    </row>
    <row r="1059" spans="22:23">
      <c r="V1059" s="6"/>
      <c r="W1059" s="7"/>
    </row>
    <row r="1060" spans="22:23">
      <c r="V1060" s="6"/>
      <c r="W1060" s="7"/>
    </row>
    <row r="1061" spans="22:23">
      <c r="V1061" s="6"/>
      <c r="W1061" s="7"/>
    </row>
    <row r="1062" spans="22:23">
      <c r="V1062" s="6"/>
      <c r="W1062" s="7"/>
    </row>
    <row r="1063" spans="22:23">
      <c r="V1063" s="6"/>
      <c r="W1063" s="7"/>
    </row>
    <row r="1064" spans="22:23">
      <c r="V1064" s="6"/>
      <c r="W1064" s="7"/>
    </row>
    <row r="1065" spans="22:23">
      <c r="V1065" s="6"/>
      <c r="W1065" s="7"/>
    </row>
    <row r="1066" spans="22:23">
      <c r="V1066" s="6"/>
      <c r="W1066" s="7"/>
    </row>
    <row r="1067" spans="22:23">
      <c r="V1067" s="6"/>
      <c r="W1067" s="7"/>
    </row>
    <row r="1068" spans="22:23">
      <c r="V1068" s="6"/>
      <c r="W1068" s="7"/>
    </row>
    <row r="1069" spans="22:23">
      <c r="V1069" s="6"/>
      <c r="W1069" s="7"/>
    </row>
    <row r="1070" spans="22:23">
      <c r="V1070" s="6"/>
      <c r="W1070" s="7"/>
    </row>
    <row r="1071" spans="22:23">
      <c r="V1071" s="6"/>
      <c r="W1071" s="7"/>
    </row>
    <row r="1072" spans="22:23">
      <c r="V1072" s="6"/>
      <c r="W1072" s="7"/>
    </row>
    <row r="1073" spans="22:23">
      <c r="V1073" s="6"/>
      <c r="W1073" s="7"/>
    </row>
    <row r="1074" spans="22:23">
      <c r="V1074" s="6"/>
      <c r="W1074" s="7"/>
    </row>
    <row r="1075" spans="22:23">
      <c r="V1075" s="6"/>
      <c r="W1075" s="7"/>
    </row>
    <row r="1076" spans="22:23">
      <c r="V1076" s="6"/>
      <c r="W1076" s="7"/>
    </row>
    <row r="1077" spans="22:23">
      <c r="V1077" s="6"/>
      <c r="W1077" s="7"/>
    </row>
    <row r="1078" spans="22:23">
      <c r="V1078" s="6"/>
      <c r="W1078" s="7"/>
    </row>
    <row r="1079" spans="22:23">
      <c r="V1079" s="6"/>
      <c r="W1079" s="7"/>
    </row>
    <row r="1080" spans="22:23">
      <c r="V1080" s="6"/>
      <c r="W1080" s="7"/>
    </row>
    <row r="1081" spans="22:23">
      <c r="V1081" s="6"/>
      <c r="W1081" s="7"/>
    </row>
    <row r="1082" spans="22:23">
      <c r="V1082" s="6"/>
      <c r="W1082" s="7"/>
    </row>
    <row r="1083" spans="22:23">
      <c r="V1083" s="6"/>
      <c r="W1083" s="7"/>
    </row>
    <row r="1084" spans="22:23">
      <c r="V1084" s="6"/>
      <c r="W1084" s="7"/>
    </row>
    <row r="1085" spans="22:23">
      <c r="V1085" s="6"/>
      <c r="W1085" s="7"/>
    </row>
    <row r="1086" spans="22:23">
      <c r="V1086" s="6"/>
      <c r="W1086" s="7"/>
    </row>
    <row r="1087" spans="22:23">
      <c r="V1087" s="6"/>
      <c r="W1087" s="7"/>
    </row>
    <row r="1088" spans="22:23">
      <c r="V1088" s="6"/>
      <c r="W1088" s="7"/>
    </row>
    <row r="1089" spans="22:23">
      <c r="V1089" s="6"/>
      <c r="W1089" s="7"/>
    </row>
    <row r="1090" spans="22:23">
      <c r="V1090" s="6"/>
      <c r="W1090" s="7"/>
    </row>
    <row r="1091" spans="22:23">
      <c r="V1091" s="6"/>
      <c r="W1091" s="7"/>
    </row>
    <row r="1092" spans="22:23">
      <c r="V1092" s="6"/>
      <c r="W1092" s="7"/>
    </row>
    <row r="1093" spans="22:23">
      <c r="V1093" s="6"/>
      <c r="W1093" s="7"/>
    </row>
    <row r="1094" spans="22:23">
      <c r="V1094" s="6"/>
      <c r="W1094" s="7"/>
    </row>
    <row r="1095" spans="22:23">
      <c r="V1095" s="6"/>
      <c r="W1095" s="7"/>
    </row>
    <row r="1096" spans="22:23">
      <c r="V1096" s="6"/>
      <c r="W1096" s="7"/>
    </row>
    <row r="1097" spans="22:23">
      <c r="V1097" s="6"/>
      <c r="W1097" s="7"/>
    </row>
    <row r="1098" spans="22:23">
      <c r="V1098" s="6"/>
      <c r="W1098" s="7"/>
    </row>
    <row r="1099" spans="22:23">
      <c r="V1099" s="6"/>
      <c r="W1099" s="7"/>
    </row>
    <row r="1100" spans="22:23">
      <c r="V1100" s="6"/>
      <c r="W1100" s="7"/>
    </row>
    <row r="1101" spans="22:23">
      <c r="V1101" s="6"/>
      <c r="W1101" s="7"/>
    </row>
    <row r="1102" spans="22:23">
      <c r="V1102" s="6"/>
      <c r="W1102" s="7"/>
    </row>
    <row r="1103" spans="22:23">
      <c r="V1103" s="6"/>
      <c r="W1103" s="7"/>
    </row>
    <row r="1104" spans="22:23">
      <c r="V1104" s="6"/>
      <c r="W1104" s="7"/>
    </row>
    <row r="1105" spans="22:23">
      <c r="V1105" s="6"/>
      <c r="W1105" s="7"/>
    </row>
    <row r="1106" spans="22:23">
      <c r="V1106" s="6"/>
      <c r="W1106" s="7"/>
    </row>
    <row r="1107" spans="22:23">
      <c r="V1107" s="6"/>
      <c r="W1107" s="7"/>
    </row>
    <row r="1108" spans="22:23">
      <c r="V1108" s="6"/>
      <c r="W1108" s="7"/>
    </row>
    <row r="1109" spans="22:23">
      <c r="V1109" s="6"/>
      <c r="W1109" s="7"/>
    </row>
    <row r="1110" spans="22:23">
      <c r="V1110" s="6"/>
      <c r="W1110" s="7"/>
    </row>
    <row r="1111" spans="22:23">
      <c r="V1111" s="6"/>
      <c r="W1111" s="7"/>
    </row>
    <row r="1112" spans="22:23">
      <c r="V1112" s="6"/>
      <c r="W1112" s="7"/>
    </row>
    <row r="1113" spans="22:23">
      <c r="V1113" s="6"/>
      <c r="W1113" s="7"/>
    </row>
    <row r="1114" spans="22:23">
      <c r="V1114" s="6"/>
      <c r="W1114" s="7"/>
    </row>
    <row r="1115" spans="22:23">
      <c r="V1115" s="6"/>
      <c r="W1115" s="7"/>
    </row>
    <row r="1116" spans="22:23">
      <c r="V1116" s="6"/>
      <c r="W1116" s="7"/>
    </row>
    <row r="1117" spans="22:23">
      <c r="V1117" s="6"/>
      <c r="W1117" s="7"/>
    </row>
    <row r="1118" spans="22:23">
      <c r="V1118" s="6"/>
      <c r="W1118" s="7"/>
    </row>
    <row r="1119" spans="22:23">
      <c r="V1119" s="6"/>
      <c r="W1119" s="7"/>
    </row>
    <row r="1120" spans="22:23">
      <c r="V1120" s="6"/>
      <c r="W1120" s="7"/>
    </row>
    <row r="1121" spans="22:23">
      <c r="V1121" s="6"/>
      <c r="W1121" s="7"/>
    </row>
    <row r="1122" spans="22:23">
      <c r="V1122" s="6"/>
      <c r="W1122" s="7"/>
    </row>
    <row r="1123" spans="22:23">
      <c r="V1123" s="6"/>
      <c r="W1123" s="7"/>
    </row>
    <row r="1124" spans="22:23">
      <c r="V1124" s="6"/>
      <c r="W1124" s="7"/>
    </row>
    <row r="1125" spans="22:23">
      <c r="V1125" s="6"/>
      <c r="W1125" s="7"/>
    </row>
    <row r="1126" spans="22:23">
      <c r="V1126" s="6"/>
      <c r="W1126" s="7"/>
    </row>
    <row r="1127" spans="22:23">
      <c r="V1127" s="6"/>
      <c r="W1127" s="7"/>
    </row>
    <row r="1128" spans="22:23">
      <c r="V1128" s="6"/>
      <c r="W1128" s="7"/>
    </row>
    <row r="1129" spans="22:23">
      <c r="V1129" s="6"/>
      <c r="W1129" s="7"/>
    </row>
    <row r="1130" spans="22:23">
      <c r="V1130" s="6"/>
      <c r="W1130" s="7"/>
    </row>
    <row r="1131" spans="22:23">
      <c r="V1131" s="6"/>
      <c r="W1131" s="7"/>
    </row>
    <row r="1132" spans="22:23">
      <c r="V1132" s="6"/>
      <c r="W1132" s="7"/>
    </row>
    <row r="1133" spans="22:23">
      <c r="V1133" s="6"/>
      <c r="W1133" s="7"/>
    </row>
    <row r="1134" spans="22:23">
      <c r="V1134" s="6"/>
      <c r="W1134" s="7"/>
    </row>
    <row r="1135" spans="22:23">
      <c r="V1135" s="6"/>
      <c r="W1135" s="7"/>
    </row>
    <row r="1136" spans="22:23">
      <c r="V1136" s="6"/>
      <c r="W1136" s="7"/>
    </row>
    <row r="1137" spans="22:23">
      <c r="V1137" s="6"/>
      <c r="W1137" s="7"/>
    </row>
    <row r="1138" spans="22:23">
      <c r="V1138" s="6"/>
      <c r="W1138" s="7"/>
    </row>
    <row r="1139" spans="22:23">
      <c r="V1139" s="6"/>
      <c r="W1139" s="7"/>
    </row>
    <row r="1140" spans="22:23">
      <c r="V1140" s="6"/>
      <c r="W1140" s="7"/>
    </row>
    <row r="1141" spans="22:23">
      <c r="V1141" s="6"/>
      <c r="W1141" s="7"/>
    </row>
    <row r="1142" spans="22:23">
      <c r="V1142" s="6"/>
      <c r="W1142" s="7"/>
    </row>
    <row r="1143" spans="22:23">
      <c r="V1143" s="6"/>
      <c r="W1143" s="7"/>
    </row>
    <row r="1144" spans="22:23">
      <c r="V1144" s="6"/>
      <c r="W1144" s="7"/>
    </row>
    <row r="1145" spans="22:23">
      <c r="V1145" s="6"/>
      <c r="W1145" s="7"/>
    </row>
    <row r="1146" spans="22:23">
      <c r="V1146" s="6"/>
      <c r="W1146" s="7"/>
    </row>
    <row r="1147" spans="22:23">
      <c r="V1147" s="6"/>
      <c r="W1147" s="7"/>
    </row>
    <row r="1148" spans="22:23">
      <c r="V1148" s="6"/>
      <c r="W1148" s="7"/>
    </row>
    <row r="1149" spans="22:23">
      <c r="V1149" s="6"/>
      <c r="W1149" s="7"/>
    </row>
    <row r="1150" spans="22:23">
      <c r="V1150" s="6"/>
      <c r="W1150" s="7"/>
    </row>
    <row r="1151" spans="22:23">
      <c r="V1151" s="6"/>
      <c r="W1151" s="7"/>
    </row>
    <row r="1152" spans="22:23">
      <c r="V1152" s="6"/>
      <c r="W1152" s="7"/>
    </row>
    <row r="1153" spans="22:23">
      <c r="V1153" s="6"/>
      <c r="W1153" s="7"/>
    </row>
    <row r="1154" spans="22:23">
      <c r="V1154" s="6"/>
      <c r="W1154" s="7"/>
    </row>
    <row r="1155" spans="22:23">
      <c r="V1155" s="6"/>
      <c r="W1155" s="7"/>
    </row>
    <row r="1156" spans="22:23">
      <c r="V1156" s="6"/>
      <c r="W1156" s="7"/>
    </row>
    <row r="1157" spans="22:23">
      <c r="V1157" s="6"/>
      <c r="W1157" s="7"/>
    </row>
    <row r="1158" spans="22:23">
      <c r="V1158" s="6"/>
      <c r="W1158" s="7"/>
    </row>
    <row r="1159" spans="22:23">
      <c r="V1159" s="6"/>
      <c r="W1159" s="7"/>
    </row>
    <row r="1160" spans="22:23">
      <c r="V1160" s="6"/>
      <c r="W1160" s="7"/>
    </row>
    <row r="1161" spans="22:23">
      <c r="V1161" s="6"/>
      <c r="W1161" s="7"/>
    </row>
    <row r="1162" spans="22:23">
      <c r="V1162" s="6"/>
      <c r="W1162" s="7"/>
    </row>
    <row r="1163" spans="22:23">
      <c r="V1163" s="6"/>
      <c r="W1163" s="7"/>
    </row>
    <row r="1164" spans="22:23">
      <c r="V1164" s="6"/>
      <c r="W1164" s="7"/>
    </row>
    <row r="1165" spans="22:23">
      <c r="V1165" s="6"/>
      <c r="W1165" s="7"/>
    </row>
    <row r="1166" spans="22:23">
      <c r="V1166" s="6"/>
      <c r="W1166" s="7"/>
    </row>
    <row r="1167" spans="22:23">
      <c r="V1167" s="6"/>
      <c r="W1167" s="7"/>
    </row>
    <row r="1168" spans="22:23">
      <c r="V1168" s="6"/>
      <c r="W1168" s="7"/>
    </row>
    <row r="1169" spans="22:23">
      <c r="V1169" s="6"/>
      <c r="W1169" s="7"/>
    </row>
    <row r="1170" spans="22:23">
      <c r="V1170" s="6"/>
      <c r="W1170" s="7"/>
    </row>
    <row r="1171" spans="22:23">
      <c r="V1171" s="6"/>
      <c r="W1171" s="7"/>
    </row>
    <row r="1172" spans="22:23">
      <c r="V1172" s="6"/>
      <c r="W1172" s="7"/>
    </row>
    <row r="1173" spans="22:23">
      <c r="V1173" s="6"/>
      <c r="W1173" s="7"/>
    </row>
    <row r="1174" spans="22:23">
      <c r="V1174" s="6"/>
      <c r="W1174" s="7"/>
    </row>
    <row r="1175" spans="22:23">
      <c r="V1175" s="6"/>
      <c r="W1175" s="7"/>
    </row>
    <row r="1176" spans="22:23">
      <c r="V1176" s="6"/>
      <c r="W1176" s="7"/>
    </row>
    <row r="1177" spans="22:23">
      <c r="V1177" s="6"/>
      <c r="W1177" s="7"/>
    </row>
    <row r="1178" spans="22:23">
      <c r="V1178" s="6"/>
      <c r="W1178" s="7"/>
    </row>
    <row r="1179" spans="22:23">
      <c r="V1179" s="6"/>
      <c r="W1179" s="7"/>
    </row>
    <row r="1180" spans="22:23">
      <c r="V1180" s="6"/>
      <c r="W1180" s="7"/>
    </row>
    <row r="1181" spans="22:23">
      <c r="V1181" s="6"/>
      <c r="W1181" s="7"/>
    </row>
    <row r="1182" spans="22:23">
      <c r="V1182" s="6"/>
      <c r="W1182" s="7"/>
    </row>
    <row r="1183" spans="22:23">
      <c r="V1183" s="6"/>
      <c r="W1183" s="7"/>
    </row>
    <row r="1184" spans="22:23">
      <c r="V1184" s="6"/>
      <c r="W1184" s="7"/>
    </row>
    <row r="1185" spans="22:23">
      <c r="V1185" s="6"/>
      <c r="W1185" s="7"/>
    </row>
    <row r="1186" spans="22:23">
      <c r="V1186" s="6"/>
      <c r="W1186" s="7"/>
    </row>
    <row r="1187" spans="22:23">
      <c r="V1187" s="6"/>
      <c r="W1187" s="7"/>
    </row>
    <row r="1188" spans="22:23">
      <c r="V1188" s="6"/>
      <c r="W1188" s="7"/>
    </row>
    <row r="1189" spans="22:23">
      <c r="V1189" s="6"/>
      <c r="W1189" s="7"/>
    </row>
    <row r="1190" spans="22:23">
      <c r="V1190" s="6"/>
      <c r="W1190" s="7"/>
    </row>
    <row r="1191" spans="22:23">
      <c r="V1191" s="6"/>
      <c r="W1191" s="7"/>
    </row>
    <row r="1192" spans="22:23">
      <c r="V1192" s="6"/>
      <c r="W1192" s="7"/>
    </row>
    <row r="1193" spans="22:23">
      <c r="V1193" s="6"/>
      <c r="W1193" s="7"/>
    </row>
    <row r="1194" spans="22:23">
      <c r="V1194" s="6"/>
      <c r="W1194" s="7"/>
    </row>
    <row r="1195" spans="22:23">
      <c r="V1195" s="6"/>
      <c r="W1195" s="7"/>
    </row>
    <row r="1196" spans="22:23">
      <c r="V1196" s="6"/>
      <c r="W1196" s="7"/>
    </row>
    <row r="1197" spans="22:23">
      <c r="V1197" s="6"/>
      <c r="W1197" s="7"/>
    </row>
    <row r="1198" spans="22:23">
      <c r="V1198" s="6"/>
      <c r="W1198" s="7"/>
    </row>
    <row r="1199" spans="22:23">
      <c r="V1199" s="6"/>
      <c r="W1199" s="7"/>
    </row>
    <row r="1200" spans="22:23">
      <c r="V1200" s="6"/>
      <c r="W1200" s="7"/>
    </row>
    <row r="1201" spans="22:23">
      <c r="V1201" s="6"/>
      <c r="W1201" s="7"/>
    </row>
    <row r="1202" spans="22:23">
      <c r="V1202" s="6"/>
      <c r="W1202" s="7"/>
    </row>
    <row r="1203" spans="22:23">
      <c r="V1203" s="6"/>
      <c r="W1203" s="7"/>
    </row>
    <row r="1204" spans="22:23">
      <c r="V1204" s="6"/>
      <c r="W1204" s="7"/>
    </row>
    <row r="1205" spans="22:23">
      <c r="V1205" s="6"/>
      <c r="W1205" s="7"/>
    </row>
    <row r="1206" spans="22:23">
      <c r="V1206" s="6"/>
      <c r="W1206" s="7"/>
    </row>
    <row r="1207" spans="22:23">
      <c r="V1207" s="6"/>
      <c r="W1207" s="7"/>
    </row>
    <row r="1208" spans="22:23">
      <c r="V1208" s="6"/>
      <c r="W1208" s="7"/>
    </row>
    <row r="1209" spans="22:23">
      <c r="V1209" s="6"/>
      <c r="W1209" s="7"/>
    </row>
    <row r="1210" spans="22:23">
      <c r="V1210" s="6"/>
      <c r="W1210" s="7"/>
    </row>
    <row r="1211" spans="22:23">
      <c r="V1211" s="6"/>
      <c r="W1211" s="7"/>
    </row>
    <row r="1212" spans="22:23">
      <c r="V1212" s="6"/>
      <c r="W1212" s="7"/>
    </row>
    <row r="1213" spans="22:23">
      <c r="V1213" s="6"/>
      <c r="W1213" s="7"/>
    </row>
    <row r="1214" spans="22:23">
      <c r="V1214" s="6"/>
      <c r="W1214" s="7"/>
    </row>
    <row r="1215" spans="22:23">
      <c r="V1215" s="6"/>
      <c r="W1215" s="7"/>
    </row>
    <row r="1216" spans="22:23">
      <c r="V1216" s="6"/>
      <c r="W1216" s="7"/>
    </row>
    <row r="1217" spans="22:23">
      <c r="V1217" s="6"/>
      <c r="W1217" s="7"/>
    </row>
    <row r="1218" spans="22:23">
      <c r="V1218" s="6"/>
      <c r="W1218" s="7"/>
    </row>
    <row r="1219" spans="22:23">
      <c r="V1219" s="6"/>
      <c r="W1219" s="7"/>
    </row>
    <row r="1220" spans="22:23">
      <c r="V1220" s="6"/>
      <c r="W1220" s="7"/>
    </row>
    <row r="1221" spans="22:23">
      <c r="V1221" s="6"/>
      <c r="W1221" s="7"/>
    </row>
    <row r="1222" spans="22:23">
      <c r="V1222" s="6"/>
      <c r="W1222" s="7"/>
    </row>
    <row r="1223" spans="22:23">
      <c r="V1223" s="6"/>
      <c r="W1223" s="7"/>
    </row>
    <row r="1224" spans="22:23">
      <c r="V1224" s="6"/>
      <c r="W1224" s="7"/>
    </row>
    <row r="1225" spans="22:23">
      <c r="V1225" s="6"/>
      <c r="W1225" s="7"/>
    </row>
    <row r="1226" spans="22:23">
      <c r="V1226" s="6"/>
      <c r="W1226" s="7"/>
    </row>
    <row r="1227" spans="22:23">
      <c r="V1227" s="6"/>
      <c r="W1227" s="7"/>
    </row>
    <row r="1228" spans="22:23">
      <c r="V1228" s="6"/>
      <c r="W1228" s="7"/>
    </row>
    <row r="1229" spans="22:23">
      <c r="V1229" s="6"/>
      <c r="W1229" s="7"/>
    </row>
    <row r="1230" spans="22:23">
      <c r="V1230" s="6"/>
      <c r="W1230" s="7"/>
    </row>
    <row r="1231" spans="22:23">
      <c r="V1231" s="6"/>
      <c r="W1231" s="7"/>
    </row>
    <row r="1232" spans="22:23">
      <c r="V1232" s="6"/>
      <c r="W1232" s="7"/>
    </row>
    <row r="1233" spans="22:23">
      <c r="V1233" s="6"/>
      <c r="W1233" s="7"/>
    </row>
    <row r="1234" spans="22:23">
      <c r="V1234" s="6"/>
      <c r="W1234" s="7"/>
    </row>
    <row r="1235" spans="22:23">
      <c r="V1235" s="6"/>
      <c r="W1235" s="7"/>
    </row>
    <row r="1236" spans="22:23">
      <c r="V1236" s="6"/>
      <c r="W1236" s="7"/>
    </row>
    <row r="1237" spans="22:23">
      <c r="V1237" s="6"/>
      <c r="W1237" s="7"/>
    </row>
    <row r="1238" spans="22:23">
      <c r="V1238" s="6"/>
      <c r="W1238" s="7"/>
    </row>
    <row r="1239" spans="22:23">
      <c r="V1239" s="6"/>
      <c r="W1239" s="7"/>
    </row>
    <row r="1240" spans="22:23">
      <c r="V1240" s="6"/>
      <c r="W1240" s="7"/>
    </row>
    <row r="1241" spans="22:23">
      <c r="V1241" s="6"/>
      <c r="W1241" s="7"/>
    </row>
    <row r="1242" spans="22:23">
      <c r="V1242" s="6"/>
      <c r="W1242" s="7"/>
    </row>
    <row r="1243" spans="22:23">
      <c r="V1243" s="6"/>
      <c r="W1243" s="7"/>
    </row>
    <row r="1244" spans="22:23">
      <c r="V1244" s="6"/>
      <c r="W1244" s="7"/>
    </row>
    <row r="1245" spans="22:23">
      <c r="V1245" s="6"/>
      <c r="W1245" s="7"/>
    </row>
    <row r="1246" spans="22:23">
      <c r="V1246" s="6"/>
      <c r="W1246" s="7"/>
    </row>
    <row r="1247" spans="22:23">
      <c r="V1247" s="6"/>
      <c r="W1247" s="7"/>
    </row>
    <row r="1248" spans="22:23">
      <c r="V1248" s="6"/>
      <c r="W1248" s="7"/>
    </row>
    <row r="1249" spans="22:23">
      <c r="V1249" s="6"/>
      <c r="W1249" s="7"/>
    </row>
    <row r="1250" spans="22:23">
      <c r="V1250" s="6"/>
      <c r="W1250" s="7"/>
    </row>
    <row r="1251" spans="22:23">
      <c r="V1251" s="6"/>
      <c r="W1251" s="7"/>
    </row>
    <row r="1252" spans="22:23">
      <c r="V1252" s="6"/>
      <c r="W1252" s="7"/>
    </row>
    <row r="1253" spans="22:23">
      <c r="V1253" s="6"/>
      <c r="W1253" s="7"/>
    </row>
    <row r="1254" spans="22:23">
      <c r="V1254" s="6"/>
      <c r="W1254" s="7"/>
    </row>
    <row r="1255" spans="22:23">
      <c r="V1255" s="6"/>
      <c r="W1255" s="7"/>
    </row>
    <row r="1256" spans="22:23">
      <c r="V1256" s="6"/>
      <c r="W1256" s="7"/>
    </row>
    <row r="1257" spans="22:23">
      <c r="V1257" s="6"/>
      <c r="W1257" s="7"/>
    </row>
    <row r="1258" spans="22:23">
      <c r="V1258" s="6"/>
      <c r="W1258" s="7"/>
    </row>
    <row r="1259" spans="22:23">
      <c r="V1259" s="6"/>
      <c r="W1259" s="7"/>
    </row>
    <row r="1260" spans="22:23">
      <c r="V1260" s="6"/>
      <c r="W1260" s="7"/>
    </row>
    <row r="1261" spans="22:23">
      <c r="V1261" s="6"/>
      <c r="W1261" s="7"/>
    </row>
    <row r="1262" spans="22:23">
      <c r="V1262" s="6"/>
      <c r="W1262" s="7"/>
    </row>
    <row r="1263" spans="22:23">
      <c r="V1263" s="6"/>
      <c r="W1263" s="7"/>
    </row>
    <row r="1264" spans="22:23">
      <c r="V1264" s="6"/>
      <c r="W1264" s="7"/>
    </row>
    <row r="1265" spans="22:23">
      <c r="V1265" s="6"/>
      <c r="W1265" s="7"/>
    </row>
    <row r="1266" spans="22:23">
      <c r="V1266" s="6"/>
      <c r="W1266" s="7"/>
    </row>
    <row r="1267" spans="22:23">
      <c r="V1267" s="6"/>
      <c r="W1267" s="7"/>
    </row>
    <row r="1268" spans="22:23">
      <c r="V1268" s="6"/>
      <c r="W1268" s="7"/>
    </row>
    <row r="1269" spans="22:23">
      <c r="V1269" s="6"/>
      <c r="W1269" s="7"/>
    </row>
    <row r="1270" spans="22:23">
      <c r="V1270" s="6"/>
      <c r="W1270" s="7"/>
    </row>
    <row r="1271" spans="22:23">
      <c r="V1271" s="6"/>
      <c r="W1271" s="7"/>
    </row>
    <row r="1272" spans="22:23">
      <c r="V1272" s="6"/>
      <c r="W1272" s="7"/>
    </row>
    <row r="1273" spans="22:23">
      <c r="V1273" s="6"/>
      <c r="W1273" s="7"/>
    </row>
    <row r="1274" spans="22:23">
      <c r="V1274" s="6"/>
      <c r="W1274" s="7"/>
    </row>
    <row r="1275" spans="22:23">
      <c r="V1275" s="6"/>
      <c r="W1275" s="7"/>
    </row>
    <row r="1276" spans="22:23">
      <c r="V1276" s="6"/>
      <c r="W1276" s="7"/>
    </row>
    <row r="1277" spans="22:23">
      <c r="V1277" s="6"/>
      <c r="W1277" s="7"/>
    </row>
    <row r="1278" spans="22:23">
      <c r="V1278" s="6"/>
      <c r="W1278" s="7"/>
    </row>
    <row r="1279" spans="22:23">
      <c r="V1279" s="6"/>
      <c r="W1279" s="7"/>
    </row>
    <row r="1280" spans="22:23">
      <c r="V1280" s="6"/>
      <c r="W1280" s="7"/>
    </row>
    <row r="1281" spans="22:23">
      <c r="V1281" s="6"/>
      <c r="W1281" s="7"/>
    </row>
    <row r="1282" spans="22:23">
      <c r="V1282" s="6"/>
      <c r="W1282" s="7"/>
    </row>
    <row r="1283" spans="22:23">
      <c r="V1283" s="6"/>
      <c r="W1283" s="7"/>
    </row>
    <row r="1284" spans="22:23">
      <c r="V1284" s="6"/>
      <c r="W1284" s="7"/>
    </row>
    <row r="1285" spans="22:23">
      <c r="V1285" s="6"/>
      <c r="W1285" s="7"/>
    </row>
    <row r="1286" spans="22:23">
      <c r="V1286" s="6"/>
      <c r="W1286" s="7"/>
    </row>
    <row r="1287" spans="22:23">
      <c r="V1287" s="6"/>
      <c r="W1287" s="7"/>
    </row>
    <row r="1288" spans="22:23">
      <c r="V1288" s="6"/>
      <c r="W1288" s="7"/>
    </row>
    <row r="1289" spans="22:23">
      <c r="V1289" s="6"/>
      <c r="W1289" s="7"/>
    </row>
    <row r="1290" spans="22:23">
      <c r="V1290" s="6"/>
      <c r="W1290" s="7"/>
    </row>
    <row r="1291" spans="22:23">
      <c r="V1291" s="6"/>
      <c r="W1291" s="7"/>
    </row>
    <row r="1292" spans="22:23">
      <c r="V1292" s="6"/>
      <c r="W1292" s="7"/>
    </row>
    <row r="1293" spans="22:23">
      <c r="V1293" s="6"/>
      <c r="W1293" s="7"/>
    </row>
    <row r="1294" spans="22:23">
      <c r="V1294" s="6"/>
      <c r="W1294" s="7"/>
    </row>
    <row r="1295" spans="22:23">
      <c r="V1295" s="6"/>
      <c r="W1295" s="7"/>
    </row>
    <row r="1296" spans="22:23">
      <c r="V1296" s="6"/>
      <c r="W1296" s="7"/>
    </row>
    <row r="1297" spans="22:23">
      <c r="V1297" s="6"/>
      <c r="W1297" s="7"/>
    </row>
    <row r="1298" spans="22:23">
      <c r="V1298" s="6"/>
      <c r="W1298" s="7"/>
    </row>
    <row r="1299" spans="22:23">
      <c r="V1299" s="6"/>
      <c r="W1299" s="7"/>
    </row>
    <row r="1300" spans="22:23">
      <c r="V1300" s="6"/>
      <c r="W1300" s="7"/>
    </row>
    <row r="1301" spans="22:23">
      <c r="V1301" s="6"/>
      <c r="W1301" s="7"/>
    </row>
    <row r="1302" spans="22:23">
      <c r="V1302" s="6"/>
      <c r="W1302" s="7"/>
    </row>
    <row r="1303" spans="22:23">
      <c r="V1303" s="6"/>
      <c r="W1303" s="7"/>
    </row>
    <row r="1304" spans="22:23">
      <c r="V1304" s="6"/>
      <c r="W1304" s="7"/>
    </row>
    <row r="1305" spans="22:23">
      <c r="V1305" s="6"/>
      <c r="W1305" s="7"/>
    </row>
    <row r="1306" spans="22:23">
      <c r="V1306" s="6"/>
      <c r="W1306" s="7"/>
    </row>
    <row r="1307" spans="22:23">
      <c r="V1307" s="6"/>
      <c r="W1307" s="7"/>
    </row>
    <row r="1308" spans="22:23">
      <c r="V1308" s="6"/>
      <c r="W1308" s="7"/>
    </row>
    <row r="1309" spans="22:23">
      <c r="V1309" s="6"/>
      <c r="W1309" s="7"/>
    </row>
    <row r="1310" spans="22:23">
      <c r="V1310" s="6"/>
      <c r="W1310" s="7"/>
    </row>
    <row r="1311" spans="22:23">
      <c r="V1311" s="6"/>
      <c r="W1311" s="7"/>
    </row>
    <row r="1312" spans="22:23">
      <c r="V1312" s="6"/>
      <c r="W1312" s="7"/>
    </row>
    <row r="1313" spans="22:23">
      <c r="V1313" s="6"/>
      <c r="W1313" s="7"/>
    </row>
    <row r="1314" spans="22:23">
      <c r="V1314" s="6"/>
      <c r="W1314" s="7"/>
    </row>
    <row r="1315" spans="22:23">
      <c r="V1315" s="6"/>
      <c r="W1315" s="7"/>
    </row>
    <row r="1316" spans="22:23">
      <c r="V1316" s="6"/>
      <c r="W1316" s="7"/>
    </row>
    <row r="1317" spans="22:23">
      <c r="V1317" s="6"/>
      <c r="W1317" s="7"/>
    </row>
    <row r="1318" spans="22:23">
      <c r="V1318" s="6"/>
      <c r="W1318" s="7"/>
    </row>
    <row r="1319" spans="22:23">
      <c r="V1319" s="6"/>
      <c r="W1319" s="7"/>
    </row>
    <row r="1320" spans="22:23">
      <c r="V1320" s="6"/>
      <c r="W1320" s="7"/>
    </row>
    <row r="1321" spans="22:23">
      <c r="V1321" s="6"/>
      <c r="W1321" s="7"/>
    </row>
    <row r="1322" spans="22:23">
      <c r="V1322" s="6"/>
      <c r="W1322" s="7"/>
    </row>
    <row r="1323" spans="22:23">
      <c r="V1323" s="6"/>
      <c r="W1323" s="7"/>
    </row>
    <row r="1324" spans="22:23">
      <c r="V1324" s="6"/>
      <c r="W1324" s="7"/>
    </row>
    <row r="1325" spans="22:23">
      <c r="V1325" s="6"/>
      <c r="W1325" s="7"/>
    </row>
    <row r="1326" spans="22:23">
      <c r="V1326" s="6"/>
      <c r="W1326" s="7"/>
    </row>
    <row r="1327" spans="22:23">
      <c r="V1327" s="6"/>
      <c r="W1327" s="7"/>
    </row>
    <row r="1328" spans="22:23">
      <c r="V1328" s="6"/>
      <c r="W1328" s="7"/>
    </row>
    <row r="1329" spans="22:23">
      <c r="V1329" s="6"/>
      <c r="W1329" s="7"/>
    </row>
    <row r="1330" spans="22:23">
      <c r="V1330" s="6"/>
      <c r="W1330" s="7"/>
    </row>
    <row r="1331" spans="22:23">
      <c r="V1331" s="6"/>
      <c r="W1331" s="7"/>
    </row>
    <row r="1332" spans="22:23">
      <c r="V1332" s="6"/>
      <c r="W1332" s="7"/>
    </row>
    <row r="1333" spans="22:23">
      <c r="V1333" s="6"/>
      <c r="W1333" s="7"/>
    </row>
    <row r="1334" spans="22:23">
      <c r="V1334" s="6"/>
      <c r="W1334" s="7"/>
    </row>
    <row r="1335" spans="22:23">
      <c r="V1335" s="6"/>
      <c r="W1335" s="7"/>
    </row>
    <row r="1336" spans="22:23">
      <c r="V1336" s="6"/>
      <c r="W1336" s="7"/>
    </row>
    <row r="1337" spans="22:23">
      <c r="V1337" s="6"/>
      <c r="W1337" s="7"/>
    </row>
    <row r="1338" spans="22:23">
      <c r="V1338" s="6"/>
      <c r="W1338" s="7"/>
    </row>
    <row r="1339" spans="22:23">
      <c r="V1339" s="6"/>
      <c r="W1339" s="7"/>
    </row>
    <row r="1340" spans="22:23">
      <c r="V1340" s="6"/>
      <c r="W1340" s="7"/>
    </row>
    <row r="1341" spans="22:23">
      <c r="V1341" s="6"/>
      <c r="W1341" s="7"/>
    </row>
    <row r="1342" spans="22:23">
      <c r="V1342" s="6"/>
      <c r="W1342" s="7"/>
    </row>
    <row r="1343" spans="22:23">
      <c r="V1343" s="6"/>
      <c r="W1343" s="7"/>
    </row>
    <row r="1344" spans="22:23">
      <c r="V1344" s="6"/>
      <c r="W1344" s="7"/>
    </row>
    <row r="1345" spans="22:23">
      <c r="V1345" s="6"/>
      <c r="W1345" s="7"/>
    </row>
    <row r="1346" spans="22:23">
      <c r="V1346" s="6"/>
      <c r="W1346" s="7"/>
    </row>
    <row r="1347" spans="22:23">
      <c r="V1347" s="6"/>
      <c r="W1347" s="7"/>
    </row>
    <row r="1348" spans="22:23">
      <c r="V1348" s="6"/>
      <c r="W1348" s="7"/>
    </row>
    <row r="1349" spans="22:23">
      <c r="V1349" s="6"/>
      <c r="W1349" s="7"/>
    </row>
    <row r="1350" spans="22:23">
      <c r="V1350" s="6"/>
      <c r="W1350" s="7"/>
    </row>
    <row r="1351" spans="22:23">
      <c r="V1351" s="6"/>
      <c r="W1351" s="7"/>
    </row>
    <row r="1352" spans="22:23">
      <c r="V1352" s="6"/>
      <c r="W1352" s="7"/>
    </row>
    <row r="1353" spans="22:23">
      <c r="V1353" s="6"/>
      <c r="W1353" s="7"/>
    </row>
    <row r="1354" spans="22:23">
      <c r="V1354" s="6"/>
      <c r="W1354" s="7"/>
    </row>
    <row r="1355" spans="22:23">
      <c r="V1355" s="6"/>
      <c r="W1355" s="7"/>
    </row>
    <row r="1356" spans="22:23">
      <c r="V1356" s="6"/>
      <c r="W1356" s="7"/>
    </row>
    <row r="1357" spans="22:23">
      <c r="V1357" s="6"/>
      <c r="W1357" s="7"/>
    </row>
    <row r="1358" spans="22:23">
      <c r="V1358" s="6"/>
      <c r="W1358" s="7"/>
    </row>
    <row r="1359" spans="22:23">
      <c r="V1359" s="6"/>
      <c r="W1359" s="7"/>
    </row>
    <row r="1360" spans="22:23">
      <c r="V1360" s="6"/>
      <c r="W1360" s="7"/>
    </row>
    <row r="1361" spans="22:23">
      <c r="V1361" s="6"/>
      <c r="W1361" s="7"/>
    </row>
    <row r="1362" spans="22:23">
      <c r="V1362" s="6"/>
      <c r="W1362" s="7"/>
    </row>
    <row r="1363" spans="22:23">
      <c r="V1363" s="6"/>
      <c r="W1363" s="7"/>
    </row>
    <row r="1364" spans="22:23">
      <c r="V1364" s="6"/>
      <c r="W1364" s="7"/>
    </row>
    <row r="1365" spans="22:23">
      <c r="V1365" s="6"/>
      <c r="W1365" s="7"/>
    </row>
    <row r="1366" spans="22:23">
      <c r="V1366" s="6"/>
      <c r="W1366" s="7"/>
    </row>
    <row r="1367" spans="22:23">
      <c r="V1367" s="6"/>
      <c r="W1367" s="7"/>
    </row>
    <row r="1368" spans="22:23">
      <c r="V1368" s="6"/>
      <c r="W1368" s="7"/>
    </row>
    <row r="1369" spans="22:23">
      <c r="V1369" s="6"/>
      <c r="W1369" s="7"/>
    </row>
    <row r="1370" spans="22:23">
      <c r="V1370" s="6"/>
      <c r="W1370" s="7"/>
    </row>
    <row r="1371" spans="22:23">
      <c r="V1371" s="6"/>
      <c r="W1371" s="7"/>
    </row>
    <row r="1372" spans="22:23">
      <c r="V1372" s="6"/>
      <c r="W1372" s="7"/>
    </row>
    <row r="1373" spans="22:23">
      <c r="V1373" s="6"/>
      <c r="W1373" s="7"/>
    </row>
    <row r="1374" spans="22:23">
      <c r="V1374" s="6"/>
      <c r="W1374" s="7"/>
    </row>
    <row r="1375" spans="22:23">
      <c r="V1375" s="6"/>
      <c r="W1375" s="7"/>
    </row>
    <row r="1376" spans="22:23">
      <c r="V1376" s="6"/>
      <c r="W1376" s="7"/>
    </row>
    <row r="1377" spans="22:23">
      <c r="V1377" s="6"/>
      <c r="W1377" s="7"/>
    </row>
    <row r="1378" spans="22:23">
      <c r="V1378" s="6"/>
      <c r="W1378"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showRowColHeaders="0" tabSelected="1" topLeftCell="C1" workbookViewId="0">
      <selection activeCell="C2" sqref="C2"/>
    </sheetView>
  </sheetViews>
  <sheetFormatPr defaultRowHeight="15"/>
  <sheetData>
    <row r="1" spans="1:17">
      <c r="A1" s="10"/>
      <c r="B1" s="10"/>
      <c r="C1" s="11"/>
      <c r="D1" s="11"/>
      <c r="E1" s="11"/>
      <c r="F1" s="11"/>
      <c r="G1" s="11"/>
      <c r="H1" s="11"/>
      <c r="I1" s="11"/>
      <c r="J1" s="11"/>
      <c r="K1" s="11"/>
      <c r="L1" s="11"/>
      <c r="M1" s="11"/>
      <c r="N1" s="11"/>
      <c r="O1" s="11"/>
      <c r="P1" s="11"/>
      <c r="Q1" s="11"/>
    </row>
    <row r="2" spans="1:17" ht="40.5">
      <c r="A2" s="10"/>
      <c r="B2" s="10"/>
      <c r="C2" s="12" t="s">
        <v>13130</v>
      </c>
      <c r="D2" s="11"/>
      <c r="E2" s="11"/>
      <c r="F2" s="11"/>
      <c r="G2" s="11"/>
      <c r="H2" s="11"/>
      <c r="I2" s="11"/>
      <c r="J2" s="11"/>
      <c r="K2" s="11"/>
      <c r="L2" s="11"/>
      <c r="M2" s="11"/>
      <c r="N2" s="11"/>
      <c r="O2" s="11"/>
      <c r="P2" s="11"/>
      <c r="Q2" s="11"/>
    </row>
    <row r="3" spans="1:17">
      <c r="A3" s="10"/>
      <c r="B3" s="10"/>
      <c r="C3" s="11"/>
      <c r="D3" s="11"/>
      <c r="E3" s="11"/>
      <c r="F3" s="11"/>
      <c r="G3" s="11"/>
      <c r="H3" s="11"/>
      <c r="I3" s="11"/>
      <c r="J3" s="11"/>
      <c r="K3" s="11"/>
      <c r="L3" s="11"/>
      <c r="M3" s="11"/>
      <c r="N3" s="11"/>
      <c r="O3" s="11"/>
      <c r="P3" s="11"/>
      <c r="Q3" s="11"/>
    </row>
    <row r="4" spans="1:17">
      <c r="A4" s="10"/>
      <c r="B4" s="10"/>
      <c r="C4" s="11"/>
      <c r="D4" s="11"/>
      <c r="E4" s="11"/>
      <c r="F4" s="11"/>
      <c r="G4" s="11"/>
      <c r="H4" s="11"/>
      <c r="I4" s="11"/>
      <c r="J4" s="11"/>
      <c r="K4" s="11"/>
      <c r="L4" s="11"/>
      <c r="M4" s="11"/>
      <c r="N4" s="11"/>
      <c r="O4" s="11"/>
      <c r="P4" s="11"/>
      <c r="Q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Analysis</vt:lpstr>
      <vt:lpstr>Pivot Chart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2025-07-05T12:47:19Z</dcterms:modified>
</cp:coreProperties>
</file>