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6ED663E-6FD5-4643-A0F2-6F03D2FB6D32}" xr6:coauthVersionLast="47" xr6:coauthVersionMax="47" xr10:uidLastSave="{00000000-0000-0000-0000-000000000000}"/>
  <bookViews>
    <workbookView xWindow="8550" yWindow="0" windowWidth="19185" windowHeight="15270" xr2:uid="{00000000-000D-0000-FFFF-FFFF00000000}"/>
  </bookViews>
  <sheets>
    <sheet name="Лист1" sheetId="1" r:id="rId1"/>
  </sheets>
  <definedNames>
    <definedName name="_xlnm._FilterDatabase" localSheetId="0" hidden="1">Лист1!$B$2:$E$22</definedName>
    <definedName name="Z_0FEAC140_D497_4204_ABA6_F1AD88035D11_.wvu.FilterData" localSheetId="0" hidden="1">Лист1!$A$2:$AB$23</definedName>
  </definedNames>
  <calcPr calcId="191029"/>
  <customWorkbookViews>
    <customWorkbookView name="Фильтр 1" guid="{0FEAC140-D497-4204-ABA6-F1AD88035D1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F44" i="1"/>
  <c r="I34" i="1"/>
  <c r="I35" i="1"/>
  <c r="I36" i="1"/>
  <c r="I37" i="1"/>
  <c r="I27" i="1"/>
  <c r="I28" i="1"/>
  <c r="I29" i="1"/>
  <c r="I30" i="1"/>
  <c r="I31" i="1"/>
  <c r="G34" i="1"/>
  <c r="H34" i="1"/>
  <c r="G35" i="1"/>
  <c r="H35" i="1"/>
  <c r="G36" i="1"/>
  <c r="H36" i="1"/>
  <c r="G37" i="1"/>
  <c r="H37" i="1"/>
  <c r="G27" i="1"/>
  <c r="H27" i="1"/>
  <c r="G28" i="1"/>
  <c r="H28" i="1"/>
  <c r="G29" i="1"/>
  <c r="H29" i="1"/>
  <c r="G30" i="1"/>
  <c r="H30" i="1"/>
  <c r="G31" i="1"/>
  <c r="H31" i="1"/>
  <c r="F27" i="1"/>
  <c r="F26" i="1" s="1"/>
  <c r="G26" i="1" s="1"/>
  <c r="E38" i="1"/>
  <c r="E36" i="1"/>
  <c r="E35" i="1"/>
  <c r="E30" i="1"/>
  <c r="E27" i="1"/>
  <c r="D38" i="1"/>
  <c r="D36" i="1"/>
  <c r="D33" i="1" s="1"/>
  <c r="D30" i="1"/>
  <c r="D28" i="1"/>
  <c r="D26" i="1" s="1"/>
  <c r="C36" i="1"/>
  <c r="C34" i="1"/>
  <c r="C31" i="1"/>
  <c r="C30" i="1"/>
  <c r="C28" i="1"/>
  <c r="C26" i="1" s="1"/>
  <c r="B37" i="1"/>
  <c r="B35" i="1"/>
  <c r="B31" i="1"/>
  <c r="B29" i="1"/>
  <c r="B27" i="1"/>
  <c r="F33" i="1"/>
  <c r="G33" i="1" s="1"/>
  <c r="E26" i="1" l="1"/>
  <c r="G40" i="1"/>
  <c r="F40" i="1"/>
  <c r="E33" i="1"/>
  <c r="C33" i="1"/>
  <c r="C40" i="1" s="1"/>
  <c r="B33" i="1"/>
  <c r="B26" i="1"/>
  <c r="D40" i="1"/>
  <c r="E40" i="1" l="1"/>
  <c r="H33" i="1"/>
  <c r="I33" i="1" s="1"/>
  <c r="B40" i="1"/>
  <c r="H26" i="1"/>
  <c r="H40" i="1" s="1"/>
  <c r="I26" i="1" l="1"/>
  <c r="I40" i="1" s="1"/>
</calcChain>
</file>

<file path=xl/sharedStrings.xml><?xml version="1.0" encoding="utf-8"?>
<sst xmlns="http://schemas.openxmlformats.org/spreadsheetml/2006/main" count="64" uniqueCount="19">
  <si>
    <t>Таблица с данными</t>
  </si>
  <si>
    <t>Дата</t>
  </si>
  <si>
    <t>ФИО</t>
  </si>
  <si>
    <t>Место работы</t>
  </si>
  <si>
    <t>Заработная плата</t>
  </si>
  <si>
    <t>Татьяна Мирная</t>
  </si>
  <si>
    <t>Штаб-картира1</t>
  </si>
  <si>
    <t>Петрова Мария</t>
  </si>
  <si>
    <t>Штаб2</t>
  </si>
  <si>
    <t>Елена Калинина</t>
  </si>
  <si>
    <t>Петрова Марина</t>
  </si>
  <si>
    <t>Марьин Игорь</t>
  </si>
  <si>
    <t>Итоговый свод</t>
  </si>
  <si>
    <t>ИТОГО</t>
  </si>
  <si>
    <t>Всего за 2020</t>
  </si>
  <si>
    <t>Всего за 2021</t>
  </si>
  <si>
    <t>За весь период</t>
  </si>
  <si>
    <t>1. Найди итоговую сумму по выплате зарплаты за все время всем менеджерами</t>
  </si>
  <si>
    <t>2. Найди итоговую сумму выплаты зарплаты за текущий год по Штаб-квартире1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</si>
</sst>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8" formatCode="_-* #,##0.00\ _₽_-;\-* #,##0.00\ _₽_-;_-* &quot;-&quot;??\ _₽_-;_-@_-"/>
  </numFmts>
  <fonts count="12">
    <font>
      <sz val="10"/>
      <color rgb="FF000000"/>
      <name val="Arial"/>
    </font>
    <font>
      <b/>
      <sz val="8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theme="1"/>
      <name val="&quot;Helvetica Neue&quot;"/>
    </font>
    <font>
      <b/>
      <sz val="8"/>
      <color theme="1"/>
      <name val="Arial"/>
    </font>
    <font>
      <sz val="8"/>
      <color rgb="FF000000"/>
      <name val="Arial"/>
    </font>
    <font>
      <sz val="10"/>
      <color theme="1"/>
      <name val="Arial"/>
    </font>
    <font>
      <sz val="8"/>
      <color theme="1"/>
      <name val="Arial"/>
    </font>
    <font>
      <sz val="8"/>
      <name val="Arial"/>
    </font>
    <font>
      <b/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5" fillId="0" borderId="0" xfId="0" applyFont="1" applyAlignment="1"/>
    <xf numFmtId="0" fontId="6" fillId="0" borderId="1" xfId="0" applyFont="1" applyBorder="1" applyAlignment="1"/>
    <xf numFmtId="164" fontId="6" fillId="0" borderId="1" xfId="0" applyNumberFormat="1" applyFont="1" applyBorder="1" applyAlignment="1"/>
    <xf numFmtId="0" fontId="7" fillId="0" borderId="0" xfId="0" applyFont="1" applyAlignment="1"/>
    <xf numFmtId="164" fontId="5" fillId="0" borderId="0" xfId="0" applyNumberFormat="1" applyFont="1" applyAlignment="1"/>
    <xf numFmtId="0" fontId="8" fillId="0" borderId="0" xfId="0" applyFont="1" applyAlignment="1"/>
    <xf numFmtId="0" fontId="3" fillId="0" borderId="1" xfId="0" applyFont="1" applyBorder="1" applyAlignment="1"/>
    <xf numFmtId="0" fontId="6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168" fontId="6" fillId="0" borderId="1" xfId="0" applyNumberFormat="1" applyFont="1" applyBorder="1" applyAlignment="1"/>
    <xf numFmtId="168" fontId="6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/>
    <xf numFmtId="164" fontId="10" fillId="2" borderId="1" xfId="0" applyNumberFormat="1" applyFont="1" applyFill="1" applyBorder="1" applyAlignment="1">
      <alignment horizontal="center" vertical="center"/>
    </xf>
    <xf numFmtId="168" fontId="0" fillId="3" borderId="2" xfId="0" applyNumberFormat="1" applyFont="1" applyFill="1" applyBorder="1" applyAlignment="1"/>
    <xf numFmtId="0" fontId="11" fillId="3" borderId="2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6"/>
  <sheetViews>
    <sheetView tabSelected="1" topLeftCell="A10" workbookViewId="0">
      <selection activeCell="E52" sqref="E52"/>
    </sheetView>
  </sheetViews>
  <sheetFormatPr defaultColWidth="14.42578125" defaultRowHeight="15.75" customHeight="1"/>
  <sheetData>
    <row r="1" spans="1:14" ht="60" customHeight="1">
      <c r="A1" s="1" t="s">
        <v>0</v>
      </c>
      <c r="B1" s="2"/>
      <c r="C1" s="2"/>
      <c r="D1" s="2"/>
      <c r="E1" s="3"/>
      <c r="F1" s="3"/>
      <c r="G1" s="3"/>
      <c r="H1" s="3"/>
      <c r="I1" s="4"/>
      <c r="J1" s="15"/>
      <c r="K1" s="15"/>
      <c r="L1" s="15"/>
      <c r="M1" s="15"/>
      <c r="N1" s="15"/>
    </row>
    <row r="2" spans="1:14" ht="12.75">
      <c r="A2" s="5"/>
      <c r="B2" s="6" t="s">
        <v>1</v>
      </c>
      <c r="C2" s="6" t="s">
        <v>2</v>
      </c>
      <c r="D2" s="6" t="s">
        <v>3</v>
      </c>
      <c r="E2" s="6" t="s">
        <v>4</v>
      </c>
      <c r="F2" s="3"/>
      <c r="G2" s="3"/>
      <c r="H2" s="3"/>
      <c r="I2" s="7"/>
      <c r="J2" s="16"/>
      <c r="K2" s="15"/>
      <c r="L2" s="15"/>
      <c r="M2" s="15"/>
      <c r="N2" s="15"/>
    </row>
    <row r="3" spans="1:14" ht="12.75">
      <c r="A3" s="8">
        <v>1</v>
      </c>
      <c r="B3" s="9">
        <v>44287</v>
      </c>
      <c r="C3" s="8" t="s">
        <v>5</v>
      </c>
      <c r="D3" s="8" t="s">
        <v>6</v>
      </c>
      <c r="E3" s="17">
        <v>20000</v>
      </c>
      <c r="F3" s="3"/>
      <c r="G3" s="3"/>
      <c r="H3" s="3"/>
      <c r="I3" s="7"/>
      <c r="J3" s="16"/>
      <c r="K3" s="15"/>
      <c r="L3" s="15"/>
      <c r="M3" s="15"/>
      <c r="N3" s="15"/>
    </row>
    <row r="4" spans="1:14" ht="12.75">
      <c r="A4" s="8">
        <v>2</v>
      </c>
      <c r="B4" s="9">
        <v>44287</v>
      </c>
      <c r="C4" s="8" t="s">
        <v>7</v>
      </c>
      <c r="D4" s="8" t="s">
        <v>8</v>
      </c>
      <c r="E4" s="17">
        <v>10000</v>
      </c>
      <c r="F4" s="3"/>
      <c r="G4" s="3"/>
      <c r="H4" s="3"/>
      <c r="I4" s="7"/>
      <c r="J4" s="15"/>
      <c r="K4" s="15"/>
      <c r="L4" s="15"/>
      <c r="M4" s="15"/>
      <c r="N4" s="15"/>
    </row>
    <row r="5" spans="1:14" ht="12.75">
      <c r="A5" s="8">
        <v>3</v>
      </c>
      <c r="B5" s="9">
        <v>44287</v>
      </c>
      <c r="C5" s="8" t="s">
        <v>9</v>
      </c>
      <c r="D5" s="8" t="s">
        <v>6</v>
      </c>
      <c r="E5" s="17">
        <v>110000</v>
      </c>
      <c r="F5" s="3"/>
      <c r="G5" s="3"/>
      <c r="H5" s="3"/>
      <c r="I5" s="10"/>
      <c r="J5" s="7"/>
      <c r="K5" s="11"/>
      <c r="L5" s="11"/>
      <c r="M5" s="11"/>
      <c r="N5" s="11"/>
    </row>
    <row r="6" spans="1:14" ht="12.75">
      <c r="A6" s="8">
        <v>4</v>
      </c>
      <c r="B6" s="9">
        <v>44287</v>
      </c>
      <c r="C6" s="8" t="s">
        <v>10</v>
      </c>
      <c r="D6" s="8" t="s">
        <v>8</v>
      </c>
      <c r="E6" s="17">
        <v>100000</v>
      </c>
      <c r="F6" s="3"/>
      <c r="G6" s="3"/>
      <c r="H6" s="3"/>
      <c r="I6" s="7"/>
      <c r="J6" s="12"/>
      <c r="K6" s="12"/>
      <c r="L6" s="12"/>
      <c r="M6" s="12"/>
      <c r="N6" s="12"/>
    </row>
    <row r="7" spans="1:14" ht="12.75">
      <c r="A7" s="8">
        <v>5</v>
      </c>
      <c r="B7" s="9">
        <v>44287</v>
      </c>
      <c r="C7" s="8" t="s">
        <v>11</v>
      </c>
      <c r="D7" s="8" t="s">
        <v>6</v>
      </c>
      <c r="E7" s="17">
        <v>80000</v>
      </c>
      <c r="F7" s="3"/>
      <c r="G7" s="3"/>
      <c r="H7" s="3"/>
      <c r="I7" s="7"/>
      <c r="J7" s="12"/>
      <c r="K7" s="12"/>
      <c r="L7" s="12"/>
      <c r="M7" s="12"/>
      <c r="N7" s="12"/>
    </row>
    <row r="8" spans="1:14" ht="12.75">
      <c r="A8" s="8">
        <v>6</v>
      </c>
      <c r="B8" s="9">
        <v>44317</v>
      </c>
      <c r="C8" s="8" t="s">
        <v>5</v>
      </c>
      <c r="D8" s="8" t="s">
        <v>8</v>
      </c>
      <c r="E8" s="17">
        <v>11100</v>
      </c>
      <c r="F8" s="3"/>
      <c r="G8" s="3"/>
      <c r="H8" s="3"/>
      <c r="I8" s="7"/>
      <c r="J8" s="12"/>
      <c r="K8" s="12"/>
      <c r="L8" s="12"/>
      <c r="M8" s="12"/>
      <c r="N8" s="12"/>
    </row>
    <row r="9" spans="1:14" ht="12.75">
      <c r="A9" s="8">
        <v>7</v>
      </c>
      <c r="B9" s="9">
        <v>44317</v>
      </c>
      <c r="C9" s="8" t="s">
        <v>7</v>
      </c>
      <c r="D9" s="8" t="s">
        <v>6</v>
      </c>
      <c r="E9" s="17">
        <v>15300</v>
      </c>
      <c r="F9" s="3"/>
      <c r="G9" s="3"/>
      <c r="H9" s="3"/>
      <c r="I9" s="7"/>
      <c r="J9" s="12"/>
      <c r="K9" s="12"/>
      <c r="L9" s="12"/>
      <c r="M9" s="12"/>
      <c r="N9" s="12"/>
    </row>
    <row r="10" spans="1:14" ht="12.75">
      <c r="A10" s="8">
        <v>8</v>
      </c>
      <c r="B10" s="9">
        <v>44317</v>
      </c>
      <c r="C10" s="8" t="s">
        <v>9</v>
      </c>
      <c r="D10" s="8" t="s">
        <v>8</v>
      </c>
      <c r="E10" s="17">
        <v>40200</v>
      </c>
      <c r="F10" s="3"/>
      <c r="G10" s="3"/>
      <c r="H10" s="3"/>
      <c r="I10" s="7"/>
      <c r="J10" s="12"/>
      <c r="K10" s="12"/>
      <c r="L10" s="12"/>
      <c r="M10" s="12"/>
      <c r="N10" s="12"/>
    </row>
    <row r="11" spans="1:14" ht="12.75">
      <c r="A11" s="8">
        <v>9</v>
      </c>
      <c r="B11" s="9">
        <v>44317</v>
      </c>
      <c r="C11" s="8" t="s">
        <v>10</v>
      </c>
      <c r="D11" s="8" t="s">
        <v>6</v>
      </c>
      <c r="E11" s="17">
        <v>80000</v>
      </c>
      <c r="F11" s="3"/>
      <c r="G11" s="3"/>
      <c r="H11" s="3"/>
      <c r="I11" s="7"/>
      <c r="J11" s="12"/>
      <c r="K11" s="12"/>
      <c r="L11" s="12"/>
      <c r="M11" s="12"/>
      <c r="N11" s="12"/>
    </row>
    <row r="12" spans="1:14" ht="12.75">
      <c r="A12" s="8">
        <v>10</v>
      </c>
      <c r="B12" s="9">
        <v>44317</v>
      </c>
      <c r="C12" s="8" t="s">
        <v>11</v>
      </c>
      <c r="D12" s="8" t="s">
        <v>6</v>
      </c>
      <c r="E12" s="17">
        <v>10000</v>
      </c>
      <c r="F12" s="3"/>
      <c r="G12" s="3"/>
      <c r="H12" s="3"/>
      <c r="I12" s="10"/>
      <c r="J12" s="10"/>
      <c r="K12" s="10"/>
      <c r="L12" s="10"/>
      <c r="M12" s="10"/>
      <c r="N12" s="10"/>
    </row>
    <row r="13" spans="1:14" ht="12.75">
      <c r="A13" s="8">
        <v>11</v>
      </c>
      <c r="B13" s="9">
        <v>43952</v>
      </c>
      <c r="C13" s="8" t="s">
        <v>5</v>
      </c>
      <c r="D13" s="8" t="s">
        <v>6</v>
      </c>
      <c r="E13" s="17">
        <v>46200</v>
      </c>
      <c r="F13" s="3"/>
      <c r="G13" s="3"/>
      <c r="H13" s="3"/>
      <c r="I13" s="7"/>
      <c r="J13" s="12"/>
      <c r="K13" s="12"/>
      <c r="L13" s="12"/>
      <c r="M13" s="12"/>
      <c r="N13" s="12"/>
    </row>
    <row r="14" spans="1:14" ht="12.75">
      <c r="A14" s="8">
        <v>12</v>
      </c>
      <c r="B14" s="9">
        <v>44256</v>
      </c>
      <c r="C14" s="8" t="s">
        <v>7</v>
      </c>
      <c r="D14" s="8" t="s">
        <v>6</v>
      </c>
      <c r="E14" s="17">
        <v>76500</v>
      </c>
      <c r="F14" s="3"/>
      <c r="G14" s="3"/>
      <c r="H14" s="3"/>
      <c r="I14" s="7"/>
      <c r="J14" s="12"/>
      <c r="K14" s="12"/>
      <c r="L14" s="12"/>
      <c r="M14" s="12"/>
      <c r="N14" s="12"/>
    </row>
    <row r="15" spans="1:14" ht="12.75">
      <c r="A15" s="8">
        <v>13</v>
      </c>
      <c r="B15" s="9">
        <v>44256</v>
      </c>
      <c r="C15" s="8" t="s">
        <v>9</v>
      </c>
      <c r="D15" s="8" t="s">
        <v>8</v>
      </c>
      <c r="E15" s="17">
        <v>83200</v>
      </c>
      <c r="F15" s="3"/>
      <c r="G15" s="3"/>
      <c r="H15" s="3"/>
      <c r="I15" s="7"/>
      <c r="J15" s="12"/>
      <c r="K15" s="12"/>
      <c r="L15" s="12"/>
      <c r="M15" s="12"/>
      <c r="N15" s="12"/>
    </row>
    <row r="16" spans="1:14" ht="12.75">
      <c r="A16" s="8">
        <v>14</v>
      </c>
      <c r="B16" s="9">
        <v>44256</v>
      </c>
      <c r="C16" s="8" t="s">
        <v>10</v>
      </c>
      <c r="D16" s="8" t="s">
        <v>6</v>
      </c>
      <c r="E16" s="17">
        <v>210200</v>
      </c>
      <c r="F16" s="3"/>
      <c r="G16" s="3"/>
      <c r="H16" s="3"/>
      <c r="I16" s="7"/>
      <c r="J16" s="12"/>
      <c r="K16" s="12"/>
      <c r="L16" s="12"/>
      <c r="M16" s="12"/>
      <c r="N16" s="12"/>
    </row>
    <row r="17" spans="1:14" ht="12.75">
      <c r="A17" s="8">
        <v>15</v>
      </c>
      <c r="B17" s="9">
        <v>44256</v>
      </c>
      <c r="C17" s="8" t="s">
        <v>11</v>
      </c>
      <c r="D17" s="8" t="s">
        <v>8</v>
      </c>
      <c r="E17" s="17">
        <v>23500</v>
      </c>
      <c r="F17" s="3"/>
      <c r="G17" s="3"/>
      <c r="H17" s="3"/>
      <c r="I17" s="7"/>
      <c r="J17" s="12"/>
      <c r="K17" s="12"/>
      <c r="L17" s="12"/>
      <c r="M17" s="12"/>
      <c r="N17" s="12"/>
    </row>
    <row r="18" spans="1:14" ht="12.75">
      <c r="A18" s="8">
        <v>16</v>
      </c>
      <c r="B18" s="9">
        <v>44228</v>
      </c>
      <c r="C18" s="8" t="s">
        <v>5</v>
      </c>
      <c r="D18" s="8" t="s">
        <v>6</v>
      </c>
      <c r="E18" s="17">
        <v>51100</v>
      </c>
      <c r="F18" s="3"/>
      <c r="G18" s="3"/>
      <c r="H18" s="3"/>
      <c r="I18" s="7"/>
      <c r="J18" s="12"/>
      <c r="K18" s="12"/>
      <c r="L18" s="12"/>
      <c r="M18" s="12"/>
      <c r="N18" s="12"/>
    </row>
    <row r="19" spans="1:14" ht="12.75">
      <c r="A19" s="8">
        <v>17</v>
      </c>
      <c r="B19" s="9">
        <v>44228</v>
      </c>
      <c r="C19" s="8" t="s">
        <v>7</v>
      </c>
      <c r="D19" s="8" t="s">
        <v>8</v>
      </c>
      <c r="E19" s="17">
        <v>92700</v>
      </c>
      <c r="F19" s="3"/>
      <c r="G19" s="3"/>
      <c r="H19" s="3"/>
      <c r="I19" s="10"/>
      <c r="J19" s="10"/>
      <c r="K19" s="10"/>
      <c r="L19" s="10"/>
      <c r="M19" s="10"/>
      <c r="N19" s="10"/>
    </row>
    <row r="20" spans="1:14" ht="12.75">
      <c r="A20" s="8">
        <v>18</v>
      </c>
      <c r="B20" s="9">
        <v>44228</v>
      </c>
      <c r="C20" s="8" t="s">
        <v>9</v>
      </c>
      <c r="D20" s="8" t="s">
        <v>8</v>
      </c>
      <c r="E20" s="17">
        <v>46300</v>
      </c>
      <c r="F20" s="3"/>
      <c r="G20" s="3"/>
      <c r="H20" s="3"/>
      <c r="I20" s="7"/>
      <c r="J20" s="12"/>
      <c r="K20" s="12"/>
      <c r="L20" s="12"/>
      <c r="M20" s="12"/>
      <c r="N20" s="12"/>
    </row>
    <row r="21" spans="1:14" ht="12.75">
      <c r="A21" s="8">
        <v>19</v>
      </c>
      <c r="B21" s="9">
        <v>44228</v>
      </c>
      <c r="C21" s="8" t="s">
        <v>10</v>
      </c>
      <c r="D21" s="8" t="s">
        <v>6</v>
      </c>
      <c r="E21" s="17">
        <v>35500</v>
      </c>
      <c r="F21" s="3"/>
      <c r="G21" s="3"/>
      <c r="H21" s="3"/>
      <c r="I21" s="3"/>
      <c r="J21" s="3"/>
      <c r="K21" s="3"/>
      <c r="L21" s="3"/>
      <c r="M21" s="3"/>
      <c r="N21" s="3"/>
    </row>
    <row r="22" spans="1:14" ht="12.75">
      <c r="A22" s="8">
        <v>20</v>
      </c>
      <c r="B22" s="9">
        <v>44228</v>
      </c>
      <c r="C22" s="8" t="s">
        <v>11</v>
      </c>
      <c r="D22" s="8" t="s">
        <v>8</v>
      </c>
      <c r="E22" s="17">
        <v>17700</v>
      </c>
      <c r="F22" s="3"/>
      <c r="G22" s="3"/>
      <c r="H22" s="3"/>
      <c r="I22" s="3"/>
      <c r="J22" s="3"/>
      <c r="K22" s="3"/>
      <c r="L22" s="3"/>
      <c r="M22" s="3"/>
      <c r="N22" s="3"/>
    </row>
    <row r="23" spans="1:14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t="12.75">
      <c r="A24" s="22" t="s">
        <v>12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12.75">
      <c r="A25" s="20"/>
      <c r="B25" s="21">
        <v>44287</v>
      </c>
      <c r="C25" s="21">
        <v>44317</v>
      </c>
      <c r="D25" s="21">
        <v>44256</v>
      </c>
      <c r="E25" s="21">
        <v>44228</v>
      </c>
      <c r="F25" s="21">
        <v>43952</v>
      </c>
      <c r="G25" s="21" t="s">
        <v>14</v>
      </c>
      <c r="H25" s="21" t="s">
        <v>15</v>
      </c>
      <c r="I25" s="23" t="s">
        <v>16</v>
      </c>
      <c r="J25" s="3"/>
      <c r="K25" s="3"/>
      <c r="L25" s="3"/>
      <c r="M25" s="3"/>
      <c r="N25" s="3"/>
    </row>
    <row r="26" spans="1:14" ht="12.75">
      <c r="A26" s="6" t="s">
        <v>6</v>
      </c>
      <c r="B26" s="17">
        <f>SUM(B27:B31)</f>
        <v>210000</v>
      </c>
      <c r="C26" s="17">
        <f t="shared" ref="C26:F26" si="0">SUM(C27:C31)</f>
        <v>105300</v>
      </c>
      <c r="D26" s="17">
        <f t="shared" si="0"/>
        <v>286700</v>
      </c>
      <c r="E26" s="17">
        <f t="shared" si="0"/>
        <v>86600</v>
      </c>
      <c r="F26" s="17">
        <f t="shared" si="0"/>
        <v>46200</v>
      </c>
      <c r="G26" s="18">
        <f>SUM(F26)</f>
        <v>46200</v>
      </c>
      <c r="H26" s="18">
        <f>SUM(B26:E26)</f>
        <v>688600</v>
      </c>
      <c r="I26" s="18">
        <f>G26+H26</f>
        <v>734800</v>
      </c>
      <c r="J26" s="3"/>
      <c r="K26" s="3"/>
      <c r="L26" s="3"/>
      <c r="M26" s="3"/>
      <c r="N26" s="3"/>
    </row>
    <row r="27" spans="1:14" ht="12.75">
      <c r="A27" s="8" t="s">
        <v>5</v>
      </c>
      <c r="B27" s="17">
        <f>E3</f>
        <v>20000</v>
      </c>
      <c r="C27" s="17">
        <v>0</v>
      </c>
      <c r="D27" s="17">
        <v>0</v>
      </c>
      <c r="E27" s="17">
        <f>E18</f>
        <v>51100</v>
      </c>
      <c r="F27" s="17">
        <f>E13</f>
        <v>46200</v>
      </c>
      <c r="G27" s="18">
        <f t="shared" ref="G27:G31" si="1">SUM(F27)</f>
        <v>46200</v>
      </c>
      <c r="H27" s="18">
        <f t="shared" ref="H27:H31" si="2">SUM(B27:E27)</f>
        <v>71100</v>
      </c>
      <c r="I27" s="18">
        <f t="shared" ref="I27:I31" si="3">G27+H27</f>
        <v>117300</v>
      </c>
      <c r="J27" s="3"/>
      <c r="K27" s="3"/>
      <c r="L27" s="3"/>
      <c r="M27" s="3"/>
      <c r="N27" s="3"/>
    </row>
    <row r="28" spans="1:14" ht="12.75">
      <c r="A28" s="8" t="s">
        <v>7</v>
      </c>
      <c r="B28" s="17">
        <v>0</v>
      </c>
      <c r="C28" s="17">
        <f>E9</f>
        <v>15300</v>
      </c>
      <c r="D28" s="17">
        <f>E14</f>
        <v>76500</v>
      </c>
      <c r="E28" s="17">
        <v>0</v>
      </c>
      <c r="F28" s="17">
        <v>0</v>
      </c>
      <c r="G28" s="18">
        <f t="shared" si="1"/>
        <v>0</v>
      </c>
      <c r="H28" s="18">
        <f t="shared" si="2"/>
        <v>91800</v>
      </c>
      <c r="I28" s="18">
        <f t="shared" si="3"/>
        <v>91800</v>
      </c>
      <c r="J28" s="3"/>
      <c r="K28" s="3"/>
      <c r="L28" s="3"/>
      <c r="M28" s="3"/>
      <c r="N28" s="3"/>
    </row>
    <row r="29" spans="1:14" ht="12.75">
      <c r="A29" s="8" t="s">
        <v>9</v>
      </c>
      <c r="B29" s="17">
        <f>E5</f>
        <v>110000</v>
      </c>
      <c r="C29" s="17">
        <v>0</v>
      </c>
      <c r="D29" s="17">
        <v>0</v>
      </c>
      <c r="E29" s="17">
        <v>0</v>
      </c>
      <c r="F29" s="17">
        <v>0</v>
      </c>
      <c r="G29" s="18">
        <f t="shared" si="1"/>
        <v>0</v>
      </c>
      <c r="H29" s="18">
        <f t="shared" si="2"/>
        <v>110000</v>
      </c>
      <c r="I29" s="18">
        <f t="shared" si="3"/>
        <v>110000</v>
      </c>
      <c r="J29" s="3"/>
      <c r="K29" s="3"/>
      <c r="L29" s="3"/>
      <c r="M29" s="3"/>
      <c r="N29" s="3"/>
    </row>
    <row r="30" spans="1:14" ht="12.75">
      <c r="A30" s="8" t="s">
        <v>10</v>
      </c>
      <c r="B30" s="17">
        <v>0</v>
      </c>
      <c r="C30" s="17">
        <f>E11</f>
        <v>80000</v>
      </c>
      <c r="D30" s="17">
        <f>E16</f>
        <v>210200</v>
      </c>
      <c r="E30" s="17">
        <f>E21</f>
        <v>35500</v>
      </c>
      <c r="F30" s="17">
        <v>0</v>
      </c>
      <c r="G30" s="18">
        <f t="shared" si="1"/>
        <v>0</v>
      </c>
      <c r="H30" s="18">
        <f t="shared" si="2"/>
        <v>325700</v>
      </c>
      <c r="I30" s="18">
        <f t="shared" si="3"/>
        <v>325700</v>
      </c>
      <c r="J30" s="3"/>
      <c r="K30" s="3"/>
      <c r="L30" s="3"/>
      <c r="M30" s="3"/>
      <c r="N30" s="3"/>
    </row>
    <row r="31" spans="1:14" ht="12.75">
      <c r="A31" s="8" t="s">
        <v>11</v>
      </c>
      <c r="B31" s="17">
        <f>E7</f>
        <v>80000</v>
      </c>
      <c r="C31" s="17">
        <f>E12</f>
        <v>10000</v>
      </c>
      <c r="D31" s="17">
        <v>0</v>
      </c>
      <c r="E31" s="17">
        <v>0</v>
      </c>
      <c r="F31" s="17">
        <v>0</v>
      </c>
      <c r="G31" s="18">
        <f t="shared" si="1"/>
        <v>0</v>
      </c>
      <c r="H31" s="18">
        <f t="shared" si="2"/>
        <v>90000</v>
      </c>
      <c r="I31" s="18">
        <f t="shared" si="3"/>
        <v>90000</v>
      </c>
      <c r="J31" s="3"/>
      <c r="K31" s="3"/>
      <c r="L31" s="3"/>
      <c r="M31" s="3"/>
      <c r="N31" s="3"/>
    </row>
    <row r="32" spans="1:14" ht="12.75">
      <c r="A32" s="13"/>
      <c r="B32" s="17"/>
      <c r="C32" s="17"/>
      <c r="D32" s="17"/>
      <c r="E32" s="17"/>
      <c r="F32" s="17"/>
      <c r="G32" s="18"/>
      <c r="H32" s="18"/>
      <c r="I32" s="18"/>
      <c r="J32" s="3"/>
      <c r="K32" s="3"/>
      <c r="L32" s="3"/>
      <c r="M32" s="3"/>
      <c r="N32" s="3"/>
    </row>
    <row r="33" spans="1:14" ht="12.75">
      <c r="A33" s="6" t="s">
        <v>8</v>
      </c>
      <c r="B33" s="17">
        <f>SUM(B34:B38)</f>
        <v>110000</v>
      </c>
      <c r="C33" s="17">
        <f t="shared" ref="C33:F33" si="4">SUM(C34:C38)</f>
        <v>51300</v>
      </c>
      <c r="D33" s="17">
        <f t="shared" si="4"/>
        <v>106700</v>
      </c>
      <c r="E33" s="17">
        <f t="shared" si="4"/>
        <v>156700</v>
      </c>
      <c r="F33" s="17">
        <f t="shared" si="4"/>
        <v>0</v>
      </c>
      <c r="G33" s="18">
        <f>SUM(F33)</f>
        <v>0</v>
      </c>
      <c r="H33" s="18">
        <f>SUM(B33:E33)</f>
        <v>424700</v>
      </c>
      <c r="I33" s="18">
        <f>G33+H33</f>
        <v>424700</v>
      </c>
      <c r="J33" s="3"/>
      <c r="K33" s="3"/>
      <c r="L33" s="3"/>
      <c r="M33" s="3"/>
      <c r="N33" s="3"/>
    </row>
    <row r="34" spans="1:14" ht="12.75">
      <c r="A34" s="8" t="s">
        <v>5</v>
      </c>
      <c r="B34" s="17">
        <v>0</v>
      </c>
      <c r="C34" s="17">
        <f>E8</f>
        <v>11100</v>
      </c>
      <c r="D34" s="17">
        <v>0</v>
      </c>
      <c r="E34" s="17">
        <v>0</v>
      </c>
      <c r="F34" s="17">
        <v>0</v>
      </c>
      <c r="G34" s="18">
        <f t="shared" ref="G34:G37" si="5">SUM(F34)</f>
        <v>0</v>
      </c>
      <c r="H34" s="18">
        <f t="shared" ref="H34:H37" si="6">SUM(B34:E34)</f>
        <v>11100</v>
      </c>
      <c r="I34" s="18">
        <f t="shared" ref="I34:I37" si="7">G34+H34</f>
        <v>11100</v>
      </c>
      <c r="J34" s="3"/>
      <c r="K34" s="3"/>
      <c r="L34" s="3"/>
      <c r="M34" s="3"/>
      <c r="N34" s="3"/>
    </row>
    <row r="35" spans="1:14" ht="12.75">
      <c r="A35" s="8" t="s">
        <v>7</v>
      </c>
      <c r="B35" s="17">
        <f>E4</f>
        <v>10000</v>
      </c>
      <c r="C35" s="17">
        <v>0</v>
      </c>
      <c r="D35" s="17">
        <v>0</v>
      </c>
      <c r="E35" s="17">
        <f>E19</f>
        <v>92700</v>
      </c>
      <c r="F35" s="17">
        <v>0</v>
      </c>
      <c r="G35" s="18">
        <f t="shared" si="5"/>
        <v>0</v>
      </c>
      <c r="H35" s="18">
        <f t="shared" si="6"/>
        <v>102700</v>
      </c>
      <c r="I35" s="18">
        <f t="shared" si="7"/>
        <v>102700</v>
      </c>
      <c r="J35" s="3"/>
      <c r="K35" s="3"/>
      <c r="L35" s="3"/>
      <c r="M35" s="3"/>
      <c r="N35" s="3"/>
    </row>
    <row r="36" spans="1:14" ht="12.75">
      <c r="A36" s="8" t="s">
        <v>9</v>
      </c>
      <c r="B36" s="17">
        <v>0</v>
      </c>
      <c r="C36" s="17">
        <f>E10</f>
        <v>40200</v>
      </c>
      <c r="D36" s="17">
        <f>E15</f>
        <v>83200</v>
      </c>
      <c r="E36" s="17">
        <f>E20</f>
        <v>46300</v>
      </c>
      <c r="F36" s="17">
        <v>0</v>
      </c>
      <c r="G36" s="18">
        <f t="shared" si="5"/>
        <v>0</v>
      </c>
      <c r="H36" s="18">
        <f t="shared" si="6"/>
        <v>169700</v>
      </c>
      <c r="I36" s="18">
        <f t="shared" si="7"/>
        <v>169700</v>
      </c>
      <c r="J36" s="3"/>
      <c r="K36" s="3"/>
      <c r="L36" s="3"/>
      <c r="M36" s="3"/>
      <c r="N36" s="3"/>
    </row>
    <row r="37" spans="1:14" ht="12.75">
      <c r="A37" s="8" t="s">
        <v>10</v>
      </c>
      <c r="B37" s="17">
        <f>E6</f>
        <v>100000</v>
      </c>
      <c r="C37" s="17">
        <v>0</v>
      </c>
      <c r="D37" s="17">
        <v>0</v>
      </c>
      <c r="E37" s="17">
        <v>0</v>
      </c>
      <c r="F37" s="17">
        <v>0</v>
      </c>
      <c r="G37" s="18">
        <f t="shared" si="5"/>
        <v>0</v>
      </c>
      <c r="H37" s="18">
        <f t="shared" si="6"/>
        <v>100000</v>
      </c>
      <c r="I37" s="18">
        <f t="shared" si="7"/>
        <v>100000</v>
      </c>
      <c r="J37" s="3"/>
      <c r="K37" s="3"/>
      <c r="L37" s="3"/>
      <c r="M37" s="3"/>
      <c r="N37" s="3"/>
    </row>
    <row r="38" spans="1:14" ht="12.75">
      <c r="A38" s="8" t="s">
        <v>11</v>
      </c>
      <c r="B38" s="17">
        <v>0</v>
      </c>
      <c r="C38" s="17">
        <v>0</v>
      </c>
      <c r="D38" s="17">
        <f>E17</f>
        <v>23500</v>
      </c>
      <c r="E38" s="17">
        <f>E22</f>
        <v>17700</v>
      </c>
      <c r="F38" s="17">
        <v>0</v>
      </c>
      <c r="G38" s="18"/>
      <c r="H38" s="18"/>
      <c r="I38" s="18"/>
      <c r="J38" s="3"/>
      <c r="K38" s="3"/>
      <c r="L38" s="3"/>
      <c r="M38" s="3"/>
      <c r="N38" s="3"/>
    </row>
    <row r="39" spans="1:14" ht="12.75">
      <c r="A39" s="13"/>
      <c r="B39" s="17"/>
      <c r="C39" s="17"/>
      <c r="D39" s="17"/>
      <c r="E39" s="17"/>
      <c r="F39" s="17"/>
      <c r="G39" s="18"/>
      <c r="H39" s="18"/>
      <c r="I39" s="18"/>
      <c r="J39" s="3"/>
      <c r="K39" s="3"/>
      <c r="L39" s="3"/>
      <c r="M39" s="3"/>
      <c r="N39" s="3"/>
    </row>
    <row r="40" spans="1:14" ht="12.75">
      <c r="A40" s="19" t="s">
        <v>13</v>
      </c>
      <c r="B40" s="18">
        <f>B26+B33</f>
        <v>320000</v>
      </c>
      <c r="C40" s="18">
        <f t="shared" ref="C40:I40" si="8">C26+C33</f>
        <v>156600</v>
      </c>
      <c r="D40" s="18">
        <f t="shared" si="8"/>
        <v>393400</v>
      </c>
      <c r="E40" s="18">
        <f t="shared" si="8"/>
        <v>243300</v>
      </c>
      <c r="F40" s="18">
        <f t="shared" si="8"/>
        <v>46200</v>
      </c>
      <c r="G40" s="18">
        <f t="shared" si="8"/>
        <v>46200</v>
      </c>
      <c r="H40" s="18">
        <f t="shared" si="8"/>
        <v>1113300</v>
      </c>
      <c r="I40" s="18">
        <f t="shared" si="8"/>
        <v>1159500</v>
      </c>
      <c r="J40" s="3"/>
      <c r="K40" s="3"/>
      <c r="L40" s="3"/>
      <c r="M40" s="3"/>
      <c r="N40" s="3"/>
    </row>
    <row r="41" spans="1:14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2.75">
      <c r="I42" s="3"/>
      <c r="J42" s="3"/>
      <c r="K42" s="3"/>
      <c r="L42" s="3"/>
      <c r="M42" s="3"/>
      <c r="N42" s="3"/>
    </row>
    <row r="43" spans="1:14" ht="12.75">
      <c r="I43" s="3"/>
      <c r="J43" s="3"/>
      <c r="K43" s="3"/>
      <c r="L43" s="3"/>
      <c r="M43" s="3"/>
      <c r="N43" s="3"/>
    </row>
    <row r="44" spans="1:14" ht="17.25" customHeight="1">
      <c r="A44" s="25" t="s">
        <v>17</v>
      </c>
      <c r="B44" s="25"/>
      <c r="C44" s="25"/>
      <c r="D44" s="25"/>
      <c r="E44" s="25"/>
      <c r="F44" s="24">
        <f>I40</f>
        <v>1159500</v>
      </c>
      <c r="I44" s="3"/>
      <c r="J44" s="3"/>
      <c r="K44" s="3"/>
      <c r="L44" s="3"/>
      <c r="M44" s="3"/>
      <c r="N44" s="3"/>
    </row>
    <row r="45" spans="1:14" ht="17.25" customHeight="1">
      <c r="A45" s="25" t="s">
        <v>18</v>
      </c>
      <c r="B45" s="25"/>
      <c r="C45" s="25"/>
      <c r="D45" s="25"/>
      <c r="E45" s="25"/>
      <c r="F45" s="24">
        <f>H26</f>
        <v>688600</v>
      </c>
    </row>
    <row r="46" spans="1:14" ht="15.75" customHeight="1">
      <c r="A46" s="14"/>
    </row>
    <row r="47" spans="1:14" ht="15.75" customHeight="1">
      <c r="A47" s="14"/>
    </row>
    <row r="48" spans="1:14" ht="12.75">
      <c r="A48" s="14"/>
    </row>
    <row r="49" spans="1:1" ht="12.75">
      <c r="A49" s="14"/>
    </row>
    <row r="50" spans="1:1" ht="12.75">
      <c r="A50" s="14"/>
    </row>
    <row r="51" spans="1:1" ht="12.75">
      <c r="A51" s="14"/>
    </row>
    <row r="52" spans="1:1" ht="12.75">
      <c r="A52" s="14"/>
    </row>
    <row r="53" spans="1:1" ht="12.75">
      <c r="A53" s="14"/>
    </row>
    <row r="54" spans="1:1" ht="12.75">
      <c r="A54" s="14"/>
    </row>
    <row r="55" spans="1:1" ht="12.75">
      <c r="A55" s="14"/>
    </row>
    <row r="56" spans="1:1" ht="12.75">
      <c r="A56" s="14"/>
    </row>
  </sheetData>
  <autoFilter ref="B2:E22" xr:uid="{00000000-0001-0000-0000-000000000000}"/>
  <customSheetViews>
    <customSheetView guid="{0FEAC140-D497-4204-ABA6-F1AD88035D11}" filter="1" showAutoFilter="1">
      <pageMargins left="0.7" right="0.7" top="0.75" bottom="0.75" header="0.3" footer="0.3"/>
      <autoFilter ref="A2:Z23" xr:uid="{CEFDAE0A-CAD6-47F2-B587-EA1CC6A1AAFF}">
        <filterColumn colId="3">
          <filters>
            <filter val="Штаб2"/>
          </filters>
        </filterColumn>
      </autoFilter>
    </customSheetView>
  </customSheetViews>
  <mergeCells count="6">
    <mergeCell ref="A45:E45"/>
    <mergeCell ref="J1:N1"/>
    <mergeCell ref="J2:N2"/>
    <mergeCell ref="J3:N3"/>
    <mergeCell ref="J4:N4"/>
    <mergeCell ref="A44:E44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Vika</cp:lastModifiedBy>
  <dcterms:modified xsi:type="dcterms:W3CDTF">2021-10-08T13:43:14Z</dcterms:modified>
</cp:coreProperties>
</file>