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930" windowWidth="18435" windowHeight="7665"/>
  </bookViews>
  <sheets>
    <sheet name="networks and learning functions" sheetId="1" r:id="rId1"/>
  </sheets>
  <calcPr calcId="0"/>
</workbook>
</file>

<file path=xl/calcChain.xml><?xml version="1.0" encoding="utf-8"?>
<calcChain xmlns="http://schemas.openxmlformats.org/spreadsheetml/2006/main">
  <c r="W22" i="1"/>
  <c r="V22"/>
  <c r="S22"/>
  <c r="V16"/>
  <c r="W16"/>
  <c r="V17"/>
  <c r="W17"/>
  <c r="V18"/>
  <c r="W18"/>
  <c r="V19"/>
  <c r="W19"/>
  <c r="S16"/>
  <c r="S17"/>
  <c r="S18"/>
  <c r="S19"/>
  <c r="W21"/>
  <c r="V21"/>
  <c r="W20"/>
  <c r="V20"/>
  <c r="S21"/>
  <c r="S20"/>
  <c r="W15" l="1"/>
  <c r="V15"/>
  <c r="S15"/>
  <c r="W14"/>
  <c r="V14"/>
  <c r="S14"/>
  <c r="W13"/>
  <c r="V13"/>
  <c r="S13"/>
  <c r="W12"/>
  <c r="V12"/>
  <c r="S12"/>
  <c r="W11"/>
  <c r="V11"/>
  <c r="S11"/>
  <c r="W10"/>
  <c r="V10"/>
  <c r="S10"/>
  <c r="W9"/>
  <c r="V9"/>
  <c r="S9"/>
  <c r="W8"/>
  <c r="V8"/>
  <c r="W7"/>
  <c r="V7"/>
  <c r="W6"/>
  <c r="V6"/>
  <c r="W5"/>
  <c r="V5"/>
  <c r="W4"/>
  <c r="V4"/>
  <c r="W3"/>
  <c r="V3"/>
  <c r="W2"/>
  <c r="V2"/>
  <c r="S8"/>
  <c r="S7"/>
  <c r="S6"/>
  <c r="S5"/>
  <c r="S4"/>
  <c r="S3"/>
  <c r="S2"/>
</calcChain>
</file>

<file path=xl/sharedStrings.xml><?xml version="1.0" encoding="utf-8"?>
<sst xmlns="http://schemas.openxmlformats.org/spreadsheetml/2006/main" count="175" uniqueCount="47">
  <si>
    <t>trainingData</t>
  </si>
  <si>
    <t>testingData</t>
  </si>
  <si>
    <t>networkType</t>
  </si>
  <si>
    <t>transferFcn</t>
  </si>
  <si>
    <t>learningFcn</t>
  </si>
  <si>
    <t>performanceFcn</t>
  </si>
  <si>
    <t>learningRate</t>
  </si>
  <si>
    <t>numLayers</t>
  </si>
  <si>
    <t>hiddenLayerSize</t>
  </si>
  <si>
    <t>epochs</t>
  </si>
  <si>
    <t>goal</t>
  </si>
  <si>
    <t>characteristics</t>
  </si>
  <si>
    <t>correlation</t>
  </si>
  <si>
    <t>mutualinfo</t>
  </si>
  <si>
    <t>clustering</t>
  </si>
  <si>
    <t>oneNeuronOutput</t>
  </si>
  <si>
    <t>normalize</t>
  </si>
  <si>
    <t>ratio</t>
  </si>
  <si>
    <t>correctPercentage</t>
  </si>
  <si>
    <t>correct</t>
  </si>
  <si>
    <t>total</t>
  </si>
  <si>
    <t>specificity</t>
  </si>
  <si>
    <t>sensitivity</t>
  </si>
  <si>
    <t>crisis</t>
  </si>
  <si>
    <t>truePositives</t>
  </si>
  <si>
    <t>trueNegatives</t>
  </si>
  <si>
    <t>falsePositives</t>
  </si>
  <si>
    <t>falseNegatives</t>
  </si>
  <si>
    <t>pat_30(1)</t>
  </si>
  <si>
    <t>pat_30(2)</t>
  </si>
  <si>
    <t>newp</t>
  </si>
  <si>
    <t>logsig</t>
  </si>
  <si>
    <t>learnp</t>
  </si>
  <si>
    <t>mse</t>
  </si>
  <si>
    <t>0.2</t>
  </si>
  <si>
    <t>hardlim</t>
  </si>
  <si>
    <t>hardlims</t>
  </si>
  <si>
    <t>purelin</t>
  </si>
  <si>
    <t>newfftd</t>
  </si>
  <si>
    <t>traingd</t>
  </si>
  <si>
    <t>trainlm</t>
  </si>
  <si>
    <t>trainbfg</t>
  </si>
  <si>
    <t>newdtdnn</t>
  </si>
  <si>
    <t>newlrn</t>
  </si>
  <si>
    <t>newrb</t>
  </si>
  <si>
    <t>trainrp</t>
  </si>
  <si>
    <t>newff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</si>
</sst>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1" applyFont="1"/>
    <xf numFmtId="9" fontId="1" fillId="0" borderId="0" xfId="1" applyFont="1"/>
  </cellXfs>
  <cellStyles count="43">
    <cellStyle name="20% - Cor1" xfId="20" builtinId="30" customBuiltin="1"/>
    <cellStyle name="20% - Cor2" xfId="24" builtinId="34" customBuiltin="1"/>
    <cellStyle name="20% - Cor3" xfId="28" builtinId="38" customBuiltin="1"/>
    <cellStyle name="20% - Cor4" xfId="32" builtinId="42" customBuiltin="1"/>
    <cellStyle name="20% - Cor5" xfId="36" builtinId="46" customBuiltin="1"/>
    <cellStyle name="20% - Cor6" xfId="40" builtinId="50" customBuiltin="1"/>
    <cellStyle name="40% - Cor1" xfId="21" builtinId="31" customBuiltin="1"/>
    <cellStyle name="40% - Cor2" xfId="25" builtinId="35" customBuiltin="1"/>
    <cellStyle name="40% - Cor3" xfId="29" builtinId="39" customBuiltin="1"/>
    <cellStyle name="40% - Cor4" xfId="33" builtinId="43" customBuiltin="1"/>
    <cellStyle name="40% - Cor5" xfId="37" builtinId="47" customBuiltin="1"/>
    <cellStyle name="40% - Cor6" xfId="41" builtinId="51" customBuiltin="1"/>
    <cellStyle name="60% - Cor1" xfId="22" builtinId="32" customBuiltin="1"/>
    <cellStyle name="60% - Cor2" xfId="26" builtinId="36" customBuiltin="1"/>
    <cellStyle name="60% - Cor3" xfId="30" builtinId="40" customBuiltin="1"/>
    <cellStyle name="60% - Cor4" xfId="34" builtinId="44" customBuiltin="1"/>
    <cellStyle name="60% - Cor5" xfId="38" builtinId="48" customBuiltin="1"/>
    <cellStyle name="60% - Cor6" xfId="42" builtinId="52" customBuiltin="1"/>
    <cellStyle name="Cabeçalho 1" xfId="3" builtinId="16" customBuiltin="1"/>
    <cellStyle name="Cabeçalho 2" xfId="4" builtinId="17" customBuiltin="1"/>
    <cellStyle name="Cabeçalho 3" xfId="5" builtinId="18" customBuiltin="1"/>
    <cellStyle name="Cabeçalho 4" xfId="6" builtinId="19" customBuiltin="1"/>
    <cellStyle name="Cálculo" xfId="12" builtinId="22" customBuiltin="1"/>
    <cellStyle name="Célula Ligada" xfId="13" builtinId="24" customBuiltin="1"/>
    <cellStyle name="Cor1" xfId="19" builtinId="29" customBuiltin="1"/>
    <cellStyle name="Cor2" xfId="23" builtinId="33" customBuiltin="1"/>
    <cellStyle name="Cor3" xfId="27" builtinId="37" customBuiltin="1"/>
    <cellStyle name="Cor4" xfId="31" builtinId="41" customBuiltin="1"/>
    <cellStyle name="Cor5" xfId="35" builtinId="45" customBuiltin="1"/>
    <cellStyle name="Cor6" xfId="39" builtinId="49" customBuiltin="1"/>
    <cellStyle name="Correcto" xfId="7" builtinId="26" customBuiltin="1"/>
    <cellStyle name="Entrada" xfId="10" builtinId="20" customBuiltin="1"/>
    <cellStyle name="Incorrecto" xfId="8" builtinId="27" customBuiltin="1"/>
    <cellStyle name="Neutro" xfId="9" builtinId="28" customBuiltin="1"/>
    <cellStyle name="Normal" xfId="0" builtinId="0"/>
    <cellStyle name="Nota" xfId="16" builtinId="10" customBuiltin="1"/>
    <cellStyle name="Pe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otal" xfId="18" builtinId="25" customBuiltin="1"/>
    <cellStyle name="Verificar Célula" xfId="14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22"/>
  <sheetViews>
    <sheetView tabSelected="1" topLeftCell="F1" workbookViewId="0">
      <selection activeCell="V22" sqref="V22:W22"/>
    </sheetView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>
        <v>2</v>
      </c>
      <c r="I2">
        <v>30</v>
      </c>
      <c r="J2">
        <v>200</v>
      </c>
      <c r="K2" s="1">
        <v>9.9999999999999995E-7</v>
      </c>
      <c r="L2">
        <v>20</v>
      </c>
      <c r="M2">
        <v>1</v>
      </c>
      <c r="N2">
        <v>1</v>
      </c>
      <c r="O2">
        <v>0</v>
      </c>
      <c r="P2">
        <v>1</v>
      </c>
      <c r="Q2">
        <v>0</v>
      </c>
      <c r="R2">
        <v>0</v>
      </c>
      <c r="S2" s="2">
        <f>T2/U2</f>
        <v>0.92212135690396557</v>
      </c>
      <c r="T2">
        <v>1930</v>
      </c>
      <c r="U2">
        <v>2093</v>
      </c>
      <c r="V2" s="2">
        <f>Z2/(Z2+AA2)</f>
        <v>0.94886922320550637</v>
      </c>
      <c r="W2" s="2">
        <f>Y2/(Y2 + AB2)</f>
        <v>0</v>
      </c>
      <c r="X2">
        <v>5</v>
      </c>
      <c r="Y2">
        <v>0</v>
      </c>
      <c r="Z2">
        <v>1930</v>
      </c>
      <c r="AA2">
        <v>104</v>
      </c>
      <c r="AB2">
        <v>59</v>
      </c>
    </row>
    <row r="3" spans="1:28">
      <c r="A3" t="s">
        <v>28</v>
      </c>
      <c r="B3" t="s">
        <v>29</v>
      </c>
      <c r="C3" t="s">
        <v>30</v>
      </c>
      <c r="D3" t="s">
        <v>35</v>
      </c>
      <c r="E3" t="s">
        <v>32</v>
      </c>
      <c r="F3" t="s">
        <v>33</v>
      </c>
      <c r="G3" t="s">
        <v>34</v>
      </c>
      <c r="H3">
        <v>2</v>
      </c>
      <c r="I3">
        <v>30</v>
      </c>
      <c r="J3">
        <v>200</v>
      </c>
      <c r="K3" s="1">
        <v>9.9999999999999995E-7</v>
      </c>
      <c r="L3">
        <v>20</v>
      </c>
      <c r="M3">
        <v>1</v>
      </c>
      <c r="N3">
        <v>1</v>
      </c>
      <c r="O3">
        <v>0</v>
      </c>
      <c r="P3">
        <v>1</v>
      </c>
      <c r="Q3">
        <v>0</v>
      </c>
      <c r="R3">
        <v>0</v>
      </c>
      <c r="S3" s="2">
        <f t="shared" ref="S3:S22" si="0">T3/U3</f>
        <v>0.95699952221691353</v>
      </c>
      <c r="T3">
        <v>2003</v>
      </c>
      <c r="U3">
        <v>2093</v>
      </c>
      <c r="V3" s="2">
        <f>Z3/(Z3+AA3)</f>
        <v>0.98475909537856443</v>
      </c>
      <c r="W3" s="2">
        <f>Y3/(Y3 + AB3)</f>
        <v>0</v>
      </c>
      <c r="X3">
        <v>4</v>
      </c>
      <c r="Y3">
        <v>0</v>
      </c>
      <c r="Z3">
        <v>2003</v>
      </c>
      <c r="AA3">
        <v>31</v>
      </c>
      <c r="AB3">
        <v>59</v>
      </c>
    </row>
    <row r="4" spans="1:28">
      <c r="A4" t="s">
        <v>28</v>
      </c>
      <c r="B4" t="s">
        <v>29</v>
      </c>
      <c r="C4" t="s">
        <v>30</v>
      </c>
      <c r="D4" t="s">
        <v>36</v>
      </c>
      <c r="E4" t="s">
        <v>32</v>
      </c>
      <c r="F4" t="s">
        <v>33</v>
      </c>
      <c r="G4" t="s">
        <v>34</v>
      </c>
      <c r="H4">
        <v>2</v>
      </c>
      <c r="I4">
        <v>30</v>
      </c>
      <c r="J4">
        <v>200</v>
      </c>
      <c r="K4" s="1">
        <v>9.9999999999999995E-7</v>
      </c>
      <c r="L4">
        <v>20</v>
      </c>
      <c r="M4">
        <v>1</v>
      </c>
      <c r="N4">
        <v>1</v>
      </c>
      <c r="O4">
        <v>0</v>
      </c>
      <c r="P4">
        <v>1</v>
      </c>
      <c r="Q4">
        <v>0</v>
      </c>
      <c r="R4">
        <v>0</v>
      </c>
      <c r="S4" s="2">
        <f t="shared" si="0"/>
        <v>0.94457716196846631</v>
      </c>
      <c r="T4">
        <v>1977</v>
      </c>
      <c r="U4">
        <v>2093</v>
      </c>
      <c r="V4" s="2">
        <f>Z4/(Z4+AA4)</f>
        <v>0.971976401179941</v>
      </c>
      <c r="W4" s="2">
        <f>Y4/(Y4 + AB4)</f>
        <v>0</v>
      </c>
      <c r="X4">
        <v>5</v>
      </c>
      <c r="Y4">
        <v>0</v>
      </c>
      <c r="Z4">
        <v>1977</v>
      </c>
      <c r="AA4">
        <v>57</v>
      </c>
      <c r="AB4">
        <v>59</v>
      </c>
    </row>
    <row r="5" spans="1:28">
      <c r="A5" t="s">
        <v>28</v>
      </c>
      <c r="B5" t="s">
        <v>29</v>
      </c>
      <c r="C5" t="s">
        <v>30</v>
      </c>
      <c r="D5" t="s">
        <v>37</v>
      </c>
      <c r="E5" t="s">
        <v>32</v>
      </c>
      <c r="F5" t="s">
        <v>33</v>
      </c>
      <c r="G5" t="s">
        <v>34</v>
      </c>
      <c r="H5">
        <v>2</v>
      </c>
      <c r="I5">
        <v>30</v>
      </c>
      <c r="J5">
        <v>200</v>
      </c>
      <c r="K5" s="1">
        <v>9.9999999999999995E-7</v>
      </c>
      <c r="L5">
        <v>20</v>
      </c>
      <c r="M5">
        <v>1</v>
      </c>
      <c r="N5">
        <v>1</v>
      </c>
      <c r="O5">
        <v>0</v>
      </c>
      <c r="P5">
        <v>1</v>
      </c>
      <c r="Q5">
        <v>0</v>
      </c>
      <c r="R5">
        <v>0</v>
      </c>
      <c r="S5" s="2">
        <f t="shared" si="0"/>
        <v>0.97181079789775437</v>
      </c>
      <c r="T5">
        <v>2034</v>
      </c>
      <c r="U5">
        <v>2093</v>
      </c>
      <c r="V5" s="2">
        <f>Z5/(Z5+AA5)</f>
        <v>1</v>
      </c>
      <c r="W5" s="2">
        <f>Y5/(Y5 + AB5)</f>
        <v>0</v>
      </c>
      <c r="X5">
        <v>0</v>
      </c>
      <c r="Y5">
        <v>0</v>
      </c>
      <c r="Z5">
        <v>2034</v>
      </c>
      <c r="AA5">
        <v>0</v>
      </c>
      <c r="AB5">
        <v>59</v>
      </c>
    </row>
    <row r="6" spans="1:28">
      <c r="A6" t="s">
        <v>28</v>
      </c>
      <c r="B6" t="s">
        <v>29</v>
      </c>
      <c r="C6" t="s">
        <v>38</v>
      </c>
      <c r="D6" t="s">
        <v>31</v>
      </c>
      <c r="E6" t="s">
        <v>39</v>
      </c>
      <c r="F6" t="s">
        <v>33</v>
      </c>
      <c r="G6" t="s">
        <v>34</v>
      </c>
      <c r="H6">
        <v>2</v>
      </c>
      <c r="I6">
        <v>30</v>
      </c>
      <c r="J6">
        <v>200</v>
      </c>
      <c r="K6" s="1">
        <v>9.9999999999999995E-7</v>
      </c>
      <c r="L6">
        <v>20</v>
      </c>
      <c r="M6">
        <v>1</v>
      </c>
      <c r="N6">
        <v>1</v>
      </c>
      <c r="O6">
        <v>0</v>
      </c>
      <c r="P6">
        <v>1</v>
      </c>
      <c r="Q6">
        <v>0</v>
      </c>
      <c r="R6">
        <v>0</v>
      </c>
      <c r="S6" s="2">
        <f t="shared" si="0"/>
        <v>0.97181079789775437</v>
      </c>
      <c r="T6">
        <v>2034</v>
      </c>
      <c r="U6">
        <v>2093</v>
      </c>
      <c r="V6" s="2">
        <f>Z6/(Z6+AA6)</f>
        <v>1</v>
      </c>
      <c r="W6" s="2">
        <f>Y6/(Y6 + AB6)</f>
        <v>0</v>
      </c>
      <c r="X6">
        <v>0</v>
      </c>
      <c r="Y6">
        <v>0</v>
      </c>
      <c r="Z6">
        <v>2034</v>
      </c>
      <c r="AA6">
        <v>0</v>
      </c>
      <c r="AB6">
        <v>59</v>
      </c>
    </row>
    <row r="7" spans="1:28">
      <c r="A7" t="s">
        <v>28</v>
      </c>
      <c r="B7" t="s">
        <v>29</v>
      </c>
      <c r="C7" t="s">
        <v>38</v>
      </c>
      <c r="D7" t="s">
        <v>31</v>
      </c>
      <c r="E7" t="s">
        <v>40</v>
      </c>
      <c r="F7" t="s">
        <v>33</v>
      </c>
      <c r="G7" t="s">
        <v>34</v>
      </c>
      <c r="H7">
        <v>2</v>
      </c>
      <c r="I7">
        <v>30</v>
      </c>
      <c r="J7">
        <v>200</v>
      </c>
      <c r="K7" s="1">
        <v>9.9999999999999995E-7</v>
      </c>
      <c r="L7">
        <v>20</v>
      </c>
      <c r="M7">
        <v>1</v>
      </c>
      <c r="N7">
        <v>1</v>
      </c>
      <c r="O7">
        <v>0</v>
      </c>
      <c r="P7">
        <v>1</v>
      </c>
      <c r="Q7">
        <v>0</v>
      </c>
      <c r="R7">
        <v>0</v>
      </c>
      <c r="S7" s="2">
        <f t="shared" si="0"/>
        <v>0.88915432393693261</v>
      </c>
      <c r="T7">
        <v>1861</v>
      </c>
      <c r="U7">
        <v>2093</v>
      </c>
      <c r="V7" s="2">
        <f>Z7/(Z7+AA7)</f>
        <v>0.91494591937069814</v>
      </c>
      <c r="W7" s="2">
        <f>Y7/(Y7 + AB7)</f>
        <v>0</v>
      </c>
      <c r="X7">
        <v>10</v>
      </c>
      <c r="Y7">
        <v>0</v>
      </c>
      <c r="Z7">
        <v>1861</v>
      </c>
      <c r="AA7">
        <v>173</v>
      </c>
      <c r="AB7">
        <v>59</v>
      </c>
    </row>
    <row r="8" spans="1:28">
      <c r="A8" t="s">
        <v>28</v>
      </c>
      <c r="B8" t="s">
        <v>29</v>
      </c>
      <c r="C8" t="s">
        <v>38</v>
      </c>
      <c r="D8" t="s">
        <v>31</v>
      </c>
      <c r="E8" t="s">
        <v>41</v>
      </c>
      <c r="F8" t="s">
        <v>33</v>
      </c>
      <c r="G8" t="s">
        <v>34</v>
      </c>
      <c r="H8">
        <v>2</v>
      </c>
      <c r="I8">
        <v>30</v>
      </c>
      <c r="J8">
        <v>200</v>
      </c>
      <c r="K8" s="1">
        <v>9.9999999999999995E-7</v>
      </c>
      <c r="L8">
        <v>20</v>
      </c>
      <c r="M8">
        <v>1</v>
      </c>
      <c r="N8">
        <v>1</v>
      </c>
      <c r="O8">
        <v>0</v>
      </c>
      <c r="P8">
        <v>1</v>
      </c>
      <c r="Q8">
        <v>0</v>
      </c>
      <c r="R8">
        <v>0</v>
      </c>
      <c r="S8" s="2">
        <f t="shared" si="0"/>
        <v>0.96416626851409459</v>
      </c>
      <c r="T8">
        <v>2018</v>
      </c>
      <c r="U8">
        <v>2093</v>
      </c>
      <c r="V8" s="2">
        <f>Z8/(Z8+AA8)</f>
        <v>0.99213372664700095</v>
      </c>
      <c r="W8" s="2">
        <f>Y8/(Y8 + AB8)</f>
        <v>0</v>
      </c>
      <c r="X8">
        <v>2</v>
      </c>
      <c r="Y8">
        <v>0</v>
      </c>
      <c r="Z8">
        <v>2018</v>
      </c>
      <c r="AA8">
        <v>16</v>
      </c>
      <c r="AB8">
        <v>59</v>
      </c>
    </row>
    <row r="9" spans="1:28">
      <c r="A9" t="s">
        <v>28</v>
      </c>
      <c r="B9" t="s">
        <v>29</v>
      </c>
      <c r="C9" t="s">
        <v>42</v>
      </c>
      <c r="D9" t="s">
        <v>31</v>
      </c>
      <c r="E9" t="s">
        <v>39</v>
      </c>
      <c r="F9" t="s">
        <v>33</v>
      </c>
      <c r="G9" t="s">
        <v>34</v>
      </c>
      <c r="H9">
        <v>2</v>
      </c>
      <c r="I9">
        <v>30</v>
      </c>
      <c r="J9">
        <v>200</v>
      </c>
      <c r="K9" s="1">
        <v>9.9999999999999995E-7</v>
      </c>
      <c r="L9">
        <v>20</v>
      </c>
      <c r="M9">
        <v>1</v>
      </c>
      <c r="N9">
        <v>1</v>
      </c>
      <c r="O9">
        <v>0</v>
      </c>
      <c r="P9">
        <v>1</v>
      </c>
      <c r="Q9">
        <v>0</v>
      </c>
      <c r="R9">
        <v>0</v>
      </c>
      <c r="S9" s="2">
        <f t="shared" si="0"/>
        <v>2.818920210224558E-2</v>
      </c>
      <c r="T9">
        <v>59</v>
      </c>
      <c r="U9">
        <v>2093</v>
      </c>
      <c r="V9" s="2">
        <f>Z9/(Z9+AA9)</f>
        <v>0</v>
      </c>
      <c r="W9" s="2">
        <f>Y9/(Y9 + AB9)</f>
        <v>1</v>
      </c>
      <c r="X9">
        <v>1</v>
      </c>
      <c r="Y9">
        <v>59</v>
      </c>
      <c r="Z9">
        <v>0</v>
      </c>
      <c r="AA9">
        <v>2034</v>
      </c>
      <c r="AB9">
        <v>0</v>
      </c>
    </row>
    <row r="10" spans="1:28">
      <c r="A10" t="s">
        <v>28</v>
      </c>
      <c r="B10" t="s">
        <v>29</v>
      </c>
      <c r="C10" t="s">
        <v>42</v>
      </c>
      <c r="D10" t="s">
        <v>31</v>
      </c>
      <c r="E10" t="s">
        <v>40</v>
      </c>
      <c r="F10" t="s">
        <v>33</v>
      </c>
      <c r="G10" t="s">
        <v>34</v>
      </c>
      <c r="H10">
        <v>2</v>
      </c>
      <c r="I10">
        <v>30</v>
      </c>
      <c r="J10">
        <v>200</v>
      </c>
      <c r="K10" s="1">
        <v>9.9999999999999995E-7</v>
      </c>
      <c r="L10">
        <v>20</v>
      </c>
      <c r="M10">
        <v>1</v>
      </c>
      <c r="N10">
        <v>1</v>
      </c>
      <c r="O10">
        <v>0</v>
      </c>
      <c r="P10">
        <v>1</v>
      </c>
      <c r="Q10">
        <v>0</v>
      </c>
      <c r="R10">
        <v>0</v>
      </c>
      <c r="S10" s="2">
        <f t="shared" si="0"/>
        <v>2.818920210224558E-2</v>
      </c>
      <c r="T10">
        <v>59</v>
      </c>
      <c r="U10">
        <v>2093</v>
      </c>
      <c r="V10" s="2">
        <f>Z10/(Z10+AA10)</f>
        <v>0</v>
      </c>
      <c r="W10" s="2">
        <f>Y10/(Y10 + AB10)</f>
        <v>1</v>
      </c>
      <c r="X10">
        <v>1</v>
      </c>
      <c r="Y10">
        <v>59</v>
      </c>
      <c r="Z10">
        <v>0</v>
      </c>
      <c r="AA10">
        <v>2034</v>
      </c>
      <c r="AB10">
        <v>0</v>
      </c>
    </row>
    <row r="11" spans="1:28">
      <c r="A11" t="s">
        <v>28</v>
      </c>
      <c r="B11" t="s">
        <v>29</v>
      </c>
      <c r="C11" t="s">
        <v>42</v>
      </c>
      <c r="D11" t="s">
        <v>31</v>
      </c>
      <c r="E11" t="s">
        <v>41</v>
      </c>
      <c r="F11" t="s">
        <v>33</v>
      </c>
      <c r="G11" t="s">
        <v>34</v>
      </c>
      <c r="H11">
        <v>2</v>
      </c>
      <c r="I11">
        <v>30</v>
      </c>
      <c r="J11">
        <v>200</v>
      </c>
      <c r="K11" s="1">
        <v>9.9999999999999995E-7</v>
      </c>
      <c r="L11">
        <v>20</v>
      </c>
      <c r="M11">
        <v>1</v>
      </c>
      <c r="N11">
        <v>1</v>
      </c>
      <c r="O11">
        <v>0</v>
      </c>
      <c r="P11">
        <v>1</v>
      </c>
      <c r="Q11">
        <v>0</v>
      </c>
      <c r="R11">
        <v>0</v>
      </c>
      <c r="S11" s="2">
        <f t="shared" si="0"/>
        <v>2.818920210224558E-2</v>
      </c>
      <c r="T11">
        <v>59</v>
      </c>
      <c r="U11">
        <v>2093</v>
      </c>
      <c r="V11" s="2">
        <f>Z11/(Z11+AA11)</f>
        <v>0</v>
      </c>
      <c r="W11" s="2">
        <f>Y11/(Y11 + AB11)</f>
        <v>1</v>
      </c>
      <c r="X11">
        <v>1</v>
      </c>
      <c r="Y11">
        <v>59</v>
      </c>
      <c r="Z11">
        <v>0</v>
      </c>
      <c r="AA11">
        <v>2034</v>
      </c>
      <c r="AB11">
        <v>0</v>
      </c>
    </row>
    <row r="12" spans="1:28">
      <c r="A12" t="s">
        <v>28</v>
      </c>
      <c r="B12" t="s">
        <v>29</v>
      </c>
      <c r="C12" t="s">
        <v>43</v>
      </c>
      <c r="D12" t="s">
        <v>31</v>
      </c>
      <c r="E12" t="s">
        <v>39</v>
      </c>
      <c r="F12" t="s">
        <v>33</v>
      </c>
      <c r="G12" t="s">
        <v>34</v>
      </c>
      <c r="H12">
        <v>2</v>
      </c>
      <c r="I12">
        <v>30</v>
      </c>
      <c r="J12">
        <v>200</v>
      </c>
      <c r="K12" s="1">
        <v>9.9999999999999995E-7</v>
      </c>
      <c r="L12">
        <v>20</v>
      </c>
      <c r="M12">
        <v>1</v>
      </c>
      <c r="N12">
        <v>1</v>
      </c>
      <c r="O12">
        <v>0</v>
      </c>
      <c r="P12">
        <v>1</v>
      </c>
      <c r="Q12">
        <v>0</v>
      </c>
      <c r="R12">
        <v>0</v>
      </c>
      <c r="S12" s="2">
        <f t="shared" si="0"/>
        <v>2.818920210224558E-2</v>
      </c>
      <c r="T12">
        <v>59</v>
      </c>
      <c r="U12">
        <v>2093</v>
      </c>
      <c r="V12" s="2">
        <f>Z12/(Z12+AA12)</f>
        <v>0</v>
      </c>
      <c r="W12" s="2">
        <f>Y12/(Y12 + AB12)</f>
        <v>1</v>
      </c>
      <c r="X12">
        <v>1</v>
      </c>
      <c r="Y12">
        <v>59</v>
      </c>
      <c r="Z12">
        <v>0</v>
      </c>
      <c r="AA12">
        <v>2034</v>
      </c>
      <c r="AB12">
        <v>0</v>
      </c>
    </row>
    <row r="13" spans="1:28">
      <c r="A13" t="s">
        <v>28</v>
      </c>
      <c r="B13" t="s">
        <v>29</v>
      </c>
      <c r="C13" t="s">
        <v>43</v>
      </c>
      <c r="D13" t="s">
        <v>31</v>
      </c>
      <c r="E13" t="s">
        <v>40</v>
      </c>
      <c r="F13" t="s">
        <v>33</v>
      </c>
      <c r="G13" t="s">
        <v>34</v>
      </c>
      <c r="H13">
        <v>2</v>
      </c>
      <c r="I13">
        <v>30</v>
      </c>
      <c r="J13">
        <v>200</v>
      </c>
      <c r="K13" s="1">
        <v>9.9999999999999995E-7</v>
      </c>
      <c r="L13">
        <v>20</v>
      </c>
      <c r="M13">
        <v>1</v>
      </c>
      <c r="N13">
        <v>1</v>
      </c>
      <c r="O13">
        <v>0</v>
      </c>
      <c r="P13">
        <v>1</v>
      </c>
      <c r="Q13">
        <v>0</v>
      </c>
      <c r="R13">
        <v>0</v>
      </c>
      <c r="S13" s="2">
        <f t="shared" si="0"/>
        <v>0.97181079789775437</v>
      </c>
      <c r="T13">
        <v>2034</v>
      </c>
      <c r="U13">
        <v>2093</v>
      </c>
      <c r="V13" s="2">
        <f>Z13/(Z13+AA13)</f>
        <v>1</v>
      </c>
      <c r="W13" s="2">
        <f>Y13/(Y13 + AB13)</f>
        <v>0</v>
      </c>
      <c r="X13">
        <v>0</v>
      </c>
      <c r="Y13">
        <v>0</v>
      </c>
      <c r="Z13">
        <v>2034</v>
      </c>
      <c r="AA13">
        <v>0</v>
      </c>
      <c r="AB13">
        <v>59</v>
      </c>
    </row>
    <row r="14" spans="1:28">
      <c r="A14" t="s">
        <v>28</v>
      </c>
      <c r="B14" t="s">
        <v>29</v>
      </c>
      <c r="C14" t="s">
        <v>43</v>
      </c>
      <c r="D14" t="s">
        <v>31</v>
      </c>
      <c r="E14" t="s">
        <v>41</v>
      </c>
      <c r="F14" t="s">
        <v>33</v>
      </c>
      <c r="G14" t="s">
        <v>34</v>
      </c>
      <c r="H14">
        <v>2</v>
      </c>
      <c r="I14">
        <v>30</v>
      </c>
      <c r="J14">
        <v>200</v>
      </c>
      <c r="K14" s="1">
        <v>9.9999999999999995E-7</v>
      </c>
      <c r="L14">
        <v>20</v>
      </c>
      <c r="M14">
        <v>1</v>
      </c>
      <c r="N14">
        <v>1</v>
      </c>
      <c r="O14">
        <v>0</v>
      </c>
      <c r="P14">
        <v>1</v>
      </c>
      <c r="Q14">
        <v>0</v>
      </c>
      <c r="R14">
        <v>0</v>
      </c>
      <c r="S14" s="2">
        <f t="shared" si="0"/>
        <v>0.97181079789775437</v>
      </c>
      <c r="T14">
        <v>2034</v>
      </c>
      <c r="U14">
        <v>2093</v>
      </c>
      <c r="V14" s="2">
        <f>Z14/(Z14+AA14)</f>
        <v>1</v>
      </c>
      <c r="W14" s="2">
        <f>Y14/(Y14 + AB14)</f>
        <v>0</v>
      </c>
      <c r="X14">
        <v>0</v>
      </c>
      <c r="Y14">
        <v>0</v>
      </c>
      <c r="Z14">
        <v>2034</v>
      </c>
      <c r="AA14">
        <v>0</v>
      </c>
      <c r="AB14">
        <v>59</v>
      </c>
    </row>
    <row r="15" spans="1:28">
      <c r="A15" t="s">
        <v>28</v>
      </c>
      <c r="B15" t="s">
        <v>29</v>
      </c>
      <c r="C15" t="s">
        <v>44</v>
      </c>
      <c r="D15" t="s">
        <v>31</v>
      </c>
      <c r="E15" t="s">
        <v>45</v>
      </c>
      <c r="F15" t="s">
        <v>33</v>
      </c>
      <c r="G15" t="s">
        <v>34</v>
      </c>
      <c r="H15">
        <v>2</v>
      </c>
      <c r="I15">
        <v>30</v>
      </c>
      <c r="J15">
        <v>200</v>
      </c>
      <c r="K15" s="1">
        <v>9.9999999999999995E-7</v>
      </c>
      <c r="L15">
        <v>20</v>
      </c>
      <c r="M15">
        <v>1</v>
      </c>
      <c r="N15">
        <v>1</v>
      </c>
      <c r="O15">
        <v>0</v>
      </c>
      <c r="P15">
        <v>1</v>
      </c>
      <c r="Q15">
        <v>0</v>
      </c>
      <c r="R15">
        <v>0</v>
      </c>
      <c r="S15" s="2">
        <f t="shared" si="0"/>
        <v>0.97181079789775437</v>
      </c>
      <c r="T15">
        <v>2034</v>
      </c>
      <c r="U15">
        <v>2093</v>
      </c>
      <c r="V15" s="2">
        <f>Z15/(Z15+AA15)</f>
        <v>1</v>
      </c>
      <c r="W15" s="2">
        <f>Y15/(Y15 + AB15)</f>
        <v>0</v>
      </c>
      <c r="X15">
        <v>0</v>
      </c>
      <c r="Y15">
        <v>0</v>
      </c>
      <c r="Z15">
        <v>2034</v>
      </c>
      <c r="AA15">
        <v>0</v>
      </c>
      <c r="AB15">
        <v>59</v>
      </c>
    </row>
    <row r="16" spans="1:28">
      <c r="A16" t="s">
        <v>28</v>
      </c>
      <c r="B16" t="s">
        <v>29</v>
      </c>
      <c r="C16" t="s">
        <v>46</v>
      </c>
      <c r="D16" t="s">
        <v>31</v>
      </c>
      <c r="E16" t="s">
        <v>39</v>
      </c>
      <c r="F16" t="s">
        <v>33</v>
      </c>
      <c r="G16" t="s">
        <v>34</v>
      </c>
      <c r="H16">
        <v>2</v>
      </c>
      <c r="I16">
        <v>30</v>
      </c>
      <c r="J16">
        <v>200</v>
      </c>
      <c r="K16" s="1">
        <v>9.9999999999999995E-7</v>
      </c>
      <c r="L16">
        <v>20</v>
      </c>
      <c r="M16">
        <v>1</v>
      </c>
      <c r="N16">
        <v>1</v>
      </c>
      <c r="O16">
        <v>0</v>
      </c>
      <c r="P16">
        <v>1</v>
      </c>
      <c r="Q16">
        <v>0</v>
      </c>
      <c r="R16">
        <v>0</v>
      </c>
      <c r="S16" s="2">
        <f t="shared" si="0"/>
        <v>0.97181079789775437</v>
      </c>
      <c r="T16">
        <v>2034</v>
      </c>
      <c r="U16">
        <v>2093</v>
      </c>
      <c r="V16" s="2">
        <f t="shared" ref="V16:V19" si="1">Z16/(Z16+AA16)</f>
        <v>1</v>
      </c>
      <c r="W16" s="2">
        <f t="shared" ref="W16:W19" si="2">Y16/(Y16 + AB16)</f>
        <v>0</v>
      </c>
      <c r="X16">
        <v>0</v>
      </c>
      <c r="Y16">
        <v>0</v>
      </c>
      <c r="Z16">
        <v>2034</v>
      </c>
      <c r="AA16">
        <v>0</v>
      </c>
      <c r="AB16">
        <v>59</v>
      </c>
    </row>
    <row r="17" spans="1:28">
      <c r="A17" t="s">
        <v>28</v>
      </c>
      <c r="B17" t="s">
        <v>29</v>
      </c>
      <c r="C17" t="s">
        <v>46</v>
      </c>
      <c r="D17" t="s">
        <v>31</v>
      </c>
      <c r="E17" t="s">
        <v>40</v>
      </c>
      <c r="F17" t="s">
        <v>33</v>
      </c>
      <c r="G17" t="s">
        <v>34</v>
      </c>
      <c r="H17">
        <v>2</v>
      </c>
      <c r="I17">
        <v>30</v>
      </c>
      <c r="J17">
        <v>200</v>
      </c>
      <c r="K17" s="1">
        <v>9.9999999999999995E-7</v>
      </c>
      <c r="L17">
        <v>20</v>
      </c>
      <c r="M17">
        <v>1</v>
      </c>
      <c r="N17">
        <v>1</v>
      </c>
      <c r="O17">
        <v>0</v>
      </c>
      <c r="P17">
        <v>1</v>
      </c>
      <c r="Q17">
        <v>0</v>
      </c>
      <c r="R17">
        <v>0</v>
      </c>
      <c r="S17" s="2">
        <f t="shared" si="0"/>
        <v>0.83086478738652647</v>
      </c>
      <c r="T17">
        <v>1739</v>
      </c>
      <c r="U17">
        <v>2093</v>
      </c>
      <c r="V17" s="2">
        <f t="shared" si="1"/>
        <v>0.84513274336283184</v>
      </c>
      <c r="W17" s="2">
        <f t="shared" si="2"/>
        <v>0.33898305084745761</v>
      </c>
      <c r="X17">
        <v>17</v>
      </c>
      <c r="Y17">
        <v>20</v>
      </c>
      <c r="Z17">
        <v>1719</v>
      </c>
      <c r="AA17">
        <v>315</v>
      </c>
      <c r="AB17">
        <v>39</v>
      </c>
    </row>
    <row r="18" spans="1:28">
      <c r="A18" t="s">
        <v>28</v>
      </c>
      <c r="B18" t="s">
        <v>29</v>
      </c>
      <c r="C18" t="s">
        <v>46</v>
      </c>
      <c r="D18" t="s">
        <v>31</v>
      </c>
      <c r="E18" t="s">
        <v>41</v>
      </c>
      <c r="F18" t="s">
        <v>33</v>
      </c>
      <c r="G18" t="s">
        <v>34</v>
      </c>
      <c r="H18">
        <v>2</v>
      </c>
      <c r="I18">
        <v>30</v>
      </c>
      <c r="J18">
        <v>200</v>
      </c>
      <c r="K18" s="1">
        <v>9.9999999999999995E-7</v>
      </c>
      <c r="L18">
        <v>20</v>
      </c>
      <c r="M18">
        <v>1</v>
      </c>
      <c r="N18">
        <v>1</v>
      </c>
      <c r="O18">
        <v>0</v>
      </c>
      <c r="P18">
        <v>1</v>
      </c>
      <c r="Q18">
        <v>0</v>
      </c>
      <c r="R18">
        <v>0</v>
      </c>
      <c r="S18" s="2">
        <f t="shared" si="0"/>
        <v>0.97181079789775437</v>
      </c>
      <c r="T18">
        <v>2034</v>
      </c>
      <c r="U18">
        <v>2093</v>
      </c>
      <c r="V18" s="2">
        <f t="shared" si="1"/>
        <v>1</v>
      </c>
      <c r="W18" s="2">
        <f t="shared" si="2"/>
        <v>0</v>
      </c>
      <c r="X18">
        <v>0</v>
      </c>
      <c r="Y18">
        <v>0</v>
      </c>
      <c r="Z18">
        <v>2034</v>
      </c>
      <c r="AA18">
        <v>0</v>
      </c>
      <c r="AB18">
        <v>59</v>
      </c>
    </row>
    <row r="19" spans="1:28">
      <c r="A19" t="s">
        <v>28</v>
      </c>
      <c r="B19" t="s">
        <v>29</v>
      </c>
      <c r="C19" t="s">
        <v>46</v>
      </c>
      <c r="D19" t="s">
        <v>31</v>
      </c>
      <c r="E19" t="s">
        <v>39</v>
      </c>
      <c r="F19" t="s">
        <v>33</v>
      </c>
      <c r="G19" t="s">
        <v>34</v>
      </c>
      <c r="H19">
        <v>3</v>
      </c>
      <c r="I19">
        <v>30</v>
      </c>
      <c r="J19">
        <v>200</v>
      </c>
      <c r="K19" s="1">
        <v>9.9999999999999995E-7</v>
      </c>
      <c r="L19">
        <v>20</v>
      </c>
      <c r="M19">
        <v>1</v>
      </c>
      <c r="N19">
        <v>1</v>
      </c>
      <c r="O19">
        <v>0</v>
      </c>
      <c r="P19">
        <v>1</v>
      </c>
      <c r="Q19">
        <v>0</v>
      </c>
      <c r="R19">
        <v>0</v>
      </c>
      <c r="S19" s="2">
        <f t="shared" si="0"/>
        <v>0.97181079789775437</v>
      </c>
      <c r="T19">
        <v>2034</v>
      </c>
      <c r="U19">
        <v>2093</v>
      </c>
      <c r="V19" s="2">
        <f t="shared" si="1"/>
        <v>1</v>
      </c>
      <c r="W19" s="2">
        <f t="shared" si="2"/>
        <v>0</v>
      </c>
      <c r="X19">
        <v>0</v>
      </c>
      <c r="Y19">
        <v>0</v>
      </c>
      <c r="Z19">
        <v>2034</v>
      </c>
      <c r="AA19">
        <v>0</v>
      </c>
      <c r="AB19">
        <v>59</v>
      </c>
    </row>
    <row r="20" spans="1:28">
      <c r="A20" t="s">
        <v>28</v>
      </c>
      <c r="B20" t="s">
        <v>29</v>
      </c>
      <c r="C20" t="s">
        <v>46</v>
      </c>
      <c r="D20" t="s">
        <v>31</v>
      </c>
      <c r="E20" t="s">
        <v>40</v>
      </c>
      <c r="F20" t="s">
        <v>33</v>
      </c>
      <c r="G20" t="s">
        <v>34</v>
      </c>
      <c r="H20">
        <v>3</v>
      </c>
      <c r="I20">
        <v>30</v>
      </c>
      <c r="J20">
        <v>200</v>
      </c>
      <c r="K20" s="1">
        <v>9.9999999999999995E-7</v>
      </c>
      <c r="L20">
        <v>20</v>
      </c>
      <c r="M20">
        <v>1</v>
      </c>
      <c r="N20">
        <v>1</v>
      </c>
      <c r="O20">
        <v>0</v>
      </c>
      <c r="P20">
        <v>1</v>
      </c>
      <c r="Q20">
        <v>0</v>
      </c>
      <c r="R20">
        <v>0</v>
      </c>
      <c r="S20" s="2">
        <f t="shared" si="0"/>
        <v>0.8590539894887721</v>
      </c>
      <c r="T20">
        <v>1798</v>
      </c>
      <c r="U20">
        <v>2093</v>
      </c>
      <c r="V20" s="2">
        <f t="shared" ref="V16:V21" si="3">Z20/(Z20+AA20)</f>
        <v>0.8775811209439528</v>
      </c>
      <c r="W20" s="2">
        <f t="shared" ref="W16:W21" si="4">Y20/(Y20 + AB20)</f>
        <v>0.22033898305084745</v>
      </c>
      <c r="X20">
        <v>21</v>
      </c>
      <c r="Y20">
        <v>13</v>
      </c>
      <c r="Z20">
        <v>1785</v>
      </c>
      <c r="AA20">
        <v>249</v>
      </c>
      <c r="AB20">
        <v>46</v>
      </c>
    </row>
    <row r="21" spans="1:28">
      <c r="A21" t="s">
        <v>28</v>
      </c>
      <c r="B21" t="s">
        <v>29</v>
      </c>
      <c r="C21" t="s">
        <v>46</v>
      </c>
      <c r="D21" t="s">
        <v>31</v>
      </c>
      <c r="E21" t="s">
        <v>41</v>
      </c>
      <c r="F21" t="s">
        <v>33</v>
      </c>
      <c r="G21" t="s">
        <v>34</v>
      </c>
      <c r="H21">
        <v>3</v>
      </c>
      <c r="I21">
        <v>30</v>
      </c>
      <c r="J21">
        <v>200</v>
      </c>
      <c r="K21" s="1">
        <v>9.9999999999999995E-7</v>
      </c>
      <c r="L21">
        <v>20</v>
      </c>
      <c r="M21">
        <v>1</v>
      </c>
      <c r="N21">
        <v>1</v>
      </c>
      <c r="O21">
        <v>0</v>
      </c>
      <c r="P21">
        <v>1</v>
      </c>
      <c r="Q21">
        <v>0</v>
      </c>
      <c r="R21">
        <v>0</v>
      </c>
      <c r="S21" s="2">
        <f t="shared" si="0"/>
        <v>0.97181079789775437</v>
      </c>
      <c r="T21">
        <v>2034</v>
      </c>
      <c r="U21">
        <v>2093</v>
      </c>
      <c r="V21" s="2">
        <f t="shared" si="3"/>
        <v>1</v>
      </c>
      <c r="W21" s="2">
        <f t="shared" si="4"/>
        <v>0</v>
      </c>
      <c r="X21">
        <v>0</v>
      </c>
      <c r="Y21">
        <v>0</v>
      </c>
      <c r="Z21">
        <v>2034</v>
      </c>
      <c r="AA21">
        <v>0</v>
      </c>
      <c r="AB21">
        <v>59</v>
      </c>
    </row>
    <row r="22" spans="1:28">
      <c r="A22" t="s">
        <v>28</v>
      </c>
      <c r="B22" t="s">
        <v>29</v>
      </c>
      <c r="C22" t="s">
        <v>46</v>
      </c>
      <c r="D22" t="s">
        <v>31</v>
      </c>
      <c r="E22" t="s">
        <v>40</v>
      </c>
      <c r="F22" t="s">
        <v>33</v>
      </c>
      <c r="G22" t="s">
        <v>34</v>
      </c>
      <c r="H22">
        <v>2</v>
      </c>
      <c r="I22">
        <v>100</v>
      </c>
      <c r="J22">
        <v>200</v>
      </c>
      <c r="K22" s="1">
        <v>9.9999999999999995E-7</v>
      </c>
      <c r="L22">
        <v>20</v>
      </c>
      <c r="M22">
        <v>1</v>
      </c>
      <c r="N22">
        <v>1</v>
      </c>
      <c r="O22">
        <v>0</v>
      </c>
      <c r="P22">
        <v>1</v>
      </c>
      <c r="Q22">
        <v>0</v>
      </c>
      <c r="R22">
        <v>0</v>
      </c>
      <c r="S22" s="2">
        <f t="shared" si="0"/>
        <v>0.91734352603917824</v>
      </c>
      <c r="T22">
        <v>1920</v>
      </c>
      <c r="U22">
        <v>2093</v>
      </c>
      <c r="V22" s="3">
        <f t="shared" ref="V22" si="5">Z22/(Z22+AA22)</f>
        <v>0.94395280235988199</v>
      </c>
      <c r="W22" s="3">
        <f t="shared" ref="W22" si="6">Y22/(Y22 + AB22)</f>
        <v>0</v>
      </c>
      <c r="X22">
        <v>7</v>
      </c>
      <c r="Y22">
        <v>0</v>
      </c>
      <c r="Z22">
        <v>1920</v>
      </c>
      <c r="AA22">
        <v>114</v>
      </c>
      <c r="AB22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networks and learning functions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disbeat</dc:creator>
  <cp:lastModifiedBy>disbeat</cp:lastModifiedBy>
  <dcterms:created xsi:type="dcterms:W3CDTF">2009-11-24T01:23:58Z</dcterms:created>
  <dcterms:modified xsi:type="dcterms:W3CDTF">2009-11-24T03:43:50Z</dcterms:modified>
</cp:coreProperties>
</file>