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johnson\GIT_Projects\ValpoFilamentRecycler09\BOM\"/>
    </mc:Choice>
  </mc:AlternateContent>
  <xr:revisionPtr revIDLastSave="0" documentId="13_ncr:1_{C76E8449-B481-43A1-8A56-3AD9571FAB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" sheetId="1" r:id="rId1"/>
  </sheets>
  <calcPr calcId="181029"/>
</workbook>
</file>

<file path=xl/calcChain.xml><?xml version="1.0" encoding="utf-8"?>
<calcChain xmlns="http://schemas.openxmlformats.org/spreadsheetml/2006/main">
  <c r="I38" i="1" l="1"/>
  <c r="I66" i="1"/>
  <c r="I18" i="1"/>
  <c r="I2" i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9" i="1"/>
  <c r="I20" i="1"/>
  <c r="I21" i="1"/>
  <c r="I22" i="1"/>
  <c r="I23" i="1"/>
  <c r="I24" i="1"/>
  <c r="I25" i="1"/>
  <c r="I26" i="1"/>
  <c r="I27" i="1"/>
  <c r="I28" i="1"/>
  <c r="I29" i="1"/>
  <c r="I30" i="1"/>
  <c r="I11" i="1"/>
  <c r="I31" i="1"/>
  <c r="I32" i="1"/>
  <c r="I33" i="1"/>
  <c r="I34" i="1"/>
  <c r="I36" i="1"/>
  <c r="I37" i="1"/>
  <c r="I39" i="1"/>
  <c r="I40" i="1"/>
  <c r="I41" i="1"/>
  <c r="I42" i="1"/>
  <c r="I43" i="1"/>
  <c r="I44" i="1"/>
  <c r="I45" i="1"/>
  <c r="I47" i="1"/>
  <c r="I48" i="1"/>
  <c r="I49" i="1"/>
  <c r="I50" i="1"/>
  <c r="I51" i="1"/>
  <c r="I52" i="1"/>
  <c r="I53" i="1"/>
  <c r="I54" i="1"/>
  <c r="I55" i="1"/>
  <c r="I56" i="1"/>
  <c r="I46" i="1"/>
  <c r="I57" i="1"/>
  <c r="I58" i="1"/>
  <c r="I60" i="1"/>
  <c r="I61" i="1"/>
  <c r="I62" i="1"/>
  <c r="I63" i="1"/>
  <c r="I64" i="1"/>
  <c r="I65" i="1"/>
  <c r="I75" i="1" l="1"/>
</calcChain>
</file>

<file path=xl/sharedStrings.xml><?xml version="1.0" encoding="utf-8"?>
<sst xmlns="http://schemas.openxmlformats.org/spreadsheetml/2006/main" count="367" uniqueCount="224">
  <si>
    <t>Quantity</t>
  </si>
  <si>
    <t>Unit Price</t>
  </si>
  <si>
    <t>Supplier</t>
  </si>
  <si>
    <t>Manufactuer</t>
  </si>
  <si>
    <t xml:space="preserve">BCZAMD 3D Printer Heating Controller MKS MOSFET MOS </t>
  </si>
  <si>
    <t>AiUS Mos Red</t>
  </si>
  <si>
    <t>Amazon</t>
  </si>
  <si>
    <t>BCZAMD</t>
  </si>
  <si>
    <t>DITR-0055</t>
  </si>
  <si>
    <t>Clockwise Tools</t>
  </si>
  <si>
    <t>6mm Bore Bearing with 19mm White Plastic Square Tire 6x19x6mm</t>
  </si>
  <si>
    <t>WT0619</t>
  </si>
  <si>
    <t>VXB</t>
  </si>
  <si>
    <t xml:space="preserve">Mini Nano V3.0 ATmega328P Microcontroller Board </t>
  </si>
  <si>
    <t>Deegoo</t>
  </si>
  <si>
    <t>TUOFENG 22AWG PVC Electrical Wire Kit</t>
  </si>
  <si>
    <t>Tuofeng</t>
  </si>
  <si>
    <t>E 3D Thermocouple</t>
  </si>
  <si>
    <t>tatoko 8 x 40mm 100W Cartridge Heater 3 pieces</t>
  </si>
  <si>
    <t>tatoko</t>
  </si>
  <si>
    <t>Helical Gearbox</t>
  </si>
  <si>
    <t>HGR-37-040-A</t>
  </si>
  <si>
    <t>Automation Direct</t>
  </si>
  <si>
    <t>Iron Horse</t>
  </si>
  <si>
    <t>1939-1017-ND</t>
  </si>
  <si>
    <t>Digikey</t>
  </si>
  <si>
    <t>GlobTek Inc</t>
  </si>
  <si>
    <t>1866-5173-ND</t>
  </si>
  <si>
    <t>Mean Well USA</t>
  </si>
  <si>
    <t>102-4574-ND</t>
  </si>
  <si>
    <t>CUI Inc</t>
  </si>
  <si>
    <t>1050-1018-ND</t>
  </si>
  <si>
    <t>Arduino</t>
  </si>
  <si>
    <t>Magnetic Relay, Enclosed Fan Relay</t>
  </si>
  <si>
    <t>255-2977-ND</t>
  </si>
  <si>
    <t>DigiKey</t>
  </si>
  <si>
    <t>1528-1502-ND</t>
  </si>
  <si>
    <t>1528-1446-ND</t>
  </si>
  <si>
    <t>987-1294-ND</t>
  </si>
  <si>
    <t>TT Electronics</t>
  </si>
  <si>
    <t>DS1804-010+-ND</t>
  </si>
  <si>
    <t>Maxim Integreated</t>
  </si>
  <si>
    <t>603-2120-ND</t>
  </si>
  <si>
    <t>Delta Electronics</t>
  </si>
  <si>
    <t>401-1973-ND</t>
  </si>
  <si>
    <t>C&amp;K</t>
  </si>
  <si>
    <t>1528-4540-ND</t>
  </si>
  <si>
    <t>Brushed DC Motor Gearmotor 100 RPM 8W 24VDC</t>
  </si>
  <si>
    <t>2183-4685-ND</t>
  </si>
  <si>
    <t>1655-2316-1-ND</t>
  </si>
  <si>
    <t>SMC Diode Solutions</t>
  </si>
  <si>
    <t>1050-1024-ND</t>
  </si>
  <si>
    <t>ED2989-ND</t>
  </si>
  <si>
    <t>On Shore Technology</t>
  </si>
  <si>
    <t>AE10387-ND</t>
  </si>
  <si>
    <t>Assmann WSW Components</t>
  </si>
  <si>
    <t>2368-NTE2984-ND</t>
  </si>
  <si>
    <t>NTE Electronics</t>
  </si>
  <si>
    <t>455-2247-ND</t>
  </si>
  <si>
    <t>JST Sales America</t>
  </si>
  <si>
    <t>455-2266-ND</t>
  </si>
  <si>
    <t>455-2248-ND</t>
  </si>
  <si>
    <t>455-2219-ND</t>
  </si>
  <si>
    <t>455-2249-ND</t>
  </si>
  <si>
    <t>455-2267-ND</t>
  </si>
  <si>
    <t>455-2270-ND</t>
  </si>
  <si>
    <t>455-2218-ND</t>
  </si>
  <si>
    <t>AE10342-ND</t>
  </si>
  <si>
    <t>367-1104-ND</t>
  </si>
  <si>
    <t>Cinch Connectivity Solutions</t>
  </si>
  <si>
    <t>S1012EC-40-ND</t>
  </si>
  <si>
    <t>Sullins Connector Solutions</t>
  </si>
  <si>
    <t>1N5337BRLGOSCT-ND</t>
  </si>
  <si>
    <t>On Semiconductor</t>
  </si>
  <si>
    <t>122095-84</t>
  </si>
  <si>
    <t>Dwyer</t>
  </si>
  <si>
    <t>DC Permanent Magnet Motor 1/3 hp</t>
  </si>
  <si>
    <t>48ZG52</t>
  </si>
  <si>
    <t>Granger</t>
  </si>
  <si>
    <t>Leeson</t>
  </si>
  <si>
    <t>1041N9</t>
  </si>
  <si>
    <t>McMaster</t>
  </si>
  <si>
    <t>3641K27</t>
  </si>
  <si>
    <t>7574A11</t>
  </si>
  <si>
    <t>5556K45</t>
  </si>
  <si>
    <t>3565N1</t>
  </si>
  <si>
    <t>High Torque Set Screw Flexible Shaft Coupling - Medium Split Spider</t>
  </si>
  <si>
    <t>3565N43</t>
  </si>
  <si>
    <t>303 Stainless Steel Spider Cover for 2in Hub</t>
  </si>
  <si>
    <t>3565N61</t>
  </si>
  <si>
    <t>Machine Key</t>
  </si>
  <si>
    <t>98870A405</t>
  </si>
  <si>
    <t>Emergency Stop Enclosed Push-Button Switch</t>
  </si>
  <si>
    <t>6785K21</t>
  </si>
  <si>
    <t>75065K68</t>
  </si>
  <si>
    <t>Mcmaster</t>
  </si>
  <si>
    <t>85385T22</t>
  </si>
  <si>
    <t>6-Point Standard Socket, 1/2" Square Drive, 12mm Size</t>
  </si>
  <si>
    <t>7149A54</t>
  </si>
  <si>
    <t>47065T521</t>
  </si>
  <si>
    <t>Aluminum Plate 0.190 (3/16) thick 1' x 1'</t>
  </si>
  <si>
    <t>P3316</t>
  </si>
  <si>
    <t>Metals Depot</t>
  </si>
  <si>
    <t>Stainless Steel Stock for Flange</t>
  </si>
  <si>
    <t>F514312</t>
  </si>
  <si>
    <t>MetalsDepot</t>
  </si>
  <si>
    <t>Aluminum Stock for Die</t>
  </si>
  <si>
    <t>SQ3212</t>
  </si>
  <si>
    <t>Structural Support Material</t>
  </si>
  <si>
    <t>T13111</t>
  </si>
  <si>
    <t>Precious Plastic Single Screw and Barrel</t>
  </si>
  <si>
    <t>PP-ES588L</t>
  </si>
  <si>
    <t>RobotDigg</t>
  </si>
  <si>
    <t>Precious Plastics</t>
  </si>
  <si>
    <t>Anderson Power Products Connector Kit, 600V, 10-12GA</t>
  </si>
  <si>
    <t>Waytekwire</t>
  </si>
  <si>
    <t>Anderson Power</t>
  </si>
  <si>
    <t>Total</t>
  </si>
  <si>
    <t>Adafruit</t>
  </si>
  <si>
    <t>T-Slot Photo Interrupter with 1 Meter Cable</t>
  </si>
  <si>
    <t>Arduino MKR 485 Shield</t>
  </si>
  <si>
    <t>ASX00004</t>
  </si>
  <si>
    <t>2589-33485S-ND</t>
  </si>
  <si>
    <t>259-1752-ND</t>
  </si>
  <si>
    <t>987-P165K200PNN20MN103-ND</t>
  </si>
  <si>
    <t>Emergency Stop Button</t>
  </si>
  <si>
    <t>360-FF0126BBCAEA01-ND</t>
  </si>
  <si>
    <t>Compression Load Cell</t>
  </si>
  <si>
    <t>223-FX292X-100A-0010-L-ND</t>
  </si>
  <si>
    <t>AQA211VL</t>
  </si>
  <si>
    <t>Linear Optical Array Sensor I²C, SPI Output</t>
  </si>
  <si>
    <t>MLX75306KXZ-BAA-000-RETR-ND</t>
  </si>
  <si>
    <t xml:space="preserve">DC Speed Control </t>
  </si>
  <si>
    <t>38EG41</t>
  </si>
  <si>
    <t>High Torque Set Screw Flexible Shaft Coupling - Stainless Steel Hub</t>
  </si>
  <si>
    <t>5549A13</t>
  </si>
  <si>
    <t>Description</t>
  </si>
  <si>
    <t>Category</t>
  </si>
  <si>
    <t>Electrical</t>
  </si>
  <si>
    <t>Structral</t>
  </si>
  <si>
    <t>Additional</t>
  </si>
  <si>
    <t>Power Cord, 12AWG, NEMA 5-20P, 6.56 foot</t>
  </si>
  <si>
    <t>Arduino Mega 2560</t>
  </si>
  <si>
    <t>Pushbutton, SPST, Normally Open, 0.1A, 32V</t>
  </si>
  <si>
    <t>Series 5 General Purpose Thermocouple</t>
  </si>
  <si>
    <t>DC/DC Converter, 5V,1.2A</t>
  </si>
  <si>
    <t>6-Point Impact Socket, Standard, 1/2" Square Drive, 1/2" Size, 1-1/2" Long</t>
  </si>
  <si>
    <t>Total Price</t>
  </si>
  <si>
    <t>Digital Indicator 0-0.5"/12.7mm Resolution 0.00005"</t>
  </si>
  <si>
    <t>Supplier Part Number</t>
  </si>
  <si>
    <t>Manufacturer Part Number</t>
  </si>
  <si>
    <t>3201776F6000(R)</t>
  </si>
  <si>
    <t xml:space="preserve"> 
ERPF-400-24</t>
  </si>
  <si>
    <t>PQDE6W-Q24-S5-T</t>
  </si>
  <si>
    <t>AC/DC Converter, 24V, 16.7A</t>
  </si>
  <si>
    <t>A000067</t>
  </si>
  <si>
    <t>Standard LCD 16x2 + extras - white on blue</t>
  </si>
  <si>
    <t>D6R10 F1 LFS</t>
  </si>
  <si>
    <t>16B-23-LV</t>
  </si>
  <si>
    <t>Series 16B 1/16 Din Tempearture Controller, voltage pulse and relay output, low voltage</t>
  </si>
  <si>
    <t>Screw Terminal Block, Side-Mounted, Gray ABS Plastic, 4 Circuits</t>
  </si>
  <si>
    <t>High-Temperature Heater for Pipes and Tubes, 120" Long with Wire Leads</t>
  </si>
  <si>
    <t>High-Strength Fiberglass Electrical Tape, Silicone Adhesive, 1/2" Wide, 54 Feet Long</t>
  </si>
  <si>
    <t>Steam-Resistant High-Temperature Fiberglass Insulation, Tube, 1-1/2" Thick Wall, 1-7/8" ID, 3 Feet Long</t>
  </si>
  <si>
    <t>Solid State Relay SPST-NO 15A 75-250V</t>
  </si>
  <si>
    <t>P120PK-F17BR5K</t>
  </si>
  <si>
    <t>Potentiometer, 5k Ohm, Through Hole, 0.05W</t>
  </si>
  <si>
    <t>DS1804-010+</t>
  </si>
  <si>
    <t>Digital Potentiometer, 10k Ohm, 100 Taps, 8-PDIP</t>
  </si>
  <si>
    <t>BFB04505HHA-CF00</t>
  </si>
  <si>
    <t>Fan Blower 5VDC, 45mm L x 45mm H, 3.5 CFM (0.098m³/min), 3 Wire Leads</t>
  </si>
  <si>
    <t>Strain Gauge Load Cell, 4 Wires, 1Kg</t>
  </si>
  <si>
    <t>Pololu</t>
  </si>
  <si>
    <t>Panasonic</t>
  </si>
  <si>
    <t>SB2060TA</t>
  </si>
  <si>
    <t>Diode Schottky, 60V, 20A, Through Hole, DO-201AD</t>
  </si>
  <si>
    <t>A000066</t>
  </si>
  <si>
    <t>Arduino Uno R3</t>
  </si>
  <si>
    <t>USB-A1HSW6</t>
  </si>
  <si>
    <t>USB-A Connector, Through Hole, Right Angle</t>
  </si>
  <si>
    <t>A-2004-2-4-LPS-N-R</t>
  </si>
  <si>
    <t>6MMX19MMTIRE-WHITE</t>
  </si>
  <si>
    <t>E3D</t>
  </si>
  <si>
    <t>RJ45 (Ethernet) Jack, Right Angle, Shielded</t>
  </si>
  <si>
    <t>NTE2984</t>
  </si>
  <si>
    <t>N-Channel Power MOSFET, 60V, 17A, Through Hole, TO-220</t>
  </si>
  <si>
    <t>B2B-XH-A(LF)(SN)</t>
  </si>
  <si>
    <t>I2C / SPI Character LCD Backpack</t>
  </si>
  <si>
    <t>XHP-2</t>
  </si>
  <si>
    <t>73-7791-3</t>
  </si>
  <si>
    <t>RJ45 (Ethernet) Cable, Unshielded, 3.00' (914.4mm)</t>
  </si>
  <si>
    <t>1N5337BRLG</t>
  </si>
  <si>
    <t>Zener Diode, 4.7V, 5W, ±5%, Through Hole, Axial</t>
  </si>
  <si>
    <t>AK67421-2</t>
  </si>
  <si>
    <t>USB 2.0 Cable, A Male to Micro B Male, Shielded, 6.56' (2.00m)</t>
  </si>
  <si>
    <t>PREC040SAAN-RC</t>
  </si>
  <si>
    <t>Connector Header, Through Hole, Vertical, 0.100" (2.54mm), 40 position</t>
  </si>
  <si>
    <t>Connector Header, Through Hole, Vertical, 0.098" (2.50mm), 2 position</t>
  </si>
  <si>
    <t>B3B-XH-A(LF)(SN)</t>
  </si>
  <si>
    <t>Connector Header, Through Hole, 0.098" (2.50mm), 3 position</t>
  </si>
  <si>
    <t>Connector Housing, Free Hanging, 0.098" (2.50mm), 2 position</t>
  </si>
  <si>
    <t>XHP-3</t>
  </si>
  <si>
    <t>XHP-4</t>
  </si>
  <si>
    <t>XHP-6</t>
  </si>
  <si>
    <t>Connector Housing, Free Hanging, 0.098" (2.50mm), 3 position</t>
  </si>
  <si>
    <t>Connector Housing, Free Hanging, 0.098" (2.50mm), 4 position</t>
  </si>
  <si>
    <t>Connector Housing, Free Hanging, 0.098" (2.50mm), 6 position</t>
  </si>
  <si>
    <t>B4B-XH-A(LF)(SN)</t>
  </si>
  <si>
    <t>B5B-XH-A(LF)(SN)</t>
  </si>
  <si>
    <t>Connector Header, Through Hole, 0.098" (2.50mm), 5 position</t>
  </si>
  <si>
    <t>Connector Header, Through Hole, 0.098" (2.50mm), 4 position</t>
  </si>
  <si>
    <t>Indoor Enclosure with Hinged Cover and Knockouts, 12" x 12" x 6"</t>
  </si>
  <si>
    <t>304 Stainless Steel Wire Cloth, 3 x 3 Mesh Size, 0.27" Opening Size</t>
  </si>
  <si>
    <t>T-Slotted Framing Rails, Silver, 4-1/2" High x 1-1/2" Wide, Solid</t>
  </si>
  <si>
    <t>5915-BK &amp; 992G1-BK</t>
  </si>
  <si>
    <t>Hitec</t>
  </si>
  <si>
    <t>33485S</t>
  </si>
  <si>
    <t>Continuous Rotation DC Motor Servomotor, RC Hobby, 4.8 - 6VDC</t>
  </si>
  <si>
    <t>Sunon Fans</t>
  </si>
  <si>
    <t>Fan Blower 12VDC Square/Rounded - 60mm L x 60mm H Vapo-Bearing™ 5.7 CFM (0.160m³/min) 2 Wire Leads</t>
  </si>
  <si>
    <t>MF60151V1-B00U-A99</t>
  </si>
  <si>
    <t>P165K200PNN20MN103</t>
  </si>
  <si>
    <t>TT Electronics/BI</t>
  </si>
  <si>
    <t>Potentiometer, 10k Ohm Logarithmic, Panel Mount, 0.1W, Solder 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</si>
</sst>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0"/>
      <color rgb="FF000000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 applyFont="1" applyAlignment="1"/>
    <xf numFmtId="0" fontId="0" fillId="0" borderId="0" xfId="0"/>
    <xf numFmtId="164" fontId="0" fillId="0" borderId="0" xfId="1" applyNumberFormat="1" applyFont="1"/>
    <xf numFmtId="0" fontId="0" fillId="0" borderId="0" xfId="0" applyFill="1"/>
    <xf numFmtId="0" fontId="0" fillId="2" borderId="0" xfId="0" applyFill="1"/>
    <xf numFmtId="164" fontId="0" fillId="0" borderId="0" xfId="0" applyNumberFormat="1"/>
    <xf numFmtId="164" fontId="0" fillId="0" borderId="0" xfId="0" applyNumberFormat="1" applyFill="1"/>
    <xf numFmtId="164" fontId="0" fillId="2" borderId="0" xfId="0" applyNumberFormat="1" applyFill="1"/>
    <xf numFmtId="0" fontId="0" fillId="3" borderId="0" xfId="0" applyFill="1"/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Alignment="1"/>
    <xf numFmtId="164" fontId="0" fillId="0" borderId="0" xfId="0" applyNumberFormat="1" applyFont="1" applyAlignment="1"/>
    <xf numFmtId="0" fontId="0" fillId="0" borderId="0" xfId="0" applyFont="1" applyFill="1" applyAlignment="1"/>
    <xf numFmtId="0" fontId="0" fillId="0" borderId="0" xfId="0" applyFill="1" applyAlignment="1">
      <alignment wrapText="1"/>
    </xf>
    <xf numFmtId="0" fontId="0" fillId="0" borderId="0" xfId="0" quotePrefix="1" applyNumberForma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61DE25-1017-49FB-B58C-151DD971B349}" name="TableParts" displayName="TableParts" ref="A1:I75" totalsRowCount="1" headerRowCellStyle="Normal" dataCellStyle="Normal">
  <autoFilter ref="A1:I74" xr:uid="{6961DE25-1017-49FB-B58C-151DD971B349}"/>
  <sortState xmlns:xlrd2="http://schemas.microsoft.com/office/spreadsheetml/2017/richdata2" ref="A2:E65">
    <sortCondition ref="C1:C65"/>
  </sortState>
  <tableColumns count="9">
    <tableColumn id="1" xr3:uid="{081ECFB1-8420-4F8C-B667-B24E8A37AEC3}" name="Category" dataDxfId="11" totalsRowDxfId="8"/>
    <tableColumn id="2" xr3:uid="{DAB1913A-18D2-4D9A-9708-032A60B6BC64}" name="Description" totalsRowDxfId="7" dataCellStyle="Normal"/>
    <tableColumn id="7" xr3:uid="{EC3749CD-9468-4676-8AAA-2DE4FA028800}" name="Supplier" totalsRowDxfId="6" dataCellStyle="Normal"/>
    <tableColumn id="3" xr3:uid="{FBFB3CD0-7BF1-4266-8755-35F85270404A}" name="Supplier Part Number" totalsRowLabel="Total" totalsRowDxfId="5" dataCellStyle="Normal"/>
    <tableColumn id="8" xr3:uid="{70763CA8-03EB-4064-9534-D2C0729DD10E}" name="Manufactuer" totalsRowDxfId="4" dataCellStyle="Normal"/>
    <tableColumn id="9" xr3:uid="{9D792AB2-8329-471D-9251-7B5C39551B6D}" name="Manufacturer Part Number" totalsRowDxfId="3"/>
    <tableColumn id="4" xr3:uid="{6C81D9F0-6082-4928-8091-DA45D848F33F}" name="Quantity" totalsRowDxfId="2" dataCellStyle="Normal"/>
    <tableColumn id="5" xr3:uid="{D2BF7368-0F05-4426-9AF7-A4A54F97F689}" name="Unit Price" dataDxfId="10" totalsRowDxfId="1" dataCellStyle="Currency"/>
    <tableColumn id="6" xr3:uid="{816B8560-23EB-4218-8B09-04C10060E74B}" name="Total Price" totalsRowFunction="sum" dataDxfId="9" totalsRowDxfId="0" dataCellStyle="Currency">
      <calculatedColumnFormula>TableParts[[#This Row],[Quantity]]*TableParts[[#This Row],[Unit 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75"/>
  <sheetViews>
    <sheetView tabSelected="1" topLeftCell="A31" workbookViewId="0">
      <selection activeCell="B71" sqref="B71"/>
    </sheetView>
  </sheetViews>
  <sheetFormatPr defaultColWidth="9.140625" defaultRowHeight="15" customHeight="1" x14ac:dyDescent="0.2"/>
  <cols>
    <col min="1" max="1" width="11.42578125" bestFit="1" customWidth="1"/>
    <col min="2" max="2" width="64.5703125" style="1" bestFit="1" customWidth="1"/>
    <col min="3" max="3" width="16" style="1" bestFit="1" customWidth="1"/>
    <col min="4" max="4" width="30.140625" bestFit="1" customWidth="1"/>
    <col min="5" max="5" width="26" style="1" bestFit="1" customWidth="1"/>
    <col min="6" max="6" width="27.85546875" style="1" bestFit="1" customWidth="1"/>
    <col min="7" max="7" width="10.85546875" bestFit="1" customWidth="1"/>
    <col min="8" max="8" width="12.140625" bestFit="1" customWidth="1"/>
    <col min="9" max="10" width="13.140625" style="1" bestFit="1" customWidth="1"/>
    <col min="11" max="11" width="10.85546875" style="1" bestFit="1" customWidth="1"/>
    <col min="12" max="12" width="12.140625" style="5" bestFit="1" customWidth="1"/>
    <col min="13" max="13" width="7.5703125" style="5" bestFit="1" customWidth="1"/>
    <col min="14" max="16384" width="9.140625" style="1"/>
  </cols>
  <sheetData>
    <row r="1" spans="1:13" ht="15" customHeight="1" x14ac:dyDescent="0.2">
      <c r="A1" s="1" t="s">
        <v>137</v>
      </c>
      <c r="B1" s="1" t="s">
        <v>136</v>
      </c>
      <c r="C1" s="1" t="s">
        <v>2</v>
      </c>
      <c r="D1" s="1" t="s">
        <v>149</v>
      </c>
      <c r="E1" s="1" t="s">
        <v>3</v>
      </c>
      <c r="F1" s="1" t="s">
        <v>150</v>
      </c>
      <c r="G1" s="1" t="s">
        <v>0</v>
      </c>
      <c r="H1" s="5" t="s">
        <v>1</v>
      </c>
      <c r="I1" s="5" t="s">
        <v>147</v>
      </c>
      <c r="L1" s="1"/>
      <c r="M1" s="1"/>
    </row>
    <row r="2" spans="1:13" ht="15" customHeight="1" x14ac:dyDescent="0.2">
      <c r="A2" s="3" t="s">
        <v>138</v>
      </c>
      <c r="B2" s="3" t="s">
        <v>148</v>
      </c>
      <c r="C2" s="3" t="s">
        <v>6</v>
      </c>
      <c r="D2" s="3"/>
      <c r="E2" s="3" t="s">
        <v>9</v>
      </c>
      <c r="F2" s="3" t="s">
        <v>8</v>
      </c>
      <c r="G2" s="3">
        <v>1</v>
      </c>
      <c r="H2" s="6">
        <v>44.45</v>
      </c>
      <c r="I2" s="6">
        <f>TableParts[[#This Row],[Quantity]]*TableParts[[#This Row],[Unit Price]]</f>
        <v>44.45</v>
      </c>
      <c r="L2" s="1"/>
      <c r="M2" s="1"/>
    </row>
    <row r="3" spans="1:13" ht="15" customHeight="1" x14ac:dyDescent="0.2">
      <c r="A3" s="3" t="s">
        <v>138</v>
      </c>
      <c r="B3" s="3" t="s">
        <v>20</v>
      </c>
      <c r="C3" s="3" t="s">
        <v>22</v>
      </c>
      <c r="D3" s="3" t="s">
        <v>21</v>
      </c>
      <c r="E3" s="3" t="s">
        <v>23</v>
      </c>
      <c r="F3" s="3" t="s">
        <v>21</v>
      </c>
      <c r="G3" s="3">
        <v>1</v>
      </c>
      <c r="H3" s="6">
        <v>410</v>
      </c>
      <c r="I3" s="6">
        <f>TableParts[[#This Row],[Quantity]]*TableParts[[#This Row],[Unit Price]]</f>
        <v>410</v>
      </c>
      <c r="L3" s="1"/>
      <c r="M3" s="1"/>
    </row>
    <row r="4" spans="1:13" ht="15" customHeight="1" x14ac:dyDescent="0.2">
      <c r="A4" s="3" t="s">
        <v>138</v>
      </c>
      <c r="B4" s="3" t="s">
        <v>141</v>
      </c>
      <c r="C4" s="3" t="s">
        <v>25</v>
      </c>
      <c r="D4" s="3" t="s">
        <v>24</v>
      </c>
      <c r="E4" s="3" t="s">
        <v>26</v>
      </c>
      <c r="F4" s="3" t="s">
        <v>151</v>
      </c>
      <c r="G4" s="3">
        <v>1</v>
      </c>
      <c r="H4" s="6">
        <v>19.54</v>
      </c>
      <c r="I4" s="6">
        <f>TableParts[[#This Row],[Quantity]]*TableParts[[#This Row],[Unit Price]]</f>
        <v>19.54</v>
      </c>
      <c r="L4" s="1"/>
      <c r="M4" s="1"/>
    </row>
    <row r="5" spans="1:13" ht="15" customHeight="1" x14ac:dyDescent="0.2">
      <c r="A5" s="3" t="s">
        <v>138</v>
      </c>
      <c r="B5" s="3" t="s">
        <v>154</v>
      </c>
      <c r="C5" s="3" t="s">
        <v>25</v>
      </c>
      <c r="D5" s="3" t="s">
        <v>27</v>
      </c>
      <c r="E5" s="3" t="s">
        <v>28</v>
      </c>
      <c r="F5" s="13" t="s">
        <v>152</v>
      </c>
      <c r="G5" s="3">
        <v>1</v>
      </c>
      <c r="H5" s="6">
        <v>50.67</v>
      </c>
      <c r="I5" s="6">
        <f>TableParts[[#This Row],[Quantity]]*TableParts[[#This Row],[Unit Price]]</f>
        <v>50.67</v>
      </c>
      <c r="L5" s="1"/>
      <c r="M5" s="1"/>
    </row>
    <row r="6" spans="1:13" ht="15" customHeight="1" x14ac:dyDescent="0.2">
      <c r="A6" s="3" t="s">
        <v>138</v>
      </c>
      <c r="B6" s="3" t="s">
        <v>145</v>
      </c>
      <c r="C6" s="3" t="s">
        <v>25</v>
      </c>
      <c r="D6" s="3" t="s">
        <v>29</v>
      </c>
      <c r="E6" s="1" t="s">
        <v>30</v>
      </c>
      <c r="F6" s="1" t="s">
        <v>153</v>
      </c>
      <c r="G6" s="3">
        <v>1</v>
      </c>
      <c r="H6" s="6">
        <v>20.25</v>
      </c>
      <c r="I6" s="6">
        <f>TableParts[[#This Row],[Quantity]]*TableParts[[#This Row],[Unit Price]]</f>
        <v>20.25</v>
      </c>
      <c r="L6" s="1"/>
      <c r="M6" s="1"/>
    </row>
    <row r="7" spans="1:13" ht="15" customHeight="1" x14ac:dyDescent="0.2">
      <c r="A7" s="3" t="s">
        <v>138</v>
      </c>
      <c r="B7" s="3" t="s">
        <v>142</v>
      </c>
      <c r="C7" s="3" t="s">
        <v>25</v>
      </c>
      <c r="D7" s="3" t="s">
        <v>31</v>
      </c>
      <c r="E7" s="3" t="s">
        <v>32</v>
      </c>
      <c r="F7" s="3" t="s">
        <v>155</v>
      </c>
      <c r="G7" s="3">
        <v>1</v>
      </c>
      <c r="H7" s="6">
        <v>38.5</v>
      </c>
      <c r="I7" s="6">
        <f>TableParts[[#This Row],[Quantity]]*TableParts[[#This Row],[Unit Price]]</f>
        <v>38.5</v>
      </c>
      <c r="L7" s="1"/>
      <c r="M7" s="1"/>
    </row>
    <row r="8" spans="1:13" ht="15" customHeight="1" x14ac:dyDescent="0.2">
      <c r="A8" s="3" t="s">
        <v>138</v>
      </c>
      <c r="B8" s="1" t="s">
        <v>156</v>
      </c>
      <c r="C8" s="1" t="s">
        <v>35</v>
      </c>
      <c r="D8" s="1" t="s">
        <v>36</v>
      </c>
      <c r="E8" s="1" t="s">
        <v>118</v>
      </c>
      <c r="F8" s="14">
        <v>181</v>
      </c>
      <c r="G8" s="1">
        <v>1</v>
      </c>
      <c r="H8" s="5">
        <v>9.9499999999999993</v>
      </c>
      <c r="I8" s="5">
        <f>TableParts[[#This Row],[Quantity]]*TableParts[[#This Row],[Unit Price]]</f>
        <v>9.9499999999999993</v>
      </c>
      <c r="L8" s="1"/>
      <c r="M8" s="1"/>
    </row>
    <row r="9" spans="1:13" ht="15" customHeight="1" x14ac:dyDescent="0.2">
      <c r="A9" s="3" t="s">
        <v>138</v>
      </c>
      <c r="B9" s="1" t="s">
        <v>143</v>
      </c>
      <c r="C9" s="1" t="s">
        <v>25</v>
      </c>
      <c r="D9" s="1" t="s">
        <v>44</v>
      </c>
      <c r="E9" s="1" t="s">
        <v>45</v>
      </c>
      <c r="F9" s="1" t="s">
        <v>157</v>
      </c>
      <c r="G9" s="1">
        <v>5</v>
      </c>
      <c r="H9" s="5">
        <v>1.1299999999999999</v>
      </c>
      <c r="I9" s="5">
        <f>TableParts[[#This Row],[Quantity]]*TableParts[[#This Row],[Unit Price]]</f>
        <v>5.6499999999999995</v>
      </c>
      <c r="L9" s="1"/>
      <c r="M9" s="1"/>
    </row>
    <row r="10" spans="1:13" ht="15" customHeight="1" x14ac:dyDescent="0.2">
      <c r="A10" s="3" t="s">
        <v>138</v>
      </c>
      <c r="B10" s="3" t="s">
        <v>144</v>
      </c>
      <c r="C10" s="3" t="s">
        <v>75</v>
      </c>
      <c r="D10" s="3" t="s">
        <v>74</v>
      </c>
      <c r="E10" s="1" t="s">
        <v>75</v>
      </c>
      <c r="F10" s="3" t="s">
        <v>74</v>
      </c>
      <c r="G10" s="3">
        <v>2</v>
      </c>
      <c r="H10" s="6">
        <v>31.85</v>
      </c>
      <c r="I10" s="6">
        <f>TableParts[[#This Row],[Quantity]]*TableParts[[#This Row],[Unit Price]]</f>
        <v>63.7</v>
      </c>
      <c r="L10" s="1"/>
      <c r="M10" s="1"/>
    </row>
    <row r="11" spans="1:13" ht="15" customHeight="1" x14ac:dyDescent="0.2">
      <c r="A11" s="3" t="s">
        <v>138</v>
      </c>
      <c r="B11" s="1" t="s">
        <v>17</v>
      </c>
      <c r="C11" s="1" t="s">
        <v>6</v>
      </c>
      <c r="D11" s="1"/>
      <c r="E11" s="1" t="s">
        <v>182</v>
      </c>
      <c r="G11" s="1">
        <v>1</v>
      </c>
      <c r="H11" s="5">
        <v>12.49</v>
      </c>
      <c r="I11" s="5">
        <f>TableParts[[#This Row],[Quantity]]*TableParts[[#This Row],[Unit Price]]</f>
        <v>12.49</v>
      </c>
      <c r="L11" s="1"/>
      <c r="M11" s="1"/>
    </row>
    <row r="12" spans="1:13" ht="15" customHeight="1" x14ac:dyDescent="0.2">
      <c r="A12" s="3" t="s">
        <v>138</v>
      </c>
      <c r="B12" s="1" t="s">
        <v>159</v>
      </c>
      <c r="C12" s="1" t="s">
        <v>75</v>
      </c>
      <c r="D12" s="1" t="s">
        <v>158</v>
      </c>
      <c r="E12" s="1" t="s">
        <v>75</v>
      </c>
      <c r="F12" s="1" t="s">
        <v>158</v>
      </c>
      <c r="G12" s="1">
        <v>2</v>
      </c>
      <c r="H12" s="5">
        <v>102</v>
      </c>
      <c r="I12" s="5">
        <f>TableParts[[#This Row],[Quantity]]*TableParts[[#This Row],[Unit Price]]</f>
        <v>204</v>
      </c>
      <c r="L12" s="1"/>
      <c r="M12" s="1"/>
    </row>
    <row r="13" spans="1:13" ht="15" customHeight="1" x14ac:dyDescent="0.2">
      <c r="A13" s="3" t="s">
        <v>138</v>
      </c>
      <c r="B13" s="1" t="s">
        <v>76</v>
      </c>
      <c r="C13" s="1" t="s">
        <v>78</v>
      </c>
      <c r="D13" s="1" t="s">
        <v>77</v>
      </c>
      <c r="E13" s="1" t="s">
        <v>79</v>
      </c>
      <c r="F13" s="1">
        <v>108050</v>
      </c>
      <c r="G13" s="1">
        <v>1</v>
      </c>
      <c r="H13" s="5">
        <v>372</v>
      </c>
      <c r="I13" s="5">
        <f>TableParts[[#This Row],[Quantity]]*TableParts[[#This Row],[Unit Price]]</f>
        <v>372</v>
      </c>
      <c r="L13" s="1"/>
      <c r="M13" s="1"/>
    </row>
    <row r="14" spans="1:13" ht="15" customHeight="1" x14ac:dyDescent="0.2">
      <c r="A14" s="3" t="s">
        <v>138</v>
      </c>
      <c r="B14" s="1" t="s">
        <v>160</v>
      </c>
      <c r="C14" s="1" t="s">
        <v>81</v>
      </c>
      <c r="D14" s="1" t="s">
        <v>80</v>
      </c>
      <c r="G14" s="1">
        <v>1</v>
      </c>
      <c r="H14" s="5">
        <v>13.77</v>
      </c>
      <c r="I14" s="5">
        <f>TableParts[[#This Row],[Quantity]]*TableParts[[#This Row],[Unit Price]]</f>
        <v>13.77</v>
      </c>
      <c r="L14" s="1"/>
      <c r="M14" s="1"/>
    </row>
    <row r="15" spans="1:13" ht="15" customHeight="1" x14ac:dyDescent="0.2">
      <c r="A15" s="3" t="s">
        <v>138</v>
      </c>
      <c r="B15" s="1" t="s">
        <v>161</v>
      </c>
      <c r="C15" s="1" t="s">
        <v>81</v>
      </c>
      <c r="D15" s="1" t="s">
        <v>82</v>
      </c>
      <c r="G15" s="1">
        <v>1</v>
      </c>
      <c r="H15" s="5">
        <v>85.02</v>
      </c>
      <c r="I15" s="5">
        <f>TableParts[[#This Row],[Quantity]]*TableParts[[#This Row],[Unit Price]]</f>
        <v>85.02</v>
      </c>
      <c r="L15" s="1"/>
      <c r="M15" s="1"/>
    </row>
    <row r="16" spans="1:13" ht="15" customHeight="1" x14ac:dyDescent="0.2">
      <c r="A16" s="3" t="s">
        <v>140</v>
      </c>
      <c r="B16" s="1" t="s">
        <v>162</v>
      </c>
      <c r="C16" s="1" t="s">
        <v>81</v>
      </c>
      <c r="D16" s="1" t="s">
        <v>83</v>
      </c>
      <c r="G16" s="1">
        <v>1</v>
      </c>
      <c r="H16" s="5">
        <v>12.64</v>
      </c>
      <c r="I16" s="5">
        <f>TableParts[[#This Row],[Quantity]]*TableParts[[#This Row],[Unit Price]]</f>
        <v>12.64</v>
      </c>
      <c r="L16" s="1"/>
      <c r="M16" s="1"/>
    </row>
    <row r="17" spans="1:13" ht="15" customHeight="1" x14ac:dyDescent="0.2">
      <c r="A17" s="3" t="s">
        <v>140</v>
      </c>
      <c r="B17" s="1" t="s">
        <v>163</v>
      </c>
      <c r="C17" s="1" t="s">
        <v>81</v>
      </c>
      <c r="D17" s="1" t="s">
        <v>84</v>
      </c>
      <c r="G17" s="1">
        <v>1</v>
      </c>
      <c r="H17" s="5">
        <v>15.2</v>
      </c>
      <c r="I17" s="5">
        <f>TableParts[[#This Row],[Quantity]]*TableParts[[#This Row],[Unit Price]]</f>
        <v>15.2</v>
      </c>
      <c r="L17" s="1"/>
      <c r="M17" s="1"/>
    </row>
    <row r="18" spans="1:13" ht="15" customHeight="1" x14ac:dyDescent="0.2">
      <c r="A18" s="3" t="s">
        <v>139</v>
      </c>
      <c r="B18" s="1" t="s">
        <v>134</v>
      </c>
      <c r="C18" s="1" t="s">
        <v>81</v>
      </c>
      <c r="D18" s="1" t="s">
        <v>85</v>
      </c>
      <c r="G18" s="1">
        <v>1</v>
      </c>
      <c r="H18" s="2">
        <v>48.24</v>
      </c>
      <c r="I18" s="5">
        <f>TableParts[[#This Row],[Quantity]]*TableParts[[#This Row],[Unit Price]]</f>
        <v>48.24</v>
      </c>
      <c r="L18" s="1"/>
      <c r="M18" s="1"/>
    </row>
    <row r="19" spans="1:13" ht="15" customHeight="1" x14ac:dyDescent="0.2">
      <c r="A19" s="3" t="s">
        <v>139</v>
      </c>
      <c r="B19" s="1" t="s">
        <v>86</v>
      </c>
      <c r="C19" s="1" t="s">
        <v>81</v>
      </c>
      <c r="D19" s="1" t="s">
        <v>87</v>
      </c>
      <c r="G19" s="1">
        <v>1</v>
      </c>
      <c r="H19" s="5">
        <v>16.18</v>
      </c>
      <c r="I19" s="5">
        <f>TableParts[[#This Row],[Quantity]]*TableParts[[#This Row],[Unit Price]]</f>
        <v>16.18</v>
      </c>
      <c r="L19" s="1"/>
      <c r="M19" s="1"/>
    </row>
    <row r="20" spans="1:13" ht="15" customHeight="1" x14ac:dyDescent="0.2">
      <c r="A20" s="3" t="s">
        <v>139</v>
      </c>
      <c r="B20" s="1" t="s">
        <v>88</v>
      </c>
      <c r="C20" s="1" t="s">
        <v>81</v>
      </c>
      <c r="D20" s="1" t="s">
        <v>89</v>
      </c>
      <c r="G20" s="1">
        <v>1</v>
      </c>
      <c r="H20" s="5">
        <v>27.8</v>
      </c>
      <c r="I20" s="5">
        <f>TableParts[[#This Row],[Quantity]]*TableParts[[#This Row],[Unit Price]]</f>
        <v>27.8</v>
      </c>
      <c r="L20" s="1"/>
      <c r="M20" s="1"/>
    </row>
    <row r="21" spans="1:13" ht="15" customHeight="1" x14ac:dyDescent="0.2">
      <c r="A21" s="3" t="s">
        <v>139</v>
      </c>
      <c r="B21" s="1" t="s">
        <v>90</v>
      </c>
      <c r="C21" s="1" t="s">
        <v>81</v>
      </c>
      <c r="D21" s="1" t="s">
        <v>91</v>
      </c>
      <c r="G21" s="1">
        <v>1</v>
      </c>
      <c r="H21" s="5">
        <v>8.34</v>
      </c>
      <c r="I21" s="5">
        <f>TableParts[[#This Row],[Quantity]]*TableParts[[#This Row],[Unit Price]]</f>
        <v>8.34</v>
      </c>
      <c r="L21" s="1"/>
      <c r="M21" s="1"/>
    </row>
    <row r="22" spans="1:13" ht="15" customHeight="1" x14ac:dyDescent="0.2">
      <c r="A22" s="3" t="s">
        <v>139</v>
      </c>
      <c r="B22" s="1" t="s">
        <v>103</v>
      </c>
      <c r="C22" s="1" t="s">
        <v>105</v>
      </c>
      <c r="D22" s="1" t="s">
        <v>104</v>
      </c>
      <c r="E22" s="1" t="s">
        <v>105</v>
      </c>
      <c r="G22" s="1">
        <v>1</v>
      </c>
      <c r="H22" s="5">
        <v>5.84</v>
      </c>
      <c r="I22" s="5">
        <f>TableParts[[#This Row],[Quantity]]*TableParts[[#This Row],[Unit Price]]</f>
        <v>5.84</v>
      </c>
      <c r="L22" s="1"/>
      <c r="M22" s="1"/>
    </row>
    <row r="23" spans="1:13" ht="15" customHeight="1" x14ac:dyDescent="0.2">
      <c r="A23" s="3" t="s">
        <v>139</v>
      </c>
      <c r="B23" s="1" t="s">
        <v>106</v>
      </c>
      <c r="C23" s="1" t="s">
        <v>105</v>
      </c>
      <c r="D23" s="1" t="s">
        <v>107</v>
      </c>
      <c r="E23" s="1" t="s">
        <v>105</v>
      </c>
      <c r="G23" s="1">
        <v>1</v>
      </c>
      <c r="H23" s="5">
        <v>5.78</v>
      </c>
      <c r="I23" s="5">
        <f>TableParts[[#This Row],[Quantity]]*TableParts[[#This Row],[Unit Price]]</f>
        <v>5.78</v>
      </c>
      <c r="L23" s="1"/>
      <c r="M23" s="1"/>
    </row>
    <row r="24" spans="1:13" ht="15" customHeight="1" x14ac:dyDescent="0.2">
      <c r="A24" s="3" t="s">
        <v>139</v>
      </c>
      <c r="B24" s="1" t="s">
        <v>108</v>
      </c>
      <c r="C24" s="1" t="s">
        <v>105</v>
      </c>
      <c r="D24" s="1" t="s">
        <v>109</v>
      </c>
      <c r="E24" s="1" t="s">
        <v>105</v>
      </c>
      <c r="G24" s="1">
        <v>1</v>
      </c>
      <c r="H24" s="5">
        <v>12.22</v>
      </c>
      <c r="I24" s="5">
        <f>TableParts[[#This Row],[Quantity]]*TableParts[[#This Row],[Unit Price]]</f>
        <v>12.22</v>
      </c>
      <c r="L24" s="1"/>
      <c r="M24" s="1"/>
    </row>
    <row r="25" spans="1:13" ht="15" customHeight="1" x14ac:dyDescent="0.2">
      <c r="A25" s="3" t="s">
        <v>139</v>
      </c>
      <c r="B25" s="1" t="s">
        <v>110</v>
      </c>
      <c r="C25" s="1" t="s">
        <v>112</v>
      </c>
      <c r="D25" s="1" t="s">
        <v>111</v>
      </c>
      <c r="E25" s="1" t="s">
        <v>113</v>
      </c>
      <c r="G25" s="1">
        <v>1</v>
      </c>
      <c r="H25" s="5">
        <v>120</v>
      </c>
      <c r="I25" s="5">
        <f>TableParts[[#This Row],[Quantity]]*TableParts[[#This Row],[Unit Price]]</f>
        <v>120</v>
      </c>
      <c r="L25" s="1"/>
      <c r="M25" s="1"/>
    </row>
    <row r="26" spans="1:13" ht="15" customHeight="1" x14ac:dyDescent="0.2">
      <c r="A26" s="8"/>
      <c r="B26" s="4"/>
      <c r="C26" s="4"/>
      <c r="D26" s="4"/>
      <c r="E26" s="4"/>
      <c r="F26" s="4"/>
      <c r="G26" s="4"/>
      <c r="H26" s="7"/>
      <c r="I26" s="7">
        <f>TableParts[[#This Row],[Quantity]]*TableParts[[#This Row],[Unit Price]]</f>
        <v>0</v>
      </c>
      <c r="L26" s="1"/>
      <c r="M26" s="1"/>
    </row>
    <row r="27" spans="1:13" ht="15" customHeight="1" x14ac:dyDescent="0.2">
      <c r="A27" s="3" t="s">
        <v>138</v>
      </c>
      <c r="B27" s="1" t="s">
        <v>4</v>
      </c>
      <c r="C27" s="1" t="s">
        <v>6</v>
      </c>
      <c r="D27" s="1" t="s">
        <v>5</v>
      </c>
      <c r="E27" s="1" t="s">
        <v>7</v>
      </c>
      <c r="G27" s="1">
        <v>1</v>
      </c>
      <c r="H27" s="5">
        <v>14.99</v>
      </c>
      <c r="I27" s="5">
        <f>TableParts[[#This Row],[Quantity]]*TableParts[[#This Row],[Unit Price]]</f>
        <v>14.99</v>
      </c>
      <c r="L27" s="1"/>
      <c r="M27" s="1"/>
    </row>
    <row r="28" spans="1:13" ht="15" customHeight="1" x14ac:dyDescent="0.2">
      <c r="A28" s="3" t="s">
        <v>139</v>
      </c>
      <c r="B28" s="1" t="s">
        <v>10</v>
      </c>
      <c r="C28" s="1" t="s">
        <v>6</v>
      </c>
      <c r="D28" s="1" t="s">
        <v>11</v>
      </c>
      <c r="E28" s="1" t="s">
        <v>12</v>
      </c>
      <c r="F28" s="1" t="s">
        <v>181</v>
      </c>
      <c r="G28" s="1">
        <v>2</v>
      </c>
      <c r="H28" s="5">
        <v>8.09</v>
      </c>
      <c r="I28" s="5">
        <f>TableParts[[#This Row],[Quantity]]*TableParts[[#This Row],[Unit Price]]</f>
        <v>16.18</v>
      </c>
      <c r="L28" s="1"/>
      <c r="M28" s="1"/>
    </row>
    <row r="29" spans="1:13" ht="15" customHeight="1" x14ac:dyDescent="0.2">
      <c r="A29" s="3" t="s">
        <v>138</v>
      </c>
      <c r="B29" s="1" t="s">
        <v>13</v>
      </c>
      <c r="C29" s="1" t="s">
        <v>6</v>
      </c>
      <c r="D29" s="1"/>
      <c r="E29" s="1" t="s">
        <v>14</v>
      </c>
      <c r="G29" s="1">
        <v>1</v>
      </c>
      <c r="H29" s="5">
        <v>9.99</v>
      </c>
      <c r="I29" s="5">
        <f>TableParts[[#This Row],[Quantity]]*TableParts[[#This Row],[Unit Price]]</f>
        <v>9.99</v>
      </c>
      <c r="L29" s="1"/>
      <c r="M29" s="1"/>
    </row>
    <row r="30" spans="1:13" ht="15" customHeight="1" x14ac:dyDescent="0.2">
      <c r="A30" s="3" t="s">
        <v>138</v>
      </c>
      <c r="B30" s="1" t="s">
        <v>15</v>
      </c>
      <c r="C30" s="1" t="s">
        <v>6</v>
      </c>
      <c r="D30" s="1"/>
      <c r="E30" s="1" t="s">
        <v>16</v>
      </c>
      <c r="G30" s="1">
        <v>1</v>
      </c>
      <c r="H30" s="5">
        <v>14.99</v>
      </c>
      <c r="I30" s="5">
        <f>TableParts[[#This Row],[Quantity]]*TableParts[[#This Row],[Unit Price]]</f>
        <v>14.99</v>
      </c>
      <c r="L30" s="1"/>
      <c r="M30" s="1"/>
    </row>
    <row r="31" spans="1:13" ht="15" customHeight="1" x14ac:dyDescent="0.2">
      <c r="A31" s="3" t="s">
        <v>138</v>
      </c>
      <c r="B31" s="1" t="s">
        <v>18</v>
      </c>
      <c r="C31" s="1" t="s">
        <v>6</v>
      </c>
      <c r="D31" s="1"/>
      <c r="E31" s="1" t="s">
        <v>19</v>
      </c>
      <c r="G31" s="1">
        <v>1</v>
      </c>
      <c r="H31" s="5">
        <v>12.99</v>
      </c>
      <c r="I31" s="5">
        <f>TableParts[[#This Row],[Quantity]]*TableParts[[#This Row],[Unit Price]]</f>
        <v>12.99</v>
      </c>
      <c r="L31" s="1"/>
      <c r="M31" s="1"/>
    </row>
    <row r="32" spans="1:13" ht="15" customHeight="1" x14ac:dyDescent="0.2">
      <c r="A32" s="3" t="s">
        <v>138</v>
      </c>
      <c r="B32" s="1" t="s">
        <v>164</v>
      </c>
      <c r="C32" s="1" t="s">
        <v>35</v>
      </c>
      <c r="D32" s="1" t="s">
        <v>34</v>
      </c>
      <c r="E32" s="1" t="s">
        <v>173</v>
      </c>
      <c r="F32" s="1" t="s">
        <v>129</v>
      </c>
      <c r="G32" s="1">
        <v>2</v>
      </c>
      <c r="H32" s="5">
        <v>26.12</v>
      </c>
      <c r="I32" s="5">
        <f>TableParts[[#This Row],[Quantity]]*TableParts[[#This Row],[Unit Price]]</f>
        <v>52.24</v>
      </c>
      <c r="L32" s="1"/>
      <c r="M32" s="1"/>
    </row>
    <row r="33" spans="1:13" ht="15" customHeight="1" x14ac:dyDescent="0.2">
      <c r="A33" s="3" t="s">
        <v>138</v>
      </c>
      <c r="B33" s="1" t="s">
        <v>187</v>
      </c>
      <c r="C33" s="1" t="s">
        <v>35</v>
      </c>
      <c r="D33" s="1" t="s">
        <v>37</v>
      </c>
      <c r="E33" s="1" t="s">
        <v>118</v>
      </c>
      <c r="F33" s="1">
        <v>292</v>
      </c>
      <c r="G33" s="1">
        <v>1</v>
      </c>
      <c r="H33" s="5">
        <v>9.9499999999999993</v>
      </c>
      <c r="I33" s="5">
        <f>TableParts[[#This Row],[Quantity]]*TableParts[[#This Row],[Unit Price]]</f>
        <v>9.9499999999999993</v>
      </c>
      <c r="L33" s="1"/>
      <c r="M33" s="1"/>
    </row>
    <row r="34" spans="1:13" ht="15" customHeight="1" x14ac:dyDescent="0.2">
      <c r="A34" s="3" t="s">
        <v>138</v>
      </c>
      <c r="B34" s="1" t="s">
        <v>166</v>
      </c>
      <c r="C34" s="1" t="s">
        <v>35</v>
      </c>
      <c r="D34" s="1" t="s">
        <v>38</v>
      </c>
      <c r="E34" s="1" t="s">
        <v>39</v>
      </c>
      <c r="F34" s="1" t="s">
        <v>165</v>
      </c>
      <c r="G34" s="1">
        <v>4</v>
      </c>
      <c r="H34" s="5">
        <v>0.63</v>
      </c>
      <c r="I34" s="5">
        <f>TableParts[[#This Row],[Quantity]]*TableParts[[#This Row],[Unit Price]]</f>
        <v>2.52</v>
      </c>
      <c r="L34" s="1"/>
      <c r="M34" s="1"/>
    </row>
    <row r="35" spans="1:13" ht="15" customHeight="1" x14ac:dyDescent="0.2">
      <c r="A35" s="1" t="s">
        <v>138</v>
      </c>
      <c r="B35" s="1" t="s">
        <v>223</v>
      </c>
      <c r="C35" s="1" t="s">
        <v>25</v>
      </c>
      <c r="D35" s="1" t="s">
        <v>124</v>
      </c>
      <c r="E35" s="1" t="s">
        <v>222</v>
      </c>
      <c r="F35" s="1" t="s">
        <v>221</v>
      </c>
      <c r="G35" s="1">
        <v>1</v>
      </c>
      <c r="H35" s="2">
        <v>4.13</v>
      </c>
      <c r="I35" s="2"/>
      <c r="L35" s="1"/>
      <c r="M35" s="1"/>
    </row>
    <row r="36" spans="1:13" ht="15" customHeight="1" x14ac:dyDescent="0.2">
      <c r="A36" s="3" t="s">
        <v>138</v>
      </c>
      <c r="B36" s="1" t="s">
        <v>168</v>
      </c>
      <c r="C36" s="1" t="s">
        <v>35</v>
      </c>
      <c r="D36" s="1" t="s">
        <v>40</v>
      </c>
      <c r="E36" s="1" t="s">
        <v>41</v>
      </c>
      <c r="F36" s="1" t="s">
        <v>167</v>
      </c>
      <c r="G36" s="1">
        <v>1</v>
      </c>
      <c r="H36" s="5">
        <v>4.3</v>
      </c>
      <c r="I36" s="5">
        <f>TableParts[[#This Row],[Quantity]]*TableParts[[#This Row],[Unit Price]]</f>
        <v>4.3</v>
      </c>
      <c r="L36" s="1"/>
      <c r="M36" s="1"/>
    </row>
    <row r="37" spans="1:13" ht="15" customHeight="1" x14ac:dyDescent="0.2">
      <c r="A37" s="3" t="s">
        <v>138</v>
      </c>
      <c r="B37" s="1" t="s">
        <v>170</v>
      </c>
      <c r="C37" s="1" t="s">
        <v>25</v>
      </c>
      <c r="D37" s="1" t="s">
        <v>42</v>
      </c>
      <c r="E37" s="1" t="s">
        <v>43</v>
      </c>
      <c r="F37" s="1" t="s">
        <v>169</v>
      </c>
      <c r="G37" s="1">
        <v>2</v>
      </c>
      <c r="H37" s="5">
        <v>13.27</v>
      </c>
      <c r="I37" s="5">
        <f>TableParts[[#This Row],[Quantity]]*TableParts[[#This Row],[Unit Price]]</f>
        <v>26.54</v>
      </c>
      <c r="L37" s="1"/>
      <c r="M37" s="1"/>
    </row>
    <row r="38" spans="1:13" ht="15" customHeight="1" x14ac:dyDescent="0.2">
      <c r="A38" s="1" t="s">
        <v>138</v>
      </c>
      <c r="B38" s="1" t="s">
        <v>219</v>
      </c>
      <c r="C38" s="1" t="s">
        <v>25</v>
      </c>
      <c r="D38" s="1" t="s">
        <v>123</v>
      </c>
      <c r="E38" s="1" t="s">
        <v>218</v>
      </c>
      <c r="F38" s="1" t="s">
        <v>220</v>
      </c>
      <c r="G38" s="1">
        <v>2</v>
      </c>
      <c r="H38" s="2">
        <v>6.97</v>
      </c>
      <c r="I38" s="5">
        <f>TableParts[[#This Row],[Quantity]]*TableParts[[#This Row],[Unit Price]]</f>
        <v>13.94</v>
      </c>
      <c r="L38" s="1"/>
      <c r="M38" s="1"/>
    </row>
    <row r="39" spans="1:13" ht="15" customHeight="1" x14ac:dyDescent="0.2">
      <c r="A39" s="3" t="s">
        <v>138</v>
      </c>
      <c r="B39" s="1" t="s">
        <v>171</v>
      </c>
      <c r="C39" s="1" t="s">
        <v>25</v>
      </c>
      <c r="D39" s="1" t="s">
        <v>46</v>
      </c>
      <c r="E39" s="1" t="s">
        <v>118</v>
      </c>
      <c r="F39" s="1">
        <v>4540</v>
      </c>
      <c r="G39" s="1">
        <v>4</v>
      </c>
      <c r="H39" s="5">
        <v>3.95</v>
      </c>
      <c r="I39" s="5">
        <f>TableParts[[#This Row],[Quantity]]*TableParts[[#This Row],[Unit Price]]</f>
        <v>15.8</v>
      </c>
      <c r="L39" s="1"/>
      <c r="M39" s="1"/>
    </row>
    <row r="40" spans="1:13" ht="15" customHeight="1" x14ac:dyDescent="0.2">
      <c r="A40" s="3" t="s">
        <v>138</v>
      </c>
      <c r="B40" s="1" t="s">
        <v>47</v>
      </c>
      <c r="C40" s="1" t="s">
        <v>25</v>
      </c>
      <c r="D40" s="1" t="s">
        <v>48</v>
      </c>
      <c r="E40" s="1" t="s">
        <v>172</v>
      </c>
      <c r="F40" s="1">
        <v>4685</v>
      </c>
      <c r="G40" s="1">
        <v>1</v>
      </c>
      <c r="H40" s="5">
        <v>24.95</v>
      </c>
      <c r="I40" s="5">
        <f>TableParts[[#This Row],[Quantity]]*TableParts[[#This Row],[Unit Price]]</f>
        <v>24.95</v>
      </c>
      <c r="L40" s="1"/>
      <c r="M40" s="1"/>
    </row>
    <row r="41" spans="1:13" ht="15" customHeight="1" x14ac:dyDescent="0.2">
      <c r="A41" s="3" t="s">
        <v>138</v>
      </c>
      <c r="B41" s="1" t="s">
        <v>175</v>
      </c>
      <c r="C41" s="1" t="s">
        <v>25</v>
      </c>
      <c r="D41" s="1" t="s">
        <v>49</v>
      </c>
      <c r="E41" s="1" t="s">
        <v>50</v>
      </c>
      <c r="F41" s="1" t="s">
        <v>174</v>
      </c>
      <c r="G41" s="1">
        <v>4</v>
      </c>
      <c r="H41" s="5">
        <v>0.47</v>
      </c>
      <c r="I41" s="5">
        <f>TableParts[[#This Row],[Quantity]]*TableParts[[#This Row],[Unit Price]]</f>
        <v>1.88</v>
      </c>
      <c r="L41" s="1"/>
      <c r="M41" s="1"/>
    </row>
    <row r="42" spans="1:13" ht="15" customHeight="1" x14ac:dyDescent="0.2">
      <c r="A42" s="3" t="s">
        <v>138</v>
      </c>
      <c r="B42" s="1" t="s">
        <v>177</v>
      </c>
      <c r="C42" s="1" t="s">
        <v>25</v>
      </c>
      <c r="D42" s="1" t="s">
        <v>51</v>
      </c>
      <c r="E42" s="1" t="s">
        <v>32</v>
      </c>
      <c r="F42" s="1" t="s">
        <v>176</v>
      </c>
      <c r="G42" s="1">
        <v>1</v>
      </c>
      <c r="H42" s="5">
        <v>22</v>
      </c>
      <c r="I42" s="5">
        <f>TableParts[[#This Row],[Quantity]]*TableParts[[#This Row],[Unit Price]]</f>
        <v>22</v>
      </c>
      <c r="L42" s="1"/>
      <c r="M42" s="1"/>
    </row>
    <row r="43" spans="1:13" ht="15" customHeight="1" x14ac:dyDescent="0.2">
      <c r="A43" s="3" t="s">
        <v>138</v>
      </c>
      <c r="B43" s="1" t="s">
        <v>179</v>
      </c>
      <c r="C43" s="1" t="s">
        <v>35</v>
      </c>
      <c r="D43" s="1" t="s">
        <v>52</v>
      </c>
      <c r="E43" s="1" t="s">
        <v>53</v>
      </c>
      <c r="F43" s="1" t="s">
        <v>178</v>
      </c>
      <c r="G43" s="1">
        <v>1</v>
      </c>
      <c r="H43" s="5">
        <v>0.48</v>
      </c>
      <c r="I43" s="5">
        <f>TableParts[[#This Row],[Quantity]]*TableParts[[#This Row],[Unit Price]]</f>
        <v>0.48</v>
      </c>
      <c r="L43" s="1"/>
      <c r="M43" s="1"/>
    </row>
    <row r="44" spans="1:13" ht="15" customHeight="1" x14ac:dyDescent="0.2">
      <c r="A44" s="3" t="s">
        <v>138</v>
      </c>
      <c r="B44" s="1" t="s">
        <v>183</v>
      </c>
      <c r="C44" s="1" t="s">
        <v>35</v>
      </c>
      <c r="D44" s="1" t="s">
        <v>54</v>
      </c>
      <c r="E44" s="1" t="s">
        <v>55</v>
      </c>
      <c r="F44" s="1" t="s">
        <v>180</v>
      </c>
      <c r="G44" s="1">
        <v>2</v>
      </c>
      <c r="H44" s="5">
        <v>1.2</v>
      </c>
      <c r="I44" s="5">
        <f>TableParts[[#This Row],[Quantity]]*TableParts[[#This Row],[Unit Price]]</f>
        <v>2.4</v>
      </c>
      <c r="L44" s="1"/>
      <c r="M44" s="1"/>
    </row>
    <row r="45" spans="1:13" ht="15" customHeight="1" x14ac:dyDescent="0.2">
      <c r="A45" s="3" t="s">
        <v>138</v>
      </c>
      <c r="B45" s="1" t="s">
        <v>185</v>
      </c>
      <c r="C45" s="1" t="s">
        <v>35</v>
      </c>
      <c r="D45" s="1" t="s">
        <v>56</v>
      </c>
      <c r="E45" s="1" t="s">
        <v>57</v>
      </c>
      <c r="F45" s="1" t="s">
        <v>184</v>
      </c>
      <c r="G45" s="1">
        <v>7</v>
      </c>
      <c r="H45" s="5">
        <v>2.75</v>
      </c>
      <c r="I45" s="5">
        <f>TableParts[[#This Row],[Quantity]]*TableParts[[#This Row],[Unit Price]]</f>
        <v>19.25</v>
      </c>
      <c r="L45" s="1"/>
      <c r="M45" s="1"/>
    </row>
    <row r="46" spans="1:13" ht="15" customHeight="1" x14ac:dyDescent="0.2">
      <c r="A46" s="3" t="s">
        <v>138</v>
      </c>
      <c r="B46" s="1" t="s">
        <v>196</v>
      </c>
      <c r="C46" s="1" t="s">
        <v>35</v>
      </c>
      <c r="D46" s="1" t="s">
        <v>70</v>
      </c>
      <c r="E46" s="1" t="s">
        <v>71</v>
      </c>
      <c r="F46" s="1" t="s">
        <v>195</v>
      </c>
      <c r="G46" s="1">
        <v>5</v>
      </c>
      <c r="H46" s="5">
        <v>0.51</v>
      </c>
      <c r="I46" s="5">
        <f>TableParts[[#This Row],[Quantity]]*TableParts[[#This Row],[Unit Price]]</f>
        <v>2.5499999999999998</v>
      </c>
      <c r="L46" s="1"/>
      <c r="M46" s="1"/>
    </row>
    <row r="47" spans="1:13" ht="15" customHeight="1" x14ac:dyDescent="0.2">
      <c r="A47" s="3" t="s">
        <v>138</v>
      </c>
      <c r="B47" s="1" t="s">
        <v>197</v>
      </c>
      <c r="C47" s="1" t="s">
        <v>35</v>
      </c>
      <c r="D47" s="1" t="s">
        <v>58</v>
      </c>
      <c r="E47" s="1" t="s">
        <v>59</v>
      </c>
      <c r="F47" s="1" t="s">
        <v>186</v>
      </c>
      <c r="G47" s="1">
        <v>7</v>
      </c>
      <c r="H47" s="5">
        <v>0.15</v>
      </c>
      <c r="I47" s="5">
        <f>TableParts[[#This Row],[Quantity]]*TableParts[[#This Row],[Unit Price]]</f>
        <v>1.05</v>
      </c>
      <c r="L47" s="1"/>
      <c r="M47" s="1"/>
    </row>
    <row r="48" spans="1:13" ht="15" customHeight="1" x14ac:dyDescent="0.2">
      <c r="A48" s="3" t="s">
        <v>138</v>
      </c>
      <c r="B48" s="1" t="s">
        <v>200</v>
      </c>
      <c r="C48" s="1" t="s">
        <v>35</v>
      </c>
      <c r="D48" s="1" t="s">
        <v>60</v>
      </c>
      <c r="E48" s="1" t="s">
        <v>59</v>
      </c>
      <c r="F48" s="1" t="s">
        <v>188</v>
      </c>
      <c r="G48" s="1">
        <v>7</v>
      </c>
      <c r="H48" s="5">
        <v>0.1</v>
      </c>
      <c r="I48" s="5">
        <f>TableParts[[#This Row],[Quantity]]*TableParts[[#This Row],[Unit Price]]</f>
        <v>0.70000000000000007</v>
      </c>
      <c r="L48" s="1"/>
      <c r="M48" s="1"/>
    </row>
    <row r="49" spans="1:13" ht="15" customHeight="1" x14ac:dyDescent="0.2">
      <c r="A49" s="3" t="s">
        <v>138</v>
      </c>
      <c r="B49" s="1" t="s">
        <v>199</v>
      </c>
      <c r="C49" s="1" t="s">
        <v>35</v>
      </c>
      <c r="D49" s="1" t="s">
        <v>61</v>
      </c>
      <c r="E49" s="1" t="s">
        <v>59</v>
      </c>
      <c r="F49" s="1" t="s">
        <v>198</v>
      </c>
      <c r="G49" s="1">
        <v>4</v>
      </c>
      <c r="H49" s="5">
        <v>0.19</v>
      </c>
      <c r="I49" s="5">
        <f>TableParts[[#This Row],[Quantity]]*TableParts[[#This Row],[Unit Price]]</f>
        <v>0.76</v>
      </c>
      <c r="L49" s="1"/>
      <c r="M49" s="1"/>
    </row>
    <row r="50" spans="1:13" ht="15" customHeight="1" x14ac:dyDescent="0.2">
      <c r="A50" s="3" t="s">
        <v>138</v>
      </c>
      <c r="B50" s="1" t="s">
        <v>204</v>
      </c>
      <c r="C50" s="1" t="s">
        <v>35</v>
      </c>
      <c r="D50" s="1" t="s">
        <v>62</v>
      </c>
      <c r="E50" s="1" t="s">
        <v>59</v>
      </c>
      <c r="F50" s="1" t="s">
        <v>201</v>
      </c>
      <c r="G50" s="1">
        <v>4</v>
      </c>
      <c r="H50" s="5">
        <v>0.1</v>
      </c>
      <c r="I50" s="5">
        <f>TableParts[[#This Row],[Quantity]]*TableParts[[#This Row],[Unit Price]]</f>
        <v>0.4</v>
      </c>
      <c r="L50" s="1"/>
      <c r="M50" s="1"/>
    </row>
    <row r="51" spans="1:13" ht="15" customHeight="1" x14ac:dyDescent="0.2">
      <c r="A51" s="3" t="s">
        <v>138</v>
      </c>
      <c r="B51" s="1" t="s">
        <v>210</v>
      </c>
      <c r="C51" s="1" t="s">
        <v>35</v>
      </c>
      <c r="D51" s="1" t="s">
        <v>63</v>
      </c>
      <c r="E51" s="1" t="s">
        <v>59</v>
      </c>
      <c r="F51" s="1" t="s">
        <v>207</v>
      </c>
      <c r="G51" s="1">
        <v>4</v>
      </c>
      <c r="H51" s="5">
        <v>0.21</v>
      </c>
      <c r="I51" s="5">
        <f>TableParts[[#This Row],[Quantity]]*TableParts[[#This Row],[Unit Price]]</f>
        <v>0.84</v>
      </c>
      <c r="L51" s="1"/>
      <c r="M51" s="1"/>
    </row>
    <row r="52" spans="1:13" ht="15" customHeight="1" x14ac:dyDescent="0.2">
      <c r="A52" s="3" t="s">
        <v>138</v>
      </c>
      <c r="B52" s="1" t="s">
        <v>205</v>
      </c>
      <c r="C52" s="1" t="s">
        <v>35</v>
      </c>
      <c r="D52" s="1" t="s">
        <v>64</v>
      </c>
      <c r="E52" s="1" t="s">
        <v>59</v>
      </c>
      <c r="F52" s="1" t="s">
        <v>202</v>
      </c>
      <c r="G52" s="1">
        <v>4</v>
      </c>
      <c r="H52" s="5">
        <v>0.1</v>
      </c>
      <c r="I52" s="5">
        <f>TableParts[[#This Row],[Quantity]]*TableParts[[#This Row],[Unit Price]]</f>
        <v>0.4</v>
      </c>
      <c r="L52" s="1"/>
      <c r="M52" s="1"/>
    </row>
    <row r="53" spans="1:13" ht="15" customHeight="1" x14ac:dyDescent="0.2">
      <c r="A53" s="3" t="s">
        <v>138</v>
      </c>
      <c r="B53" s="1" t="s">
        <v>209</v>
      </c>
      <c r="C53" s="1" t="s">
        <v>35</v>
      </c>
      <c r="D53" s="1" t="s">
        <v>65</v>
      </c>
      <c r="E53" s="1" t="s">
        <v>59</v>
      </c>
      <c r="F53" s="1" t="s">
        <v>208</v>
      </c>
      <c r="G53" s="1">
        <v>2</v>
      </c>
      <c r="H53" s="5">
        <v>0.25</v>
      </c>
      <c r="I53" s="5">
        <f>TableParts[[#This Row],[Quantity]]*TableParts[[#This Row],[Unit Price]]</f>
        <v>0.5</v>
      </c>
      <c r="L53" s="1"/>
      <c r="M53" s="1"/>
    </row>
    <row r="54" spans="1:13" ht="15" customHeight="1" x14ac:dyDescent="0.2">
      <c r="A54" s="3" t="s">
        <v>138</v>
      </c>
      <c r="B54" s="1" t="s">
        <v>206</v>
      </c>
      <c r="C54" s="1" t="s">
        <v>35</v>
      </c>
      <c r="D54" s="1" t="s">
        <v>66</v>
      </c>
      <c r="E54" s="1" t="s">
        <v>59</v>
      </c>
      <c r="F54" s="1" t="s">
        <v>203</v>
      </c>
      <c r="G54" s="1">
        <v>2</v>
      </c>
      <c r="H54" s="5">
        <v>0.14000000000000001</v>
      </c>
      <c r="I54" s="5">
        <f>TableParts[[#This Row],[Quantity]]*TableParts[[#This Row],[Unit Price]]</f>
        <v>0.28000000000000003</v>
      </c>
      <c r="L54" s="1"/>
      <c r="M54" s="1"/>
    </row>
    <row r="55" spans="1:13" ht="15" customHeight="1" x14ac:dyDescent="0.2">
      <c r="A55" s="3" t="s">
        <v>138</v>
      </c>
      <c r="B55" s="1" t="s">
        <v>194</v>
      </c>
      <c r="C55" s="1" t="s">
        <v>35</v>
      </c>
      <c r="D55" s="1" t="s">
        <v>67</v>
      </c>
      <c r="E55" s="1" t="s">
        <v>55</v>
      </c>
      <c r="F55" s="1" t="s">
        <v>193</v>
      </c>
      <c r="G55" s="1">
        <v>1</v>
      </c>
      <c r="H55" s="5">
        <v>5.04</v>
      </c>
      <c r="I55" s="5">
        <f>TableParts[[#This Row],[Quantity]]*TableParts[[#This Row],[Unit Price]]</f>
        <v>5.04</v>
      </c>
      <c r="L55" s="1"/>
      <c r="M55" s="1"/>
    </row>
    <row r="56" spans="1:13" ht="15" customHeight="1" x14ac:dyDescent="0.2">
      <c r="A56" s="3" t="s">
        <v>138</v>
      </c>
      <c r="B56" s="1" t="s">
        <v>190</v>
      </c>
      <c r="C56" s="1" t="s">
        <v>35</v>
      </c>
      <c r="D56" s="1" t="s">
        <v>68</v>
      </c>
      <c r="E56" s="1" t="s">
        <v>69</v>
      </c>
      <c r="F56" s="1" t="s">
        <v>189</v>
      </c>
      <c r="G56" s="1">
        <v>1</v>
      </c>
      <c r="H56" s="5">
        <v>2.56</v>
      </c>
      <c r="I56" s="5">
        <f>TableParts[[#This Row],[Quantity]]*TableParts[[#This Row],[Unit Price]]</f>
        <v>2.56</v>
      </c>
      <c r="L56" s="1"/>
      <c r="M56" s="1"/>
    </row>
    <row r="57" spans="1:13" ht="15" customHeight="1" x14ac:dyDescent="0.2">
      <c r="A57" s="3" t="s">
        <v>138</v>
      </c>
      <c r="B57" s="1" t="s">
        <v>192</v>
      </c>
      <c r="C57" s="1" t="s">
        <v>35</v>
      </c>
      <c r="D57" s="1" t="s">
        <v>72</v>
      </c>
      <c r="E57" s="1" t="s">
        <v>73</v>
      </c>
      <c r="F57" s="1" t="s">
        <v>191</v>
      </c>
      <c r="G57" s="1">
        <v>2</v>
      </c>
      <c r="H57" s="5">
        <v>0.51</v>
      </c>
      <c r="I57" s="5">
        <f>TableParts[[#This Row],[Quantity]]*TableParts[[#This Row],[Unit Price]]</f>
        <v>1.02</v>
      </c>
      <c r="L57" s="1"/>
      <c r="M57" s="1"/>
    </row>
    <row r="58" spans="1:13" ht="15" customHeight="1" x14ac:dyDescent="0.2">
      <c r="A58" s="3" t="s">
        <v>138</v>
      </c>
      <c r="B58" s="1" t="s">
        <v>92</v>
      </c>
      <c r="C58" s="1" t="s">
        <v>81</v>
      </c>
      <c r="D58" s="1" t="s">
        <v>93</v>
      </c>
      <c r="G58" s="1">
        <v>1</v>
      </c>
      <c r="H58" s="5">
        <v>43.8</v>
      </c>
      <c r="I58" s="5">
        <f>TableParts[[#This Row],[Quantity]]*TableParts[[#This Row],[Unit Price]]</f>
        <v>43.8</v>
      </c>
      <c r="L58" s="1"/>
      <c r="M58" s="1"/>
    </row>
    <row r="59" spans="1:13" ht="15" customHeight="1" x14ac:dyDescent="0.2">
      <c r="A59" s="1"/>
      <c r="B59" s="1" t="s">
        <v>125</v>
      </c>
      <c r="C59" s="1" t="s">
        <v>25</v>
      </c>
      <c r="D59" s="1" t="s">
        <v>126</v>
      </c>
      <c r="G59" s="1">
        <v>1</v>
      </c>
      <c r="H59" s="2">
        <v>43.82</v>
      </c>
      <c r="I59" s="2"/>
      <c r="L59" s="1"/>
      <c r="M59" s="1"/>
    </row>
    <row r="60" spans="1:13" ht="15" customHeight="1" x14ac:dyDescent="0.2">
      <c r="A60" s="3" t="s">
        <v>139</v>
      </c>
      <c r="B60" s="1" t="s">
        <v>211</v>
      </c>
      <c r="C60" s="1" t="s">
        <v>95</v>
      </c>
      <c r="D60" s="1" t="s">
        <v>94</v>
      </c>
      <c r="G60" s="1">
        <v>1</v>
      </c>
      <c r="H60" s="5">
        <v>53.76</v>
      </c>
      <c r="I60" s="5">
        <f>TableParts[[#This Row],[Quantity]]*TableParts[[#This Row],[Unit Price]]</f>
        <v>53.76</v>
      </c>
      <c r="L60" s="1"/>
      <c r="M60" s="1"/>
    </row>
    <row r="61" spans="1:13" ht="15" customHeight="1" x14ac:dyDescent="0.2">
      <c r="A61" s="3" t="s">
        <v>139</v>
      </c>
      <c r="B61" s="1" t="s">
        <v>212</v>
      </c>
      <c r="C61" s="1" t="s">
        <v>95</v>
      </c>
      <c r="D61" s="1" t="s">
        <v>96</v>
      </c>
      <c r="G61" s="1">
        <v>1</v>
      </c>
      <c r="H61" s="5">
        <v>15.1</v>
      </c>
      <c r="I61" s="5">
        <f>TableParts[[#This Row],[Quantity]]*TableParts[[#This Row],[Unit Price]]</f>
        <v>15.1</v>
      </c>
      <c r="L61" s="1"/>
      <c r="M61" s="1"/>
    </row>
    <row r="62" spans="1:13" ht="15" customHeight="1" x14ac:dyDescent="0.2">
      <c r="A62" s="3" t="s">
        <v>139</v>
      </c>
      <c r="B62" s="1" t="s">
        <v>97</v>
      </c>
      <c r="C62" s="1" t="s">
        <v>95</v>
      </c>
      <c r="D62" s="1" t="s">
        <v>98</v>
      </c>
      <c r="E62" s="1" t="s">
        <v>81</v>
      </c>
      <c r="G62" s="1">
        <v>1</v>
      </c>
      <c r="H62" s="5">
        <v>7.41</v>
      </c>
      <c r="I62" s="5">
        <f>TableParts[[#This Row],[Quantity]]*TableParts[[#This Row],[Unit Price]]</f>
        <v>7.41</v>
      </c>
      <c r="L62" s="1"/>
      <c r="M62" s="1"/>
    </row>
    <row r="63" spans="1:13" ht="15" customHeight="1" x14ac:dyDescent="0.2">
      <c r="A63" s="3" t="s">
        <v>139</v>
      </c>
      <c r="B63" s="1" t="s">
        <v>213</v>
      </c>
      <c r="C63" s="1" t="s">
        <v>81</v>
      </c>
      <c r="D63" s="1" t="s">
        <v>99</v>
      </c>
      <c r="E63" s="1" t="s">
        <v>81</v>
      </c>
      <c r="G63" s="1">
        <v>1</v>
      </c>
      <c r="H63" s="5">
        <v>96.1</v>
      </c>
      <c r="I63" s="5">
        <f>TableParts[[#This Row],[Quantity]]*TableParts[[#This Row],[Unit Price]]</f>
        <v>96.1</v>
      </c>
      <c r="L63" s="1"/>
      <c r="M63" s="1"/>
    </row>
    <row r="64" spans="1:13" ht="15" customHeight="1" x14ac:dyDescent="0.2">
      <c r="A64" s="3" t="s">
        <v>139</v>
      </c>
      <c r="B64" s="1" t="s">
        <v>100</v>
      </c>
      <c r="C64" s="1" t="s">
        <v>102</v>
      </c>
      <c r="D64" s="1" t="s">
        <v>101</v>
      </c>
      <c r="E64" s="1" t="s">
        <v>102</v>
      </c>
      <c r="G64" s="1">
        <v>1</v>
      </c>
      <c r="H64" s="5">
        <v>29.38</v>
      </c>
      <c r="I64" s="5">
        <f>TableParts[[#This Row],[Quantity]]*TableParts[[#This Row],[Unit Price]]</f>
        <v>29.38</v>
      </c>
      <c r="L64" s="1"/>
      <c r="M64" s="1"/>
    </row>
    <row r="65" spans="1:13" ht="15" customHeight="1" x14ac:dyDescent="0.2">
      <c r="A65" s="3" t="s">
        <v>138</v>
      </c>
      <c r="B65" s="1" t="s">
        <v>114</v>
      </c>
      <c r="C65" s="1" t="s">
        <v>115</v>
      </c>
      <c r="D65" s="1">
        <v>37769</v>
      </c>
      <c r="E65" s="1" t="s">
        <v>116</v>
      </c>
      <c r="F65" s="1" t="s">
        <v>214</v>
      </c>
      <c r="G65" s="1">
        <v>2</v>
      </c>
      <c r="H65" s="5">
        <v>5.13</v>
      </c>
      <c r="I65" s="5">
        <f>TableParts[[#This Row],[Quantity]]*TableParts[[#This Row],[Unit Price]]</f>
        <v>10.26</v>
      </c>
      <c r="L65" s="1"/>
      <c r="M65" s="1"/>
    </row>
    <row r="66" spans="1:13" ht="15" customHeight="1" x14ac:dyDescent="0.2">
      <c r="A66" s="8"/>
      <c r="B66" s="4"/>
      <c r="C66" s="4"/>
      <c r="D66" s="4"/>
      <c r="E66" s="4"/>
      <c r="F66" s="4"/>
      <c r="G66" s="4"/>
      <c r="H66" s="7"/>
      <c r="I66" s="7">
        <f>TableParts[[#This Row],[Quantity]]*TableParts[[#This Row],[Unit Price]]</f>
        <v>0</v>
      </c>
      <c r="L66" s="1"/>
      <c r="M66" s="1"/>
    </row>
    <row r="67" spans="1:13" ht="15" customHeight="1" x14ac:dyDescent="0.2">
      <c r="A67" s="1"/>
      <c r="B67" s="1" t="s">
        <v>119</v>
      </c>
      <c r="C67" s="3"/>
      <c r="D67" s="3"/>
      <c r="E67" s="1" t="s">
        <v>118</v>
      </c>
      <c r="F67" s="1">
        <v>3985</v>
      </c>
      <c r="G67" s="1">
        <v>1</v>
      </c>
      <c r="H67" s="2">
        <v>3.95</v>
      </c>
      <c r="I67" s="2"/>
      <c r="L67" s="1"/>
      <c r="M67" s="1"/>
    </row>
    <row r="68" spans="1:13" ht="15" customHeight="1" x14ac:dyDescent="0.2">
      <c r="A68" s="1" t="s">
        <v>138</v>
      </c>
      <c r="B68" s="1" t="s">
        <v>120</v>
      </c>
      <c r="C68" s="3"/>
      <c r="D68" s="3"/>
      <c r="E68" s="1" t="s">
        <v>32</v>
      </c>
      <c r="F68" s="1" t="s">
        <v>121</v>
      </c>
      <c r="G68" s="1">
        <v>1</v>
      </c>
      <c r="H68" s="2">
        <v>32.1</v>
      </c>
      <c r="I68" s="2"/>
      <c r="L68" s="1"/>
      <c r="M68" s="1"/>
    </row>
    <row r="69" spans="1:13" ht="15" customHeight="1" x14ac:dyDescent="0.2">
      <c r="A69" s="1" t="s">
        <v>138</v>
      </c>
      <c r="B69" s="1" t="s">
        <v>217</v>
      </c>
      <c r="C69" s="1" t="s">
        <v>25</v>
      </c>
      <c r="D69" s="1" t="s">
        <v>122</v>
      </c>
      <c r="E69" s="1" t="s">
        <v>215</v>
      </c>
      <c r="F69" s="1" t="s">
        <v>216</v>
      </c>
      <c r="G69" s="1">
        <v>2</v>
      </c>
      <c r="H69" s="2">
        <v>17.39</v>
      </c>
      <c r="I69" s="2"/>
      <c r="L69" s="1"/>
      <c r="M69" s="1"/>
    </row>
    <row r="70" spans="1:13" ht="15" customHeight="1" x14ac:dyDescent="0.2">
      <c r="A70" s="1"/>
      <c r="B70" s="1" t="s">
        <v>127</v>
      </c>
      <c r="C70" s="1" t="s">
        <v>25</v>
      </c>
      <c r="D70" s="1" t="s">
        <v>128</v>
      </c>
      <c r="G70" s="1">
        <v>3</v>
      </c>
      <c r="H70" s="2">
        <v>22.51</v>
      </c>
      <c r="I70" s="2"/>
      <c r="L70" s="1"/>
      <c r="M70" s="1"/>
    </row>
    <row r="71" spans="1:13" ht="15" customHeight="1" x14ac:dyDescent="0.2">
      <c r="A71" s="1"/>
      <c r="B71" s="1" t="s">
        <v>33</v>
      </c>
      <c r="C71" s="1" t="s">
        <v>25</v>
      </c>
      <c r="D71" s="1" t="s">
        <v>129</v>
      </c>
      <c r="G71" s="1">
        <v>1</v>
      </c>
      <c r="H71" s="2">
        <v>26.12</v>
      </c>
      <c r="I71" s="2"/>
      <c r="L71" s="1"/>
      <c r="M71" s="1"/>
    </row>
    <row r="72" spans="1:13" ht="15" customHeight="1" x14ac:dyDescent="0.2">
      <c r="A72" s="1"/>
      <c r="B72" s="1" t="s">
        <v>130</v>
      </c>
      <c r="C72" s="1" t="s">
        <v>25</v>
      </c>
      <c r="D72" s="1" t="s">
        <v>131</v>
      </c>
      <c r="G72" s="1">
        <v>1</v>
      </c>
      <c r="H72" s="2">
        <v>13.88</v>
      </c>
      <c r="I72" s="2"/>
      <c r="L72" s="1"/>
      <c r="M72" s="1"/>
    </row>
    <row r="73" spans="1:13" ht="15" customHeight="1" x14ac:dyDescent="0.2">
      <c r="A73" s="1"/>
      <c r="B73" s="1" t="s">
        <v>132</v>
      </c>
      <c r="C73" s="1" t="s">
        <v>78</v>
      </c>
      <c r="D73" s="1" t="s">
        <v>133</v>
      </c>
      <c r="G73" s="1">
        <v>1</v>
      </c>
      <c r="H73" s="2">
        <v>368</v>
      </c>
      <c r="I73" s="2"/>
      <c r="L73" s="1"/>
      <c r="M73" s="1"/>
    </row>
    <row r="74" spans="1:13" ht="15" customHeight="1" x14ac:dyDescent="0.2">
      <c r="A74" s="1"/>
      <c r="B74" s="1" t="s">
        <v>146</v>
      </c>
      <c r="C74" s="1" t="s">
        <v>81</v>
      </c>
      <c r="D74" s="1" t="s">
        <v>135</v>
      </c>
      <c r="G74" s="1">
        <v>1</v>
      </c>
      <c r="H74" s="2">
        <v>5.66</v>
      </c>
      <c r="I74" s="2"/>
      <c r="L74" s="1"/>
      <c r="M74" s="1"/>
    </row>
    <row r="75" spans="1:13" ht="15" customHeight="1" x14ac:dyDescent="0.2">
      <c r="A75" s="12"/>
      <c r="B75" s="9"/>
      <c r="C75" s="9"/>
      <c r="D75" s="9" t="s">
        <v>117</v>
      </c>
      <c r="E75" s="9"/>
      <c r="F75" s="9"/>
      <c r="G75" s="9"/>
      <c r="H75" s="10"/>
      <c r="I75" s="11">
        <f>SUBTOTAL(109,TableParts[Total Price])</f>
        <v>2159.5300000000007</v>
      </c>
      <c r="K75" s="5"/>
      <c r="M7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Johnson</cp:lastModifiedBy>
  <dcterms:modified xsi:type="dcterms:W3CDTF">2021-07-08T22:36:51Z</dcterms:modified>
</cp:coreProperties>
</file>