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NITA SAXENA\Downloads\"/>
    </mc:Choice>
  </mc:AlternateContent>
  <xr:revisionPtr revIDLastSave="0" documentId="13_ncr:1_{D87BB809-1D3C-4363-B228-0FB8CD65CF12}" xr6:coauthVersionLast="47" xr6:coauthVersionMax="47" xr10:uidLastSave="{00000000-0000-0000-0000-000000000000}"/>
  <bookViews>
    <workbookView xWindow="-108" yWindow="-108" windowWidth="23256" windowHeight="12456" activeTab="2" xr2:uid="{F12F88A3-E7FE-4950-94D0-5D23A8049BDC}"/>
  </bookViews>
  <sheets>
    <sheet name="Data Table" sheetId="1" r:id="rId1"/>
    <sheet name="Sheet1 (3)" sheetId="5" r:id="rId2"/>
    <sheet name="Pivot Table" sheetId="2" r:id="rId3"/>
    <sheet name="Dashboard" sheetId="3" r:id="rId4"/>
  </sheets>
  <definedNames>
    <definedName name="_xlcn.WorksheetConnection_EmployeeAttritionAnalysis2.xlsxSheet1" hidden="1">Sheet1[]</definedName>
    <definedName name="ExternalData_1" localSheetId="0" hidden="1">'Data Table'!$A$1:$AD$52</definedName>
    <definedName name="ExternalData_2" localSheetId="1" hidden="1">'Sheet1 (3)'!$A$1:$AD$52</definedName>
    <definedName name="Slicer_Age_Group">#N/A</definedName>
    <definedName name="Slicer_Department">#N/A</definedName>
    <definedName name="Slicer_Employee_ID">#N/A</definedName>
    <definedName name="Slicer_Gender">#N/A</definedName>
    <definedName name="Slicer_Job_Satisfaction_Level">#N/A</definedName>
    <definedName name="Slicer_Marital_Status_Update">#N/A</definedName>
    <definedName name="Slicer_Month_Name">#N/A</definedName>
    <definedName name="Slicer_Performance_Level">#N/A</definedName>
  </definedNames>
  <calcPr calcId="191029"/>
  <pivotCaches>
    <pivotCache cacheId="3235" r:id="rId5"/>
    <pivotCache cacheId="3236" r:id="rId6"/>
    <pivotCache cacheId="3237" r:id="rId7"/>
    <pivotCache cacheId="3238" r:id="rId8"/>
    <pivotCache cacheId="3239" r:id="rId9"/>
    <pivotCache cacheId="3240" r:id="rId10"/>
    <pivotCache cacheId="3241" r:id="rId11"/>
    <pivotCache cacheId="3242" r:id="rId12"/>
    <pivotCache cacheId="3243" r:id="rId13"/>
    <pivotCache cacheId="3244" r:id="rId14"/>
    <pivotCache cacheId="3245" r:id="rId15"/>
    <pivotCache cacheId="3246" r:id="rId16"/>
    <pivotCache cacheId="3247" r:id="rId17"/>
    <pivotCache cacheId="3248" r:id="rId18"/>
    <pivotCache cacheId="3249" r:id="rId19"/>
  </pivotCaches>
  <extLst>
    <ext xmlns:x14="http://schemas.microsoft.com/office/spreadsheetml/2009/9/main" uri="{876F7934-8845-4945-9796-88D515C7AA90}">
      <x14:pivotCaches>
        <pivotCache cacheId="319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7708709a-d594-4db8-a0c7-201efa990afc" name="Sheet1" connection="Query - Sheet1"/>
          <x15:modelTable id="Sheet1  3_50c493d0-b368-477b-9d10-375af2c0ed91" name="Sheet1  3" connection="Query - Sheet1 (3)"/>
          <x15:modelTable id="Sheet1 1" name="Sheet1 1" connection="WorksheetConnection_Employee Attrition Analysis 2.xlsx!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2" l="1"/>
  <c r="L20" i="2" s="1"/>
  <c r="H18" i="2"/>
  <c r="H19" i="2" s="1"/>
  <c r="I19" i="2" s="1"/>
  <c r="K21" i="2" l="1"/>
  <c r="L21" i="2" s="1"/>
  <c r="I1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27DAD9-738A-4749-AA1B-0BE6CB2DED27}"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66C67377-F1FD-40A6-990D-A8134B237A45}" keepAlive="1" name="ModelConnection_ExternalData_2" description="Data Model" type="5" refreshedVersion="8" minRefreshableVersion="5" saveData="1">
    <dbPr connection="Data Model Connection" command="Sheet1  3" commandType="3"/>
    <extLst>
      <ext xmlns:x15="http://schemas.microsoft.com/office/spreadsheetml/2010/11/main" uri="{DE250136-89BD-433C-8126-D09CA5730AF9}">
        <x15:connection id="" model="1"/>
      </ext>
    </extLst>
  </connection>
  <connection id="3" xr16:uid="{2A10584C-554C-4FD8-9380-CA9DDB498AC8}" odcFile="C:\Users\ANITA SAXENA\OneDrive\ドキュメント\My Data Sources\Query - Sheet1.odc" name="Query - Sheet1" description="Connection to the 'Sheet1' query in the workbook." type="100" refreshedVersion="8" minRefreshableVersion="5" saveData="1">
    <extLst>
      <ext xmlns:x15="http://schemas.microsoft.com/office/spreadsheetml/2010/11/main" uri="{DE250136-89BD-433C-8126-D09CA5730AF9}">
        <x15:connection id="b3ddf5f0-88ca-4248-bde6-855c6596ece6"/>
      </ext>
    </extLst>
  </connection>
  <connection id="4" xr16:uid="{7E00D92C-04F7-4791-A9B0-BA939D940750}"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5" xr16:uid="{9AFB8FE3-6BB5-4D3B-8D25-20C79164B22D}" name="Query - Sheet1 (3)" description="Connection to the 'Sheet1 (3)' query in the workbook." type="100" refreshedVersion="8" minRefreshableVersion="5">
    <extLst>
      <ext xmlns:x15="http://schemas.microsoft.com/office/spreadsheetml/2010/11/main" uri="{DE250136-89BD-433C-8126-D09CA5730AF9}">
        <x15:connection id="7db22e6a-1e98-42f8-bdf0-660c6836f191"/>
      </ext>
    </extLst>
  </connection>
  <connection id="6" xr16:uid="{BD4109E0-9AF3-41B1-8048-6129FC5DED0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02E2EFB4-730F-41E5-A6E5-77BF75CFA77F}" name="WorksheetConnection_Employee Attrition Analysis 2.xlsx!Sheet1" type="102" refreshedVersion="8" minRefreshableVersion="5">
    <extLst>
      <ext xmlns:x15="http://schemas.microsoft.com/office/spreadsheetml/2010/11/main" uri="{DE250136-89BD-433C-8126-D09CA5730AF9}">
        <x15:connection id="Sheet1 1">
          <x15:rangePr sourceName="_xlcn.WorksheetConnection_EmployeeAttritionAnalysis2.xlsxShee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heet1].[Attrition Updated].&amp;[Left]}"/>
  </metadataStrings>
  <mdxMetadata count="1">
    <mdx n="0" f="s">
      <ms ns="1" c="0"/>
    </mdx>
  </mdxMetadata>
  <valueMetadata count="1">
    <bk>
      <rc t="1" v="0"/>
    </bk>
  </valueMetadata>
</metadata>
</file>

<file path=xl/sharedStrings.xml><?xml version="1.0" encoding="utf-8"?>
<sst xmlns="http://schemas.openxmlformats.org/spreadsheetml/2006/main" count="2104" uniqueCount="171">
  <si>
    <t>Employee ID</t>
  </si>
  <si>
    <t>Age</t>
  </si>
  <si>
    <t>Gender</t>
  </si>
  <si>
    <t>Department</t>
  </si>
  <si>
    <t>Job Role</t>
  </si>
  <si>
    <t>Education Level</t>
  </si>
  <si>
    <t>Marital Status</t>
  </si>
  <si>
    <t>Hire Date</t>
  </si>
  <si>
    <t>Years at Company</t>
  </si>
  <si>
    <t>Years in Current Role</t>
  </si>
  <si>
    <t>Job Satisfaction Rating</t>
  </si>
  <si>
    <t>Performance Rating</t>
  </si>
  <si>
    <t>Monthly Income</t>
  </si>
  <si>
    <t>Overtime</t>
  </si>
  <si>
    <t>Attrition</t>
  </si>
  <si>
    <t>Reason for Leaving</t>
  </si>
  <si>
    <t>Age at Hire</t>
  </si>
  <si>
    <t>Years Since Last Promotion</t>
  </si>
  <si>
    <t>Termination Date</t>
  </si>
  <si>
    <t>Year</t>
  </si>
  <si>
    <t>Age Group</t>
  </si>
  <si>
    <t>Job Satisfaction Level</t>
  </si>
  <si>
    <t>Performance Level</t>
  </si>
  <si>
    <t>Attrition Flag</t>
  </si>
  <si>
    <t>P001</t>
  </si>
  <si>
    <t>Male</t>
  </si>
  <si>
    <t>Sales</t>
  </si>
  <si>
    <t>Manager</t>
  </si>
  <si>
    <t>Bachelor’s</t>
  </si>
  <si>
    <t>Married</t>
  </si>
  <si>
    <t>Yes</t>
  </si>
  <si>
    <t>Active</t>
  </si>
  <si>
    <t>Voluntarily</t>
  </si>
  <si>
    <t>15-06-2020</t>
  </si>
  <si>
    <t>2020</t>
  </si>
  <si>
    <t>30-39</t>
  </si>
  <si>
    <t>Very High</t>
  </si>
  <si>
    <t>0</t>
  </si>
  <si>
    <t>IT</t>
  </si>
  <si>
    <t>Developer</t>
  </si>
  <si>
    <t>01-06-2024</t>
  </si>
  <si>
    <t>2024</t>
  </si>
  <si>
    <t>P002</t>
  </si>
  <si>
    <t>Female</t>
  </si>
  <si>
    <t>HR</t>
  </si>
  <si>
    <t>Master’s</t>
  </si>
  <si>
    <t>Single</t>
  </si>
  <si>
    <t>No</t>
  </si>
  <si>
    <t>Left</t>
  </si>
  <si>
    <t>15-03-2024</t>
  </si>
  <si>
    <t>20-29</t>
  </si>
  <si>
    <t>High</t>
  </si>
  <si>
    <t>Outstanding</t>
  </si>
  <si>
    <t>1</t>
  </si>
  <si>
    <t>P003</t>
  </si>
  <si>
    <t>Finance</t>
  </si>
  <si>
    <t>Analyst</t>
  </si>
  <si>
    <t>Involuntarily</t>
  </si>
  <si>
    <t>20-11-2024</t>
  </si>
  <si>
    <t>40-49</t>
  </si>
  <si>
    <t>Very Nice</t>
  </si>
  <si>
    <t>P004</t>
  </si>
  <si>
    <t>Marketing</t>
  </si>
  <si>
    <t>Executive</t>
  </si>
  <si>
    <t>10-01-2024</t>
  </si>
  <si>
    <t>Medium</t>
  </si>
  <si>
    <t>Good</t>
  </si>
  <si>
    <t>P005</t>
  </si>
  <si>
    <t>Director</t>
  </si>
  <si>
    <t>25-07-2024</t>
  </si>
  <si>
    <t>50 and above</t>
  </si>
  <si>
    <t>P006</t>
  </si>
  <si>
    <t>Tester</t>
  </si>
  <si>
    <t>14-08-2024</t>
  </si>
  <si>
    <t>P007</t>
  </si>
  <si>
    <t>Recruiter</t>
  </si>
  <si>
    <t>30-05-2024</t>
  </si>
  <si>
    <t>P008</t>
  </si>
  <si>
    <t>Accountant</t>
  </si>
  <si>
    <t>Relocation</t>
  </si>
  <si>
    <t>01-11-2024</t>
  </si>
  <si>
    <t>P009</t>
  </si>
  <si>
    <t>20-02-2024</t>
  </si>
  <si>
    <t>P010</t>
  </si>
  <si>
    <t>15-06-2024</t>
  </si>
  <si>
    <t>P011</t>
  </si>
  <si>
    <t>10-04-2024</t>
  </si>
  <si>
    <t>P012</t>
  </si>
  <si>
    <t>Assistant</t>
  </si>
  <si>
    <t>22-07-2024</t>
  </si>
  <si>
    <t>P013</t>
  </si>
  <si>
    <t>18-03-2024</t>
  </si>
  <si>
    <t>P014</t>
  </si>
  <si>
    <t>05-11-2024</t>
  </si>
  <si>
    <t>P015</t>
  </si>
  <si>
    <t>30-08-2024</t>
  </si>
  <si>
    <t>P016</t>
  </si>
  <si>
    <t>12-05-2024</t>
  </si>
  <si>
    <t>P017</t>
  </si>
  <si>
    <t>25-09-2024</t>
  </si>
  <si>
    <t>P018</t>
  </si>
  <si>
    <t>14-02-2024</t>
  </si>
  <si>
    <t>P019</t>
  </si>
  <si>
    <t>20-06-2024</t>
  </si>
  <si>
    <t>P020</t>
  </si>
  <si>
    <t>15-05-2024</t>
  </si>
  <si>
    <t>P021</t>
  </si>
  <si>
    <t>10-07-2024</t>
  </si>
  <si>
    <t>P022</t>
  </si>
  <si>
    <t>22-09-2024</t>
  </si>
  <si>
    <t>P023</t>
  </si>
  <si>
    <t>18-01-2024</t>
  </si>
  <si>
    <t>P024</t>
  </si>
  <si>
    <t>05-10-2024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</si>
  <si>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</si>
  <si>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</si>
  <si>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</si>
  <si>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</si>
  <si>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</si>
  <si>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</si>
  <si>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</si>
  <si>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</si>
  <si>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</si>
  <si>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</si>
  <si>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</si>
  <si>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</si>
  <si>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</si>
  <si>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</si>
  <si>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</si>
  <si>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</si>
  <si>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</si>
  <si>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</si>
  <si>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</si>
  <si>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</si>
  <si>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</si>
  <si>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</si>
  <si>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</si>
  <si>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</si>
  <si>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</si>
  <si>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</si>
  <si>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Row Labels</t>
  </si>
  <si>
    <t>Grand Total</t>
  </si>
  <si>
    <t>Count of Employee ID</t>
  </si>
  <si>
    <t>Departments</t>
  </si>
  <si>
    <t>Index</t>
  </si>
  <si>
    <t>Gender Update</t>
  </si>
  <si>
    <t>Attrition Updated</t>
  </si>
  <si>
    <t>Marital Status Update</t>
  </si>
  <si>
    <t>Age group</t>
  </si>
  <si>
    <t>Job Satisfaction</t>
  </si>
  <si>
    <t>Count of Attrition Updated</t>
  </si>
  <si>
    <t>Month Name</t>
  </si>
  <si>
    <t>Month</t>
  </si>
  <si>
    <t>June</t>
  </si>
  <si>
    <t>March</t>
  </si>
  <si>
    <t>November</t>
  </si>
  <si>
    <t>January</t>
  </si>
  <si>
    <t>July</t>
  </si>
  <si>
    <t>August</t>
  </si>
  <si>
    <t>May</t>
  </si>
  <si>
    <t>February</t>
  </si>
  <si>
    <t>April</t>
  </si>
  <si>
    <t>September</t>
  </si>
  <si>
    <t>October</t>
  </si>
  <si>
    <t>Rating</t>
  </si>
  <si>
    <t>Balanced Rating</t>
  </si>
  <si>
    <t>Avg Job Satisfaction</t>
  </si>
  <si>
    <t>Avg Performance Rating</t>
  </si>
  <si>
    <t>Bad</t>
  </si>
  <si>
    <t>Low</t>
  </si>
  <si>
    <t>Attrition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</si>
</sst>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2" borderId="0" xfId="0" applyFill="1"/>
    <xf numFmtId="0" fontId="1" fillId="0" borderId="0" xfId="0" pivotButton="1" applyFont="1"/>
    <xf numFmtId="0" fontId="1" fillId="0" borderId="0" xfId="0" applyFont="1"/>
    <xf numFmtId="172" fontId="0" fillId="0" borderId="0" xfId="0" applyNumberFormat="1"/>
  </cellXfs>
  <cellStyles count="1">
    <cellStyle name="Normal" xfId="0" builtinId="0"/>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172" formatCode="0.0"/>
    </dxf>
    <dxf>
      <numFmt numFmtId="172" formatCode="0.0"/>
    </dxf>
    <dxf>
      <numFmt numFmtId="13" formatCode="0%"/>
    </dxf>
    <dxf>
      <numFmt numFmtId="13" formatCode="0%"/>
    </dxf>
    <dxf>
      <font>
        <b/>
      </font>
    </dxf>
    <dxf>
      <font>
        <b/>
      </font>
    </dxf>
    <dxf>
      <numFmt numFmtId="13" formatCode="0%"/>
    </dxf>
    <dxf>
      <numFmt numFmtId="14" formatCode="0.0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07/relationships/slicerCache" Target="slicerCaches/slicerCache6.xml"/><Relationship Id="rId39" Type="http://schemas.openxmlformats.org/officeDocument/2006/relationships/customXml" Target="../customXml/item4.xml"/><Relationship Id="rId21" Type="http://schemas.microsoft.com/office/2007/relationships/slicerCache" Target="slicerCaches/slicerCache1.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theme" Target="theme/theme1.xml"/><Relationship Id="rId11" Type="http://schemas.openxmlformats.org/officeDocument/2006/relationships/pivotCacheDefinition" Target="pivotCache/pivotCacheDefinition7.xml"/><Relationship Id="rId24" Type="http://schemas.microsoft.com/office/2007/relationships/slicerCache" Target="slicerCaches/slicerCache4.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2.xml"/><Relationship Id="rId27" Type="http://schemas.microsoft.com/office/2007/relationships/slicerCache" Target="slicerCaches/slicerCache7.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pivotCacheDefinition" Target="pivotCache/pivotCacheDefinition4.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5.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16.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[Employee Attrition Analysis 2.xlsx]Pivot Table!Dept</c:name>
    <c:fmtId val="2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a:t>ATTRITION BY DEPARTMENT</a:t>
            </a:r>
          </a:p>
        </c:rich>
      </c:tx>
      <c:layout>
        <c:manualLayout>
          <c:xMode val="edge"/>
          <c:yMode val="edge"/>
          <c:x val="0.15758978620134795"/>
          <c:y val="6.9597069597069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4">
                  <a:alpha val="0"/>
                </a:schemeClr>
              </a:gs>
              <a:gs pos="50000">
                <a:schemeClr val="accent4"/>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5544077134986226"/>
          <c:w val="1"/>
          <c:h val="0.58479154465195982"/>
        </c:manualLayout>
      </c:layout>
      <c:bar3DChart>
        <c:barDir val="col"/>
        <c:grouping val="clustered"/>
        <c:varyColors val="0"/>
        <c:ser>
          <c:idx val="0"/>
          <c:order val="0"/>
          <c:tx>
            <c:strRef>
              <c:f>'Pivot Table'!$B$3</c:f>
              <c:strCache>
                <c:ptCount val="1"/>
                <c:pt idx="0">
                  <c:v>Total</c:v>
                </c:pt>
              </c:strCache>
            </c:strRef>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Table'!$A$4:$A$9</c:f>
              <c:strCache>
                <c:ptCount val="5"/>
                <c:pt idx="0">
                  <c:v>Finance</c:v>
                </c:pt>
                <c:pt idx="1">
                  <c:v>HR</c:v>
                </c:pt>
                <c:pt idx="2">
                  <c:v>IT</c:v>
                </c:pt>
                <c:pt idx="3">
                  <c:v>Marketing</c:v>
                </c:pt>
                <c:pt idx="4">
                  <c:v>Sales</c:v>
                </c:pt>
              </c:strCache>
            </c:strRef>
          </c:cat>
          <c:val>
            <c:numRef>
              <c:f>'Pivot Table'!$B$4:$B$9</c:f>
              <c:numCache>
                <c:formatCode>0%</c:formatCode>
                <c:ptCount val="5"/>
                <c:pt idx="0">
                  <c:v>0.3</c:v>
                </c:pt>
                <c:pt idx="1">
                  <c:v>0.1</c:v>
                </c:pt>
                <c:pt idx="2">
                  <c:v>0.2</c:v>
                </c:pt>
                <c:pt idx="3">
                  <c:v>0.25</c:v>
                </c:pt>
                <c:pt idx="4">
                  <c:v>0.15</c:v>
                </c:pt>
              </c:numCache>
            </c:numRef>
          </c:val>
          <c:extLst>
            <c:ext xmlns:c16="http://schemas.microsoft.com/office/drawing/2014/chart" uri="{C3380CC4-5D6E-409C-BE32-E72D297353CC}">
              <c16:uniqueId val="{00000002-0EAE-4078-A7C5-BA971E684661}"/>
            </c:ext>
          </c:extLst>
        </c:ser>
        <c:dLbls>
          <c:showLegendKey val="0"/>
          <c:showVal val="1"/>
          <c:showCatName val="0"/>
          <c:showSerName val="0"/>
          <c:showPercent val="0"/>
          <c:showBubbleSize val="0"/>
        </c:dLbls>
        <c:gapWidth val="150"/>
        <c:gapDepth val="0"/>
        <c:shape val="box"/>
        <c:axId val="1732121120"/>
        <c:axId val="1732121600"/>
        <c:axId val="0"/>
      </c:bar3DChart>
      <c:catAx>
        <c:axId val="1732121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21600"/>
        <c:crosses val="autoZero"/>
        <c:auto val="1"/>
        <c:lblAlgn val="ctr"/>
        <c:lblOffset val="100"/>
        <c:noMultiLvlLbl val="0"/>
      </c:catAx>
      <c:valAx>
        <c:axId val="1732121600"/>
        <c:scaling>
          <c:orientation val="minMax"/>
        </c:scaling>
        <c:delete val="1"/>
        <c:axPos val="l"/>
        <c:numFmt formatCode="0%" sourceLinked="1"/>
        <c:majorTickMark val="none"/>
        <c:minorTickMark val="none"/>
        <c:tickLblPos val="nextTo"/>
        <c:crossAx val="173212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[Employee Attrition Analysis 2.xlsx]Pivot Table!Job Role</c:name>
    <c:fmtId val="9"/>
  </c:pivotSource>
  <c:chart>
    <c:title>
      <c:tx>
        <c:rich>
          <a:bodyPr rot="0" spcFirstLastPara="1" vertOverflow="ellipsis" vert="horz" wrap="square" anchor="ctr" anchorCtr="1"/>
          <a:lstStyle/>
          <a:p>
            <a:pPr>
              <a:defRPr sz="1800" b="1" i="0" u="none" strike="noStrike" kern="1200" cap="all" spc="50" baseline="0">
                <a:solidFill>
                  <a:schemeClr val="accent4">
                    <a:lumMod val="50000"/>
                  </a:schemeClr>
                </a:solidFill>
                <a:latin typeface="+mn-lt"/>
                <a:ea typeface="+mn-ea"/>
                <a:cs typeface="+mn-cs"/>
              </a:defRPr>
            </a:pPr>
            <a:r>
              <a:rPr lang="en-US"/>
              <a:t>Total Attrition By Job Role</a:t>
            </a:r>
          </a:p>
        </c:rich>
      </c:tx>
      <c:layout>
        <c:manualLayout>
          <c:xMode val="edge"/>
          <c:yMode val="edge"/>
          <c:x val="0.25599038472068597"/>
          <c:y val="3.887274283847566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4">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4">
                  <a:alpha val="0"/>
                </a:schemeClr>
              </a:gs>
              <a:gs pos="50000">
                <a:schemeClr val="accent4"/>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100289502438804"/>
          <c:w val="1"/>
          <c:h val="0.62696653261689927"/>
        </c:manualLayout>
      </c:layout>
      <c:bar3DChart>
        <c:barDir val="col"/>
        <c:grouping val="clustered"/>
        <c:varyColors val="0"/>
        <c:ser>
          <c:idx val="0"/>
          <c:order val="0"/>
          <c:tx>
            <c:strRef>
              <c:f>'Pivot Table'!$E$3</c:f>
              <c:strCache>
                <c:ptCount val="1"/>
                <c:pt idx="0">
                  <c:v>Total</c:v>
                </c:pt>
              </c:strCache>
            </c:strRef>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Table'!$D$4:$D$11</c:f>
              <c:strCache>
                <c:ptCount val="7"/>
                <c:pt idx="0">
                  <c:v>Accountant</c:v>
                </c:pt>
                <c:pt idx="1">
                  <c:v>Analyst</c:v>
                </c:pt>
                <c:pt idx="2">
                  <c:v>Assistant</c:v>
                </c:pt>
                <c:pt idx="3">
                  <c:v>Developer</c:v>
                </c:pt>
                <c:pt idx="4">
                  <c:v>Executive</c:v>
                </c:pt>
                <c:pt idx="5">
                  <c:v>Manager</c:v>
                </c:pt>
                <c:pt idx="6">
                  <c:v>Tester</c:v>
                </c:pt>
              </c:strCache>
            </c:strRef>
          </c:cat>
          <c:val>
            <c:numRef>
              <c:f>'Pivot Table'!$E$4:$E$11</c:f>
              <c:numCache>
                <c:formatCode>0%</c:formatCode>
                <c:ptCount val="7"/>
                <c:pt idx="0">
                  <c:v>0.05</c:v>
                </c:pt>
                <c:pt idx="1">
                  <c:v>0.4</c:v>
                </c:pt>
                <c:pt idx="2">
                  <c:v>0.05</c:v>
                </c:pt>
                <c:pt idx="3">
                  <c:v>0.15</c:v>
                </c:pt>
                <c:pt idx="4">
                  <c:v>0.2</c:v>
                </c:pt>
                <c:pt idx="5">
                  <c:v>0.1</c:v>
                </c:pt>
                <c:pt idx="6">
                  <c:v>0.05</c:v>
                </c:pt>
              </c:numCache>
            </c:numRef>
          </c:val>
          <c:extLst>
            <c:ext xmlns:c16="http://schemas.microsoft.com/office/drawing/2014/chart" uri="{C3380CC4-5D6E-409C-BE32-E72D297353CC}">
              <c16:uniqueId val="{00000001-6B83-4B0F-B756-FC873C4EB4B7}"/>
            </c:ext>
          </c:extLst>
        </c:ser>
        <c:dLbls>
          <c:showLegendKey val="0"/>
          <c:showVal val="1"/>
          <c:showCatName val="0"/>
          <c:showSerName val="0"/>
          <c:showPercent val="0"/>
          <c:showBubbleSize val="0"/>
        </c:dLbls>
        <c:gapWidth val="150"/>
        <c:gapDepth val="0"/>
        <c:shape val="box"/>
        <c:axId val="831191632"/>
        <c:axId val="831192112"/>
        <c:axId val="0"/>
      </c:bar3DChart>
      <c:catAx>
        <c:axId val="83119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831192112"/>
        <c:crosses val="autoZero"/>
        <c:auto val="1"/>
        <c:lblAlgn val="ctr"/>
        <c:lblOffset val="100"/>
        <c:noMultiLvlLbl val="0"/>
      </c:catAx>
      <c:valAx>
        <c:axId val="831192112"/>
        <c:scaling>
          <c:orientation val="minMax"/>
        </c:scaling>
        <c:delete val="1"/>
        <c:axPos val="l"/>
        <c:numFmt formatCode="0%" sourceLinked="1"/>
        <c:majorTickMark val="none"/>
        <c:minorTickMark val="none"/>
        <c:tickLblPos val="nextTo"/>
        <c:crossAx val="83119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b="1">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Attrition Analysis 2.xlsx]Pivot Table!By Gender &amp; Age group</c:name>
    <c:fmtId val="36"/>
  </c:pivotSource>
  <c:chart>
    <c:title>
      <c:tx>
        <c:rich>
          <a:bodyPr rot="0" spcFirstLastPara="1" vertOverflow="ellipsis" vert="horz" wrap="square" anchor="ctr" anchorCtr="1"/>
          <a:lstStyle/>
          <a:p>
            <a:pPr algn="l">
              <a:defRPr sz="1400" b="1" i="0" u="none" strike="noStrike" kern="1200" spc="0" baseline="0">
                <a:solidFill>
                  <a:schemeClr val="accent4">
                    <a:lumMod val="50000"/>
                  </a:schemeClr>
                </a:solidFill>
                <a:latin typeface="+mn-lt"/>
                <a:ea typeface="+mn-ea"/>
                <a:cs typeface="+mn-cs"/>
              </a:defRPr>
            </a:pPr>
            <a:r>
              <a:rPr lang="en-IN"/>
              <a:t>Total Attrition</a:t>
            </a:r>
          </a:p>
          <a:p>
            <a:pPr algn="l">
              <a:defRPr/>
            </a:pPr>
            <a:r>
              <a:rPr lang="en-IN"/>
              <a:t>By Age Group &amp; Gender</a:t>
            </a:r>
          </a:p>
        </c:rich>
      </c:tx>
      <c:layout>
        <c:manualLayout>
          <c:xMode val="edge"/>
          <c:yMode val="edge"/>
          <c:x val="2.6036237107685486E-2"/>
          <c:y val="3.9658550745672927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34813379956897E-2"/>
          <c:y val="0.14574727851641497"/>
          <c:w val="0.93505781825195178"/>
          <c:h val="0.71714696011359236"/>
        </c:manualLayout>
      </c:layout>
      <c:barChart>
        <c:barDir val="col"/>
        <c:grouping val="clustered"/>
        <c:varyColors val="0"/>
        <c:ser>
          <c:idx val="0"/>
          <c:order val="0"/>
          <c:tx>
            <c:strRef>
              <c:f>'Pivot Table'!$K$4:$K$5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Table'!$J$6:$J$10</c:f>
              <c:strCache>
                <c:ptCount val="4"/>
                <c:pt idx="0">
                  <c:v>20-29</c:v>
                </c:pt>
                <c:pt idx="1">
                  <c:v>30-39</c:v>
                </c:pt>
                <c:pt idx="2">
                  <c:v>40-49</c:v>
                </c:pt>
                <c:pt idx="3">
                  <c:v>50 and above</c:v>
                </c:pt>
              </c:strCache>
            </c:strRef>
          </c:cat>
          <c:val>
            <c:numRef>
              <c:f>'Pivot Table'!$K$6:$K$10</c:f>
              <c:numCache>
                <c:formatCode>0%</c:formatCode>
                <c:ptCount val="4"/>
                <c:pt idx="0">
                  <c:v>3.9215686274509803E-2</c:v>
                </c:pt>
                <c:pt idx="1">
                  <c:v>0.19607843137254902</c:v>
                </c:pt>
                <c:pt idx="2">
                  <c:v>0</c:v>
                </c:pt>
                <c:pt idx="3">
                  <c:v>0</c:v>
                </c:pt>
              </c:numCache>
            </c:numRef>
          </c:val>
          <c:extLst>
            <c:ext xmlns:c16="http://schemas.microsoft.com/office/drawing/2014/chart" uri="{C3380CC4-5D6E-409C-BE32-E72D297353CC}">
              <c16:uniqueId val="{00000005-0567-4396-8C04-038A9463C61F}"/>
            </c:ext>
          </c:extLst>
        </c:ser>
        <c:ser>
          <c:idx val="1"/>
          <c:order val="1"/>
          <c:tx>
            <c:strRef>
              <c:f>'Pivot Table'!$L$4:$L$5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Table'!$J$6:$J$10</c:f>
              <c:strCache>
                <c:ptCount val="4"/>
                <c:pt idx="0">
                  <c:v>20-29</c:v>
                </c:pt>
                <c:pt idx="1">
                  <c:v>30-39</c:v>
                </c:pt>
                <c:pt idx="2">
                  <c:v>40-49</c:v>
                </c:pt>
                <c:pt idx="3">
                  <c:v>50 and above</c:v>
                </c:pt>
              </c:strCache>
            </c:strRef>
          </c:cat>
          <c:val>
            <c:numRef>
              <c:f>'Pivot Table'!$L$6:$L$10</c:f>
              <c:numCache>
                <c:formatCode>0%</c:formatCode>
                <c:ptCount val="4"/>
                <c:pt idx="0">
                  <c:v>0.17647058823529413</c:v>
                </c:pt>
                <c:pt idx="1">
                  <c:v>0.29411764705882354</c:v>
                </c:pt>
                <c:pt idx="2">
                  <c:v>0.27450980392156865</c:v>
                </c:pt>
                <c:pt idx="3">
                  <c:v>1.9607843137254902E-2</c:v>
                </c:pt>
              </c:numCache>
            </c:numRef>
          </c:val>
          <c:extLst>
            <c:ext xmlns:c16="http://schemas.microsoft.com/office/drawing/2014/chart" uri="{C3380CC4-5D6E-409C-BE32-E72D297353CC}">
              <c16:uniqueId val="{00000008-0567-4396-8C04-038A9463C61F}"/>
            </c:ext>
          </c:extLst>
        </c:ser>
        <c:dLbls>
          <c:dLblPos val="outEnd"/>
          <c:showLegendKey val="0"/>
          <c:showVal val="1"/>
          <c:showCatName val="0"/>
          <c:showSerName val="0"/>
          <c:showPercent val="0"/>
          <c:showBubbleSize val="0"/>
        </c:dLbls>
        <c:gapWidth val="219"/>
        <c:axId val="1399126464"/>
        <c:axId val="1399126944"/>
      </c:barChart>
      <c:catAx>
        <c:axId val="13991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399126944"/>
        <c:crosses val="autoZero"/>
        <c:auto val="1"/>
        <c:lblAlgn val="ctr"/>
        <c:lblOffset val="100"/>
        <c:noMultiLvlLbl val="0"/>
      </c:catAx>
      <c:valAx>
        <c:axId val="1399126944"/>
        <c:scaling>
          <c:orientation val="minMax"/>
        </c:scaling>
        <c:delete val="1"/>
        <c:axPos val="l"/>
        <c:numFmt formatCode="0%" sourceLinked="1"/>
        <c:majorTickMark val="none"/>
        <c:minorTickMark val="none"/>
        <c:tickLblPos val="nextTo"/>
        <c:crossAx val="1399126464"/>
        <c:crosses val="autoZero"/>
        <c:crossBetween val="between"/>
      </c:valAx>
      <c:spPr>
        <a:noFill/>
        <a:ln>
          <a:noFill/>
        </a:ln>
        <a:effectLst/>
      </c:spPr>
    </c:plotArea>
    <c:legend>
      <c:legendPos val="t"/>
      <c:layout>
        <c:manualLayout>
          <c:xMode val="edge"/>
          <c:yMode val="edge"/>
          <c:x val="0.73891688538932632"/>
          <c:y val="5.1342592592592606E-2"/>
          <c:w val="0.18381111135481323"/>
          <c:h val="0.129609202075547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b="1">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53190333966875"/>
          <c:y val="8.4729361659981184E-2"/>
          <c:w val="0.58494433885419483"/>
          <c:h val="0.82722032387460998"/>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3868-4EC2-8E29-EE504FC99990}"/>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3868-4EC2-8E29-EE504FC99990}"/>
              </c:ext>
            </c:extLst>
          </c:dPt>
          <c:val>
            <c:numRef>
              <c:f>'Pivot Table'!$I$18:$I$19</c:f>
              <c:numCache>
                <c:formatCode>0.0</c:formatCode>
                <c:ptCount val="2"/>
                <c:pt idx="0">
                  <c:v>0.68137254901960786</c:v>
                </c:pt>
                <c:pt idx="1">
                  <c:v>0.31862745098039214</c:v>
                </c:pt>
              </c:numCache>
            </c:numRef>
          </c:val>
          <c:extLst>
            <c:ext xmlns:c16="http://schemas.microsoft.com/office/drawing/2014/chart" uri="{C3380CC4-5D6E-409C-BE32-E72D297353CC}">
              <c16:uniqueId val="{00000004-3868-4EC2-8E29-EE504FC99990}"/>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53190333966875"/>
          <c:y val="8.4729361659981184E-2"/>
          <c:w val="0.58494433885419483"/>
          <c:h val="0.82722032387460998"/>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A57F-4AD9-8F8E-9A943E025FEC}"/>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A57F-4AD9-8F8E-9A943E025FEC}"/>
              </c:ext>
            </c:extLst>
          </c:dPt>
          <c:val>
            <c:numRef>
              <c:f>'Pivot Table'!$I$18:$I$19</c:f>
              <c:numCache>
                <c:formatCode>0.0</c:formatCode>
                <c:ptCount val="2"/>
                <c:pt idx="0">
                  <c:v>0.68137254901960786</c:v>
                </c:pt>
                <c:pt idx="1">
                  <c:v>0.31862745098039214</c:v>
                </c:pt>
              </c:numCache>
            </c:numRef>
          </c:val>
          <c:extLst>
            <c:ext xmlns:c16="http://schemas.microsoft.com/office/drawing/2014/chart" uri="{C3380CC4-5D6E-409C-BE32-E72D297353CC}">
              <c16:uniqueId val="{00000004-A57F-4AD9-8F8E-9A943E025FEC}"/>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[Employee Attrition Analysis 2.xlsx]Pivot Table!PivotTable12</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MONTHLY</a:t>
            </a:r>
            <a:r>
              <a:rPr lang="en-US" baseline="0"/>
              <a:t> aTTRITION</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4">
                  <a:alpha val="0"/>
                </a:schemeClr>
              </a:gs>
              <a:gs pos="50000">
                <a:schemeClr val="accent4"/>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Table'!$S$7</c:f>
              <c:strCache>
                <c:ptCount val="1"/>
                <c:pt idx="0">
                  <c:v>Total</c:v>
                </c:pt>
              </c:strCache>
            </c:strRef>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Table'!$R$8:$R$16</c:f>
              <c:strCache>
                <c:ptCount val="8"/>
                <c:pt idx="0">
                  <c:v>August</c:v>
                </c:pt>
                <c:pt idx="1">
                  <c:v>February</c:v>
                </c:pt>
                <c:pt idx="2">
                  <c:v>January</c:v>
                </c:pt>
                <c:pt idx="3">
                  <c:v>July</c:v>
                </c:pt>
                <c:pt idx="4">
                  <c:v>March</c:v>
                </c:pt>
                <c:pt idx="5">
                  <c:v>May</c:v>
                </c:pt>
                <c:pt idx="6">
                  <c:v>November</c:v>
                </c:pt>
                <c:pt idx="7">
                  <c:v>October</c:v>
                </c:pt>
              </c:strCache>
            </c:strRef>
          </c:cat>
          <c:val>
            <c:numRef>
              <c:f>'Pivot Table'!$S$8:$S$16</c:f>
              <c:numCache>
                <c:formatCode>0%</c:formatCode>
                <c:ptCount val="8"/>
                <c:pt idx="0">
                  <c:v>0.05</c:v>
                </c:pt>
                <c:pt idx="1">
                  <c:v>0.2</c:v>
                </c:pt>
                <c:pt idx="2">
                  <c:v>0.1</c:v>
                </c:pt>
                <c:pt idx="3">
                  <c:v>0.1</c:v>
                </c:pt>
                <c:pt idx="4">
                  <c:v>0.05</c:v>
                </c:pt>
                <c:pt idx="5">
                  <c:v>0.25</c:v>
                </c:pt>
                <c:pt idx="6">
                  <c:v>0.1</c:v>
                </c:pt>
                <c:pt idx="7">
                  <c:v>0.15</c:v>
                </c:pt>
              </c:numCache>
            </c:numRef>
          </c:val>
          <c:extLst>
            <c:ext xmlns:c16="http://schemas.microsoft.com/office/drawing/2014/chart" uri="{C3380CC4-5D6E-409C-BE32-E72D297353CC}">
              <c16:uniqueId val="{00000000-535C-47CA-9828-DAE287A4B66B}"/>
            </c:ext>
          </c:extLst>
        </c:ser>
        <c:dLbls>
          <c:showLegendKey val="0"/>
          <c:showVal val="1"/>
          <c:showCatName val="0"/>
          <c:showSerName val="0"/>
          <c:showPercent val="0"/>
          <c:showBubbleSize val="0"/>
        </c:dLbls>
        <c:gapWidth val="150"/>
        <c:gapDepth val="0"/>
        <c:shape val="box"/>
        <c:axId val="1104457151"/>
        <c:axId val="1104477311"/>
        <c:axId val="0"/>
      </c:bar3DChart>
      <c:catAx>
        <c:axId val="110445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477311"/>
        <c:crosses val="autoZero"/>
        <c:auto val="1"/>
        <c:lblAlgn val="ctr"/>
        <c:lblOffset val="100"/>
        <c:noMultiLvlLbl val="0"/>
      </c:catAx>
      <c:valAx>
        <c:axId val="1104477311"/>
        <c:scaling>
          <c:orientation val="minMax"/>
        </c:scaling>
        <c:delete val="1"/>
        <c:axPos val="l"/>
        <c:numFmt formatCode="0%" sourceLinked="1"/>
        <c:majorTickMark val="none"/>
        <c:minorTickMark val="none"/>
        <c:tickLblPos val="nextTo"/>
        <c:crossAx val="110445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 2.xlsx]Pivot Table!PivotTable18</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accent4">
                        <a:lumMod val="50000"/>
                      </a:schemeClr>
                    </a:solidFill>
                    <a:latin typeface="+mn-lt"/>
                    <a:ea typeface="+mn-ea"/>
                    <a:cs typeface="+mn-cs"/>
                  </a:defRPr>
                </a:pPr>
                <a:fld id="{9A178EA2-009B-4552-B297-6E6F00AB9893}" type="CATEGORYNAME">
                  <a:rPr lang="en-US"/>
                  <a:pPr>
                    <a:defRPr>
                      <a:solidFill>
                        <a:schemeClr val="accent4">
                          <a:lumMod val="50000"/>
                        </a:schemeClr>
                      </a:solidFill>
                    </a:defRPr>
                  </a:pPr>
                  <a:t>[CATEGORY NAME]</a:t>
                </a:fld>
                <a:r>
                  <a:rPr lang="en-US"/>
                  <a:t> </a:t>
                </a:r>
              </a:p>
              <a:p>
                <a:pPr>
                  <a:defRPr>
                    <a:solidFill>
                      <a:schemeClr val="accent4">
                        <a:lumMod val="50000"/>
                      </a:schemeClr>
                    </a:solidFill>
                  </a:defRPr>
                </a:pPr>
                <a:fld id="{09437808-A8C2-433F-8E0F-37D6B4448C8E}" type="VALUE">
                  <a:rPr lang="en-US"/>
                  <a:pPr>
                    <a:defRPr>
                      <a:solidFill>
                        <a:schemeClr val="accent4">
                          <a:lumMod val="50000"/>
                        </a:schemeClr>
                      </a:solidFill>
                    </a:defRPr>
                  </a:pPr>
                  <a:t>[VALUE]</a:t>
                </a:fld>
                <a:endParaRPr lang="en-IN"/>
              </a:p>
            </c:rich>
          </c:tx>
          <c:spPr>
            <a:solidFill>
              <a:schemeClr val="accent4">
                <a:lumMod val="20000"/>
                <a:lumOff val="80000"/>
                <a:alpha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900282734928406"/>
                  <c:h val="0.21993562765861163"/>
                </c:manualLayout>
              </c15:layout>
              <c15:dlblFieldTable/>
              <c15:showDataLabelsRange val="0"/>
            </c:ext>
          </c:extLst>
        </c:dLbl>
      </c:pivotFmt>
      <c:pivotFmt>
        <c:idx val="6"/>
        <c:spPr>
          <a:solidFill>
            <a:schemeClr val="accent4">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6D17CFE6-C74C-4000-A189-5634A8680BEF}" type="CATEGORYNAME">
                  <a:rPr lang="en-US"/>
                  <a:pPr>
                    <a:defRPr/>
                  </a:pPr>
                  <a:t>[CATEGORY NAME]</a:t>
                </a:fld>
                <a:r>
                  <a:rPr lang="en-US"/>
                  <a:t> </a:t>
                </a:r>
                <a:fld id="{8297D4B1-8DF7-40B9-82F8-40246B18CBEE}"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454311454311454"/>
          <c:y val="7.6867816091954019E-2"/>
          <c:w val="0.73230373230373236"/>
          <c:h val="0.81752873563218387"/>
        </c:manualLayout>
      </c:layout>
      <c:doughnutChart>
        <c:varyColors val="1"/>
        <c:ser>
          <c:idx val="0"/>
          <c:order val="0"/>
          <c:tx>
            <c:strRef>
              <c:f>'Pivot Table'!$V$5</c:f>
              <c:strCache>
                <c:ptCount val="1"/>
                <c:pt idx="0">
                  <c:v>Total</c:v>
                </c:pt>
              </c:strCache>
            </c:strRef>
          </c:tx>
          <c:spPr>
            <a:ln>
              <a:noFill/>
            </a:ln>
          </c:spPr>
          <c:dPt>
            <c:idx val="0"/>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D6-4869-A483-B110D36A176E}"/>
              </c:ext>
            </c:extLst>
          </c:dPt>
          <c:dPt>
            <c:idx val="1"/>
            <c:bubble3D val="0"/>
            <c:spPr>
              <a:solidFill>
                <a:schemeClr val="accent4">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D6-4869-A483-B110D36A176E}"/>
              </c:ext>
            </c:extLst>
          </c:dPt>
          <c:dLbls>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accent4">
                            <a:lumMod val="50000"/>
                          </a:schemeClr>
                        </a:solidFill>
                        <a:latin typeface="+mn-lt"/>
                        <a:ea typeface="+mn-ea"/>
                        <a:cs typeface="+mn-cs"/>
                      </a:defRPr>
                    </a:pPr>
                    <a:fld id="{9A178EA2-009B-4552-B297-6E6F00AB9893}" type="CATEGORYNAME">
                      <a:rPr lang="en-US"/>
                      <a:pPr>
                        <a:defRPr>
                          <a:solidFill>
                            <a:schemeClr val="accent4">
                              <a:lumMod val="50000"/>
                            </a:schemeClr>
                          </a:solidFill>
                        </a:defRPr>
                      </a:pPr>
                      <a:t>[CATEGORY NAME]</a:t>
                    </a:fld>
                    <a:r>
                      <a:rPr lang="en-US"/>
                      <a:t> </a:t>
                    </a:r>
                  </a:p>
                  <a:p>
                    <a:pPr>
                      <a:defRPr>
                        <a:solidFill>
                          <a:schemeClr val="accent4">
                            <a:lumMod val="50000"/>
                          </a:schemeClr>
                        </a:solidFill>
                      </a:defRPr>
                    </a:pPr>
                    <a:fld id="{09437808-A8C2-433F-8E0F-37D6B4448C8E}" type="VALUE">
                      <a:rPr lang="en-US"/>
                      <a:pPr>
                        <a:defRPr>
                          <a:solidFill>
                            <a:schemeClr val="accent4">
                              <a:lumMod val="50000"/>
                            </a:schemeClr>
                          </a:solidFill>
                        </a:defRPr>
                      </a:pPr>
                      <a:t>[VALUE]</a:t>
                    </a:fld>
                    <a:endParaRPr lang="en-IN"/>
                  </a:p>
                </c:rich>
              </c:tx>
              <c:spPr>
                <a:solidFill>
                  <a:schemeClr val="accent4">
                    <a:lumMod val="20000"/>
                    <a:lumOff val="80000"/>
                    <a:alpha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900282734928406"/>
                      <c:h val="0.21993562765861163"/>
                    </c:manualLayout>
                  </c15:layout>
                  <c15:dlblFieldTable/>
                  <c15:showDataLabelsRange val="0"/>
                </c:ext>
                <c:ext xmlns:c16="http://schemas.microsoft.com/office/drawing/2014/chart" uri="{C3380CC4-5D6E-409C-BE32-E72D297353CC}">
                  <c16:uniqueId val="{00000001-B8D6-4869-A483-B110D36A176E}"/>
                </c:ext>
              </c:extLst>
            </c:dLbl>
            <c:dLbl>
              <c:idx val="1"/>
              <c:tx>
                <c:rich>
                  <a:bodyPr/>
                  <a:lstStyle/>
                  <a:p>
                    <a:fld id="{6D17CFE6-C74C-4000-A189-5634A8680BEF}" type="CATEGORYNAME">
                      <a:rPr lang="en-US"/>
                      <a:pPr/>
                      <a:t>[CATEGORY NAME]</a:t>
                    </a:fld>
                    <a:r>
                      <a:rPr lang="en-US"/>
                      <a:t> </a:t>
                    </a:r>
                    <a:fld id="{8297D4B1-8DF7-40B9-82F8-40246B18CBEE}" type="VALUE">
                      <a:rPr lang="en-US"/>
                      <a:pPr/>
                      <a:t>[VALUE]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8D6-4869-A483-B110D36A176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Table'!$U$6:$U$8</c:f>
              <c:strCache>
                <c:ptCount val="2"/>
                <c:pt idx="0">
                  <c:v>Female</c:v>
                </c:pt>
                <c:pt idx="1">
                  <c:v>Male</c:v>
                </c:pt>
              </c:strCache>
            </c:strRef>
          </c:cat>
          <c:val>
            <c:numRef>
              <c:f>'Pivot Table'!$V$6:$V$8</c:f>
              <c:numCache>
                <c:formatCode>0%</c:formatCode>
                <c:ptCount val="2"/>
                <c:pt idx="0">
                  <c:v>0.23529411764705882</c:v>
                </c:pt>
                <c:pt idx="1">
                  <c:v>0.76470588235294112</c:v>
                </c:pt>
              </c:numCache>
            </c:numRef>
          </c:val>
          <c:extLst>
            <c:ext xmlns:c16="http://schemas.microsoft.com/office/drawing/2014/chart" uri="{C3380CC4-5D6E-409C-BE32-E72D297353CC}">
              <c16:uniqueId val="{00000004-B8D6-4869-A483-B110D36A176E}"/>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 2.xlsx]Pivot Table!PivotTable19</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rgbClr val="FFC000">
                <a:lumMod val="20000"/>
                <a:lumOff val="80000"/>
                <a:alpha val="33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4">
              <a:lumMod val="75000"/>
            </a:schemeClr>
          </a:solidFill>
          <a:ln>
            <a:noFill/>
          </a:ln>
          <a:effectLst>
            <a:outerShdw blurRad="254000" sx="102000" sy="102000" algn="ctr" rotWithShape="0">
              <a:prstClr val="black">
                <a:alpha val="20000"/>
              </a:prstClr>
            </a:outerShdw>
          </a:effectLst>
        </c:spPr>
        <c:dLbl>
          <c:idx val="0"/>
          <c:spPr>
            <a:solidFill>
              <a:srgbClr val="FFC000">
                <a:lumMod val="20000"/>
                <a:lumOff val="80000"/>
                <a:alpha val="33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7895534197931143"/>
                  <c:h val="0.29499918704852157"/>
                </c:manualLayout>
              </c15:layout>
            </c:ext>
          </c:extLst>
        </c:dLbl>
      </c:pivotFmt>
      <c:pivotFmt>
        <c:idx val="8"/>
        <c:spPr>
          <a:solidFill>
            <a:schemeClr val="accent4">
              <a:lumMod val="60000"/>
              <a:lumOff val="4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970588235294118"/>
          <c:y val="0.10674749727080575"/>
          <c:w val="0.73927744326076883"/>
          <c:h val="0.85637934638701141"/>
        </c:manualLayout>
      </c:layout>
      <c:doughnutChart>
        <c:varyColors val="1"/>
        <c:ser>
          <c:idx val="0"/>
          <c:order val="0"/>
          <c:tx>
            <c:strRef>
              <c:f>'Pivot Table'!$V$10</c:f>
              <c:strCache>
                <c:ptCount val="1"/>
                <c:pt idx="0">
                  <c:v>Total</c:v>
                </c:pt>
              </c:strCache>
            </c:strRef>
          </c:tx>
          <c:dPt>
            <c:idx val="0"/>
            <c:bubble3D val="0"/>
            <c:spPr>
              <a:solidFill>
                <a:schemeClr val="accent4">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CE-46FA-B3B5-B5FC829DFFB2}"/>
              </c:ext>
            </c:extLst>
          </c:dPt>
          <c:dPt>
            <c:idx val="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CE-46FA-B3B5-B5FC829DFFB2}"/>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27895534197931143"/>
                      <c:h val="0.29499918704852157"/>
                    </c:manualLayout>
                  </c15:layout>
                </c:ext>
                <c:ext xmlns:c16="http://schemas.microsoft.com/office/drawing/2014/chart" uri="{C3380CC4-5D6E-409C-BE32-E72D297353CC}">
                  <c16:uniqueId val="{00000001-1DCE-46FA-B3B5-B5FC829DFFB2}"/>
                </c:ext>
              </c:extLst>
            </c:dLbl>
            <c:spPr>
              <a:solidFill>
                <a:srgbClr val="FFC000">
                  <a:lumMod val="20000"/>
                  <a:lumOff val="80000"/>
                  <a:alpha val="33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Table'!$U$11:$U$13</c:f>
              <c:strCache>
                <c:ptCount val="2"/>
                <c:pt idx="0">
                  <c:v>Married</c:v>
                </c:pt>
                <c:pt idx="1">
                  <c:v>Single</c:v>
                </c:pt>
              </c:strCache>
            </c:strRef>
          </c:cat>
          <c:val>
            <c:numRef>
              <c:f>'Pivot Table'!$V$11:$V$13</c:f>
              <c:numCache>
                <c:formatCode>0%</c:formatCode>
                <c:ptCount val="2"/>
                <c:pt idx="0">
                  <c:v>0.58823529411764708</c:v>
                </c:pt>
                <c:pt idx="1">
                  <c:v>0.41176470588235292</c:v>
                </c:pt>
              </c:numCache>
            </c:numRef>
          </c:val>
          <c:extLst>
            <c:ext xmlns:c16="http://schemas.microsoft.com/office/drawing/2014/chart" uri="{C3380CC4-5D6E-409C-BE32-E72D297353CC}">
              <c16:uniqueId val="{00000004-1DCE-46FA-B3B5-B5FC829DFFB2}"/>
            </c:ext>
          </c:extLst>
        </c:ser>
        <c:dLbls>
          <c:showLegendKey val="0"/>
          <c:showVal val="0"/>
          <c:showCatName val="0"/>
          <c:showSerName val="0"/>
          <c:showPercent val="1"/>
          <c:showBubbleSize val="0"/>
          <c:showLeaderLines val="0"/>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213360</xdr:colOff>
      <xdr:row>0</xdr:row>
      <xdr:rowOff>175260</xdr:rowOff>
    </xdr:from>
    <xdr:to>
      <xdr:col>23</xdr:col>
      <xdr:colOff>434340</xdr:colOff>
      <xdr:row>34</xdr:row>
      <xdr:rowOff>137160</xdr:rowOff>
    </xdr:to>
    <xdr:sp macro="" textlink="">
      <xdr:nvSpPr>
        <xdr:cNvPr id="2" name="Rectangle 1">
          <a:extLst>
            <a:ext uri="{FF2B5EF4-FFF2-40B4-BE49-F238E27FC236}">
              <a16:creationId xmlns:a16="http://schemas.microsoft.com/office/drawing/2014/main" id="{46026C93-F630-E1CE-A553-7B072D2F7F8D}"/>
            </a:ext>
          </a:extLst>
        </xdr:cNvPr>
        <xdr:cNvSpPr/>
      </xdr:nvSpPr>
      <xdr:spPr>
        <a:xfrm>
          <a:off x="213360" y="175260"/>
          <a:ext cx="14241780" cy="6179820"/>
        </a:xfrm>
        <a:prstGeom prst="rect">
          <a:avLst/>
        </a:prstGeom>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259080</xdr:colOff>
      <xdr:row>1</xdr:row>
      <xdr:rowOff>15240</xdr:rowOff>
    </xdr:from>
    <xdr:to>
      <xdr:col>6</xdr:col>
      <xdr:colOff>182880</xdr:colOff>
      <xdr:row>4</xdr:row>
      <xdr:rowOff>91440</xdr:rowOff>
    </xdr:to>
    <xdr:sp macro="" textlink="">
      <xdr:nvSpPr>
        <xdr:cNvPr id="3" name="Rectangle: Rounded Corners 2">
          <a:extLst>
            <a:ext uri="{FF2B5EF4-FFF2-40B4-BE49-F238E27FC236}">
              <a16:creationId xmlns:a16="http://schemas.microsoft.com/office/drawing/2014/main" id="{68FDB12E-2537-31A0-A84F-A0ED93DBEC11}"/>
            </a:ext>
          </a:extLst>
        </xdr:cNvPr>
        <xdr:cNvSpPr/>
      </xdr:nvSpPr>
      <xdr:spPr>
        <a:xfrm>
          <a:off x="259080" y="198120"/>
          <a:ext cx="3581400" cy="62484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a:effectLst>
          <a:reflection blurRad="1270000" stA="4500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n>
                <a:noFill/>
              </a:ln>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3500000" scaled="1"/>
                <a:tileRect/>
              </a:gradFill>
              <a:effectLst>
                <a:reflection blurRad="101600" stA="76000" endPos="41000" dir="5400000" sy="-100000" algn="bl" rotWithShape="0"/>
              </a:effectLst>
            </a:rPr>
            <a:t>Employee</a:t>
          </a:r>
          <a:r>
            <a:rPr lang="en-IN" sz="2000" b="1" baseline="0">
              <a:ln>
                <a:noFill/>
              </a:ln>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3500000" scaled="1"/>
                <a:tileRect/>
              </a:gradFill>
              <a:effectLst>
                <a:reflection blurRad="101600" stA="76000" endPos="41000" dir="5400000" sy="-100000" algn="bl" rotWithShape="0"/>
              </a:effectLst>
            </a:rPr>
            <a:t> Attrition Analysis</a:t>
          </a:r>
          <a:endParaRPr lang="en-IN" sz="2000" b="1">
            <a:ln>
              <a:noFill/>
            </a:ln>
            <a:gradFill flip="none" rotWithShape="1">
              <a:gsLst>
                <a:gs pos="0">
                  <a:schemeClr val="accent4">
                    <a:lumMod val="50000"/>
                    <a:shade val="30000"/>
                    <a:satMod val="115000"/>
                  </a:schemeClr>
                </a:gs>
                <a:gs pos="50000">
                  <a:schemeClr val="accent4">
                    <a:lumMod val="50000"/>
                    <a:shade val="67500"/>
                    <a:satMod val="115000"/>
                  </a:schemeClr>
                </a:gs>
                <a:gs pos="100000">
                  <a:schemeClr val="accent4">
                    <a:lumMod val="50000"/>
                    <a:shade val="100000"/>
                    <a:satMod val="115000"/>
                  </a:schemeClr>
                </a:gs>
              </a:gsLst>
              <a:lin ang="13500000" scaled="1"/>
              <a:tileRect/>
            </a:gradFill>
            <a:effectLst>
              <a:reflection blurRad="101600" stA="76000" endPos="41000" dir="5400000" sy="-100000" algn="bl" rotWithShape="0"/>
            </a:effectLst>
          </a:endParaRPr>
        </a:p>
      </xdr:txBody>
    </xdr:sp>
    <xdr:clientData/>
  </xdr:twoCellAnchor>
  <xdr:twoCellAnchor>
    <xdr:from>
      <xdr:col>6</xdr:col>
      <xdr:colOff>190500</xdr:colOff>
      <xdr:row>4</xdr:row>
      <xdr:rowOff>144780</xdr:rowOff>
    </xdr:from>
    <xdr:to>
      <xdr:col>11</xdr:col>
      <xdr:colOff>175260</xdr:colOff>
      <xdr:row>23</xdr:row>
      <xdr:rowOff>137160</xdr:rowOff>
    </xdr:to>
    <xdr:graphicFrame macro="">
      <xdr:nvGraphicFramePr>
        <xdr:cNvPr id="4" name="Chart 3">
          <a:extLst>
            <a:ext uri="{FF2B5EF4-FFF2-40B4-BE49-F238E27FC236}">
              <a16:creationId xmlns:a16="http://schemas.microsoft.com/office/drawing/2014/main" id="{95320DE9-4A69-40D1-9873-B9F9AFC53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220980</xdr:colOff>
      <xdr:row>14</xdr:row>
      <xdr:rowOff>7620</xdr:rowOff>
    </xdr:from>
    <xdr:to>
      <xdr:col>20</xdr:col>
      <xdr:colOff>213360</xdr:colOff>
      <xdr:row>23</xdr:row>
      <xdr:rowOff>137160</xdr:rowOff>
    </xdr:to>
    <xdr:graphicFrame macro="">
      <xdr:nvGraphicFramePr>
        <xdr:cNvPr id="5" name="Chart 4">
          <a:extLst>
            <a:ext uri="{FF2B5EF4-FFF2-40B4-BE49-F238E27FC236}">
              <a16:creationId xmlns:a16="http://schemas.microsoft.com/office/drawing/2014/main" id="{741BB681-75EC-4D9D-A812-1A449DB25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213360</xdr:colOff>
      <xdr:row>4</xdr:row>
      <xdr:rowOff>152400</xdr:rowOff>
    </xdr:from>
    <xdr:to>
      <xdr:col>20</xdr:col>
      <xdr:colOff>198120</xdr:colOff>
      <xdr:row>13</xdr:row>
      <xdr:rowOff>160020</xdr:rowOff>
    </xdr:to>
    <xdr:graphicFrame macro="">
      <xdr:nvGraphicFramePr>
        <xdr:cNvPr id="6" name="Chart 5">
          <a:extLst>
            <a:ext uri="{FF2B5EF4-FFF2-40B4-BE49-F238E27FC236}">
              <a16:creationId xmlns:a16="http://schemas.microsoft.com/office/drawing/2014/main" id="{3AD08C51-C1F9-4033-8ECA-5A9B0CCFA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243840</xdr:colOff>
      <xdr:row>8</xdr:row>
      <xdr:rowOff>83821</xdr:rowOff>
    </xdr:from>
    <xdr:to>
      <xdr:col>3</xdr:col>
      <xdr:colOff>152400</xdr:colOff>
      <xdr:row>18</xdr:row>
      <xdr:rowOff>45720</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B6D4EA41-2465-4D2E-8794-E70EA21705D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43840" y="1546861"/>
              <a:ext cx="173736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26</xdr:row>
      <xdr:rowOff>68580</xdr:rowOff>
    </xdr:from>
    <xdr:to>
      <xdr:col>6</xdr:col>
      <xdr:colOff>152400</xdr:colOff>
      <xdr:row>34</xdr:row>
      <xdr:rowOff>99059</xdr:rowOff>
    </xdr:to>
    <mc:AlternateContent xmlns:mc="http://schemas.openxmlformats.org/markup-compatibility/2006">
      <mc:Choice xmlns:a14="http://schemas.microsoft.com/office/drawing/2010/main" Requires="a14">
        <xdr:graphicFrame macro="">
          <xdr:nvGraphicFramePr>
            <xdr:cNvPr id="8" name="Employee ID">
              <a:extLst>
                <a:ext uri="{FF2B5EF4-FFF2-40B4-BE49-F238E27FC236}">
                  <a16:creationId xmlns:a16="http://schemas.microsoft.com/office/drawing/2014/main" id="{A744B08C-A05D-4617-9621-57AA26526B06}"/>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dr:sp macro="" textlink="">
          <xdr:nvSpPr>
            <xdr:cNvPr id="0" name=""/>
            <xdr:cNvSpPr>
              <a:spLocks noTextEdit="1"/>
            </xdr:cNvSpPr>
          </xdr:nvSpPr>
          <xdr:spPr>
            <a:xfrm>
              <a:off x="1981200" y="4823460"/>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16</xdr:row>
      <xdr:rowOff>152401</xdr:rowOff>
    </xdr:from>
    <xdr:to>
      <xdr:col>6</xdr:col>
      <xdr:colOff>160020</xdr:colOff>
      <xdr:row>26</xdr:row>
      <xdr:rowOff>53340</xdr:rowOff>
    </xdr:to>
    <mc:AlternateContent xmlns:mc="http://schemas.openxmlformats.org/markup-compatibility/2006">
      <mc:Choice xmlns:a14="http://schemas.microsoft.com/office/drawing/2010/main" Requires="a14">
        <xdr:graphicFrame macro="">
          <xdr:nvGraphicFramePr>
            <xdr:cNvPr id="9" name="Month Name">
              <a:extLst>
                <a:ext uri="{FF2B5EF4-FFF2-40B4-BE49-F238E27FC236}">
                  <a16:creationId xmlns:a16="http://schemas.microsoft.com/office/drawing/2014/main" id="{C8DF5690-8358-485E-BBAB-BA7733BC149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988820" y="3078481"/>
              <a:ext cx="1828800" cy="1729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18</xdr:row>
      <xdr:rowOff>45720</xdr:rowOff>
    </xdr:from>
    <xdr:to>
      <xdr:col>3</xdr:col>
      <xdr:colOff>152400</xdr:colOff>
      <xdr:row>26</xdr:row>
      <xdr:rowOff>68580</xdr:rowOff>
    </xdr:to>
    <mc:AlternateContent xmlns:mc="http://schemas.openxmlformats.org/markup-compatibility/2006">
      <mc:Choice xmlns:a14="http://schemas.microsoft.com/office/drawing/2010/main" Requires="a14">
        <xdr:graphicFrame macro="">
          <xdr:nvGraphicFramePr>
            <xdr:cNvPr id="10" name="Age Group">
              <a:extLst>
                <a:ext uri="{FF2B5EF4-FFF2-40B4-BE49-F238E27FC236}">
                  <a16:creationId xmlns:a16="http://schemas.microsoft.com/office/drawing/2014/main" id="{4EE3AA35-3FE8-43D7-8203-99DCD92E4F0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243840" y="3337560"/>
              <a:ext cx="173736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26</xdr:row>
      <xdr:rowOff>53340</xdr:rowOff>
    </xdr:from>
    <xdr:to>
      <xdr:col>3</xdr:col>
      <xdr:colOff>152400</xdr:colOff>
      <xdr:row>34</xdr:row>
      <xdr:rowOff>91440</xdr:rowOff>
    </xdr:to>
    <mc:AlternateContent xmlns:mc="http://schemas.openxmlformats.org/markup-compatibility/2006">
      <mc:Choice xmlns:a14="http://schemas.microsoft.com/office/drawing/2010/main" Requires="a14">
        <xdr:graphicFrame macro="">
          <xdr:nvGraphicFramePr>
            <xdr:cNvPr id="11" name="Performance Level">
              <a:extLst>
                <a:ext uri="{FF2B5EF4-FFF2-40B4-BE49-F238E27FC236}">
                  <a16:creationId xmlns:a16="http://schemas.microsoft.com/office/drawing/2014/main" id="{6DCB084D-6549-4E24-ADE5-B34EEEB52F10}"/>
                </a:ext>
              </a:extLst>
            </xdr:cNvPr>
            <xdr:cNvGraphicFramePr/>
          </xdr:nvGraphicFramePr>
          <xdr:xfrm>
            <a:off x="0" y="0"/>
            <a:ext cx="0" cy="0"/>
          </xdr:xfrm>
          <a:graphic>
            <a:graphicData uri="http://schemas.microsoft.com/office/drawing/2010/slicer">
              <sle:slicer xmlns:sle="http://schemas.microsoft.com/office/drawing/2010/slicer" name="Performance Level"/>
            </a:graphicData>
          </a:graphic>
        </xdr:graphicFrame>
      </mc:Choice>
      <mc:Fallback>
        <xdr:sp macro="" textlink="">
          <xdr:nvSpPr>
            <xdr:cNvPr id="0" name=""/>
            <xdr:cNvSpPr>
              <a:spLocks noTextEdit="1"/>
            </xdr:cNvSpPr>
          </xdr:nvSpPr>
          <xdr:spPr>
            <a:xfrm>
              <a:off x="243840" y="4808220"/>
              <a:ext cx="173736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8</xdr:row>
      <xdr:rowOff>83820</xdr:rowOff>
    </xdr:from>
    <xdr:to>
      <xdr:col>6</xdr:col>
      <xdr:colOff>160020</xdr:colOff>
      <xdr:row>16</xdr:row>
      <xdr:rowOff>152400</xdr:rowOff>
    </xdr:to>
    <mc:AlternateContent xmlns:mc="http://schemas.openxmlformats.org/markup-compatibility/2006">
      <mc:Choice xmlns:a14="http://schemas.microsoft.com/office/drawing/2010/main" Requires="a14">
        <xdr:graphicFrame macro="">
          <xdr:nvGraphicFramePr>
            <xdr:cNvPr id="12" name="Job Satisfaction Level">
              <a:extLst>
                <a:ext uri="{FF2B5EF4-FFF2-40B4-BE49-F238E27FC236}">
                  <a16:creationId xmlns:a16="http://schemas.microsoft.com/office/drawing/2014/main" id="{305FC2F9-000C-46C5-9BB7-A9DA3FDECE3F}"/>
                </a:ext>
              </a:extLst>
            </xdr:cNvPr>
            <xdr:cNvGraphicFramePr/>
          </xdr:nvGraphicFramePr>
          <xdr:xfrm>
            <a:off x="0" y="0"/>
            <a:ext cx="0" cy="0"/>
          </xdr:xfrm>
          <a:graphic>
            <a:graphicData uri="http://schemas.microsoft.com/office/drawing/2010/slicer">
              <sle:slicer xmlns:sle="http://schemas.microsoft.com/office/drawing/2010/slicer" name="Job Satisfaction Level"/>
            </a:graphicData>
          </a:graphic>
        </xdr:graphicFrame>
      </mc:Choice>
      <mc:Fallback>
        <xdr:sp macro="" textlink="">
          <xdr:nvSpPr>
            <xdr:cNvPr id="0" name=""/>
            <xdr:cNvSpPr>
              <a:spLocks noTextEdit="1"/>
            </xdr:cNvSpPr>
          </xdr:nvSpPr>
          <xdr:spPr>
            <a:xfrm>
              <a:off x="1988820" y="1546860"/>
              <a:ext cx="182880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4</xdr:row>
      <xdr:rowOff>160020</xdr:rowOff>
    </xdr:from>
    <xdr:to>
      <xdr:col>3</xdr:col>
      <xdr:colOff>160020</xdr:colOff>
      <xdr:row>8</xdr:row>
      <xdr:rowOff>60960</xdr:rowOff>
    </xdr:to>
    <mc:AlternateContent xmlns:mc="http://schemas.openxmlformats.org/markup-compatibility/2006">
      <mc:Choice xmlns:a14="http://schemas.microsoft.com/office/drawing/2010/main" Requires="a14">
        <xdr:graphicFrame macro="">
          <xdr:nvGraphicFramePr>
            <xdr:cNvPr id="13" name="Marital Status Update">
              <a:extLst>
                <a:ext uri="{FF2B5EF4-FFF2-40B4-BE49-F238E27FC236}">
                  <a16:creationId xmlns:a16="http://schemas.microsoft.com/office/drawing/2014/main" id="{772E4040-FB31-4839-9336-5FDF412AD98D}"/>
                </a:ext>
              </a:extLst>
            </xdr:cNvPr>
            <xdr:cNvGraphicFramePr/>
          </xdr:nvGraphicFramePr>
          <xdr:xfrm>
            <a:off x="0" y="0"/>
            <a:ext cx="0" cy="0"/>
          </xdr:xfrm>
          <a:graphic>
            <a:graphicData uri="http://schemas.microsoft.com/office/drawing/2010/slicer">
              <sle:slicer xmlns:sle="http://schemas.microsoft.com/office/drawing/2010/slicer" name="Marital Status Update"/>
            </a:graphicData>
          </a:graphic>
        </xdr:graphicFrame>
      </mc:Choice>
      <mc:Fallback>
        <xdr:sp macro="" textlink="">
          <xdr:nvSpPr>
            <xdr:cNvPr id="0" name=""/>
            <xdr:cNvSpPr>
              <a:spLocks noTextEdit="1"/>
            </xdr:cNvSpPr>
          </xdr:nvSpPr>
          <xdr:spPr>
            <a:xfrm>
              <a:off x="243840" y="891540"/>
              <a:ext cx="174498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243840</xdr:colOff>
      <xdr:row>4</xdr:row>
      <xdr:rowOff>144780</xdr:rowOff>
    </xdr:from>
    <xdr:to>
      <xdr:col>23</xdr:col>
      <xdr:colOff>563880</xdr:colOff>
      <xdr:row>14</xdr:row>
      <xdr:rowOff>38100</xdr:rowOff>
    </xdr:to>
    <xdr:grpSp>
      <xdr:nvGrpSpPr>
        <xdr:cNvPr id="22" name="Group 21">
          <a:extLst>
            <a:ext uri="{FF2B5EF4-FFF2-40B4-BE49-F238E27FC236}">
              <a16:creationId xmlns:a16="http://schemas.microsoft.com/office/drawing/2014/main" id="{A1BBC089-5DB5-923E-E7EA-9DDDE3303170}"/>
            </a:ext>
          </a:extLst>
        </xdr:cNvPr>
        <xdr:cNvGrpSpPr/>
      </xdr:nvGrpSpPr>
      <xdr:grpSpPr>
        <a:xfrm>
          <a:off x="12435840" y="876300"/>
          <a:ext cx="2148840" cy="1722120"/>
          <a:chOff x="12275820" y="242934"/>
          <a:chExt cx="2240280" cy="1517286"/>
        </a:xfrm>
      </xdr:grpSpPr>
      <xdr:sp macro="" textlink="">
        <xdr:nvSpPr>
          <xdr:cNvPr id="20" name="Rectangle: Rounded Corners 19">
            <a:extLst>
              <a:ext uri="{FF2B5EF4-FFF2-40B4-BE49-F238E27FC236}">
                <a16:creationId xmlns:a16="http://schemas.microsoft.com/office/drawing/2014/main" id="{5674F826-2932-D74B-3B03-2AE384556DA8}"/>
              </a:ext>
            </a:extLst>
          </xdr:cNvPr>
          <xdr:cNvSpPr/>
        </xdr:nvSpPr>
        <xdr:spPr>
          <a:xfrm>
            <a:off x="12275820" y="259080"/>
            <a:ext cx="2011680" cy="150114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9" name="Group 18">
            <a:extLst>
              <a:ext uri="{FF2B5EF4-FFF2-40B4-BE49-F238E27FC236}">
                <a16:creationId xmlns:a16="http://schemas.microsoft.com/office/drawing/2014/main" id="{4D6CA9B9-16D8-F4E0-4513-E8B458F70A20}"/>
              </a:ext>
            </a:extLst>
          </xdr:cNvPr>
          <xdr:cNvGrpSpPr/>
        </xdr:nvGrpSpPr>
        <xdr:grpSpPr>
          <a:xfrm>
            <a:off x="12306300" y="242934"/>
            <a:ext cx="1813560" cy="1249680"/>
            <a:chOff x="12359640" y="402954"/>
            <a:chExt cx="1813560" cy="1249680"/>
          </a:xfrm>
        </xdr:grpSpPr>
        <xdr:graphicFrame macro="">
          <xdr:nvGraphicFramePr>
            <xdr:cNvPr id="18" name="Chart 17">
              <a:extLst>
                <a:ext uri="{FF2B5EF4-FFF2-40B4-BE49-F238E27FC236}">
                  <a16:creationId xmlns:a16="http://schemas.microsoft.com/office/drawing/2014/main" id="{51A8BFF8-904B-4BBD-8ECD-232C67BE4591}"/>
                </a:ext>
              </a:extLst>
            </xdr:cNvPr>
            <xdr:cNvGraphicFramePr>
              <a:graphicFrameLocks/>
            </xdr:cNvGraphicFramePr>
          </xdr:nvGraphicFramePr>
          <xdr:xfrm>
            <a:off x="12359640" y="402954"/>
            <a:ext cx="1813560" cy="1249680"/>
          </xdr:xfrm>
          <a:graphic>
            <a:graphicData uri="http://schemas.openxmlformats.org/drawingml/2006/chart">
              <c:chart xmlns:c="http://schemas.openxmlformats.org/drawingml/2006/chart" xmlns:r="http://schemas.openxmlformats.org/officeDocument/2006/relationships" r:id="rId4"/>
            </a:graphicData>
          </a:graphic>
        </xdr:graphicFrame>
        <xdr:sp macro="" textlink="'Pivot Table'!G16">
          <xdr:nvSpPr>
            <xdr:cNvPr id="17" name="TextBox 16">
              <a:extLst>
                <a:ext uri="{FF2B5EF4-FFF2-40B4-BE49-F238E27FC236}">
                  <a16:creationId xmlns:a16="http://schemas.microsoft.com/office/drawing/2014/main" id="{2B7C7354-6CC0-4C35-3369-AB318E92D341}"/>
                </a:ext>
              </a:extLst>
            </xdr:cNvPr>
            <xdr:cNvSpPr txBox="1"/>
          </xdr:nvSpPr>
          <xdr:spPr>
            <a:xfrm>
              <a:off x="13045440" y="807720"/>
              <a:ext cx="92964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fld id="{845BAEA7-B95D-4065-A9A6-71CFF9371648}" type="TxLink">
                <a:rPr lang="en-US" sz="2000" b="1" i="0" u="none" strike="noStrike" cap="none" spc="0">
                  <a:ln/>
                  <a:solidFill>
                    <a:schemeClr val="accent4">
                      <a:lumMod val="50000"/>
                    </a:schemeClr>
                  </a:solidFill>
                  <a:effectLst/>
                  <a:latin typeface="Calibri"/>
                  <a:ea typeface="Calibri"/>
                  <a:cs typeface="Calibri"/>
                </a:rPr>
                <a:t>2.7</a:t>
              </a:fld>
              <a:endParaRPr lang="en-IN" sz="2000" b="1" cap="none" spc="0">
                <a:ln/>
                <a:solidFill>
                  <a:schemeClr val="accent4">
                    <a:lumMod val="50000"/>
                  </a:schemeClr>
                </a:solidFill>
                <a:effectLst/>
              </a:endParaRPr>
            </a:p>
          </xdr:txBody>
        </xdr:sp>
      </xdr:grpSp>
      <xdr:sp macro="" textlink="">
        <xdr:nvSpPr>
          <xdr:cNvPr id="21" name="TextBox 20">
            <a:extLst>
              <a:ext uri="{FF2B5EF4-FFF2-40B4-BE49-F238E27FC236}">
                <a16:creationId xmlns:a16="http://schemas.microsoft.com/office/drawing/2014/main" id="{2C4D9EB2-E332-A0A3-C013-797C7F3F7425}"/>
              </a:ext>
            </a:extLst>
          </xdr:cNvPr>
          <xdr:cNvSpPr txBox="1"/>
        </xdr:nvSpPr>
        <xdr:spPr>
          <a:xfrm>
            <a:off x="12367260" y="1409700"/>
            <a:ext cx="21488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4">
                    <a:lumMod val="50000"/>
                  </a:schemeClr>
                </a:solidFill>
              </a:rPr>
              <a:t>JOB</a:t>
            </a:r>
            <a:r>
              <a:rPr lang="en-IN" sz="1200" b="1" baseline="0">
                <a:solidFill>
                  <a:schemeClr val="accent4">
                    <a:lumMod val="50000"/>
                  </a:schemeClr>
                </a:solidFill>
              </a:rPr>
              <a:t> SATIFACTION RATING</a:t>
            </a:r>
            <a:endParaRPr lang="en-IN" sz="1200" b="1">
              <a:solidFill>
                <a:schemeClr val="accent4">
                  <a:lumMod val="50000"/>
                </a:schemeClr>
              </a:solidFill>
            </a:endParaRPr>
          </a:p>
        </xdr:txBody>
      </xdr:sp>
    </xdr:grpSp>
    <xdr:clientData/>
  </xdr:twoCellAnchor>
  <xdr:twoCellAnchor>
    <xdr:from>
      <xdr:col>20</xdr:col>
      <xdr:colOff>274320</xdr:colOff>
      <xdr:row>14</xdr:row>
      <xdr:rowOff>30480</xdr:rowOff>
    </xdr:from>
    <xdr:to>
      <xdr:col>24</xdr:col>
      <xdr:colOff>83820</xdr:colOff>
      <xdr:row>23</xdr:row>
      <xdr:rowOff>152400</xdr:rowOff>
    </xdr:to>
    <xdr:grpSp>
      <xdr:nvGrpSpPr>
        <xdr:cNvPr id="30" name="Group 29">
          <a:extLst>
            <a:ext uri="{FF2B5EF4-FFF2-40B4-BE49-F238E27FC236}">
              <a16:creationId xmlns:a16="http://schemas.microsoft.com/office/drawing/2014/main" id="{001D32ED-B380-6EB6-3F7D-775013C8FF01}"/>
            </a:ext>
          </a:extLst>
        </xdr:cNvPr>
        <xdr:cNvGrpSpPr/>
      </xdr:nvGrpSpPr>
      <xdr:grpSpPr>
        <a:xfrm>
          <a:off x="12466320" y="2590800"/>
          <a:ext cx="2247900" cy="1767840"/>
          <a:chOff x="12161520" y="1722120"/>
          <a:chExt cx="2339340" cy="1524000"/>
        </a:xfrm>
      </xdr:grpSpPr>
      <xdr:sp macro="" textlink="">
        <xdr:nvSpPr>
          <xdr:cNvPr id="24" name="Rectangle: Rounded Corners 23">
            <a:extLst>
              <a:ext uri="{FF2B5EF4-FFF2-40B4-BE49-F238E27FC236}">
                <a16:creationId xmlns:a16="http://schemas.microsoft.com/office/drawing/2014/main" id="{7A430046-828F-6B13-7C2A-B1491F3A32DC}"/>
              </a:ext>
            </a:extLst>
          </xdr:cNvPr>
          <xdr:cNvSpPr/>
        </xdr:nvSpPr>
        <xdr:spPr>
          <a:xfrm>
            <a:off x="12161520" y="1744980"/>
            <a:ext cx="2011680" cy="150114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7" name="Chart 26">
            <a:extLst>
              <a:ext uri="{FF2B5EF4-FFF2-40B4-BE49-F238E27FC236}">
                <a16:creationId xmlns:a16="http://schemas.microsoft.com/office/drawing/2014/main" id="{75E9296C-D9C2-20B1-1CE3-3476ECC9F282}"/>
              </a:ext>
            </a:extLst>
          </xdr:cNvPr>
          <xdr:cNvGraphicFramePr>
            <a:graphicFrameLocks/>
          </xdr:cNvGraphicFramePr>
        </xdr:nvGraphicFramePr>
        <xdr:xfrm>
          <a:off x="12192000" y="1722120"/>
          <a:ext cx="1813560" cy="124968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6" name="TextBox 25">
            <a:extLst>
              <a:ext uri="{FF2B5EF4-FFF2-40B4-BE49-F238E27FC236}">
                <a16:creationId xmlns:a16="http://schemas.microsoft.com/office/drawing/2014/main" id="{8F85F2DD-1B1F-BB66-E758-A0BF8B422CB4}"/>
              </a:ext>
            </a:extLst>
          </xdr:cNvPr>
          <xdr:cNvSpPr txBox="1"/>
        </xdr:nvSpPr>
        <xdr:spPr>
          <a:xfrm>
            <a:off x="12352020" y="2887980"/>
            <a:ext cx="21488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4">
                    <a:lumMod val="50000"/>
                  </a:schemeClr>
                </a:solidFill>
              </a:rPr>
              <a:t>PERFORMANCE RATING</a:t>
            </a:r>
            <a:endParaRPr lang="en-IN" sz="1200" b="1">
              <a:solidFill>
                <a:schemeClr val="accent4">
                  <a:lumMod val="50000"/>
                </a:schemeClr>
              </a:solidFill>
            </a:endParaRPr>
          </a:p>
        </xdr:txBody>
      </xdr:sp>
      <xdr:sp macro="" textlink="'Pivot Table'!J16">
        <xdr:nvSpPr>
          <xdr:cNvPr id="29" name="TextBox 28">
            <a:extLst>
              <a:ext uri="{FF2B5EF4-FFF2-40B4-BE49-F238E27FC236}">
                <a16:creationId xmlns:a16="http://schemas.microsoft.com/office/drawing/2014/main" id="{DB1ABE92-9E6D-EDF2-A4BA-C16DA4048A89}"/>
              </a:ext>
            </a:extLst>
          </xdr:cNvPr>
          <xdr:cNvSpPr txBox="1"/>
        </xdr:nvSpPr>
        <xdr:spPr>
          <a:xfrm>
            <a:off x="12900660" y="2133600"/>
            <a:ext cx="67818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fld id="{D75FC874-8829-4A91-8381-5149BAD0870A}" type="TxLink">
              <a:rPr lang="en-US" sz="2000" b="1" i="0" u="none" strike="noStrike" cap="none" spc="0">
                <a:ln/>
                <a:solidFill>
                  <a:schemeClr val="accent4">
                    <a:lumMod val="50000"/>
                  </a:schemeClr>
                </a:solidFill>
                <a:effectLst/>
                <a:latin typeface="Calibri"/>
                <a:ea typeface="Calibri"/>
                <a:cs typeface="Calibri"/>
              </a:rPr>
              <a:t>2.9</a:t>
            </a:fld>
            <a:endParaRPr lang="en-IN" sz="2000" b="1" cap="none" spc="0">
              <a:ln/>
              <a:solidFill>
                <a:schemeClr val="accent4">
                  <a:lumMod val="50000"/>
                </a:schemeClr>
              </a:solidFill>
              <a:effectLst/>
            </a:endParaRPr>
          </a:p>
        </xdr:txBody>
      </xdr:sp>
    </xdr:grpSp>
    <xdr:clientData/>
  </xdr:twoCellAnchor>
  <xdr:twoCellAnchor editAs="oneCell">
    <xdr:from>
      <xdr:col>3</xdr:col>
      <xdr:colOff>160020</xdr:colOff>
      <xdr:row>4</xdr:row>
      <xdr:rowOff>167640</xdr:rowOff>
    </xdr:from>
    <xdr:to>
      <xdr:col>6</xdr:col>
      <xdr:colOff>160020</xdr:colOff>
      <xdr:row>8</xdr:row>
      <xdr:rowOff>68580</xdr:rowOff>
    </xdr:to>
    <mc:AlternateContent xmlns:mc="http://schemas.openxmlformats.org/markup-compatibility/2006">
      <mc:Choice xmlns:a14="http://schemas.microsoft.com/office/drawing/2010/main" Requires="a14">
        <xdr:graphicFrame macro="">
          <xdr:nvGraphicFramePr>
            <xdr:cNvPr id="31" name="Gender">
              <a:extLst>
                <a:ext uri="{FF2B5EF4-FFF2-40B4-BE49-F238E27FC236}">
                  <a16:creationId xmlns:a16="http://schemas.microsoft.com/office/drawing/2014/main" id="{E078D1FE-38C5-4EA8-805C-B16907B2A1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88820" y="899160"/>
              <a:ext cx="182880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0</xdr:rowOff>
    </xdr:from>
    <xdr:to>
      <xdr:col>16</xdr:col>
      <xdr:colOff>144780</xdr:colOff>
      <xdr:row>34</xdr:row>
      <xdr:rowOff>83820</xdr:rowOff>
    </xdr:to>
    <xdr:graphicFrame macro="">
      <xdr:nvGraphicFramePr>
        <xdr:cNvPr id="32" name="Chart 31">
          <a:extLst>
            <a:ext uri="{FF2B5EF4-FFF2-40B4-BE49-F238E27FC236}">
              <a16:creationId xmlns:a16="http://schemas.microsoft.com/office/drawing/2014/main" id="{75F551C9-BAF1-4264-A9B7-B812E1617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236220</xdr:colOff>
      <xdr:row>1</xdr:row>
      <xdr:rowOff>45720</xdr:rowOff>
    </xdr:from>
    <xdr:to>
      <xdr:col>8</xdr:col>
      <xdr:colOff>594360</xdr:colOff>
      <xdr:row>4</xdr:row>
      <xdr:rowOff>99060</xdr:rowOff>
    </xdr:to>
    <xdr:sp macro="" textlink="">
      <xdr:nvSpPr>
        <xdr:cNvPr id="33" name="Rectangle: Rounded Corners 32">
          <a:extLst>
            <a:ext uri="{FF2B5EF4-FFF2-40B4-BE49-F238E27FC236}">
              <a16:creationId xmlns:a16="http://schemas.microsoft.com/office/drawing/2014/main" id="{F493AA19-401B-8D80-39C3-87BB4F9D967A}"/>
            </a:ext>
          </a:extLst>
        </xdr:cNvPr>
        <xdr:cNvSpPr/>
      </xdr:nvSpPr>
      <xdr:spPr>
        <a:xfrm>
          <a:off x="3893820" y="228600"/>
          <a:ext cx="1577340" cy="60198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22860</xdr:colOff>
      <xdr:row>1</xdr:row>
      <xdr:rowOff>45720</xdr:rowOff>
    </xdr:from>
    <xdr:to>
      <xdr:col>11</xdr:col>
      <xdr:colOff>190500</xdr:colOff>
      <xdr:row>4</xdr:row>
      <xdr:rowOff>99060</xdr:rowOff>
    </xdr:to>
    <xdr:sp macro="" textlink="">
      <xdr:nvSpPr>
        <xdr:cNvPr id="34" name="Rectangle: Rounded Corners 33">
          <a:extLst>
            <a:ext uri="{FF2B5EF4-FFF2-40B4-BE49-F238E27FC236}">
              <a16:creationId xmlns:a16="http://schemas.microsoft.com/office/drawing/2014/main" id="{825666CE-CC7D-4D99-88C0-7DD0067B16EA}"/>
            </a:ext>
          </a:extLst>
        </xdr:cNvPr>
        <xdr:cNvSpPr/>
      </xdr:nvSpPr>
      <xdr:spPr>
        <a:xfrm>
          <a:off x="5509260" y="228600"/>
          <a:ext cx="1386840" cy="60198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213360</xdr:colOff>
      <xdr:row>1</xdr:row>
      <xdr:rowOff>53340</xdr:rowOff>
    </xdr:from>
    <xdr:to>
      <xdr:col>14</xdr:col>
      <xdr:colOff>160020</xdr:colOff>
      <xdr:row>4</xdr:row>
      <xdr:rowOff>106680</xdr:rowOff>
    </xdr:to>
    <xdr:sp macro="" textlink="">
      <xdr:nvSpPr>
        <xdr:cNvPr id="35" name="Rectangle: Rounded Corners 34">
          <a:extLst>
            <a:ext uri="{FF2B5EF4-FFF2-40B4-BE49-F238E27FC236}">
              <a16:creationId xmlns:a16="http://schemas.microsoft.com/office/drawing/2014/main" id="{2FBE7501-8401-487A-B49D-845E41FDBFD9}"/>
            </a:ext>
          </a:extLst>
        </xdr:cNvPr>
        <xdr:cNvSpPr/>
      </xdr:nvSpPr>
      <xdr:spPr>
        <a:xfrm>
          <a:off x="6918960" y="236220"/>
          <a:ext cx="1775460" cy="60198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198120</xdr:colOff>
      <xdr:row>1</xdr:row>
      <xdr:rowOff>53340</xdr:rowOff>
    </xdr:from>
    <xdr:to>
      <xdr:col>17</xdr:col>
      <xdr:colOff>144780</xdr:colOff>
      <xdr:row>4</xdr:row>
      <xdr:rowOff>106680</xdr:rowOff>
    </xdr:to>
    <xdr:sp macro="" textlink="">
      <xdr:nvSpPr>
        <xdr:cNvPr id="36" name="Rectangle: Rounded Corners 35">
          <a:extLst>
            <a:ext uri="{FF2B5EF4-FFF2-40B4-BE49-F238E27FC236}">
              <a16:creationId xmlns:a16="http://schemas.microsoft.com/office/drawing/2014/main" id="{8E9C57DA-74AE-4945-B013-1FCA40CD3450}"/>
            </a:ext>
          </a:extLst>
        </xdr:cNvPr>
        <xdr:cNvSpPr/>
      </xdr:nvSpPr>
      <xdr:spPr>
        <a:xfrm>
          <a:off x="8732520" y="236220"/>
          <a:ext cx="1775460" cy="60198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190500</xdr:colOff>
      <xdr:row>1</xdr:row>
      <xdr:rowOff>60960</xdr:rowOff>
    </xdr:from>
    <xdr:to>
      <xdr:col>20</xdr:col>
      <xdr:colOff>137160</xdr:colOff>
      <xdr:row>4</xdr:row>
      <xdr:rowOff>114300</xdr:rowOff>
    </xdr:to>
    <xdr:sp macro="" textlink="">
      <xdr:nvSpPr>
        <xdr:cNvPr id="37" name="Rectangle: Rounded Corners 36">
          <a:extLst>
            <a:ext uri="{FF2B5EF4-FFF2-40B4-BE49-F238E27FC236}">
              <a16:creationId xmlns:a16="http://schemas.microsoft.com/office/drawing/2014/main" id="{81E0034F-ACB9-4B94-814E-EB04FC21A239}"/>
            </a:ext>
          </a:extLst>
        </xdr:cNvPr>
        <xdr:cNvSpPr/>
      </xdr:nvSpPr>
      <xdr:spPr>
        <a:xfrm>
          <a:off x="10553700" y="243840"/>
          <a:ext cx="1775460" cy="60198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167640</xdr:colOff>
      <xdr:row>1</xdr:row>
      <xdr:rowOff>53340</xdr:rowOff>
    </xdr:from>
    <xdr:to>
      <xdr:col>23</xdr:col>
      <xdr:colOff>335280</xdr:colOff>
      <xdr:row>4</xdr:row>
      <xdr:rowOff>106680</xdr:rowOff>
    </xdr:to>
    <xdr:sp macro="" textlink="">
      <xdr:nvSpPr>
        <xdr:cNvPr id="38" name="Rectangle: Rounded Corners 37">
          <a:extLst>
            <a:ext uri="{FF2B5EF4-FFF2-40B4-BE49-F238E27FC236}">
              <a16:creationId xmlns:a16="http://schemas.microsoft.com/office/drawing/2014/main" id="{558D8728-5923-4BC1-A144-9F117C772718}"/>
            </a:ext>
          </a:extLst>
        </xdr:cNvPr>
        <xdr:cNvSpPr/>
      </xdr:nvSpPr>
      <xdr:spPr>
        <a:xfrm>
          <a:off x="12359640" y="236220"/>
          <a:ext cx="1996440" cy="60198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220980</xdr:colOff>
      <xdr:row>24</xdr:row>
      <xdr:rowOff>30480</xdr:rowOff>
    </xdr:from>
    <xdr:to>
      <xdr:col>23</xdr:col>
      <xdr:colOff>365760</xdr:colOff>
      <xdr:row>34</xdr:row>
      <xdr:rowOff>83820</xdr:rowOff>
    </xdr:to>
    <xdr:sp macro="" textlink="">
      <xdr:nvSpPr>
        <xdr:cNvPr id="40" name="Rectangle: Rounded Corners 39">
          <a:extLst>
            <a:ext uri="{FF2B5EF4-FFF2-40B4-BE49-F238E27FC236}">
              <a16:creationId xmlns:a16="http://schemas.microsoft.com/office/drawing/2014/main" id="{58EDE4D7-9E51-8C72-B5AC-6EFD55E84D40}"/>
            </a:ext>
          </a:extLst>
        </xdr:cNvPr>
        <xdr:cNvSpPr/>
      </xdr:nvSpPr>
      <xdr:spPr>
        <a:xfrm>
          <a:off x="9974580" y="4419600"/>
          <a:ext cx="4411980" cy="1882140"/>
        </a:xfrm>
        <a:prstGeom prst="round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289560</xdr:colOff>
      <xdr:row>24</xdr:row>
      <xdr:rowOff>129540</xdr:rowOff>
    </xdr:from>
    <xdr:to>
      <xdr:col>19</xdr:col>
      <xdr:colOff>434340</xdr:colOff>
      <xdr:row>34</xdr:row>
      <xdr:rowOff>68580</xdr:rowOff>
    </xdr:to>
    <xdr:graphicFrame macro="">
      <xdr:nvGraphicFramePr>
        <xdr:cNvPr id="39" name="Chart 38">
          <a:extLst>
            <a:ext uri="{FF2B5EF4-FFF2-40B4-BE49-F238E27FC236}">
              <a16:creationId xmlns:a16="http://schemas.microsoft.com/office/drawing/2014/main" id="{4C593EF1-6DFC-4BB9-A16B-A01EB68E5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373380</xdr:colOff>
      <xdr:row>27</xdr:row>
      <xdr:rowOff>175260</xdr:rowOff>
    </xdr:from>
    <xdr:to>
      <xdr:col>18</xdr:col>
      <xdr:colOff>274320</xdr:colOff>
      <xdr:row>30</xdr:row>
      <xdr:rowOff>137160</xdr:rowOff>
    </xdr:to>
    <xdr:pic>
      <xdr:nvPicPr>
        <xdr:cNvPr id="42" name="Graphic 41" descr="Man and woman with solid fill">
          <a:extLst>
            <a:ext uri="{FF2B5EF4-FFF2-40B4-BE49-F238E27FC236}">
              <a16:creationId xmlns:a16="http://schemas.microsoft.com/office/drawing/2014/main" id="{6B2C4F7F-DEFA-12C1-C66A-EF57FE46030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736580" y="5113020"/>
          <a:ext cx="510540" cy="510540"/>
        </a:xfrm>
        <a:prstGeom prst="rect">
          <a:avLst/>
        </a:prstGeom>
      </xdr:spPr>
    </xdr:pic>
    <xdr:clientData/>
  </xdr:twoCellAnchor>
  <xdr:twoCellAnchor>
    <xdr:from>
      <xdr:col>19</xdr:col>
      <xdr:colOff>571500</xdr:colOff>
      <xdr:row>24</xdr:row>
      <xdr:rowOff>76200</xdr:rowOff>
    </xdr:from>
    <xdr:to>
      <xdr:col>23</xdr:col>
      <xdr:colOff>205740</xdr:colOff>
      <xdr:row>33</xdr:row>
      <xdr:rowOff>152400</xdr:rowOff>
    </xdr:to>
    <xdr:graphicFrame macro="">
      <xdr:nvGraphicFramePr>
        <xdr:cNvPr id="43" name="Chart 42">
          <a:extLst>
            <a:ext uri="{FF2B5EF4-FFF2-40B4-BE49-F238E27FC236}">
              <a16:creationId xmlns:a16="http://schemas.microsoft.com/office/drawing/2014/main" id="{DE3E1381-0A08-4D33-8218-97EA8A0EF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21</xdr:col>
      <xdr:colOff>205740</xdr:colOff>
      <xdr:row>28</xdr:row>
      <xdr:rowOff>15240</xdr:rowOff>
    </xdr:from>
    <xdr:to>
      <xdr:col>22</xdr:col>
      <xdr:colOff>60960</xdr:colOff>
      <xdr:row>30</xdr:row>
      <xdr:rowOff>114300</xdr:rowOff>
    </xdr:to>
    <xdr:pic>
      <xdr:nvPicPr>
        <xdr:cNvPr id="45" name="Graphic 44" descr="Male profile with solid fill">
          <a:extLst>
            <a:ext uri="{FF2B5EF4-FFF2-40B4-BE49-F238E27FC236}">
              <a16:creationId xmlns:a16="http://schemas.microsoft.com/office/drawing/2014/main" id="{181EECA5-6079-51B5-17CD-28E450A65F2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007340" y="5135880"/>
          <a:ext cx="464820" cy="4648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68287036" backgroundQuery="1" createdVersion="8" refreshedVersion="8" minRefreshableVersion="3" recordCount="0" supportSubquery="1" supportAdvancedDrill="1" xr:uid="{4C05ECA5-7E79-48D0-8647-3E7D6717CFC2}">
  <cacheSource type="external" connectionId="6"/>
  <cacheFields count="1">
    <cacheField name="[Measures].[Attrition Rate]" caption="Attrition Rate" numFmtId="0" hierarchy="99" level="32767"/>
  </cacheFields>
  <cacheHierarchies count="104">
    <cacheHierarchy uniqueName="[Sheet1].[Employee ID]" caption="Employee ID" attribute="1" defaultMemberUniqueName="[Sheet1].[Employee ID].[All]" allUniqueName="[Sheet1].[Employee ID].[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Job Satisfaction Level]" caption="Job Satisfaction Level" attribute="1" defaultMemberUniqueName="[Sheet1].[Job Satisfaction Level].[All]" allUniqueName="[Sheet1].[Job Satisfaction Level].[All]" dimensionUniqueName="[Sheet1]" displayFolder="" count="0" memberValueDatatype="130" unbalanced="0"/>
    <cacheHierarchy uniqueName="[Sheet1].[Performance Level]" caption="Performance Level" attribute="1" defaultMemberUniqueName="[Sheet1].[Performance Level].[All]" allUniqueName="[Sheet1].[Performance Level].[All]" dimensionUniqueName="[Sheet1]" displayFolder="" count="0" memberValueDatatype="130" unbalanced="0"/>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0" memberValueDatatype="130" unbalanced="0"/>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3009257" backgroundQuery="1" createdVersion="8" refreshedVersion="8" minRefreshableVersion="3" recordCount="0" supportSubquery="1" supportAdvancedDrill="1" xr:uid="{1A11C738-1360-4EA3-992A-A4DA252C9699}">
  <cacheSource type="external" connectionId="6"/>
  <cacheFields count="10">
    <cacheField name="[Measures].[Count of Employee ID]" caption="Count of Employee ID" numFmtId="0" hierarchy="90" level="32767"/>
    <cacheField name="[Sheet1].[Job Satisfaction Level].[Job Satisfaction Level]" caption="Job Satisfaction Level" numFmtId="0" hierarchy="21" level="1">
      <sharedItems count="4">
        <s v="High"/>
        <s v="Low"/>
        <s v="Medium"/>
        <s v="Very High"/>
      </sharedItems>
    </cacheField>
    <cacheField name="[Sheet1].[Gender Update].[Gender Update]" caption="Gender Update" numFmtId="0" hierarchy="25" level="1">
      <sharedItems containsSemiMixedTypes="0" containsNonDate="0" containsString="0"/>
    </cacheField>
    <cacheField name="[Sheet1].[Month Name].[Month Name]" caption="Month Name" numFmtId="0" hierarchy="28"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5"/>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9"/>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4"/>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6"/>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1"/>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7"/>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2"/>
      </fieldsUsage>
    </cacheHierarchy>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8"/>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3"/>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0"/>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4166665" backgroundQuery="1" createdVersion="8" refreshedVersion="8" minRefreshableVersion="3" recordCount="0" supportSubquery="1" supportAdvancedDrill="1" xr:uid="{9B7B11D9-CA70-465D-90CD-08E7E02BD31C}">
  <cacheSource type="external" connectionId="6"/>
  <cacheFields count="11">
    <cacheField name="[Sheet1].[Marital Status Update].[Marital Status Update]" caption="Marital Status Update" numFmtId="0" hierarchy="27" level="1">
      <sharedItems count="2">
        <s v="Married"/>
        <s v="Single"/>
      </sharedItems>
    </cacheField>
    <cacheField name="[Measures].[Count of Employee ID]" caption="Count of Employee ID" numFmtId="0" hierarchy="90" level="32767"/>
    <cacheField name="[Sheet1].[Attrition Updated].[Attrition Updated]" caption="Attrition Updated" numFmtId="0" hierarchy="26" level="1">
      <sharedItems containsSemiMixedTypes="0" containsNonDate="0" containsString="0"/>
    </cacheField>
    <cacheField name="[Sheet1].[Gender Update].[Gender Update]" caption="Gender Update" numFmtId="0" hierarchy="25" level="1">
      <sharedItems containsSemiMixedTypes="0" containsNonDate="0" containsString="0"/>
    </cacheField>
    <cacheField name="[Sheet1].[Month Name].[Month Name]" caption="Month Name" numFmtId="0" hierarchy="28"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6"/>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10"/>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5"/>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7"/>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9"/>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8"/>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3"/>
      </fieldsUsage>
    </cacheHierarchy>
    <cacheHierarchy uniqueName="[Sheet1].[Attrition Updated]" caption="Attrition Updated" attribute="1" defaultMemberUniqueName="[Sheet1].[Attrition Updated].[All]" allUniqueName="[Sheet1].[Attrition Updated].[All]" dimensionUniqueName="[Sheet1]" displayFolder="" count="2" memberValueDatatype="130" unbalanced="0">
      <fieldsUsage count="2">
        <fieldUsage x="-1"/>
        <fieldUsage x="2"/>
      </fieldsUsage>
    </cacheHierarchy>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0"/>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4"/>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1"/>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49305554" backgroundQuery="1" createdVersion="8" refreshedVersion="8" minRefreshableVersion="3" recordCount="0" supportSubquery="1" supportAdvancedDrill="1" xr:uid="{FCBE93AF-E940-4F7C-BA9F-D83D04CCDBC1}">
  <cacheSource type="external" connectionId="6"/>
  <cacheFields count="11">
    <cacheField name="[Sheet1].[Attrition Updated].[Attrition Updated]" caption="Attrition Updated" numFmtId="0" hierarchy="26" level="1">
      <sharedItems containsSemiMixedTypes="0" containsNonDate="0" containsString="0"/>
    </cacheField>
    <cacheField name="[Sheet1].[Gender Update].[Gender Update]" caption="Gender Update" numFmtId="0" hierarchy="25" level="1">
      <sharedItems count="2">
        <s v="Female"/>
        <s v="Male"/>
      </sharedItems>
    </cacheField>
    <cacheField name="[Sheet1].[Age Group].[Age Group]" caption="Age Group" numFmtId="0" hierarchy="20" level="1">
      <sharedItems count="4">
        <s v="20-29"/>
        <s v="30-39"/>
        <s v="40-49"/>
        <s v="50 and above"/>
      </sharedItems>
    </cacheField>
    <cacheField name="[Measures].[Count of Attrition Updated]" caption="Count of Attrition Updated" numFmtId="0" hierarchy="93" level="32767"/>
    <cacheField name="[Sheet1].[Month Name].[Month Name]" caption="Month Name" numFmtId="0" hierarchy="28"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6"/>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10"/>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5"/>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2"/>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8"/>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7"/>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1"/>
      </fieldsUsage>
    </cacheHierarchy>
    <cacheHierarchy uniqueName="[Sheet1].[Attrition Updated]" caption="Attrition Updated" attribute="1" defaultMemberUniqueName="[Sheet1].[Attrition Updated].[All]" allUniqueName="[Sheet1].[Attrition Updated].[All]" dimensionUniqueName="[Sheet1]" displayFolder="" count="2" memberValueDatatype="130" unbalanced="0">
      <fieldsUsage count="2">
        <fieldUsage x="-1"/>
        <fieldUsage x="0"/>
      </fieldsUsage>
    </cacheHierarchy>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9"/>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4"/>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oneField="1">
      <fieldsUsage count="1">
        <fieldUsage x="3"/>
      </fieldsUsage>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0694447" backgroundQuery="1" createdVersion="8" refreshedVersion="8" minRefreshableVersion="3" recordCount="0" supportSubquery="1" supportAdvancedDrill="1" xr:uid="{4C03419A-C40B-4458-970D-AA71A8E00037}">
  <cacheSource type="external" connectionId="6"/>
  <cacheFields count="12">
    <cacheField name="[Sheet1].[Attrition].[Attrition]" caption="Attrition" numFmtId="0" hierarchy="14" level="1">
      <sharedItems count="1">
        <s v="Left"/>
      </sharedItems>
    </cacheField>
    <cacheField name="[Measures].[Count of Employee ID]" caption="Count of Employee ID" numFmtId="0" hierarchy="90" level="32767"/>
    <cacheField name="[Sheet1].[Attrition Updated].[Attrition Updated]" caption="Attrition Updated" numFmtId="0" hierarchy="26" level="1">
      <sharedItems containsSemiMixedTypes="0" containsNonDate="0" containsString="0"/>
    </cacheField>
    <cacheField name="[Sheet1].[Gender Update].[Gender Update]" caption="Gender Update" numFmtId="0" hierarchy="25" level="1">
      <sharedItems count="2">
        <s v="Female"/>
        <s v="Male"/>
      </sharedItems>
    </cacheField>
    <cacheField name="[Sheet1].[Month Name].[Month Name]" caption="Month Name" numFmtId="0" hierarchy="28"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6"/>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11"/>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5"/>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0"/>
      </fieldsUsage>
    </cacheHierarchy>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7"/>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9"/>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8"/>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3"/>
      </fieldsUsage>
    </cacheHierarchy>
    <cacheHierarchy uniqueName="[Sheet1].[Attrition Updated]" caption="Attrition Updated" attribute="1" defaultMemberUniqueName="[Sheet1].[Attrition Updated].[All]" allUniqueName="[Sheet1].[Attrition Updated].[All]" dimensionUniqueName="[Sheet1]" displayFolder="" count="2" memberValueDatatype="130" unbalanced="0">
      <fieldsUsage count="2">
        <fieldUsage x="-1"/>
        <fieldUsage x="2"/>
      </fieldsUsage>
    </cacheHierarchy>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10"/>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4"/>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1"/>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1851855" backgroundQuery="1" createdVersion="8" refreshedVersion="8" minRefreshableVersion="3" recordCount="0" supportSubquery="1" supportAdvancedDrill="1" xr:uid="{A1F427C8-058A-4C49-A8B9-05637841989A}">
  <cacheSource type="external" connectionId="6"/>
  <cacheFields count="13">
    <cacheField name="[Measures].[Count of Employee ID]" caption="Count of Employee ID" numFmtId="0" hierarchy="90" level="32767"/>
    <cacheField name="[Sheet1].[Job Role].[Job Role]" caption="Job Role" numFmtId="0" hierarchy="4" level="1">
      <sharedItems count="7">
        <s v="Accountant"/>
        <s v="Analyst"/>
        <s v="Assistant"/>
        <s v="Developer"/>
        <s v="Executive"/>
        <s v="Manager"/>
        <s v="Tester"/>
      </sharedItems>
    </cacheField>
    <cacheField name="[Sheet1].[Attrition].[Attrition]" caption="Attrition" numFmtId="0" hierarchy="14" level="1">
      <sharedItems containsSemiMixedTypes="0" containsNonDate="0" containsString="0"/>
    </cacheField>
    <cacheField name="[Sheet1].[Attrition Updated].[Attrition Updated]" caption="Attrition Updated" numFmtId="0" hierarchy="26" level="1">
      <sharedItems containsSemiMixedTypes="0" containsNonDate="0" containsString="0"/>
    </cacheField>
    <cacheField name="[Sheet1].[Gender Update].[Gender Update]" caption="Gender Update" numFmtId="0" hierarchy="25" level="1">
      <sharedItems containsSemiMixedTypes="0" containsNonDate="0" containsString="0"/>
    </cacheField>
    <cacheField name="[Sheet1].[Month Name].[Month Name]" caption="Month Name" numFmtId="0" hierarchy="28"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7"/>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12"/>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6"/>
      </fieldsUsage>
    </cacheHierarchy>
    <cacheHierarchy uniqueName="[Sheet1].[Job Role]" caption="Job Role" attribute="1" defaultMemberUniqueName="[Sheet1].[Job Role].[All]" allUniqueName="[Sheet1].[Job Role].[All]" dimensionUniqueName="[Sheet1]" displayFolder="" count="2" memberValueDatatype="130" unbalanced="0">
      <fieldsUsage count="2">
        <fieldUsage x="-1"/>
        <fieldUsage x="1"/>
      </fieldsUsage>
    </cacheHierarchy>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2"/>
      </fieldsUsage>
    </cacheHierarchy>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8"/>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10"/>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9"/>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4"/>
      </fieldsUsage>
    </cacheHierarchy>
    <cacheHierarchy uniqueName="[Sheet1].[Attrition Updated]" caption="Attrition Updated" attribute="1" defaultMemberUniqueName="[Sheet1].[Attrition Updated].[All]" allUniqueName="[Sheet1].[Attrition Updated].[All]" dimensionUniqueName="[Sheet1]" displayFolder="" count="2" memberValueDatatype="130" unbalanced="0">
      <fieldsUsage count="2">
        <fieldUsage x="-1"/>
        <fieldUsage x="3"/>
      </fieldsUsage>
    </cacheHierarchy>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11"/>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5"/>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0"/>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47569445" backgroundQuery="1" createdVersion="8" refreshedVersion="8" minRefreshableVersion="3" recordCount="0" supportSubquery="1" supportAdvancedDrill="1" xr:uid="{B123F771-9022-4B50-A1AD-4A4987713904}">
  <cacheSource type="external" connectionId="6"/>
  <cacheFields count="12">
    <cacheField name="[Sheet1].[Department].[Department]" caption="Department" numFmtId="0" hierarchy="3" level="1">
      <sharedItems count="5">
        <s v="Finance"/>
        <s v="HR"/>
        <s v="IT"/>
        <s v="Marketing"/>
        <s v="Sales"/>
      </sharedItems>
    </cacheField>
    <cacheField name="[Measures].[Count of Employee ID]" caption="Count of Employee ID" numFmtId="0" hierarchy="90" level="32767"/>
    <cacheField name="[Sheet1].[Attrition].[Attrition]" caption="Attrition" numFmtId="0" hierarchy="14" level="1">
      <sharedItems containsSemiMixedTypes="0" containsNonDate="0" containsString="0"/>
    </cacheField>
    <cacheField name="[Sheet1].[Attrition Updated].[Attrition Updated]" caption="Attrition Updated" numFmtId="0" hierarchy="26" level="1">
      <sharedItems containsSemiMixedTypes="0" containsNonDate="0" containsString="0"/>
    </cacheField>
    <cacheField name="[Sheet1].[Gender Update].[Gender Update]" caption="Gender Update" numFmtId="0" hierarchy="25" level="1">
      <sharedItems containsSemiMixedTypes="0" containsNonDate="0" containsString="0"/>
    </cacheField>
    <cacheField name="[Sheet1].[Month Name].[Month Name]" caption="Month Name" numFmtId="0" hierarchy="28"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6"/>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11"/>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2"/>
      </fieldsUsage>
    </cacheHierarchy>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7"/>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9"/>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8"/>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4"/>
      </fieldsUsage>
    </cacheHierarchy>
    <cacheHierarchy uniqueName="[Sheet1].[Attrition Updated]" caption="Attrition Updated" attribute="1" defaultMemberUniqueName="[Sheet1].[Attrition Updated].[All]" allUniqueName="[Sheet1].[Attrition Updated].[All]" dimensionUniqueName="[Sheet1]" displayFolder="" count="2" memberValueDatatype="130" unbalanced="0">
      <fieldsUsage count="2">
        <fieldUsage x="-1"/>
        <fieldUsage x="3"/>
      </fieldsUsage>
    </cacheHierarchy>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10"/>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5"/>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1"/>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46296298" backgroundQuery="1" createdVersion="3" refreshedVersion="8" minRefreshableVersion="3" recordCount="0" supportSubquery="1" supportAdvancedDrill="1" xr:uid="{F98C9A3F-8496-42AE-8915-928D42C75A05}">
  <cacheSource type="external" connectionId="6">
    <extLst>
      <ext xmlns:x14="http://schemas.microsoft.com/office/spreadsheetml/2009/9/main" uri="{F057638F-6D5F-4e77-A914-E7F072B9BCA8}">
        <x14:sourceConnection name="ThisWorkbookDataModel"/>
      </ext>
    </extLst>
  </cacheSource>
  <cacheFields count="0"/>
  <cacheHierarchies count="104">
    <cacheHierarchy uniqueName="[Sheet1].[Employee ID]" caption="Employee ID" attribute="1" defaultMemberUniqueName="[Sheet1].[Employee ID].[All]" allUniqueName="[Sheet1].[Employee ID].[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Job Satisfaction Level]" caption="Job Satisfaction Level" attribute="1" defaultMemberUniqueName="[Sheet1].[Job Satisfaction Level].[All]" allUniqueName="[Sheet1].[Job Satisfaction Level].[All]" dimensionUniqueName="[Sheet1]" displayFolder="" count="0" memberValueDatatype="130" unbalanced="0"/>
    <cacheHierarchy uniqueName="[Sheet1].[Performance Level]" caption="Performance Level" attribute="1" defaultMemberUniqueName="[Sheet1].[Performance Level].[All]" allUniqueName="[Sheet1].[Performance Level].[All]" dimensionUniqueName="[Sheet1]" displayFolder="" count="0" memberValueDatatype="130" unbalanced="0"/>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0" memberValueDatatype="130" unbalanced="0"/>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licerData="1" pivotCacheId="161482355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67708335" backgroundQuery="1" createdVersion="8" refreshedVersion="8" minRefreshableVersion="3" recordCount="0" supportSubquery="1" supportAdvancedDrill="1" xr:uid="{4ADE7F27-1EEE-4A76-8D57-6D2B010E6183}">
  <cacheSource type="external" connectionId="6"/>
  <cacheFields count="1">
    <cacheField name="[Measures].[Count of Employee ID]" caption="Count of Employee ID" numFmtId="0" hierarchy="90" level="32767"/>
  </cacheFields>
  <cacheHierarchies count="104">
    <cacheHierarchy uniqueName="[Sheet1].[Employee ID]" caption="Employee ID" attribute="1" defaultMemberUniqueName="[Sheet1].[Employee ID].[All]" allUniqueName="[Sheet1].[Employee ID].[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Job Satisfaction Level]" caption="Job Satisfaction Level" attribute="1" defaultMemberUniqueName="[Sheet1].[Job Satisfaction Level].[All]" allUniqueName="[Sheet1].[Job Satisfaction Level].[All]" dimensionUniqueName="[Sheet1]" displayFolder="" count="0" memberValueDatatype="130" unbalanced="0"/>
    <cacheHierarchy uniqueName="[Sheet1].[Performance Level]" caption="Performance Level" attribute="1" defaultMemberUniqueName="[Sheet1].[Performance Level].[All]" allUniqueName="[Sheet1].[Performance Level].[All]" dimensionUniqueName="[Sheet1]" displayFolder="" count="0" memberValueDatatype="130" unbalanced="0"/>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0" memberValueDatatype="130" unbalanced="0"/>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0"/>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6689815" backgroundQuery="1" createdVersion="8" refreshedVersion="8" minRefreshableVersion="3" recordCount="0" supportSubquery="1" supportAdvancedDrill="1" xr:uid="{979AC9A3-C410-4C09-8973-F626E4D4BF42}">
  <cacheSource type="external" connectionId="6"/>
  <cacheFields count="2">
    <cacheField name="[Measures].[Count of Employee ID]" caption="Count of Employee ID" numFmtId="0" hierarchy="90" level="32767"/>
    <cacheField name="[Sheet1].[Marital Status Update].[Marital Status Update]" caption="Marital Status Update" numFmtId="0" hierarchy="27" level="1">
      <sharedItems count="2">
        <s v="Married"/>
        <s v="Single"/>
      </sharedItems>
    </cacheField>
  </cacheFields>
  <cacheHierarchies count="104">
    <cacheHierarchy uniqueName="[Sheet1].[Employee ID]" caption="Employee ID" attribute="1" defaultMemberUniqueName="[Sheet1].[Employee ID].[All]" allUniqueName="[Sheet1].[Employee ID].[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Job Satisfaction Level]" caption="Job Satisfaction Level" attribute="1" defaultMemberUniqueName="[Sheet1].[Job Satisfaction Level].[All]" allUniqueName="[Sheet1].[Job Satisfaction Level].[All]" dimensionUniqueName="[Sheet1]" displayFolder="" count="0" memberValueDatatype="130" unbalanced="0"/>
    <cacheHierarchy uniqueName="[Sheet1].[Performance Level]" caption="Performance Level" attribute="1" defaultMemberUniqueName="[Sheet1].[Performance Level].[All]" allUniqueName="[Sheet1].[Performance Level].[All]" dimensionUniqueName="[Sheet1]" displayFolder="" count="0" memberValueDatatype="130" unbalanced="0"/>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0" memberValueDatatype="130" unbalanced="0"/>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1"/>
      </fieldsUsage>
    </cacheHierarchy>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0"/>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66087965" backgroundQuery="1" createdVersion="8" refreshedVersion="8" minRefreshableVersion="3" recordCount="0" supportSubquery="1" supportAdvancedDrill="1" xr:uid="{4385ED41-25C4-44B7-89D4-C8CFFCD0860E}">
  <cacheSource type="external" connectionId="6"/>
  <cacheFields count="2">
    <cacheField name="[Sheet1].[Gender Update].[Gender Update]" caption="Gender Update" numFmtId="0" hierarchy="25" level="1">
      <sharedItems count="2">
        <s v="Female"/>
        <s v="Male"/>
      </sharedItems>
    </cacheField>
    <cacheField name="[Measures].[Count of Employee ID]" caption="Count of Employee ID" numFmtId="0" hierarchy="90" level="32767"/>
  </cacheFields>
  <cacheHierarchies count="104">
    <cacheHierarchy uniqueName="[Sheet1].[Employee ID]" caption="Employee ID" attribute="1" defaultMemberUniqueName="[Sheet1].[Employee ID].[All]" allUniqueName="[Sheet1].[Employee ID].[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Job Satisfaction Level]" caption="Job Satisfaction Level" attribute="1" defaultMemberUniqueName="[Sheet1].[Job Satisfaction Level].[All]" allUniqueName="[Sheet1].[Job Satisfaction Level].[All]" dimensionUniqueName="[Sheet1]" displayFolder="" count="0" memberValueDatatype="130" unbalanced="0"/>
    <cacheHierarchy uniqueName="[Sheet1].[Performance Level]" caption="Performance Level" attribute="1" defaultMemberUniqueName="[Sheet1].[Performance Level].[All]" allUniqueName="[Sheet1].[Performance Level].[All]" dimensionUniqueName="[Sheet1]" displayFolder="" count="0" memberValueDatatype="130" unbalanced="0"/>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0"/>
      </fieldsUsage>
    </cacheHierarchy>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1"/>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9490738" backgroundQuery="1" createdVersion="8" refreshedVersion="8" minRefreshableVersion="3" recordCount="0" supportSubquery="1" supportAdvancedDrill="1" xr:uid="{A318AA2F-1A8A-4244-9ADE-3D79B8AE29C7}">
  <cacheSource type="external" connectionId="6"/>
  <cacheFields count="10">
    <cacheField name="[Measures].[Count of Employee ID]" caption="Count of Employee ID" numFmtId="0" hierarchy="90" level="32767"/>
    <cacheField name="[Sheet1].[Performance Level].[Performance Level]" caption="Performance Level" numFmtId="0" hierarchy="22" level="1">
      <sharedItems count="4">
        <s v="Bad"/>
        <s v="Good"/>
        <s v="Outstanding"/>
        <s v="Very Nice"/>
      </sharedItems>
    </cacheField>
    <cacheField name="[Sheet1].[Gender Update].[Gender Update]" caption="Gender Update" numFmtId="0" hierarchy="25" level="1">
      <sharedItems containsSemiMixedTypes="0" containsNonDate="0" containsString="0"/>
    </cacheField>
    <cacheField name="[Sheet1].[Month Name].[Month Name]" caption="Month Name" numFmtId="0" hierarchy="28"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5"/>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9"/>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4"/>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6"/>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7"/>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1"/>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2"/>
      </fieldsUsage>
    </cacheHierarchy>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8"/>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3"/>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0"/>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8449075" backgroundQuery="1" createdVersion="8" refreshedVersion="8" minRefreshableVersion="3" recordCount="0" supportSubquery="1" supportAdvancedDrill="1" xr:uid="{05564E34-B784-4951-8D98-619F3A9CD6A2}">
  <cacheSource type="external" connectionId="6"/>
  <cacheFields count="10">
    <cacheField name="[Measures].[Avg Performance Rating]" caption="Avg Performance Rating" numFmtId="0" hierarchy="98" level="32767"/>
    <cacheField name="[Sheet1].[Gender Update].[Gender Update]" caption="Gender Update" numFmtId="0" hierarchy="25" level="1">
      <sharedItems containsSemiMixedTypes="0" containsNonDate="0" containsString="0"/>
    </cacheField>
    <cacheField name="[Sheet1].[Month Name].[Month Name]" caption="Month Name" numFmtId="0" hierarchy="28"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4"/>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9"/>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3"/>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5"/>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7"/>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6"/>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1"/>
      </fieldsUsage>
    </cacheHierarchy>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8"/>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oneField="1">
      <fieldsUsage count="1">
        <fieldUsage x="0"/>
      </fieldsUsage>
    </cacheHierarchy>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7407406" backgroundQuery="1" createdVersion="8" refreshedVersion="8" minRefreshableVersion="3" recordCount="0" supportSubquery="1" supportAdvancedDrill="1" xr:uid="{FBBA744F-2626-4A5A-92AD-A9879C7C0B90}">
  <cacheSource type="external" connectionId="6"/>
  <cacheFields count="10">
    <cacheField name="[Measures].[Avg Job Satisfaction]" caption="Avg Job Satisfaction" numFmtId="0" hierarchy="97" level="32767"/>
    <cacheField name="[Sheet1].[Gender Update].[Gender Update]" caption="Gender Update" numFmtId="0" hierarchy="25" level="1">
      <sharedItems containsSemiMixedTypes="0" containsNonDate="0" containsString="0"/>
    </cacheField>
    <cacheField name="[Sheet1].[Month Name].[Month Name]" caption="Month Name" numFmtId="0" hierarchy="28"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4"/>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9"/>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3"/>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5"/>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7"/>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6"/>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1"/>
      </fieldsUsage>
    </cacheHierarchy>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8"/>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oneField="1">
      <fieldsUsage count="1">
        <fieldUsage x="0"/>
      </fieldsUsage>
    </cacheHierarchy>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6365743" backgroundQuery="1" createdVersion="8" refreshedVersion="8" minRefreshableVersion="3" recordCount="0" supportSubquery="1" supportAdvancedDrill="1" xr:uid="{9EDCEFAD-4211-4C74-8BD5-8DB4D108EF9F}">
  <cacheSource type="external" connectionId="6"/>
  <cacheFields count="11">
    <cacheField name="[Measures].[Count of Employee ID]" caption="Count of Employee ID" numFmtId="0" hierarchy="90" level="32767"/>
    <cacheField name="[Sheet1].[Month Name].[Month Name]" caption="Month Name" numFmtId="0" hierarchy="28" level="1">
      <sharedItems count="8">
        <s v="August"/>
        <s v="February"/>
        <s v="January"/>
        <s v="July"/>
        <s v="March"/>
        <s v="May"/>
        <s v="November"/>
        <s v="October"/>
      </sharedItems>
    </cacheField>
    <cacheField name="[Sheet1].[Attrition Updated].[Attrition Updated]" caption="Attrition Updated" numFmtId="0" hierarchy="26" level="1">
      <sharedItems containsSemiMixedTypes="0" containsNonDate="0" containsString="0"/>
    </cacheField>
    <cacheField name="[Sheet1].[Gender Update].[Gender Update]" caption="Gender Update" numFmtId="0" hierarchy="25"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5"/>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10"/>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4"/>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6"/>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8"/>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7"/>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3"/>
      </fieldsUsage>
    </cacheHierarchy>
    <cacheHierarchy uniqueName="[Sheet1].[Attrition Updated]" caption="Attrition Updated" attribute="1" defaultMemberUniqueName="[Sheet1].[Attrition Updated].[All]" allUniqueName="[Sheet1].[Attrition Updated].[All]" dimensionUniqueName="[Sheet1]" displayFolder="" count="2" memberValueDatatype="130" unbalanced="0">
      <fieldsUsage count="2">
        <fieldUsage x="-1"/>
        <fieldUsage x="2"/>
      </fieldsUsage>
    </cacheHierarchy>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9"/>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1"/>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0"/>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TA SAXENA" refreshedDate="45546.119655208335" backgroundQuery="1" createdVersion="8" refreshedVersion="8" minRefreshableVersion="3" recordCount="0" supportSubquery="1" supportAdvancedDrill="1" xr:uid="{EF90660B-45A2-4874-8B91-CFDCDEDD4443}">
  <cacheSource type="external" connectionId="6"/>
  <cacheFields count="10">
    <cacheField name="[Measures].[Count of Employee ID]" caption="Count of Employee ID" numFmtId="0" hierarchy="90" level="32767"/>
    <cacheField name="[Sheet1].[Month Name].[Month Name]" caption="Month Name" numFmtId="0" hierarchy="28" level="1">
      <sharedItems count="11">
        <s v="April"/>
        <s v="August"/>
        <s v="February"/>
        <s v="January"/>
        <s v="July"/>
        <s v="June"/>
        <s v="March"/>
        <s v="May"/>
        <s v="November"/>
        <s v="October"/>
        <s v="September"/>
      </sharedItems>
    </cacheField>
    <cacheField name="[Sheet1].[Gender Update].[Gender Update]" caption="Gender Update" numFmtId="0" hierarchy="25" level="1">
      <sharedItems containsSemiMixedTypes="0" containsNonDate="0" containsString="0"/>
    </cacheField>
    <cacheField name="[Sheet1].[Department].[Department]" caption="Department" numFmtId="0" hierarchy="3" level="1">
      <sharedItems containsSemiMixedTypes="0" containsNonDate="0" containsString="0"/>
    </cacheField>
    <cacheField name="[Sheet1].[Employee ID].[Employee ID]" caption="Employee ID" numFmtId="0" level="1">
      <sharedItems containsSemiMixedTypes="0" containsNonDate="0" containsString="0"/>
    </cacheField>
    <cacheField name="[Sheet1].[Age Group].[Age Group]" caption="Age Group" numFmtId="0" hierarchy="20" level="1">
      <sharedItems containsSemiMixedTypes="0" containsNonDate="0" containsString="0"/>
    </cacheField>
    <cacheField name="[Sheet1].[Performance Level].[Performance Level]" caption="Performance Level" numFmtId="0" hierarchy="22" level="1">
      <sharedItems containsSemiMixedTypes="0" containsNonDate="0" containsString="0"/>
    </cacheField>
    <cacheField name="[Sheet1].[Job Satisfaction Level].[Job Satisfaction Level]" caption="Job Satisfaction Level" numFmtId="0" hierarchy="21" level="1">
      <sharedItems containsSemiMixedTypes="0" containsNonDate="0" containsString="0"/>
    </cacheField>
    <cacheField name="[Sheet1].[Marital Status Update].[Marital Status Update]" caption="Marital Status Update" numFmtId="0" hierarchy="27" level="1">
      <sharedItems containsSemiMixedTypes="0" containsNonDate="0" containsString="0"/>
    </cacheField>
    <cacheField name="[Sheet1].[Gender].[Gender]" caption="Gender" numFmtId="0" hierarchy="2" level="1">
      <sharedItems containsSemiMixedTypes="0" containsNonDate="0" containsString="0"/>
    </cacheField>
  </cacheFields>
  <cacheHierarchies count="104">
    <cacheHierarchy uniqueName="[Sheet1].[Employee ID]" caption="Employee ID" attribute="1" defaultMemberUniqueName="[Sheet1].[Employee ID].[All]" allUniqueName="[Sheet1].[Employee ID].[All]" dimensionUniqueName="[Sheet1]" displayFolder="" count="2" memberValueDatatype="130" unbalanced="0">
      <fieldsUsage count="2">
        <fieldUsage x="-1"/>
        <fieldUsage x="4"/>
      </fieldsUsage>
    </cacheHierarchy>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9"/>
      </fieldsUsage>
    </cacheHierarchy>
    <cacheHierarchy uniqueName="[Sheet1].[Department]" caption="Department" attribute="1" defaultMemberUniqueName="[Sheet1].[Department].[All]" allUniqueName="[Sheet1].[Department].[All]" dimensionUniqueName="[Sheet1]" displayFolder="" count="2" memberValueDatatype="130" unbalanced="0">
      <fieldsUsage count="2">
        <fieldUsage x="-1"/>
        <fieldUsage x="3"/>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Education Level]" caption="Education Level" attribute="1" defaultMemberUniqueName="[Sheet1].[Education Level].[All]" allUniqueName="[Sheet1].[Education Level].[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Hire Date]" caption="Hire Date" attribute="1" time="1" defaultMemberUniqueName="[Sheet1].[Hire Date].[All]" allUniqueName="[Sheet1].[Hire Date].[All]" dimensionUniqueName="[Sheet1]" displayFolder="" count="0" memberValueDatatype="7"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Job Satisfaction Rating]" caption="Job Satisfaction Rating" attribute="1" defaultMemberUniqueName="[Sheet1].[Job Satisfaction Rating].[All]" allUniqueName="[Sheet1].[Job Satisfaction Rating].[All]" dimensionUniqueName="[Sheet1]" displayFolder="" count="0" memberValueDatatype="5" unbalanced="0"/>
    <cacheHierarchy uniqueName="[Sheet1].[Performance Rating]" caption="Performance Rating" attribute="1" defaultMemberUniqueName="[Sheet1].[Performance Rating].[All]" allUniqueName="[Sheet1].[Performance Rating].[All]" dimensionUniqueName="[Sheet1]" displayFolder="" count="0" memberValueDatatype="5" unbalanced="0"/>
    <cacheHierarchy uniqueName="[Sheet1].[Monthly Income]" caption="Monthly Income" attribute="1" defaultMemberUniqueName="[Sheet1].[Monthly Income].[All]" allUniqueName="[Sheet1].[Monthly Income].[All]" dimensionUniqueName="[Sheet1]" displayFolder="" count="0" memberValueDatatype="5" unbalanced="0"/>
    <cacheHierarchy uniqueName="[Sheet1].[Overtime]" caption="Overtime" attribute="1" defaultMemberUniqueName="[Sheet1].[Overtime].[All]" allUniqueName="[Sheet1].[Overtime].[All]" dimensionUniqueName="[Sheet1]" displayFolder="" count="0" memberValueDatatype="130" unbalanced="0"/>
    <cacheHierarchy uniqueName="[Sheet1].[Attrition]" caption="Attrition" attribute="1" defaultMemberUniqueName="[Sheet1].[Attrition].[All]" allUniqueName="[Sheet1].[Attrition].[All]" dimensionUniqueName="[Sheet1]" displayFolder="" count="0" memberValueDatatype="130" unbalanced="0"/>
    <cacheHierarchy uniqueName="[Sheet1].[Reason for Leaving]" caption="Reason for Leaving" attribute="1" defaultMemberUniqueName="[Sheet1].[Reason for Leaving].[All]" allUniqueName="[Sheet1].[Reason for Leaving].[All]" dimensionUniqueName="[Sheet1]" displayFolder="" count="0" memberValueDatatype="130" unbalanced="0"/>
    <cacheHierarchy uniqueName="[Sheet1].[Age at Hire]" caption="Age at Hire" attribute="1" defaultMemberUniqueName="[Sheet1].[Age at Hire].[All]" allUniqueName="[Sheet1].[Age at Hir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Termination Date]" caption="Termination Date" attribute="1" defaultMemberUniqueName="[Sheet1].[Termination Date].[All]" allUniqueName="[Sheet1].[Termination Date].[All]" dimensionUniqueName="[Sheet1]" displayFolder="" count="0" memberValueDatatype="130" unbalanced="0"/>
    <cacheHierarchy uniqueName="[Sheet1].[Year]" caption="Year" attribute="1" defaultMemberUniqueName="[Sheet1].[Year].[All]" allUniqueName="[Sheet1].[Year].[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5"/>
      </fieldsUsage>
    </cacheHierarchy>
    <cacheHierarchy uniqueName="[Sheet1].[Job Satisfaction Level]" caption="Job Satisfaction Level" attribute="1" defaultMemberUniqueName="[Sheet1].[Job Satisfaction Level].[All]" allUniqueName="[Sheet1].[Job Satisfaction Level].[All]" dimensionUniqueName="[Sheet1]" displayFolder="" count="2" memberValueDatatype="130" unbalanced="0">
      <fieldsUsage count="2">
        <fieldUsage x="-1"/>
        <fieldUsage x="7"/>
      </fieldsUsage>
    </cacheHierarchy>
    <cacheHierarchy uniqueName="[Sheet1].[Performance Level]" caption="Performance Level" attribute="1" defaultMemberUniqueName="[Sheet1].[Performance Level].[All]" allUniqueName="[Sheet1].[Performance Level].[All]" dimensionUniqueName="[Sheet1]" displayFolder="" count="2" memberValueDatatype="130" unbalanced="0">
      <fieldsUsage count="2">
        <fieldUsage x="-1"/>
        <fieldUsage x="6"/>
      </fieldsUsage>
    </cacheHierarchy>
    <cacheHierarchy uniqueName="[Sheet1].[Attrition Flag]" caption="Attrition Flag" attribute="1" defaultMemberUniqueName="[Sheet1].[Attrition Flag].[All]" allUniqueName="[Sheet1].[Attrition Flag].[All]" dimensionUniqueName="[Sheet1]" displayFolder="" count="0" memberValueDatatype="130" unbalanced="0"/>
    <cacheHierarchy uniqueName="[Sheet1].[Index]" caption="Index" attribute="1" defaultMemberUniqueName="[Sheet1].[Index].[All]" allUniqueName="[Sheet1].[Index].[All]" dimensionUniqueName="[Sheet1]" displayFolder="" count="0" memberValueDatatype="20" unbalanced="0"/>
    <cacheHierarchy uniqueName="[Sheet1].[Gender Update]" caption="Gender Update" attribute="1" defaultMemberUniqueName="[Sheet1].[Gender Update].[All]" allUniqueName="[Sheet1].[Gender Update].[All]" dimensionUniqueName="[Sheet1]" displayFolder="" count="2" memberValueDatatype="130" unbalanced="0">
      <fieldsUsage count="2">
        <fieldUsage x="-1"/>
        <fieldUsage x="2"/>
      </fieldsUsage>
    </cacheHierarchy>
    <cacheHierarchy uniqueName="[Sheet1].[Attrition Updated]" caption="Attrition Updated" attribute="1" defaultMemberUniqueName="[Sheet1].[Attrition Updated].[All]" allUniqueName="[Sheet1].[Attrition Updated].[All]" dimensionUniqueName="[Sheet1]" displayFolder="" count="0" memberValueDatatype="130" unbalanced="0"/>
    <cacheHierarchy uniqueName="[Sheet1].[Marital Status Update]" caption="Marital Status Update" attribute="1" defaultMemberUniqueName="[Sheet1].[Marital Status Update].[All]" allUniqueName="[Sheet1].[Marital Status Update].[All]" dimensionUniqueName="[Sheet1]" displayFolder="" count="2" memberValueDatatype="130" unbalanced="0">
      <fieldsUsage count="2">
        <fieldUsage x="-1"/>
        <fieldUsage x="8"/>
      </fieldsUsage>
    </cacheHierarchy>
    <cacheHierarchy uniqueName="[Sheet1].[Month Name]" caption="Month Name" attribute="1" defaultMemberUniqueName="[Sheet1].[Month Name].[All]" allUniqueName="[Sheet1].[Month Name].[All]" dimensionUniqueName="[Sheet1]" displayFolder="" count="2" memberValueDatatype="130" unbalanced="0">
      <fieldsUsage count="2">
        <fieldUsage x="-1"/>
        <fieldUsage x="1"/>
      </fieldsUsage>
    </cacheHierarchy>
    <cacheHierarchy uniqueName="[Sheet1].[Month]" caption="Month" attribute="1" defaultMemberUniqueName="[Sheet1].[Month].[All]" allUniqueName="[Sheet1].[Month].[All]" dimensionUniqueName="[Sheet1]" displayFolder="" count="0" memberValueDatatype="20" unbalanced="0"/>
    <cacheHierarchy uniqueName="[Sheet1  3].[Employee ID]" caption="Employee ID" attribute="1" defaultMemberUniqueName="[Sheet1  3].[Employee ID].[All]" allUniqueName="[Sheet1  3].[Employee ID].[All]" dimensionUniqueName="[Sheet1  3]" displayFolder="" count="0" memberValueDatatype="130" unbalanced="0"/>
    <cacheHierarchy uniqueName="[Sheet1  3].[Age]" caption="Age" attribute="1" defaultMemberUniqueName="[Sheet1  3].[Age].[All]" allUniqueName="[Sheet1  3].[Age].[All]" dimensionUniqueName="[Sheet1  3]" displayFolder="" count="0" memberValueDatatype="20" unbalanced="0"/>
    <cacheHierarchy uniqueName="[Sheet1  3].[Gender]" caption="Gender" attribute="1" defaultMemberUniqueName="[Sheet1  3].[Gender].[All]" allUniqueName="[Sheet1  3].[Gender].[All]" dimensionUniqueName="[Sheet1  3]" displayFolder="" count="0" memberValueDatatype="130" unbalanced="0"/>
    <cacheHierarchy uniqueName="[Sheet1  3].[Department]" caption="Department" attribute="1" defaultMemberUniqueName="[Sheet1  3].[Department].[All]" allUniqueName="[Sheet1  3].[Department].[All]" dimensionUniqueName="[Sheet1  3]" displayFolder="" count="0" memberValueDatatype="130" unbalanced="0"/>
    <cacheHierarchy uniqueName="[Sheet1  3].[Job Role]" caption="Job Role" attribute="1" defaultMemberUniqueName="[Sheet1  3].[Job Role].[All]" allUniqueName="[Sheet1  3].[Job Role].[All]" dimensionUniqueName="[Sheet1  3]" displayFolder="" count="0" memberValueDatatype="130" unbalanced="0"/>
    <cacheHierarchy uniqueName="[Sheet1  3].[Education Level]" caption="Education Level" attribute="1" defaultMemberUniqueName="[Sheet1  3].[Education Level].[All]" allUniqueName="[Sheet1  3].[Education Level].[All]" dimensionUniqueName="[Sheet1  3]" displayFolder="" count="0" memberValueDatatype="130" unbalanced="0"/>
    <cacheHierarchy uniqueName="[Sheet1  3].[Marital Status]" caption="Marital Status" attribute="1" defaultMemberUniqueName="[Sheet1  3].[Marital Status].[All]" allUniqueName="[Sheet1  3].[Marital Status].[All]" dimensionUniqueName="[Sheet1  3]" displayFolder="" count="0" memberValueDatatype="130" unbalanced="0"/>
    <cacheHierarchy uniqueName="[Sheet1  3].[Hire Date]" caption="Hire Date" attribute="1" time="1" defaultMemberUniqueName="[Sheet1  3].[Hire Date].[All]" allUniqueName="[Sheet1  3].[Hire Date].[All]" dimensionUniqueName="[Sheet1  3]" displayFolder="" count="0" memberValueDatatype="7" unbalanced="0"/>
    <cacheHierarchy uniqueName="[Sheet1  3].[Years at Company]" caption="Years at Company" attribute="1" defaultMemberUniqueName="[Sheet1  3].[Years at Company].[All]" allUniqueName="[Sheet1  3].[Years at Company].[All]" dimensionUniqueName="[Sheet1  3]" displayFolder="" count="0" memberValueDatatype="20" unbalanced="0"/>
    <cacheHierarchy uniqueName="[Sheet1  3].[Years in Current Role]" caption="Years in Current Role" attribute="1" defaultMemberUniqueName="[Sheet1  3].[Years in Current Role].[All]" allUniqueName="[Sheet1  3].[Years in Current Role].[All]" dimensionUniqueName="[Sheet1  3]" displayFolder="" count="0" memberValueDatatype="20" unbalanced="0"/>
    <cacheHierarchy uniqueName="[Sheet1  3].[Job Satisfaction Rating]" caption="Job Satisfaction Rating" attribute="1" defaultMemberUniqueName="[Sheet1  3].[Job Satisfaction Rating].[All]" allUniqueName="[Sheet1  3].[Job Satisfaction Rating].[All]" dimensionUniqueName="[Sheet1  3]" displayFolder="" count="0" memberValueDatatype="5" unbalanced="0"/>
    <cacheHierarchy uniqueName="[Sheet1  3].[Performance Rating]" caption="Performance Rating" attribute="1" defaultMemberUniqueName="[Sheet1  3].[Performance Rating].[All]" allUniqueName="[Sheet1  3].[Performance Rating].[All]" dimensionUniqueName="[Sheet1  3]" displayFolder="" count="0" memberValueDatatype="5" unbalanced="0"/>
    <cacheHierarchy uniqueName="[Sheet1  3].[Monthly Income]" caption="Monthly Income" attribute="1" defaultMemberUniqueName="[Sheet1  3].[Monthly Income].[All]" allUniqueName="[Sheet1  3].[Monthly Income].[All]" dimensionUniqueName="[Sheet1  3]" displayFolder="" count="0" memberValueDatatype="6" unbalanced="0"/>
    <cacheHierarchy uniqueName="[Sheet1  3].[Overtime]" caption="Overtime" attribute="1" defaultMemberUniqueName="[Sheet1  3].[Overtime].[All]" allUniqueName="[Sheet1  3].[Overtime].[All]" dimensionUniqueName="[Sheet1  3]" displayFolder="" count="0" memberValueDatatype="130" unbalanced="0"/>
    <cacheHierarchy uniqueName="[Sheet1  3].[Attrition]" caption="Attrition" attribute="1" defaultMemberUniqueName="[Sheet1  3].[Attrition].[All]" allUniqueName="[Sheet1  3].[Attrition].[All]" dimensionUniqueName="[Sheet1  3]" displayFolder="" count="0" memberValueDatatype="130" unbalanced="0"/>
    <cacheHierarchy uniqueName="[Sheet1  3].[Reason for Leaving]" caption="Reason for Leaving" attribute="1" defaultMemberUniqueName="[Sheet1  3].[Reason for Leaving].[All]" allUniqueName="[Sheet1  3].[Reason for Leaving].[All]" dimensionUniqueName="[Sheet1  3]" displayFolder="" count="0" memberValueDatatype="130" unbalanced="0"/>
    <cacheHierarchy uniqueName="[Sheet1  3].[Age at Hire]" caption="Age at Hire" attribute="1" defaultMemberUniqueName="[Sheet1  3].[Age at Hire].[All]" allUniqueName="[Sheet1  3].[Age at Hire].[All]" dimensionUniqueName="[Sheet1  3]" displayFolder="" count="0" memberValueDatatype="20" unbalanced="0"/>
    <cacheHierarchy uniqueName="[Sheet1  3].[Years Since Last Promotion]" caption="Years Since Last Promotion" attribute="1" defaultMemberUniqueName="[Sheet1  3].[Years Since Last Promotion].[All]" allUniqueName="[Sheet1  3].[Years Since Last Promotion].[All]" dimensionUniqueName="[Sheet1  3]" displayFolder="" count="0" memberValueDatatype="20" unbalanced="0"/>
    <cacheHierarchy uniqueName="[Sheet1  3].[Termination Date]" caption="Termination Date" attribute="1" defaultMemberUniqueName="[Sheet1  3].[Termination Date].[All]" allUniqueName="[Sheet1  3].[Termination Date].[All]" dimensionUniqueName="[Sheet1  3]" displayFolder="" count="0" memberValueDatatype="130" unbalanced="0"/>
    <cacheHierarchy uniqueName="[Sheet1  3].[Year]" caption="Year" attribute="1" defaultMemberUniqueName="[Sheet1  3].[Year].[All]" allUniqueName="[Sheet1  3].[Year].[All]" dimensionUniqueName="[Sheet1  3]" displayFolder="" count="0" memberValueDatatype="130" unbalanced="0"/>
    <cacheHierarchy uniqueName="[Sheet1  3].[Age Group]" caption="Age Group" attribute="1" defaultMemberUniqueName="[Sheet1  3].[Age Group].[All]" allUniqueName="[Sheet1  3].[Age Group].[All]" dimensionUniqueName="[Sheet1  3]" displayFolder="" count="0" memberValueDatatype="130" unbalanced="0"/>
    <cacheHierarchy uniqueName="[Sheet1  3].[Job Satisfaction Level]" caption="Job Satisfaction Level" attribute="1" defaultMemberUniqueName="[Sheet1  3].[Job Satisfaction Level].[All]" allUniqueName="[Sheet1  3].[Job Satisfaction Level].[All]" dimensionUniqueName="[Sheet1  3]" displayFolder="" count="0" memberValueDatatype="130" unbalanced="0"/>
    <cacheHierarchy uniqueName="[Sheet1  3].[Performance Level]" caption="Performance Level" attribute="1" defaultMemberUniqueName="[Sheet1  3].[Performance Level].[All]" allUniqueName="[Sheet1  3].[Performance Level].[All]" dimensionUniqueName="[Sheet1  3]" displayFolder="" count="0" memberValueDatatype="130" unbalanced="0"/>
    <cacheHierarchy uniqueName="[Sheet1  3].[Attrition Flag]" caption="Attrition Flag" attribute="1" defaultMemberUniqueName="[Sheet1  3].[Attrition Flag].[All]" allUniqueName="[Sheet1  3].[Attrition Flag].[All]" dimensionUniqueName="[Sheet1  3]" displayFolder="" count="0" memberValueDatatype="130" unbalanced="0"/>
    <cacheHierarchy uniqueName="[Sheet1  3].[Index]" caption="Index" attribute="1" defaultMemberUniqueName="[Sheet1  3].[Index].[All]" allUniqueName="[Sheet1  3].[Index].[All]" dimensionUniqueName="[Sheet1  3]" displayFolder="" count="0" memberValueDatatype="20" unbalanced="0"/>
    <cacheHierarchy uniqueName="[Sheet1  3].[Gender Update]" caption="Gender Update" attribute="1" defaultMemberUniqueName="[Sheet1  3].[Gender Update].[All]" allUniqueName="[Sheet1  3].[Gender Update].[All]" dimensionUniqueName="[Sheet1  3]" displayFolder="" count="0" memberValueDatatype="130" unbalanced="0"/>
    <cacheHierarchy uniqueName="[Sheet1  3].[Attrition Updated]" caption="Attrition Updated" attribute="1" defaultMemberUniqueName="[Sheet1  3].[Attrition Updated].[All]" allUniqueName="[Sheet1  3].[Attrition Updated].[All]" dimensionUniqueName="[Sheet1  3]" displayFolder="" count="0" memberValueDatatype="130" unbalanced="0"/>
    <cacheHierarchy uniqueName="[Sheet1  3].[Marital Status Update]" caption="Marital Status Update" attribute="1" defaultMemberUniqueName="[Sheet1  3].[Marital Status Update].[All]" allUniqueName="[Sheet1  3].[Marital Status Update].[All]" dimensionUniqueName="[Sheet1  3]" displayFolder="" count="0" memberValueDatatype="130" unbalanced="0"/>
    <cacheHierarchy uniqueName="[Sheet1  3].[Month Name]" caption="Month Name" attribute="1" defaultMemberUniqueName="[Sheet1  3].[Month Name].[All]" allUniqueName="[Sheet1  3].[Month Name].[All]" dimensionUniqueName="[Sheet1  3]" displayFolder="" count="0" memberValueDatatype="130" unbalanced="0"/>
    <cacheHierarchy uniqueName="[Sheet1  3].[Month]" caption="Month" attribute="1" defaultMemberUniqueName="[Sheet1  3].[Month].[All]" allUniqueName="[Sheet1  3].[Month].[All]" dimensionUniqueName="[Sheet1  3]" displayFolder="" count="0" memberValueDatatype="20" unbalanced="0"/>
    <cacheHierarchy uniqueName="[Sheet1 1].[Employee ID]" caption="Employee ID" attribute="1" defaultMemberUniqueName="[Sheet1 1].[Employee ID].[All]" allUniqueName="[Sheet1 1].[Employee ID].[All]" dimensionUniqueName="[Sheet1 1]" displayFolder="" count="0" memberValueDatatype="130" unbalanced="0"/>
    <cacheHierarchy uniqueName="[Sheet1 1].[Age]" caption="Age" attribute="1" defaultMemberUniqueName="[Sheet1 1].[Age].[All]" allUniqueName="[Sheet1 1].[Age].[All]" dimensionUniqueName="[Sheet1 1]" displayFolder="" count="0" memberValueDatatype="20" unbalanced="0"/>
    <cacheHierarchy uniqueName="[Sheet1 1].[Gender]" caption="Gender" attribute="1" defaultMemberUniqueName="[Sheet1 1].[Gender].[All]" allUniqueName="[Sheet1 1].[Gender].[All]" dimensionUniqueName="[Sheet1 1]" displayFolder="" count="0" memberValueDatatype="130" unbalanced="0"/>
    <cacheHierarchy uniqueName="[Sheet1 1].[Department]" caption="Department" attribute="1" defaultMemberUniqueName="[Sheet1 1].[Department].[All]" allUniqueName="[Sheet1 1].[Department].[All]" dimensionUniqueName="[Sheet1 1]" displayFolder="" count="0" memberValueDatatype="130" unbalanced="0"/>
    <cacheHierarchy uniqueName="[Sheet1 1].[Job Role]" caption="Job Role" attribute="1" defaultMemberUniqueName="[Sheet1 1].[Job Role].[All]" allUniqueName="[Sheet1 1].[Job Role].[All]" dimensionUniqueName="[Sheet1 1]" displayFolder="" count="0" memberValueDatatype="130" unbalanced="0"/>
    <cacheHierarchy uniqueName="[Sheet1 1].[Education Level]" caption="Education Level" attribute="1" defaultMemberUniqueName="[Sheet1 1].[Education Level].[All]" allUniqueName="[Sheet1 1].[Education Level].[All]" dimensionUniqueName="[Sheet1 1]" displayFolder="" count="0" memberValueDatatype="130" unbalanced="0"/>
    <cacheHierarchy uniqueName="[Sheet1 1].[Marital Status]" caption="Marital Status" attribute="1" defaultMemberUniqueName="[Sheet1 1].[Marital Status].[All]" allUniqueName="[Sheet1 1].[Marital Status].[All]" dimensionUniqueName="[Sheet1 1]" displayFolder="" count="0" memberValueDatatype="130" unbalanced="0"/>
    <cacheHierarchy uniqueName="[Sheet1 1].[Hire Date]" caption="Hire Date" attribute="1" time="1" defaultMemberUniqueName="[Sheet1 1].[Hire Date].[All]" allUniqueName="[Sheet1 1].[Hire Date].[All]" dimensionUniqueName="[Sheet1 1]" displayFolder="" count="0" memberValueDatatype="7" unbalanced="0"/>
    <cacheHierarchy uniqueName="[Sheet1 1].[Years at Company]" caption="Years at Company" attribute="1" defaultMemberUniqueName="[Sheet1 1].[Years at Company].[All]" allUniqueName="[Sheet1 1].[Years at Company].[All]" dimensionUniqueName="[Sheet1 1]" displayFolder="" count="0" memberValueDatatype="20" unbalanced="0"/>
    <cacheHierarchy uniqueName="[Sheet1 1].[Years in Current Role]" caption="Years in Current Role" attribute="1" defaultMemberUniqueName="[Sheet1 1].[Years in Current Role].[All]" allUniqueName="[Sheet1 1].[Years in Current Role].[All]" dimensionUniqueName="[Sheet1 1]" displayFolder="" count="0" memberValueDatatype="20" unbalanced="0"/>
    <cacheHierarchy uniqueName="[Sheet1 1].[Job Satisfaction Rating]" caption="Job Satisfaction Rating" attribute="1" defaultMemberUniqueName="[Sheet1 1].[Job Satisfaction Rating].[All]" allUniqueName="[Sheet1 1].[Job Satisfaction Rating].[All]" dimensionUniqueName="[Sheet1 1]" displayFolder="" count="0" memberValueDatatype="20" unbalanced="0"/>
    <cacheHierarchy uniqueName="[Sheet1 1].[Performance Rating]" caption="Performance Rating" attribute="1" defaultMemberUniqueName="[Sheet1 1].[Performance Rating].[All]" allUniqueName="[Sheet1 1].[Performance Rating].[All]" dimensionUniqueName="[Sheet1 1]" displayFolder="" count="0" memberValueDatatype="20" unbalanced="0"/>
    <cacheHierarchy uniqueName="[Sheet1 1].[Monthly Income]" caption="Monthly Income" attribute="1" defaultMemberUniqueName="[Sheet1 1].[Monthly Income].[All]" allUniqueName="[Sheet1 1].[Monthly Income].[All]" dimensionUniqueName="[Sheet1 1]" displayFolder="" count="0" memberValueDatatype="20" unbalanced="0"/>
    <cacheHierarchy uniqueName="[Sheet1 1].[Overtime]" caption="Overtime" attribute="1" defaultMemberUniqueName="[Sheet1 1].[Overtime].[All]" allUniqueName="[Sheet1 1].[Overtime].[All]" dimensionUniqueName="[Sheet1 1]" displayFolder="" count="0" memberValueDatatype="130" unbalanced="0"/>
    <cacheHierarchy uniqueName="[Sheet1 1].[Attrition]" caption="Attrition" attribute="1" defaultMemberUniqueName="[Sheet1 1].[Attrition].[All]" allUniqueName="[Sheet1 1].[Attrition].[All]" dimensionUniqueName="[Sheet1 1]" displayFolder="" count="0" memberValueDatatype="130" unbalanced="0"/>
    <cacheHierarchy uniqueName="[Sheet1 1].[Reason for Leaving]" caption="Reason for Leaving" attribute="1" defaultMemberUniqueName="[Sheet1 1].[Reason for Leaving].[All]" allUniqueName="[Sheet1 1].[Reason for Leaving].[All]" dimensionUniqueName="[Sheet1 1]" displayFolder="" count="0" memberValueDatatype="130" unbalanced="0"/>
    <cacheHierarchy uniqueName="[Sheet1 1].[Age at Hire]" caption="Age at Hire" attribute="1" defaultMemberUniqueName="[Sheet1 1].[Age at Hire].[All]" allUniqueName="[Sheet1 1].[Age at Hire].[All]" dimensionUniqueName="[Sheet1 1]" displayFolder="" count="0" memberValueDatatype="20" unbalanced="0"/>
    <cacheHierarchy uniqueName="[Sheet1 1].[Years Since Last Promotion]" caption="Years Since Last Promotion" attribute="1" defaultMemberUniqueName="[Sheet1 1].[Years Since Last Promotion].[All]" allUniqueName="[Sheet1 1].[Years Since Last Promotion].[All]" dimensionUniqueName="[Sheet1 1]" displayFolder="" count="0" memberValueDatatype="20" unbalanced="0"/>
    <cacheHierarchy uniqueName="[Sheet1 1].[Termination Date]" caption="Termination Date" attribute="1" defaultMemberUniqueName="[Sheet1 1].[Termination Date].[All]" allUniqueName="[Sheet1 1].[Termination Date].[All]" dimensionUniqueName="[Sheet1 1]" displayFolder="" count="0" memberValueDatatype="130" unbalanced="0"/>
    <cacheHierarchy uniqueName="[Sheet1 1].[Year]" caption="Year" attribute="1" defaultMemberUniqueName="[Sheet1 1].[Year].[All]" allUniqueName="[Sheet1 1].[Year].[All]" dimensionUniqueName="[Sheet1 1]" displayFolder="" count="0" memberValueDatatype="130" unbalanced="0"/>
    <cacheHierarchy uniqueName="[Sheet1 1].[Age Group]" caption="Age Group" attribute="1" defaultMemberUniqueName="[Sheet1 1].[Age Group].[All]" allUniqueName="[Sheet1 1].[Age Group].[All]" dimensionUniqueName="[Sheet1 1]" displayFolder="" count="0" memberValueDatatype="130" unbalanced="0"/>
    <cacheHierarchy uniqueName="[Sheet1 1].[Job Satisfaction Level]" caption="Job Satisfaction Level" attribute="1" defaultMemberUniqueName="[Sheet1 1].[Job Satisfaction Level].[All]" allUniqueName="[Sheet1 1].[Job Satisfaction Level].[All]" dimensionUniqueName="[Sheet1 1]" displayFolder="" count="0" memberValueDatatype="130" unbalanced="0"/>
    <cacheHierarchy uniqueName="[Sheet1 1].[Performance Level]" caption="Performance Level" attribute="1" defaultMemberUniqueName="[Sheet1 1].[Performance Level].[All]" allUniqueName="[Sheet1 1].[Performance Level].[All]" dimensionUniqueName="[Sheet1 1]" displayFolder="" count="0" memberValueDatatype="130" unbalanced="0"/>
    <cacheHierarchy uniqueName="[Sheet1 1].[Attrition Flag]" caption="Attrition Flag" attribute="1" defaultMemberUniqueName="[Sheet1 1].[Attrition Flag].[All]" allUniqueName="[Sheet1 1].[Attrition Flag].[All]" dimensionUniqueName="[Sheet1 1]" displayFolder="" count="0" memberValueDatatype="130" unbalanced="0"/>
    <cacheHierarchy uniqueName="[Sheet1 1].[Index]" caption="Index" attribute="1" defaultMemberUniqueName="[Sheet1 1].[Index].[All]" allUniqueName="[Sheet1 1].[Index].[All]" dimensionUniqueName="[Sheet1 1]" displayFolder="" count="0" memberValueDatatype="20" unbalanced="0"/>
    <cacheHierarchy uniqueName="[Sheet1 1].[Gender Update]" caption="Gender Update" attribute="1" defaultMemberUniqueName="[Sheet1 1].[Gender Update].[All]" allUniqueName="[Sheet1 1].[Gender Update].[All]" dimensionUniqueName="[Sheet1 1]" displayFolder="" count="0" memberValueDatatype="130" unbalanced="0"/>
    <cacheHierarchy uniqueName="[Sheet1 1].[Attrition Updated]" caption="Attrition Updated" attribute="1" defaultMemberUniqueName="[Sheet1 1].[Attrition Updated].[All]" allUniqueName="[Sheet1 1].[Attrition Updated].[All]" dimensionUniqueName="[Sheet1 1]" displayFolder="" count="0" memberValueDatatype="130" unbalanced="0"/>
    <cacheHierarchy uniqueName="[Sheet1 1].[Marital Status Update]" caption="Marital Status Update" attribute="1" defaultMemberUniqueName="[Sheet1 1].[Marital Status Update].[All]" allUniqueName="[Sheet1 1].[Marital Status Update].[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Month]" caption="Month" attribute="1" defaultMemberUniqueName="[Sheet1 1].[Month].[All]" allUniqueName="[Sheet1 1].[Month].[All]" dimensionUniqueName="[Sheet1 1]" displayFolder="" count="0" memberValueDatatype="20" unbalanced="0"/>
    <cacheHierarchy uniqueName="[Measures].[Count of Employee ID]" caption="Count of Employee ID" measure="1" displayFolder="" measureGroup="Sheet1" count="0" oneField="1">
      <fieldsUsage count="1">
        <fieldUsage x="0"/>
      </fieldsUsage>
      <extLst>
        <ext xmlns:x15="http://schemas.microsoft.com/office/spreadsheetml/2010/11/main" uri="{B97F6D7D-B522-45F9-BDA1-12C45D357490}">
          <x15:cacheHierarchy aggregatedColumn="0"/>
        </ext>
      </extLst>
    </cacheHierarchy>
    <cacheHierarchy uniqueName="[Measures].[Count of Attrition Flag]" caption="Count of Attrition Flag" measure="1" displayFolder="" measureGroup="Sheet1" count="0">
      <extLst>
        <ext xmlns:x15="http://schemas.microsoft.com/office/spreadsheetml/2010/11/main" uri="{B97F6D7D-B522-45F9-BDA1-12C45D357490}">
          <x15:cacheHierarchy aggregatedColumn="23"/>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0"/>
        </ext>
      </extLst>
    </cacheHierarchy>
    <cacheHierarchy uniqueName="[Measures].[Count of Attrition Updated]" caption="Count of Attrition Updated" measure="1" displayFolder="" measureGroup="Sheet1" count="0">
      <extLst>
        <ext xmlns:x15="http://schemas.microsoft.com/office/spreadsheetml/2010/11/main" uri="{B97F6D7D-B522-45F9-BDA1-12C45D357490}">
          <x15:cacheHierarchy aggregatedColumn="26"/>
        </ext>
      </extLst>
    </cacheHierarchy>
    <cacheHierarchy uniqueName="[Measures].[Sum of Years at Company]" caption="Sum of Years at Company" measure="1" displayFolder="" measureGroup="Sheet1" count="0">
      <extLst>
        <ext xmlns:x15="http://schemas.microsoft.com/office/spreadsheetml/2010/11/main" uri="{B97F6D7D-B522-45F9-BDA1-12C45D357490}">
          <x15:cacheHierarchy aggregatedColumn="8"/>
        </ext>
      </extLst>
    </cacheHierarchy>
    <cacheHierarchy uniqueName="[Measures].[Sum of Job Satisfaction Rating]" caption="Sum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erage of Job Satisfaction Rating]" caption="Average of Job Satisfaction Rating" measure="1" displayFolder="" measureGroup="Sheet1" count="0">
      <extLst>
        <ext xmlns:x15="http://schemas.microsoft.com/office/spreadsheetml/2010/11/main" uri="{B97F6D7D-B522-45F9-BDA1-12C45D357490}">
          <x15:cacheHierarchy aggregatedColumn="10"/>
        </ext>
      </extLst>
    </cacheHierarchy>
    <cacheHierarchy uniqueName="[Measures].[Avg Job Satisfaction]" caption="Avg Job Satisfaction" measure="1" displayFolder="" measureGroup="Sheet1" count="0"/>
    <cacheHierarchy uniqueName="[Measures].[Avg Performance Rating]" caption="Avg Performance Rating" measure="1" displayFolder="" measureGroup="Sheet1" count="0"/>
    <cacheHierarchy uniqueName="[Measures].[Attrition Rate]" caption="Attrition Rate"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XL_Count Sheet1  3]" caption="__XL_Count Sheet1  3" measure="1" displayFolder="" measureGroup="Sheet1  3" count="0" hidden="1"/>
    <cacheHierarchy uniqueName="[Measures].[__No measures defined]" caption="__No measures defined" measure="1" displayFolder="" count="0" hidden="1"/>
  </cacheHierarchies>
  <kpis count="0"/>
  <dimensions count="4">
    <dimension measure="1" name="Measures" uniqueName="[Measures]" caption="Measures"/>
    <dimension name="Sheet1" uniqueName="[Sheet1]" caption="Sheet1"/>
    <dimension name="Sheet1  3" uniqueName="[Sheet1  3]" caption="Sheet1  3"/>
    <dimension name="Sheet1 1" uniqueName="[Sheet1 1]" caption="Sheet1 1"/>
  </dimensions>
  <measureGroups count="3">
    <measureGroup name="Sheet1" caption="Sheet1"/>
    <measureGroup name="Sheet1  3" caption="Sheet1  3"/>
    <measureGroup name="Sheet1 1" caption="Sheet1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AEBF7-B0B5-4CF3-A7C9-A74E5C9F0E48}" name="PivotTable24" cacheId="3235" applyNumberFormats="0" applyBorderFormats="0" applyFontFormats="0" applyPatternFormats="0" applyAlignmentFormats="0" applyWidthHeightFormats="1" dataCaption="Values" tag="5fb65b56-e67f-4ccc-b9b6-78a844b1313c" updatedVersion="8" minRefreshableVersion="3" useAutoFormatting="1" subtotalHiddenItems="1" itemPrintTitles="1" createdVersion="8" indent="0" outline="1" outlineData="1" multipleFieldFilters="0">
  <location ref="U16:U17" firstHeaderRow="1" firstDataRow="1" firstDataCol="0"/>
  <pivotFields count="1">
    <pivotField dataField="1" subtotalTop="0" showAll="0" defaultSubtotal="0"/>
  </pivotFields>
  <rowItems count="1">
    <i/>
  </rowItems>
  <colItems count="1">
    <i/>
  </colItems>
  <dataFields count="1">
    <dataField fld="0" subtotal="count" baseField="0" baseItem="0" numFmtId="9"/>
  </dataFields>
  <formats count="1">
    <format dxfId="26">
      <pivotArea outline="0" collapsedLevelsAreSubtotals="1" fieldPosition="0"/>
    </format>
  </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A607F5-1D7C-4E31-B60F-17C15D92F354}" name="Job Satisfaction" cacheId="3244" applyNumberFormats="0" applyBorderFormats="0" applyFontFormats="0" applyPatternFormats="0" applyAlignmentFormats="0" applyWidthHeightFormats="1" dataCaption="Values" tag="52103fe9-5394-4c26-9a19-413e818b7f21" updatedVersion="8" minRefreshableVersion="3" useAutoFormatting="1" subtotalHiddenItems="1" itemPrintTitles="1" createdVersion="8" indent="0" outline="1" outlineData="1" multipleFieldFilters="0" rowHeaderCaption="Job Satisfaction">
  <location ref="D13:E18" firstHeaderRow="1" firstDataRow="1" firstDataCol="1"/>
  <pivotFields count="1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Employee ID" fld="0" subtotal="count" showDataAs="percentOfTotal" baseField="1" baseItem="0" numFmtId="9"/>
  </dataFields>
  <formats count="1">
    <format dxfId="40">
      <pivotArea outline="0" collapsedLevelsAreSubtotals="1" fieldPosition="0"/>
    </format>
  </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D089F5-7FD8-4EC3-BBFA-8033774C374B}" name="Marital Status" cacheId="32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arital Status">
  <location ref="A14:B17" firstHeaderRow="1" firstDataRow="1" firstDataCol="1" rowPageCount="1" colPageCount="1"/>
  <pivotFields count="11">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pageFields count="1">
    <pageField fld="2" hier="26" name="[Sheet1].[Attrition Updated].&amp;[Left]" cap="Left"/>
  </pageFields>
  <dataFields count="1">
    <dataField name="Count of Employee ID" fld="1" subtotal="count" showDataAs="percentOfTotal" baseField="0" baseItem="0" numFmtId="9"/>
  </dataFields>
  <formats count="1">
    <format dxfId="39">
      <pivotArea outline="0" collapsedLevelsAreSubtotals="1" fieldPosition="0"/>
    </format>
  </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multipleItemSelectionAllowed="1" dragToData="1">
      <members count="1" level="1">
        <member name="[Sheet1].[Attrition Updated].&amp;[Lef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5C7B32C-6DB5-4B76-A493-B875BE4E972B}" name="By Gender &amp; Age group" cacheId="3246" applyNumberFormats="0" applyBorderFormats="0" applyFontFormats="0" applyPatternFormats="0" applyAlignmentFormats="0" applyWidthHeightFormats="1" dataCaption="Values" tag="71b0f230-03ea-4cef-9076-5d7be6df2496" updatedVersion="8" minRefreshableVersion="3" useAutoFormatting="1" subtotalHiddenItems="1" itemPrintTitles="1" createdVersion="8" indent="0" outline="1" outlineData="1" multipleFieldFilters="0" chartFormat="37" rowHeaderCaption="Age group" colHeaderCaption="Gender">
  <location ref="J4:M10" firstHeaderRow="1" firstDataRow="2" firstDataCol="1"/>
  <pivotFields count="11">
    <pivotField allDrilled="1" subtotalTop="0" showAll="0" dataSourceSort="1" defaultSubtotal="0" defaultAttributeDrillState="1"/>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name="Count of Attrition Updated" fld="3" subtotal="count" showDataAs="percentOfTotal" baseField="2" baseItem="0" numFmtId="9"/>
  </dataFields>
  <formats count="2">
    <format dxfId="37">
      <pivotArea outline="0" fieldPosition="0">
        <references count="1">
          <reference field="4294967294" count="1">
            <x v="0"/>
          </reference>
        </references>
      </pivotArea>
    </format>
    <format dxfId="38">
      <pivotArea outline="0" collapsedLevelsAreSubtotals="1" fieldPosition="0"/>
    </format>
  </formats>
  <chartFormats count="2">
    <chartFormat chart="36" format="4" series="1">
      <pivotArea type="data" outline="0" fieldPosition="0">
        <references count="2">
          <reference field="4294967294" count="1" selected="0">
            <x v="0"/>
          </reference>
          <reference field="1" count="1" selected="0">
            <x v="0"/>
          </reference>
        </references>
      </pivotArea>
    </chartFormat>
    <chartFormat chart="36" format="5" series="1">
      <pivotArea type="data" outline="0" fieldPosition="0">
        <references count="2">
          <reference field="4294967294" count="1" selected="0">
            <x v="0"/>
          </reference>
          <reference field="1" count="1" selected="0">
            <x v="1"/>
          </reference>
        </references>
      </pivotArea>
    </chartFormat>
  </chart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members count="1" level="1">
        <member name="[Sheet1].[Attrition Updated].&amp;[Lef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C756CF4-3F1F-4858-AAD0-4C06E1E02712}" name="Gender" cacheId="3247" applyNumberFormats="0" applyBorderFormats="0" applyFontFormats="0" applyPatternFormats="0" applyAlignmentFormats="0" applyWidthHeightFormats="1" dataCaption="Values" tag="19af346d-0df3-4088-bd59-bb161eb7290e" updatedVersion="8" minRefreshableVersion="3" useAutoFormatting="1" subtotalHiddenItems="1" itemPrintTitles="1" createdVersion="8" indent="0" outline="1" outlineData="1" multipleFieldFilters="0" rowHeaderCaption="Gender">
  <location ref="G4:H7" firstHeaderRow="1" firstDataRow="1" firstDataCol="1" rowPageCount="1" colPageCount="1"/>
  <pivotFields count="12">
    <pivotField allDrilled="1" subtotalTop="0" showAll="0" dataSourceSort="1" defaultSubtotal="0" defaultAttributeDrillState="1">
      <items count="1">
        <item s="1" x="0"/>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3">
    <i>
      <x/>
    </i>
    <i>
      <x v="1"/>
    </i>
    <i t="grand">
      <x/>
    </i>
  </rowItems>
  <colItems count="1">
    <i/>
  </colItems>
  <pageFields count="1">
    <pageField fld="2" hier="26" name="[Sheet1].[Attrition Updated].&amp;[Left]" cap="Left"/>
  </pageFields>
  <dataFields count="1">
    <dataField name="Count of Employee ID" fld="1" subtotal="count" showDataAs="percentOfTotal" baseField="0" baseItem="0" numFmtId="9"/>
  </dataFields>
  <formats count="1">
    <format dxfId="36">
      <pivotArea outline="0" collapsedLevelsAreSubtotals="1" fieldPosition="0"/>
    </format>
  </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members count="1" level="1">
        <member name="[Sheet1].[Attrition Updated].&amp;[Lef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C16BBC0-1E35-42D6-AFB7-2FD6D91E29A7}" name="Job Role" cacheId="3248" applyNumberFormats="0" applyBorderFormats="0" applyFontFormats="0" applyPatternFormats="0" applyAlignmentFormats="0" applyWidthHeightFormats="1" dataCaption="Values" tag="772ee469-799c-4b0f-bed7-08ce084930c0" updatedVersion="8" minRefreshableVersion="3" useAutoFormatting="1" subtotalHiddenItems="1" itemPrintTitles="1" createdVersion="8" indent="0" outline="1" outlineData="1" multipleFieldFilters="0" chartFormat="12" rowHeaderCaption="Job Role">
  <location ref="D3:E11" firstHeaderRow="1" firstDataRow="1" firstDataCol="1" rowPageCount="1" colPageCount="1"/>
  <pivotFields count="1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pageFields count="1">
    <pageField fld="3" hier="26" name="[Sheet1].[Attrition Updated].&amp;[Left]" cap="Left"/>
  </pageFields>
  <dataFields count="1">
    <dataField name="Count of Employee ID" fld="0" subtotal="count" showDataAs="percentOfTotal" baseField="1" baseItem="1" numFmtId="9"/>
  </dataFields>
  <formats count="3">
    <format dxfId="33">
      <pivotArea outline="0" collapsedLevelsAreSubtotals="1" fieldPosition="0"/>
    </format>
    <format dxfId="34">
      <pivotArea field="3" type="button" dataOnly="0" labelOnly="1" outline="0" axis="axisPage" fieldPosition="0"/>
    </format>
    <format dxfId="35">
      <pivotArea dataOnly="0" labelOnly="1" outline="0" fieldPosition="0">
        <references count="1">
          <reference field="3" count="0"/>
        </references>
      </pivotArea>
    </format>
  </formats>
  <chartFormats count="1">
    <chartFormat chart="9" format="2" series="1">
      <pivotArea type="data" outline="0" fieldPosition="0">
        <references count="1">
          <reference field="4294967294" count="1" selected="0">
            <x v="0"/>
          </reference>
        </references>
      </pivotArea>
    </chartFormat>
  </chart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Attrition].&amp;[Left]"/>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multipleItemSelectionAllowed="1" dragToData="1">
      <members count="1" level="1">
        <member name="[Sheet1].[Attrition Updated].&amp;[Lef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1234AD6-DB54-443A-B2F8-9B54CD4E1845}" name="Dept" cacheId="3249" applyNumberFormats="0" applyBorderFormats="0" applyFontFormats="0" applyPatternFormats="0" applyAlignmentFormats="0" applyWidthHeightFormats="1" dataCaption="Values" tag="1767d764-f3bb-4254-af1b-f20cd11c8f38" updatedVersion="8" minRefreshableVersion="3" useAutoFormatting="1" subtotalHiddenItems="1" itemPrintTitles="1" createdVersion="8" indent="0" outline="1" outlineData="1" multipleFieldFilters="0" chartFormat="29" rowHeaderCaption="Departments">
  <location ref="A3:B9" firstHeaderRow="1" firstDataRow="1" firstDataCol="1" rowPageCount="1" colPageCount="1"/>
  <pivotFields count="12">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3" hier="26" name="[Sheet1].[Attrition Updated].&amp;[Left]" cap="Left"/>
  </pageFields>
  <dataFields count="1">
    <dataField name="Count of Employee ID" fld="1" subtotal="count" showDataAs="percentOfTotal" baseField="0" baseItem="0" numFmtId="9"/>
  </dataFields>
  <formats count="1">
    <format dxfId="32">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Attrition].&amp;[Left]"/>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multipleItemSelectionAllowed="1" dragToData="1">
      <members count="1" level="1">
        <member name="[Sheet1].[Attrition Updated].&amp;[Lef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DFE3B-E827-4C16-AA00-3A9789DB8CB8}" name="PivotTable22" cacheId="3236" applyNumberFormats="0" applyBorderFormats="0" applyFontFormats="0" applyPatternFormats="0" applyAlignmentFormats="0" applyWidthHeightFormats="1" dataCaption="Values" tag="8b8cfd7d-db83-453e-aa2b-1c2e1f673c6e" updatedVersion="8" minRefreshableVersion="3" useAutoFormatting="1" itemPrintTitles="1" createdVersion="8" indent="0" outline="1" outlineData="1" multipleFieldFilters="0">
  <location ref="X11:X12" firstHeaderRow="1" firstDataRow="1" firstDataCol="0"/>
  <pivotFields count="1">
    <pivotField dataField="1" subtotalTop="0" showAll="0" defaultSubtotal="0"/>
  </pivotFields>
  <rowItems count="1">
    <i/>
  </rowItems>
  <colItems count="1">
    <i/>
  </colItems>
  <dataFields count="1">
    <dataField name="Count of Employee ID" fld="0"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EA17A0-0A0E-4324-A4AB-00ACB69B576F}" name="PivotTable19" cacheId="3237" applyNumberFormats="0" applyBorderFormats="0" applyFontFormats="0" applyPatternFormats="0" applyAlignmentFormats="0" applyWidthHeightFormats="1" dataCaption="Values" tag="7f328353-ac9b-486d-a969-71e9c0162698" updatedVersion="8" minRefreshableVersion="3" useAutoFormatting="1" itemPrintTitles="1" createdVersion="8" indent="0" outline="1" outlineData="1" multipleFieldFilters="0" chartFormat="9">
  <location ref="U10:V13"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Employee ID" fld="0" subtotal="count" showDataAs="percentOfTotal" baseField="0" baseItem="0" numFmtId="9"/>
  </dataFields>
  <formats count="1">
    <format dxfId="27">
      <pivotArea outline="0" collapsedLevelsAreSubtotals="1" fieldPosition="0"/>
    </format>
  </format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02828F-C646-4DF2-994C-D2ACC69F2C76}" name="PivotTable18" cacheId="3238" applyNumberFormats="0" applyBorderFormats="0" applyFontFormats="0" applyPatternFormats="0" applyAlignmentFormats="0" applyWidthHeightFormats="1" dataCaption="Values" tag="c3950f5a-8db8-4995-b508-c5a77e51b291" updatedVersion="8" minRefreshableVersion="3" useAutoFormatting="1" itemPrintTitles="1" createdVersion="8" indent="0" outline="1" outlineData="1" multipleFieldFilters="0" chartFormat="14">
  <location ref="U5:V8"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Employee ID" fld="1" subtotal="count" showDataAs="percentOfTotal" baseField="0" baseItem="0" numFmtId="9"/>
  </dataFields>
  <formats count="1">
    <format dxfId="28">
      <pivotArea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F850FF-D833-4727-8EDD-0361B2B4BC01}" name="Performance Rating" cacheId="3239" applyNumberFormats="0" applyBorderFormats="0" applyFontFormats="0" applyPatternFormats="0" applyAlignmentFormats="0" applyWidthHeightFormats="1" dataCaption="Values" tag="23cad731-7a37-45ed-b1eb-2e9df3e34eb9" updatedVersion="8" minRefreshableVersion="3" useAutoFormatting="1" subtotalHiddenItems="1" itemPrintTitles="1" createdVersion="8" indent="0" outline="1" outlineData="1" multipleFieldFilters="0" rowHeaderCaption="Performance Rating">
  <location ref="G9:H14" firstHeaderRow="1" firstDataRow="1" firstDataCol="1"/>
  <pivotFields count="1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Employee ID" fld="0" subtotal="count" showDataAs="percentOfTotal" baseField="0" baseItem="0" numFmtId="9"/>
  </dataFields>
  <formats count="1">
    <format dxfId="29">
      <pivotArea outline="0" collapsedLevelsAreSubtotals="1" fieldPosition="0"/>
    </format>
  </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DF0538-1411-444D-A0D9-55C581C96372}" name="PivotTable16" cacheId="3240" applyNumberFormats="0" applyBorderFormats="0" applyFontFormats="0" applyPatternFormats="0" applyAlignmentFormats="0" applyWidthHeightFormats="1" dataCaption="Values" tag="56455ab6-196a-4cb2-adea-87676fffd8bf" updatedVersion="8" minRefreshableVersion="3" useAutoFormatting="1" itemPrintTitles="1" createdVersion="8" indent="0" outline="1" outlineData="1" multipleFieldFilters="0" chartFormat="7">
  <location ref="J15:J16" firstHeaderRow="1" firstDataRow="1" firstDataCol="0"/>
  <pivotFields count="1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
    <format dxfId="30">
      <pivotArea outline="0" collapsedLevelsAreSubtotals="1" fieldPosition="0"/>
    </format>
  </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0AE776-10BC-47E4-B2D8-5576E887B136}" name="PivotTable15" cacheId="3241" applyNumberFormats="0" applyBorderFormats="0" applyFontFormats="0" applyPatternFormats="0" applyAlignmentFormats="0" applyWidthHeightFormats="1" dataCaption="Values" tag="7de57b50-c9d9-42e6-b7f5-398f57e158f3" updatedVersion="8" minRefreshableVersion="3" useAutoFormatting="1" itemPrintTitles="1" createdVersion="8" indent="0" outline="1" outlineData="1" multipleFieldFilters="0">
  <location ref="G15:G16" firstHeaderRow="1" firstDataRow="1" firstDataCol="0"/>
  <pivotFields count="1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72"/>
  </dataFields>
  <formats count="1">
    <format dxfId="31">
      <pivotArea outline="0" collapsedLevelsAreSubtotals="1" fieldPosition="0"/>
    </format>
  </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296D5E-B843-4D6B-B280-ACA28777055B}" name="PivotTable12" cacheId="3242" applyNumberFormats="0" applyBorderFormats="0" applyFontFormats="0" applyPatternFormats="0" applyAlignmentFormats="0" applyWidthHeightFormats="1" dataCaption="Values" tag="a9f6e686-6aca-4a52-b592-061d12193b00" updatedVersion="8" minRefreshableVersion="3" useAutoFormatting="1" subtotalHiddenItems="1" itemPrintTitles="1" createdVersion="8" indent="0" outline="1" outlineData="1" multipleFieldFilters="0" chartFormat="10">
  <location ref="R7:S16" firstHeaderRow="1" firstDataRow="1" firstDataCol="1" rowPageCount="1" colPageCount="1"/>
  <pivotFields count="1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pageFields count="1">
    <pageField fld="2" hier="26" name="[Sheet1].[Attrition Updated].&amp;[Left]" cap="Left"/>
  </pageFields>
  <dataFields count="1">
    <dataField name="Count of Employee ID" fld="0" subtotal="count" showDataAs="percentOfTotal" baseField="1" baseItem="0" numFmtId="9"/>
  </dataFields>
  <formats count="1">
    <format dxfId="4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multipleItemSelectionAllowed="1" dragToData="1">
      <members count="1" level="1">
        <member name="[Sheet1].[Attrition Updated].&amp;[Lef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240CAD-4A88-4A3C-84EA-AA2ED59B907A}" name="PivotTable11" cacheId="32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7:P19" firstHeaderRow="1" firstDataRow="1" firstDataCol="1"/>
  <pivotFields count="10">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Count of Employee ID" fld="0" subtotal="count" baseField="0" baseItem="0"/>
  </dataFields>
  <pivotHierarchies count="10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1" level="1">
        <member name="[Sheet1].[Gender Update].&amp;[Female]"/>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D74B5DA-A1B0-4842-AFE6-A38A5FE10EF3}" autoFormatId="16" applyNumberFormats="0" applyBorderFormats="0" applyFontFormats="0" applyPatternFormats="0" applyAlignmentFormats="0" applyWidthHeightFormats="0">
  <queryTableRefresh nextId="31">
    <queryTableFields count="30">
      <queryTableField id="1" name="Employee ID" tableColumnId="1"/>
      <queryTableField id="2" name="Age" tableColumnId="2"/>
      <queryTableField id="3" name="Gender" tableColumnId="3"/>
      <queryTableField id="4" name="Department" tableColumnId="4"/>
      <queryTableField id="5" name="Job Role" tableColumnId="5"/>
      <queryTableField id="6" name="Education Level" tableColumnId="6"/>
      <queryTableField id="7" name="Marital Status" tableColumnId="7"/>
      <queryTableField id="8" name="Hire Date" tableColumnId="8"/>
      <queryTableField id="9" name="Years at Company" tableColumnId="9"/>
      <queryTableField id="10" name="Years in Current Role" tableColumnId="10"/>
      <queryTableField id="11" name="Job Satisfaction Rating" tableColumnId="11"/>
      <queryTableField id="12" name="Performance Rating" tableColumnId="12"/>
      <queryTableField id="13" name="Monthly Income" tableColumnId="13"/>
      <queryTableField id="14" name="Overtime" tableColumnId="14"/>
      <queryTableField id="15" name="Attrition" tableColumnId="15"/>
      <queryTableField id="16" name="Reason for Leaving" tableColumnId="16"/>
      <queryTableField id="17" name="Age at Hire" tableColumnId="17"/>
      <queryTableField id="18" name="Years Since Last Promotion" tableColumnId="18"/>
      <queryTableField id="19" name="Termination Date" tableColumnId="19"/>
      <queryTableField id="20" name="Year" tableColumnId="20"/>
      <queryTableField id="21" name="Age Group" tableColumnId="21"/>
      <queryTableField id="22" name="Job Satisfaction Level" tableColumnId="22"/>
      <queryTableField id="23" name="Performance Level" tableColumnId="23"/>
      <queryTableField id="24" name="Attrition Flag" tableColumnId="24"/>
      <queryTableField id="25" name="Index" tableColumnId="25"/>
      <queryTableField id="26" name="Gender Update" tableColumnId="26"/>
      <queryTableField id="27" name="Attrition Updated" tableColumnId="27"/>
      <queryTableField id="28" name="Marital Status Update" tableColumnId="28"/>
      <queryTableField id="29" name="Month Name" tableColumnId="29"/>
      <queryTableField id="30" name="Month" tableColumnId="30"/>
    </queryTableFields>
  </queryTableRefresh>
  <extLst>
    <ext xmlns:x15="http://schemas.microsoft.com/office/spreadsheetml/2010/11/main" uri="{883FBD77-0823-4a55-B5E3-86C4891E6966}">
      <x15:queryTable sourceDataName="Query - Sheet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9DF573F-B295-438D-B0F8-6855BCF29BAB}" autoFormatId="16" applyNumberFormats="0" applyBorderFormats="0" applyFontFormats="0" applyPatternFormats="0" applyAlignmentFormats="0" applyWidthHeightFormats="0">
  <queryTableRefresh nextId="31">
    <queryTableFields count="30">
      <queryTableField id="1" name="Employee ID" tableColumnId="1"/>
      <queryTableField id="2" name="Age" tableColumnId="2"/>
      <queryTableField id="3" name="Gender" tableColumnId="3"/>
      <queryTableField id="4" name="Department" tableColumnId="4"/>
      <queryTableField id="5" name="Job Role" tableColumnId="5"/>
      <queryTableField id="6" name="Education Level" tableColumnId="6"/>
      <queryTableField id="7" name="Marital Status" tableColumnId="7"/>
      <queryTableField id="8" name="Hire Date" tableColumnId="8"/>
      <queryTableField id="9" name="Years at Company" tableColumnId="9"/>
      <queryTableField id="10" name="Years in Current Role" tableColumnId="10"/>
      <queryTableField id="11" name="Job Satisfaction Rating" tableColumnId="11"/>
      <queryTableField id="12" name="Performance Rating" tableColumnId="12"/>
      <queryTableField id="13" name="Monthly Income" tableColumnId="13"/>
      <queryTableField id="14" name="Overtime" tableColumnId="14"/>
      <queryTableField id="15" name="Attrition" tableColumnId="15"/>
      <queryTableField id="16" name="Reason for Leaving" tableColumnId="16"/>
      <queryTableField id="17" name="Age at Hire" tableColumnId="17"/>
      <queryTableField id="18" name="Years Since Last Promotion" tableColumnId="18"/>
      <queryTableField id="19" name="Termination Date" tableColumnId="19"/>
      <queryTableField id="20" name="Year" tableColumnId="20"/>
      <queryTableField id="21" name="Age Group" tableColumnId="21"/>
      <queryTableField id="22" name="Job Satisfaction Level" tableColumnId="22"/>
      <queryTableField id="23" name="Performance Level" tableColumnId="23"/>
      <queryTableField id="24" name="Attrition Flag" tableColumnId="24"/>
      <queryTableField id="25" name="Index" tableColumnId="25"/>
      <queryTableField id="26" name="Gender Update" tableColumnId="26"/>
      <queryTableField id="27" name="Attrition Updated" tableColumnId="27"/>
      <queryTableField id="28" name="Marital Status Update" tableColumnId="28"/>
      <queryTableField id="29" name="Month Name" tableColumnId="29"/>
      <queryTableField id="30" name="Month" tableColumnId="30"/>
    </queryTableFields>
  </queryTableRefresh>
  <extLst>
    <ext xmlns:x15="http://schemas.microsoft.com/office/spreadsheetml/2010/11/main" uri="{883FBD77-0823-4a55-B5E3-86C4891E6966}">
      <x15:queryTable sourceDataName="Query - Sheet1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562B073-4E83-43AB-99C6-784AA2536145}" sourceName="[Sheet1].[Department]">
  <pivotTables>
    <pivotTable tabId="2" name="Dept"/>
    <pivotTable tabId="2" name="By Gender &amp; Age group"/>
    <pivotTable tabId="2" name="Gender"/>
    <pivotTable tabId="2" name="Job Role"/>
    <pivotTable tabId="2" name="Job Satisfaction"/>
    <pivotTable tabId="2" name="Marital Status"/>
    <pivotTable tabId="2" name="Performance Rating"/>
    <pivotTable tabId="2" name="PivotTable11"/>
    <pivotTable tabId="2" name="PivotTable12"/>
    <pivotTable tabId="2" name="PivotTable15"/>
    <pivotTable tabId="2" name="PivotTable16"/>
  </pivotTables>
  <data>
    <olap pivotCacheId="1614823558">
      <levels count="2">
        <level uniqueName="[Sheet1].[Department].[(All)]" sourceCaption="(All)" count="0"/>
        <level uniqueName="[Sheet1].[Department].[Department]" sourceCaption="Department" count="5">
          <ranges>
            <range startItem="0">
              <i n="[Sheet1].[Department].&amp;[Finance]" c="Finance"/>
              <i n="[Sheet1].[Department].&amp;[HR]" c="HR"/>
              <i n="[Sheet1].[Department].&amp;[IT]" c="IT"/>
              <i n="[Sheet1].[Department].&amp;[Marketing]" c="Marketing"/>
              <i n="[Sheet1].[Department].&amp;[Sales]" c="Sales"/>
            </range>
          </ranges>
        </level>
      </levels>
      <selections count="1">
        <selection n="[Sheet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06D6A850-411B-425D-9374-64D90B57A08E}" sourceName="[Sheet1].[Employee ID]">
  <pivotTables>
    <pivotTable tabId="2" name="PivotTable11"/>
    <pivotTable tabId="2" name="PivotTable12"/>
    <pivotTable tabId="2" name="By Gender &amp; Age group"/>
    <pivotTable tabId="2" name="Dept"/>
    <pivotTable tabId="2" name="Gender"/>
    <pivotTable tabId="2" name="Job Role"/>
    <pivotTable tabId="2" name="Job Satisfaction"/>
    <pivotTable tabId="2" name="Marital Status"/>
    <pivotTable tabId="2" name="Performance Rating"/>
    <pivotTable tabId="2" name="PivotTable15"/>
    <pivotTable tabId="2" name="PivotTable16"/>
  </pivotTables>
  <data>
    <olap pivotCacheId="1614823558">
      <levels count="2">
        <level uniqueName="[Sheet1].[Employee ID].[(All)]" sourceCaption="(All)" count="0"/>
        <level uniqueName="[Sheet1].[Employee ID].[Employee ID]" sourceCaption="Employee ID" count="50">
          <ranges>
            <range startItem="0">
              <i n="[Sheet1].[Employee ID].&amp;[P001]" c="P001"/>
              <i n="[Sheet1].[Employee ID].&amp;[P002]" c="P002"/>
              <i n="[Sheet1].[Employee ID].&amp;[P003]" c="P003"/>
              <i n="[Sheet1].[Employee ID].&amp;[P004]" c="P004"/>
              <i n="[Sheet1].[Employee ID].&amp;[P005]" c="P005"/>
              <i n="[Sheet1].[Employee ID].&amp;[P006]" c="P006"/>
              <i n="[Sheet1].[Employee ID].&amp;[P007]" c="P007"/>
              <i n="[Sheet1].[Employee ID].&amp;[P008]" c="P008"/>
              <i n="[Sheet1].[Employee ID].&amp;[P009]" c="P009"/>
              <i n="[Sheet1].[Employee ID].&amp;[P010]" c="P010"/>
              <i n="[Sheet1].[Employee ID].&amp;[P011]" c="P011"/>
              <i n="[Sheet1].[Employee ID].&amp;[P012]" c="P012"/>
              <i n="[Sheet1].[Employee ID].&amp;[P013]" c="P013"/>
              <i n="[Sheet1].[Employee ID].&amp;[P014]" c="P014"/>
              <i n="[Sheet1].[Employee ID].&amp;[P015]" c="P015"/>
              <i n="[Sheet1].[Employee ID].&amp;[P016]" c="P016"/>
              <i n="[Sheet1].[Employee ID].&amp;[P017]" c="P017"/>
              <i n="[Sheet1].[Employee ID].&amp;[P018]" c="P018"/>
              <i n="[Sheet1].[Employee ID].&amp;[P019]" c="P019"/>
              <i n="[Sheet1].[Employee ID].&amp;[P020]" c="P020"/>
              <i n="[Sheet1].[Employee ID].&amp;[P021]" c="P021"/>
              <i n="[Sheet1].[Employee ID].&amp;[P022]" c="P022"/>
              <i n="[Sheet1].[Employee ID].&amp;[P023]" c="P023"/>
              <i n="[Sheet1].[Employee ID].&amp;[P024]" c="P024"/>
              <i n="[Sheet1].[Employee ID].&amp;[P025]" c="P025"/>
              <i n="[Sheet1].[Employee ID].&amp;[P026]" c="P026"/>
              <i n="[Sheet1].[Employee ID].&amp;[P027]" c="P027"/>
              <i n="[Sheet1].[Employee ID].&amp;[P028]" c="P028"/>
              <i n="[Sheet1].[Employee ID].&amp;[P029]" c="P029"/>
              <i n="[Sheet1].[Employee ID].&amp;[P030]" c="P030"/>
              <i n="[Sheet1].[Employee ID].&amp;[P031]" c="P031"/>
              <i n="[Sheet1].[Employee ID].&amp;[P032]" c="P032"/>
              <i n="[Sheet1].[Employee ID].&amp;[P033]" c="P033"/>
              <i n="[Sheet1].[Employee ID].&amp;[P034]" c="P034"/>
              <i n="[Sheet1].[Employee ID].&amp;[P035]" c="P035"/>
              <i n="[Sheet1].[Employee ID].&amp;[P036]" c="P036"/>
              <i n="[Sheet1].[Employee ID].&amp;[P037]" c="P037"/>
              <i n="[Sheet1].[Employee ID].&amp;[P038]" c="P038"/>
              <i n="[Sheet1].[Employee ID].&amp;[P039]" c="P039"/>
              <i n="[Sheet1].[Employee ID].&amp;[P040]" c="P040"/>
              <i n="[Sheet1].[Employee ID].&amp;[P041]" c="P041"/>
              <i n="[Sheet1].[Employee ID].&amp;[P042]" c="P042"/>
              <i n="[Sheet1].[Employee ID].&amp;[P043]" c="P043"/>
              <i n="[Sheet1].[Employee ID].&amp;[P044]" c="P044"/>
              <i n="[Sheet1].[Employee ID].&amp;[P045]" c="P045"/>
              <i n="[Sheet1].[Employee ID].&amp;[P046]" c="P046"/>
              <i n="[Sheet1].[Employee ID].&amp;[P047]" c="P047"/>
              <i n="[Sheet1].[Employee ID].&amp;[P048]" c="P048"/>
              <i n="[Sheet1].[Employee ID].&amp;[P049]" c="P049"/>
              <i n="[Sheet1].[Employee ID].&amp;[P050]" c="P050"/>
            </range>
          </ranges>
        </level>
      </levels>
      <selections count="1">
        <selection n="[Sheet1].[Employee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A5F0DAE-5797-46A0-8F71-D14892E10D66}" sourceName="[Sheet1].[Month Name]">
  <pivotTables>
    <pivotTable tabId="2" name="PivotTable12"/>
    <pivotTable tabId="2" name="By Gender &amp; Age group"/>
    <pivotTable tabId="2" name="Dept"/>
    <pivotTable tabId="2" name="Gender"/>
    <pivotTable tabId="2" name="Job Role"/>
    <pivotTable tabId="2" name="Job Satisfaction"/>
    <pivotTable tabId="2" name="Marital Status"/>
    <pivotTable tabId="2" name="Performance Rating"/>
    <pivotTable tabId="2" name="PivotTable11"/>
    <pivotTable tabId="2" name="PivotTable15"/>
    <pivotTable tabId="2" name="PivotTable16"/>
  </pivotTables>
  <data>
    <olap pivotCacheId="1614823558">
      <levels count="2">
        <level uniqueName="[Sheet1].[Month Name].[(All)]" sourceCaption="(All)" count="0"/>
        <level uniqueName="[Sheet1].[Month Name].[Month Name]" sourceCaption="Month Name" count="11">
          <ranges>
            <range startItem="0">
              <i n="[Sheet1].[Month Name].&amp;[August]" c="August"/>
              <i n="[Sheet1].[Month Name].&amp;[February]" c="February"/>
              <i n="[Sheet1].[Month Name].&amp;[January]" c="January"/>
              <i n="[Sheet1].[Month Name].&amp;[July]" c="July"/>
              <i n="[Sheet1].[Month Name].&amp;[March]" c="March"/>
              <i n="[Sheet1].[Month Name].&amp;[May]" c="May"/>
              <i n="[Sheet1].[Month Name].&amp;[November]" c="November"/>
              <i n="[Sheet1].[Month Name].&amp;[October]" c="October"/>
              <i n="[Sheet1].[Month Name].&amp;[April]" c="April"/>
              <i n="[Sheet1].[Month Name].&amp;[June]" c="June"/>
              <i n="[Sheet1].[Month Name].&amp;[September]" c="September"/>
            </range>
          </ranges>
        </level>
      </levels>
      <selections count="1">
        <selection n="[Sheet1].[Month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A74C6ED-46A7-4735-B0BD-B259FDFE456C}" sourceName="[Sheet1].[Age Group]">
  <pivotTables>
    <pivotTable tabId="2" name="By Gender &amp; Age group"/>
    <pivotTable tabId="2" name="Dept"/>
    <pivotTable tabId="2" name="Gender"/>
    <pivotTable tabId="2" name="Job Role"/>
    <pivotTable tabId="2" name="Job Satisfaction"/>
    <pivotTable tabId="2" name="Marital Status"/>
    <pivotTable tabId="2" name="Performance Rating"/>
    <pivotTable tabId="2" name="PivotTable11"/>
    <pivotTable tabId="2" name="PivotTable12"/>
    <pivotTable tabId="2" name="PivotTable15"/>
    <pivotTable tabId="2" name="PivotTable16"/>
  </pivotTables>
  <data>
    <olap pivotCacheId="1614823558">
      <levels count="2">
        <level uniqueName="[Sheet1].[Age Group].[(All)]" sourceCaption="(All)" count="0"/>
        <level uniqueName="[Sheet1].[Age Group].[Age Group]" sourceCaption="Age Group" count="4">
          <ranges>
            <range startItem="0">
              <i n="[Sheet1].[Age Group].&amp;[20-29]" c="20-29"/>
              <i n="[Sheet1].[Age Group].&amp;[30-39]" c="30-39"/>
              <i n="[Sheet1].[Age Group].&amp;[40-49]" c="40-49"/>
              <i n="[Sheet1].[Age Group].&amp;[50 and above]" c="50 and above"/>
            </range>
          </ranges>
        </level>
      </levels>
      <selections count="1">
        <selection n="[Sheet1].[Age 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Level" xr10:uid="{FDC963A5-3F5B-4A3C-880E-04E4164164AF}" sourceName="[Sheet1].[Performance Level]">
  <pivotTables>
    <pivotTable tabId="2" name="Job Satisfaction"/>
    <pivotTable tabId="2" name="By Gender &amp; Age group"/>
    <pivotTable tabId="2" name="Dept"/>
    <pivotTable tabId="2" name="Gender"/>
    <pivotTable tabId="2" name="Job Role"/>
    <pivotTable tabId="2" name="Marital Status"/>
    <pivotTable tabId="2" name="Performance Rating"/>
    <pivotTable tabId="2" name="PivotTable11"/>
    <pivotTable tabId="2" name="PivotTable12"/>
    <pivotTable tabId="2" name="PivotTable15"/>
    <pivotTable tabId="2" name="PivotTable16"/>
  </pivotTables>
  <data>
    <olap pivotCacheId="1614823558">
      <levels count="2">
        <level uniqueName="[Sheet1].[Performance Level].[(All)]" sourceCaption="(All)" count="0"/>
        <level uniqueName="[Sheet1].[Performance Level].[Performance Level]" sourceCaption="Performance Level" count="4">
          <ranges>
            <range startItem="0">
              <i n="[Sheet1].[Performance Level].&amp;[Bad]" c="Bad"/>
              <i n="[Sheet1].[Performance Level].&amp;[Good]" c="Good"/>
              <i n="[Sheet1].[Performance Level].&amp;[Outstanding]" c="Outstanding"/>
              <i n="[Sheet1].[Performance Level].&amp;[Very Nice]" c="Very Nice"/>
            </range>
          </ranges>
        </level>
      </levels>
      <selections count="1">
        <selection n="[Sheet1].[Performance Level].[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atisfaction_Level" xr10:uid="{7029CD65-1BA5-491F-9CDF-E632F43BC26C}" sourceName="[Sheet1].[Job Satisfaction Level]">
  <pivotTables>
    <pivotTable tabId="2" name="Job Satisfaction"/>
    <pivotTable tabId="2" name="By Gender &amp; Age group"/>
    <pivotTable tabId="2" name="Dept"/>
    <pivotTable tabId="2" name="Gender"/>
    <pivotTable tabId="2" name="Job Role"/>
    <pivotTable tabId="2" name="Marital Status"/>
    <pivotTable tabId="2" name="Performance Rating"/>
    <pivotTable tabId="2" name="PivotTable11"/>
    <pivotTable tabId="2" name="PivotTable12"/>
    <pivotTable tabId="2" name="PivotTable15"/>
    <pivotTable tabId="2" name="PivotTable16"/>
  </pivotTables>
  <data>
    <olap pivotCacheId="1614823558">
      <levels count="2">
        <level uniqueName="[Sheet1].[Job Satisfaction Level].[(All)]" sourceCaption="(All)" count="0"/>
        <level uniqueName="[Sheet1].[Job Satisfaction Level].[Job Satisfaction Level]" sourceCaption="Job Satisfaction Level" count="4">
          <ranges>
            <range startItem="0">
              <i n="[Sheet1].[Job Satisfaction Level].&amp;[High]" c="High"/>
              <i n="[Sheet1].[Job Satisfaction Level].&amp;[Low]" c="Low"/>
              <i n="[Sheet1].[Job Satisfaction Level].&amp;[Medium]" c="Medium"/>
              <i n="[Sheet1].[Job Satisfaction Level].&amp;[Very High]" c="Very High"/>
            </range>
          </ranges>
        </level>
      </levels>
      <selections count="1">
        <selection n="[Sheet1].[Job Satisfaction Level].[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_Update" xr10:uid="{A875E659-F18B-4CCE-88A1-E3B0A23BAE33}" sourceName="[Sheet1].[Marital Status Update]">
  <pivotTables>
    <pivotTable tabId="2" name="Marital Status"/>
    <pivotTable tabId="2" name="By Gender &amp; Age group"/>
    <pivotTable tabId="2" name="Dept"/>
    <pivotTable tabId="2" name="Gender"/>
    <pivotTable tabId="2" name="Job Role"/>
    <pivotTable tabId="2" name="Job Satisfaction"/>
    <pivotTable tabId="2" name="Performance Rating"/>
    <pivotTable tabId="2" name="PivotTable11"/>
    <pivotTable tabId="2" name="PivotTable12"/>
    <pivotTable tabId="2" name="PivotTable15"/>
    <pivotTable tabId="2" name="PivotTable16"/>
  </pivotTables>
  <data>
    <olap pivotCacheId="1614823558">
      <levels count="2">
        <level uniqueName="[Sheet1].[Marital Status Update].[(All)]" sourceCaption="(All)" count="0"/>
        <level uniqueName="[Sheet1].[Marital Status Update].[Marital Status Update]" sourceCaption="Marital Status Update" count="2">
          <ranges>
            <range startItem="0">
              <i n="[Sheet1].[Marital Status Update].&amp;[Married]" c="Married"/>
              <i n="[Sheet1].[Marital Status Update].&amp;[Single]" c="Single"/>
            </range>
          </ranges>
        </level>
      </levels>
      <selections count="1">
        <selection n="[Sheet1].[Marital Status Updat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EFB4F56-9EE3-4CE2-8E5E-5B12C8695B6A}" sourceName="[Sheet1].[Gender]">
  <pivotTables>
    <pivotTable tabId="2" name="Gender"/>
    <pivotTable tabId="2" name="By Gender &amp; Age group"/>
    <pivotTable tabId="2" name="Dept"/>
    <pivotTable tabId="2" name="Job Role"/>
    <pivotTable tabId="2" name="Job Satisfaction"/>
    <pivotTable tabId="2" name="Marital Status"/>
    <pivotTable tabId="2" name="Performance Rating"/>
    <pivotTable tabId="2" name="PivotTable11"/>
    <pivotTable tabId="2" name="PivotTable12"/>
    <pivotTable tabId="2" name="PivotTable15"/>
    <pivotTable tabId="2" name="PivotTable16"/>
  </pivotTables>
  <data>
    <olap pivotCacheId="1614823558">
      <levels count="2">
        <level uniqueName="[Sheet1].[Gender].[(All)]" sourceCaption="(All)" count="0"/>
        <level uniqueName="[Sheet1].[Gender].[Gender]" sourceCaption="Gender" count="2">
          <ranges>
            <range startItem="0">
              <i n="[Sheet1].[Gender].&amp;[Female]" c="Female"/>
              <i n="[Sheet1].[Gender].&amp;[Male]" c="Male"/>
            </range>
          </ranges>
        </level>
      </levels>
      <selections count="1">
        <selection n="[Sheet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469668E-C102-402F-B0F0-82FA0B536D20}" cache="Slicer_Department" caption="Department" level="1" style="SlicerStyleLight4" rowHeight="234950"/>
  <slicer name="Employee ID" xr10:uid="{B1036C88-12D1-4AF7-8781-5BD5CFCBEE69}" cache="Slicer_Employee_ID" caption="Employee ID" level="1" style="SlicerStyleLight4" rowHeight="288000"/>
  <slicer name="Month Name" xr10:uid="{29F903C1-856D-4440-A8D2-F6CDFA99709E}" cache="Slicer_Month_Name" caption="Month Name" level="1" style="SlicerStyleLight4" rowHeight="234950"/>
  <slicer name="Age Group" xr10:uid="{D60C386C-1553-4C82-A50B-BF5A42DE5BF9}" cache="Slicer_Age_Group" caption="Age Group" level="1" style="SlicerStyleLight4" rowHeight="234950"/>
  <slicer name="Performance Level" xr10:uid="{EF8E0ED8-0C36-4AAF-BE30-6E1DA56FE44D}" cache="Slicer_Performance_Level" caption="Performance Level" level="1" style="SlicerStyleLight4" rowHeight="234950"/>
  <slicer name="Job Satisfaction Level" xr10:uid="{47B0DA56-86A5-4731-982A-74D431939024}" cache="Slicer_Job_Satisfaction_Level" caption="Job Satisfaction Level" level="1" style="SlicerStyleLight4" rowHeight="234950"/>
  <slicer name="Marital Status Update" xr10:uid="{5671EB42-5B7E-45AE-9F52-73D75FAE652E}" cache="Slicer_Marital_Status_Update" caption="Marital Status Update" columnCount="2" level="1" style="SlicerStyleLight4" rowHeight="234950"/>
  <slicer name="Gender" xr10:uid="{A2AD0A20-C0C8-4AFB-9001-B3643F0216DD}" cache="Slicer_Gender" caption="Gender" columnCount="2"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484F42-F083-49F8-BC9F-1056803DBD3D}" name="Sheet1" displayName="Sheet1" ref="A1:AD52" tableType="queryTable" totalsRowShown="0">
  <autoFilter ref="A1:AD52" xr:uid="{00484F42-F083-49F8-BC9F-1056803DBD3D}"/>
  <tableColumns count="30">
    <tableColumn id="1" xr3:uid="{ACF42140-6158-4C0C-8ED5-5022BE23BC0E}" uniqueName="1" name="Employee ID" queryTableFieldId="1" dataDxfId="25"/>
    <tableColumn id="2" xr3:uid="{E786FBE8-9BB0-44D9-BCC7-3B9064EB8D83}" uniqueName="2" name="Age" queryTableFieldId="2"/>
    <tableColumn id="3" xr3:uid="{B38747D7-2B40-45B7-A5B9-1DA0212C176F}" uniqueName="3" name="Gender" queryTableFieldId="3" dataDxfId="24"/>
    <tableColumn id="4" xr3:uid="{DA6796F1-0825-435B-ABFB-FA6EA2796C13}" uniqueName="4" name="Department" queryTableFieldId="4" dataDxfId="23"/>
    <tableColumn id="5" xr3:uid="{59AAA736-ED3B-4D1F-9A2C-42B17AB87780}" uniqueName="5" name="Job Role" queryTableFieldId="5" dataDxfId="22"/>
    <tableColumn id="6" xr3:uid="{1FCE2C3F-7D9A-432D-BF66-A32E2FF66B33}" uniqueName="6" name="Education Level" queryTableFieldId="6" dataDxfId="21"/>
    <tableColumn id="7" xr3:uid="{CA17D92A-2B41-4C59-A291-0A5054795065}" uniqueName="7" name="Marital Status" queryTableFieldId="7" dataDxfId="20"/>
    <tableColumn id="8" xr3:uid="{A7BE9B53-DBA0-43D5-ADC5-DD4F248DAAF8}" uniqueName="8" name="Hire Date" queryTableFieldId="8" dataDxfId="19"/>
    <tableColumn id="9" xr3:uid="{E1C863E6-DE6F-4A5F-B390-89EF49644E85}" uniqueName="9" name="Years at Company" queryTableFieldId="9"/>
    <tableColumn id="10" xr3:uid="{D9061A86-CB10-4C1B-9A51-932FAF052C57}" uniqueName="10" name="Years in Current Role" queryTableFieldId="10"/>
    <tableColumn id="11" xr3:uid="{DB94C03E-A0EC-4A02-BE27-6B550EC6097A}" uniqueName="11" name="Job Satisfaction Rating" queryTableFieldId="11"/>
    <tableColumn id="12" xr3:uid="{6370F176-FA60-4983-89FB-2CC18C573CDB}" uniqueName="12" name="Performance Rating" queryTableFieldId="12"/>
    <tableColumn id="13" xr3:uid="{94181D22-BDDA-4CF5-80F6-935C916620D2}" uniqueName="13" name="Monthly Income" queryTableFieldId="13"/>
    <tableColumn id="14" xr3:uid="{9433225B-AC1F-42C3-B38D-AF9DCBAF3252}" uniqueName="14" name="Overtime" queryTableFieldId="14" dataDxfId="18"/>
    <tableColumn id="15" xr3:uid="{BACD3EAA-A2DC-45FB-825B-111043935100}" uniqueName="15" name="Attrition" queryTableFieldId="15" dataDxfId="17"/>
    <tableColumn id="16" xr3:uid="{B0299399-F877-4F30-80DF-EE121E7FCDC9}" uniqueName="16" name="Reason for Leaving" queryTableFieldId="16" dataDxfId="16"/>
    <tableColumn id="17" xr3:uid="{737EFE55-F121-4B70-A3F4-2CE0854CE395}" uniqueName="17" name="Age at Hire" queryTableFieldId="17"/>
    <tableColumn id="18" xr3:uid="{3A4870C7-A4FA-4E87-A301-F8C3FD88D8B1}" uniqueName="18" name="Years Since Last Promotion" queryTableFieldId="18"/>
    <tableColumn id="19" xr3:uid="{6B9EBF9D-7941-4057-9CC9-208D91489DF3}" uniqueName="19" name="Termination Date" queryTableFieldId="19"/>
    <tableColumn id="20" xr3:uid="{18BFA68C-D4E9-4EF0-90AB-D46F9B390998}" uniqueName="20" name="Year" queryTableFieldId="20"/>
    <tableColumn id="21" xr3:uid="{A43DB909-8EE6-49E7-965B-1C89000391B4}" uniqueName="21" name="Age Group" queryTableFieldId="21"/>
    <tableColumn id="22" xr3:uid="{63280428-6C57-4252-B866-7F9A0996F522}" uniqueName="22" name="Job Satisfaction Level" queryTableFieldId="22" dataDxfId="15"/>
    <tableColumn id="23" xr3:uid="{46DB4A56-ECEC-4EC4-9824-8EB84AADA2C8}" uniqueName="23" name="Performance Level" queryTableFieldId="23" dataDxfId="14"/>
    <tableColumn id="24" xr3:uid="{AD508221-AD1F-47C9-BDBB-415ABAEC5EA7}" uniqueName="24" name="Attrition Flag" queryTableFieldId="24"/>
    <tableColumn id="25" xr3:uid="{34AB2F83-CFDE-4DE5-BDC5-EB9EFAC814B7}" uniqueName="25" name="Index" queryTableFieldId="25"/>
    <tableColumn id="26" xr3:uid="{70CB26D1-338D-4208-ADD9-CAD4C93C4677}" uniqueName="26" name="Gender Update" queryTableFieldId="26"/>
    <tableColumn id="27" xr3:uid="{4804CC17-CA0C-4D9D-B7DE-2F46D0869981}" uniqueName="27" name="Attrition Updated" queryTableFieldId="27"/>
    <tableColumn id="28" xr3:uid="{14CAD411-84E4-4630-A778-76D264233F37}" uniqueName="28" name="Marital Status Update" queryTableFieldId="28"/>
    <tableColumn id="29" xr3:uid="{C4AFC289-6583-4A64-AF6D-31066CE7B552}" uniqueName="29" name="Month Name" queryTableFieldId="29" dataDxfId="13"/>
    <tableColumn id="30" xr3:uid="{42A13310-C767-4E79-A03E-A9314B40C392}" uniqueName="30" name="Month" queryTableField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8C68A6-2AFE-43AF-898A-8AD3736041BF}" name="Sheet1__3" displayName="Sheet1__3" ref="A1:AD52" tableType="queryTable" totalsRowShown="0">
  <autoFilter ref="A1:AD52" xr:uid="{5D8C68A6-2AFE-43AF-898A-8AD3736041BF}"/>
  <tableColumns count="30">
    <tableColumn id="1" xr3:uid="{D9613795-220B-4B70-92B9-4ABF72F92BDF}" uniqueName="1" name="Employee ID" queryTableFieldId="1" dataDxfId="12"/>
    <tableColumn id="2" xr3:uid="{B5F8273E-DD2C-4F70-BDB3-342708E35BB9}" uniqueName="2" name="Age" queryTableFieldId="2"/>
    <tableColumn id="3" xr3:uid="{89BCF9F3-7C23-4524-BB7A-40B53DD67E34}" uniqueName="3" name="Gender" queryTableFieldId="3" dataDxfId="11"/>
    <tableColumn id="4" xr3:uid="{5CCD80B5-E6E6-4374-A74B-4041E83B4020}" uniqueName="4" name="Department" queryTableFieldId="4" dataDxfId="10"/>
    <tableColumn id="5" xr3:uid="{31ACC188-01FF-46CF-9987-D97817AB7D77}" uniqueName="5" name="Job Role" queryTableFieldId="5" dataDxfId="9"/>
    <tableColumn id="6" xr3:uid="{65505385-A014-49A7-92FF-4A7047751FED}" uniqueName="6" name="Education Level" queryTableFieldId="6" dataDxfId="8"/>
    <tableColumn id="7" xr3:uid="{6F614A03-B8EB-42F0-BED2-0C67CD1A3288}" uniqueName="7" name="Marital Status" queryTableFieldId="7" dataDxfId="7"/>
    <tableColumn id="8" xr3:uid="{8B713FEC-07EC-4571-94B5-A7C7F365215D}" uniqueName="8" name="Hire Date" queryTableFieldId="8" dataDxfId="6"/>
    <tableColumn id="9" xr3:uid="{90248563-7986-4799-8915-C8560EBED1CE}" uniqueName="9" name="Years at Company" queryTableFieldId="9"/>
    <tableColumn id="10" xr3:uid="{30C99E86-6E7A-4288-AD78-55E8AD024E91}" uniqueName="10" name="Years in Current Role" queryTableFieldId="10"/>
    <tableColumn id="11" xr3:uid="{0F6490FF-F1A8-4500-8ECE-53C9F8D17704}" uniqueName="11" name="Job Satisfaction Rating" queryTableFieldId="11"/>
    <tableColumn id="12" xr3:uid="{71E48D4E-1FE2-4CE6-9A15-9C5944D83131}" uniqueName="12" name="Performance Rating" queryTableFieldId="12"/>
    <tableColumn id="13" xr3:uid="{41372475-EE31-4128-89D1-E15A59F0B3DB}" uniqueName="13" name="Monthly Income" queryTableFieldId="13"/>
    <tableColumn id="14" xr3:uid="{F73AB173-DB3E-4BBD-9036-FB076DF68D4A}" uniqueName="14" name="Overtime" queryTableFieldId="14" dataDxfId="5"/>
    <tableColumn id="15" xr3:uid="{B1251C0E-31F5-4862-83F6-39D664BABF08}" uniqueName="15" name="Attrition" queryTableFieldId="15" dataDxfId="4"/>
    <tableColumn id="16" xr3:uid="{C85D8A46-76DF-4E65-A885-280030284A96}" uniqueName="16" name="Reason for Leaving" queryTableFieldId="16" dataDxfId="3"/>
    <tableColumn id="17" xr3:uid="{9BAF6592-EFE1-4289-8E99-46FAE3702C3E}" uniqueName="17" name="Age at Hire" queryTableFieldId="17"/>
    <tableColumn id="18" xr3:uid="{91751196-E5E9-4DCD-9A37-50EA4D8A6E3D}" uniqueName="18" name="Years Since Last Promotion" queryTableFieldId="18"/>
    <tableColumn id="19" xr3:uid="{372C8A11-C0DD-4183-8D10-286542DB73F2}" uniqueName="19" name="Termination Date" queryTableFieldId="19"/>
    <tableColumn id="20" xr3:uid="{3117F0A3-448B-4393-8C16-F2E5EB38D5A5}" uniqueName="20" name="Year" queryTableFieldId="20"/>
    <tableColumn id="21" xr3:uid="{C136C32B-E00E-499A-B4C7-279263D91E3A}" uniqueName="21" name="Age Group" queryTableFieldId="21"/>
    <tableColumn id="22" xr3:uid="{AE418C16-D6EC-4F6B-AC45-75AD9FBE3361}" uniqueName="22" name="Job Satisfaction Level" queryTableFieldId="22" dataDxfId="2"/>
    <tableColumn id="23" xr3:uid="{698183CE-4D13-4639-8EC1-4D4E78537AFD}" uniqueName="23" name="Performance Level" queryTableFieldId="23" dataDxfId="1"/>
    <tableColumn id="24" xr3:uid="{FD58BB71-9A02-40C2-8E22-36AEFE4CB9AA}" uniqueName="24" name="Attrition Flag" queryTableFieldId="24"/>
    <tableColumn id="25" xr3:uid="{474E1981-6430-400B-8C62-682393EF7FEE}" uniqueName="25" name="Index" queryTableFieldId="25"/>
    <tableColumn id="26" xr3:uid="{C00D9237-5600-4380-B6CF-6F26D39482B0}" uniqueName="26" name="Gender Update" queryTableFieldId="26"/>
    <tableColumn id="27" xr3:uid="{210E151F-C0B5-4F6E-B3FD-C934D998B58F}" uniqueName="27" name="Attrition Updated" queryTableFieldId="27"/>
    <tableColumn id="28" xr3:uid="{68C3EA23-E256-4050-9659-962411F60D3E}" uniqueName="28" name="Marital Status Update" queryTableFieldId="28"/>
    <tableColumn id="29" xr3:uid="{D2A1219A-9F9C-4F5E-89D8-10259B598E9D}" uniqueName="29" name="Month Name" queryTableFieldId="29" dataDxfId="0"/>
    <tableColumn id="30" xr3:uid="{3E88F627-830A-4E29-AF36-56396A2AFB26}" uniqueName="30" name="Month"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6995B-7555-4994-8D70-EBD92AC7FD03}">
  <dimension ref="A1:AD52"/>
  <sheetViews>
    <sheetView workbookViewId="0">
      <selection activeCell="D7" sqref="D7"/>
    </sheetView>
  </sheetViews>
  <sheetFormatPr defaultRowHeight="14.4" x14ac:dyDescent="0.3"/>
  <cols>
    <col min="1" max="1" width="13.77734375" bestFit="1" customWidth="1"/>
    <col min="2" max="2" width="6.44140625" bestFit="1" customWidth="1"/>
    <col min="3" max="3" width="9.33203125" bestFit="1" customWidth="1"/>
    <col min="4" max="4" width="13.33203125" bestFit="1" customWidth="1"/>
    <col min="5" max="5" width="10.33203125" bestFit="1" customWidth="1"/>
    <col min="6" max="6" width="16.5546875" bestFit="1" customWidth="1"/>
    <col min="7" max="7" width="14.88671875" bestFit="1" customWidth="1"/>
    <col min="8" max="8" width="10.88671875" bestFit="1" customWidth="1"/>
    <col min="9" max="9" width="18.44140625" bestFit="1" customWidth="1"/>
    <col min="10" max="10" width="20.77734375" bestFit="1" customWidth="1"/>
    <col min="11" max="11" width="22.33203125" bestFit="1" customWidth="1"/>
    <col min="12" max="12" width="20.109375" bestFit="1" customWidth="1"/>
    <col min="13" max="13" width="17.33203125" bestFit="1" customWidth="1"/>
    <col min="14" max="14" width="11" bestFit="1" customWidth="1"/>
    <col min="15" max="15" width="10.21875" bestFit="1" customWidth="1"/>
    <col min="16" max="16" width="19.21875" bestFit="1" customWidth="1"/>
    <col min="17" max="17" width="12.33203125" bestFit="1" customWidth="1"/>
    <col min="18" max="18" width="26.109375" bestFit="1" customWidth="1"/>
    <col min="19" max="19" width="17.88671875" bestFit="1" customWidth="1"/>
    <col min="20" max="20" width="6.88671875" bestFit="1" customWidth="1"/>
    <col min="21" max="21" width="12.109375" bestFit="1" customWidth="1"/>
    <col min="22" max="22" width="21.33203125" bestFit="1" customWidth="1"/>
    <col min="23" max="23" width="19" bestFit="1" customWidth="1"/>
    <col min="24" max="24" width="14" bestFit="1" customWidth="1"/>
    <col min="25" max="25" width="7.88671875" bestFit="1" customWidth="1"/>
    <col min="26" max="26" width="16.109375" bestFit="1" customWidth="1"/>
    <col min="27" max="27" width="18.109375" bestFit="1" customWidth="1"/>
    <col min="28" max="28" width="21.77734375" bestFit="1" customWidth="1"/>
    <col min="29" max="29" width="14.44140625" bestFit="1" customWidth="1"/>
    <col min="30" max="30" width="9"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144</v>
      </c>
      <c r="Z1" t="s">
        <v>145</v>
      </c>
      <c r="AA1" t="s">
        <v>146</v>
      </c>
      <c r="AB1" t="s">
        <v>147</v>
      </c>
      <c r="AC1" t="s">
        <v>151</v>
      </c>
      <c r="AD1" t="s">
        <v>152</v>
      </c>
    </row>
    <row r="2" spans="1:30" x14ac:dyDescent="0.3">
      <c r="A2" s="1" t="s">
        <v>24</v>
      </c>
      <c r="B2">
        <v>35</v>
      </c>
      <c r="C2" s="1" t="s">
        <v>25</v>
      </c>
      <c r="D2" s="1" t="s">
        <v>26</v>
      </c>
      <c r="E2" s="1" t="s">
        <v>27</v>
      </c>
      <c r="F2" s="1" t="s">
        <v>28</v>
      </c>
      <c r="G2" s="1" t="s">
        <v>29</v>
      </c>
      <c r="H2" s="2">
        <v>40344</v>
      </c>
      <c r="I2">
        <v>10</v>
      </c>
      <c r="J2">
        <v>3</v>
      </c>
      <c r="K2">
        <v>4</v>
      </c>
      <c r="L2">
        <v>1</v>
      </c>
      <c r="M2">
        <v>5000</v>
      </c>
      <c r="N2" s="1" t="s">
        <v>30</v>
      </c>
      <c r="O2" s="1" t="s">
        <v>31</v>
      </c>
      <c r="P2" s="1" t="s">
        <v>32</v>
      </c>
      <c r="Q2">
        <v>25</v>
      </c>
      <c r="R2">
        <v>7</v>
      </c>
      <c r="S2" t="s">
        <v>33</v>
      </c>
      <c r="T2" t="s">
        <v>34</v>
      </c>
      <c r="U2" t="s">
        <v>35</v>
      </c>
      <c r="V2" s="1" t="s">
        <v>36</v>
      </c>
      <c r="W2" s="1" t="s">
        <v>168</v>
      </c>
      <c r="X2" t="s">
        <v>37</v>
      </c>
      <c r="Y2">
        <v>0</v>
      </c>
      <c r="Z2" t="s">
        <v>25</v>
      </c>
      <c r="AA2" t="s">
        <v>31</v>
      </c>
      <c r="AB2" t="s">
        <v>29</v>
      </c>
      <c r="AC2" s="1" t="s">
        <v>153</v>
      </c>
      <c r="AD2">
        <v>6</v>
      </c>
    </row>
    <row r="3" spans="1:30" x14ac:dyDescent="0.3">
      <c r="A3" s="1" t="s">
        <v>24</v>
      </c>
      <c r="B3">
        <v>35</v>
      </c>
      <c r="C3" s="1" t="s">
        <v>25</v>
      </c>
      <c r="D3" s="1" t="s">
        <v>38</v>
      </c>
      <c r="E3" s="1" t="s">
        <v>39</v>
      </c>
      <c r="F3" s="1" t="s">
        <v>28</v>
      </c>
      <c r="G3" s="1" t="s">
        <v>29</v>
      </c>
      <c r="H3" s="2">
        <v>42156</v>
      </c>
      <c r="I3">
        <v>9</v>
      </c>
      <c r="J3">
        <v>4</v>
      </c>
      <c r="K3">
        <v>4</v>
      </c>
      <c r="L3">
        <v>1</v>
      </c>
      <c r="M3">
        <v>50000</v>
      </c>
      <c r="N3" s="1" t="s">
        <v>30</v>
      </c>
      <c r="O3" s="1" t="s">
        <v>31</v>
      </c>
      <c r="P3" s="1" t="s">
        <v>32</v>
      </c>
      <c r="Q3">
        <v>26</v>
      </c>
      <c r="R3">
        <v>5</v>
      </c>
      <c r="S3" t="s">
        <v>40</v>
      </c>
      <c r="T3" t="s">
        <v>41</v>
      </c>
      <c r="U3" t="s">
        <v>35</v>
      </c>
      <c r="V3" s="1" t="s">
        <v>36</v>
      </c>
      <c r="W3" s="1" t="s">
        <v>168</v>
      </c>
      <c r="X3" t="s">
        <v>37</v>
      </c>
      <c r="Y3">
        <v>1</v>
      </c>
      <c r="Z3" t="s">
        <v>25</v>
      </c>
      <c r="AA3" t="s">
        <v>31</v>
      </c>
      <c r="AB3" t="s">
        <v>29</v>
      </c>
      <c r="AC3" s="1" t="s">
        <v>153</v>
      </c>
      <c r="AD3">
        <v>6</v>
      </c>
    </row>
    <row r="4" spans="1:30" x14ac:dyDescent="0.3">
      <c r="A4" s="1" t="s">
        <v>42</v>
      </c>
      <c r="B4">
        <v>28</v>
      </c>
      <c r="C4" s="1" t="s">
        <v>43</v>
      </c>
      <c r="D4" s="1" t="s">
        <v>44</v>
      </c>
      <c r="E4" s="1" t="s">
        <v>27</v>
      </c>
      <c r="F4" s="1" t="s">
        <v>45</v>
      </c>
      <c r="G4" s="1" t="s">
        <v>46</v>
      </c>
      <c r="H4" s="2">
        <v>43174</v>
      </c>
      <c r="I4">
        <v>6</v>
      </c>
      <c r="J4">
        <v>2</v>
      </c>
      <c r="K4">
        <v>3</v>
      </c>
      <c r="L4">
        <v>4</v>
      </c>
      <c r="M4">
        <v>60000</v>
      </c>
      <c r="N4" s="1" t="s">
        <v>47</v>
      </c>
      <c r="O4" s="1" t="s">
        <v>48</v>
      </c>
      <c r="P4" s="1" t="s">
        <v>32</v>
      </c>
      <c r="Q4">
        <v>22</v>
      </c>
      <c r="R4">
        <v>4</v>
      </c>
      <c r="S4" t="s">
        <v>49</v>
      </c>
      <c r="T4" t="s">
        <v>41</v>
      </c>
      <c r="U4" t="s">
        <v>50</v>
      </c>
      <c r="V4" s="1" t="s">
        <v>51</v>
      </c>
      <c r="W4" s="1" t="s">
        <v>52</v>
      </c>
      <c r="X4" t="s">
        <v>53</v>
      </c>
      <c r="Y4">
        <v>2</v>
      </c>
      <c r="Z4" t="s">
        <v>25</v>
      </c>
      <c r="AA4" t="s">
        <v>48</v>
      </c>
      <c r="AB4" t="s">
        <v>29</v>
      </c>
      <c r="AC4" s="1" t="s">
        <v>154</v>
      </c>
      <c r="AD4">
        <v>3</v>
      </c>
    </row>
    <row r="5" spans="1:30" x14ac:dyDescent="0.3">
      <c r="A5" s="1" t="s">
        <v>54</v>
      </c>
      <c r="B5">
        <v>40</v>
      </c>
      <c r="C5" s="1" t="s">
        <v>25</v>
      </c>
      <c r="D5" s="1" t="s">
        <v>55</v>
      </c>
      <c r="E5" s="1" t="s">
        <v>56</v>
      </c>
      <c r="F5" s="1" t="s">
        <v>28</v>
      </c>
      <c r="G5" s="1" t="s">
        <v>29</v>
      </c>
      <c r="H5" s="2">
        <v>40502</v>
      </c>
      <c r="I5">
        <v>14</v>
      </c>
      <c r="J5">
        <v>10</v>
      </c>
      <c r="K5">
        <v>1</v>
      </c>
      <c r="L5">
        <v>3</v>
      </c>
      <c r="M5">
        <v>70000</v>
      </c>
      <c r="N5" s="1" t="s">
        <v>30</v>
      </c>
      <c r="O5" s="1" t="s">
        <v>31</v>
      </c>
      <c r="P5" s="1" t="s">
        <v>57</v>
      </c>
      <c r="Q5">
        <v>26</v>
      </c>
      <c r="R5">
        <v>4</v>
      </c>
      <c r="S5" t="s">
        <v>58</v>
      </c>
      <c r="T5" t="s">
        <v>41</v>
      </c>
      <c r="U5" t="s">
        <v>59</v>
      </c>
      <c r="V5" s="1" t="s">
        <v>169</v>
      </c>
      <c r="W5" s="1" t="s">
        <v>60</v>
      </c>
      <c r="X5" t="s">
        <v>37</v>
      </c>
      <c r="Y5">
        <v>3</v>
      </c>
      <c r="Z5" t="s">
        <v>25</v>
      </c>
      <c r="AA5" t="s">
        <v>31</v>
      </c>
      <c r="AB5" t="s">
        <v>29</v>
      </c>
      <c r="AC5" s="1" t="s">
        <v>155</v>
      </c>
      <c r="AD5">
        <v>11</v>
      </c>
    </row>
    <row r="6" spans="1:30" x14ac:dyDescent="0.3">
      <c r="A6" s="1" t="s">
        <v>61</v>
      </c>
      <c r="B6">
        <v>30</v>
      </c>
      <c r="C6" s="1" t="s">
        <v>43</v>
      </c>
      <c r="D6" s="1" t="s">
        <v>62</v>
      </c>
      <c r="E6" s="1" t="s">
        <v>63</v>
      </c>
      <c r="F6" s="1" t="s">
        <v>28</v>
      </c>
      <c r="G6" s="1" t="s">
        <v>46</v>
      </c>
      <c r="H6" s="2">
        <v>43840</v>
      </c>
      <c r="I6">
        <v>4</v>
      </c>
      <c r="J6">
        <v>4</v>
      </c>
      <c r="K6">
        <v>2</v>
      </c>
      <c r="L6">
        <v>2</v>
      </c>
      <c r="M6">
        <v>45000</v>
      </c>
      <c r="N6" s="1" t="s">
        <v>47</v>
      </c>
      <c r="O6" s="1" t="s">
        <v>48</v>
      </c>
      <c r="P6" s="1" t="s">
        <v>32</v>
      </c>
      <c r="Q6">
        <v>26</v>
      </c>
      <c r="R6">
        <v>0</v>
      </c>
      <c r="S6" t="s">
        <v>64</v>
      </c>
      <c r="T6" t="s">
        <v>41</v>
      </c>
      <c r="U6" t="s">
        <v>35</v>
      </c>
      <c r="V6" s="1" t="s">
        <v>65</v>
      </c>
      <c r="W6" s="1" t="s">
        <v>66</v>
      </c>
      <c r="X6" t="s">
        <v>53</v>
      </c>
      <c r="Y6">
        <v>4</v>
      </c>
      <c r="Z6" t="s">
        <v>25</v>
      </c>
      <c r="AA6" t="s">
        <v>48</v>
      </c>
      <c r="AB6" t="s">
        <v>46</v>
      </c>
      <c r="AC6" s="1" t="s">
        <v>156</v>
      </c>
      <c r="AD6">
        <v>1</v>
      </c>
    </row>
    <row r="7" spans="1:30" x14ac:dyDescent="0.3">
      <c r="A7" s="1" t="s">
        <v>67</v>
      </c>
      <c r="B7">
        <v>50</v>
      </c>
      <c r="C7" s="1" t="s">
        <v>25</v>
      </c>
      <c r="D7" s="1" t="s">
        <v>26</v>
      </c>
      <c r="E7" s="1" t="s">
        <v>68</v>
      </c>
      <c r="F7" s="1" t="s">
        <v>45</v>
      </c>
      <c r="G7" s="1" t="s">
        <v>29</v>
      </c>
      <c r="H7" s="2">
        <v>38558</v>
      </c>
      <c r="I7">
        <v>19</v>
      </c>
      <c r="J7">
        <v>5</v>
      </c>
      <c r="K7">
        <v>4</v>
      </c>
      <c r="L7">
        <v>1</v>
      </c>
      <c r="M7">
        <v>90000</v>
      </c>
      <c r="N7" s="1" t="s">
        <v>30</v>
      </c>
      <c r="O7" s="1" t="s">
        <v>31</v>
      </c>
      <c r="P7" s="1" t="s">
        <v>32</v>
      </c>
      <c r="Q7">
        <v>31</v>
      </c>
      <c r="R7">
        <v>14</v>
      </c>
      <c r="S7" t="s">
        <v>69</v>
      </c>
      <c r="T7" t="s">
        <v>41</v>
      </c>
      <c r="U7" t="s">
        <v>70</v>
      </c>
      <c r="V7" s="1" t="s">
        <v>36</v>
      </c>
      <c r="W7" s="1" t="s">
        <v>168</v>
      </c>
      <c r="X7" t="s">
        <v>37</v>
      </c>
      <c r="Y7">
        <v>5</v>
      </c>
      <c r="Z7" t="s">
        <v>25</v>
      </c>
      <c r="AA7" t="s">
        <v>31</v>
      </c>
      <c r="AB7" t="s">
        <v>29</v>
      </c>
      <c r="AC7" s="1" t="s">
        <v>157</v>
      </c>
      <c r="AD7">
        <v>7</v>
      </c>
    </row>
    <row r="8" spans="1:30" x14ac:dyDescent="0.3">
      <c r="A8" s="1" t="s">
        <v>71</v>
      </c>
      <c r="B8">
        <v>32</v>
      </c>
      <c r="C8" s="1" t="s">
        <v>43</v>
      </c>
      <c r="D8" s="1" t="s">
        <v>38</v>
      </c>
      <c r="E8" s="1" t="s">
        <v>72</v>
      </c>
      <c r="F8" s="1" t="s">
        <v>28</v>
      </c>
      <c r="G8" s="1" t="s">
        <v>46</v>
      </c>
      <c r="H8" s="2">
        <v>42961</v>
      </c>
      <c r="I8">
        <v>7</v>
      </c>
      <c r="J8">
        <v>3</v>
      </c>
      <c r="K8">
        <v>3</v>
      </c>
      <c r="L8">
        <v>4</v>
      </c>
      <c r="M8">
        <v>48000</v>
      </c>
      <c r="N8" s="1" t="s">
        <v>30</v>
      </c>
      <c r="O8" s="1" t="s">
        <v>31</v>
      </c>
      <c r="P8" s="1" t="s">
        <v>32</v>
      </c>
      <c r="Q8">
        <v>25</v>
      </c>
      <c r="R8">
        <v>4</v>
      </c>
      <c r="S8" t="s">
        <v>73</v>
      </c>
      <c r="T8" t="s">
        <v>41</v>
      </c>
      <c r="U8" t="s">
        <v>35</v>
      </c>
      <c r="V8" s="1" t="s">
        <v>51</v>
      </c>
      <c r="W8" s="1" t="s">
        <v>52</v>
      </c>
      <c r="X8" t="s">
        <v>37</v>
      </c>
      <c r="Y8">
        <v>6</v>
      </c>
      <c r="Z8" t="s">
        <v>43</v>
      </c>
      <c r="AA8" t="s">
        <v>31</v>
      </c>
      <c r="AB8" t="s">
        <v>46</v>
      </c>
      <c r="AC8" s="1" t="s">
        <v>158</v>
      </c>
      <c r="AD8">
        <v>8</v>
      </c>
    </row>
    <row r="9" spans="1:30" x14ac:dyDescent="0.3">
      <c r="A9" s="1" t="s">
        <v>74</v>
      </c>
      <c r="B9">
        <v>45</v>
      </c>
      <c r="C9" s="1" t="s">
        <v>25</v>
      </c>
      <c r="D9" s="1" t="s">
        <v>44</v>
      </c>
      <c r="E9" s="1" t="s">
        <v>75</v>
      </c>
      <c r="F9" s="1" t="s">
        <v>45</v>
      </c>
      <c r="G9" s="1" t="s">
        <v>29</v>
      </c>
      <c r="H9" s="2">
        <v>41059</v>
      </c>
      <c r="I9">
        <v>12</v>
      </c>
      <c r="J9">
        <v>6</v>
      </c>
      <c r="K9">
        <v>4</v>
      </c>
      <c r="L9">
        <v>3</v>
      </c>
      <c r="M9">
        <v>55000</v>
      </c>
      <c r="N9" s="1" t="s">
        <v>47</v>
      </c>
      <c r="O9" s="1" t="s">
        <v>31</v>
      </c>
      <c r="P9" s="1" t="s">
        <v>57</v>
      </c>
      <c r="Q9">
        <v>33</v>
      </c>
      <c r="R9">
        <v>6</v>
      </c>
      <c r="S9" t="s">
        <v>76</v>
      </c>
      <c r="T9" t="s">
        <v>41</v>
      </c>
      <c r="U9" t="s">
        <v>59</v>
      </c>
      <c r="V9" s="1" t="s">
        <v>36</v>
      </c>
      <c r="W9" s="1" t="s">
        <v>60</v>
      </c>
      <c r="X9" t="s">
        <v>37</v>
      </c>
      <c r="Y9">
        <v>7</v>
      </c>
      <c r="Z9" t="s">
        <v>25</v>
      </c>
      <c r="AA9" t="s">
        <v>31</v>
      </c>
      <c r="AB9" t="s">
        <v>29</v>
      </c>
      <c r="AC9" s="1" t="s">
        <v>159</v>
      </c>
      <c r="AD9">
        <v>5</v>
      </c>
    </row>
    <row r="10" spans="1:30" x14ac:dyDescent="0.3">
      <c r="A10" s="1" t="s">
        <v>77</v>
      </c>
      <c r="B10">
        <v>29</v>
      </c>
      <c r="C10" s="1" t="s">
        <v>43</v>
      </c>
      <c r="D10" s="1" t="s">
        <v>55</v>
      </c>
      <c r="E10" s="1" t="s">
        <v>78</v>
      </c>
      <c r="F10" s="1" t="s">
        <v>28</v>
      </c>
      <c r="G10" s="1" t="s">
        <v>46</v>
      </c>
      <c r="H10" s="2">
        <v>43770</v>
      </c>
      <c r="I10">
        <v>5</v>
      </c>
      <c r="J10">
        <v>5</v>
      </c>
      <c r="K10">
        <v>2</v>
      </c>
      <c r="L10">
        <v>2</v>
      </c>
      <c r="M10">
        <v>40000</v>
      </c>
      <c r="N10" s="1" t="s">
        <v>47</v>
      </c>
      <c r="O10" s="1" t="s">
        <v>48</v>
      </c>
      <c r="P10" s="1" t="s">
        <v>79</v>
      </c>
      <c r="Q10">
        <v>24</v>
      </c>
      <c r="R10">
        <v>0</v>
      </c>
      <c r="S10" t="s">
        <v>80</v>
      </c>
      <c r="T10" t="s">
        <v>41</v>
      </c>
      <c r="U10" t="s">
        <v>50</v>
      </c>
      <c r="V10" s="1" t="s">
        <v>65</v>
      </c>
      <c r="W10" s="1" t="s">
        <v>66</v>
      </c>
      <c r="X10" t="s">
        <v>53</v>
      </c>
      <c r="Y10">
        <v>8</v>
      </c>
      <c r="Z10" t="s">
        <v>25</v>
      </c>
      <c r="AA10" t="s">
        <v>48</v>
      </c>
      <c r="AB10" t="s">
        <v>46</v>
      </c>
      <c r="AC10" s="1" t="s">
        <v>155</v>
      </c>
      <c r="AD10">
        <v>11</v>
      </c>
    </row>
    <row r="11" spans="1:30" x14ac:dyDescent="0.3">
      <c r="A11" s="1" t="s">
        <v>81</v>
      </c>
      <c r="B11">
        <v>38</v>
      </c>
      <c r="C11" s="1" t="s">
        <v>25</v>
      </c>
      <c r="D11" s="1" t="s">
        <v>62</v>
      </c>
      <c r="E11" s="1" t="s">
        <v>27</v>
      </c>
      <c r="F11" s="1" t="s">
        <v>45</v>
      </c>
      <c r="G11" s="1" t="s">
        <v>29</v>
      </c>
      <c r="H11" s="2">
        <v>40594</v>
      </c>
      <c r="I11">
        <v>13</v>
      </c>
      <c r="J11">
        <v>8</v>
      </c>
      <c r="K11">
        <v>1</v>
      </c>
      <c r="L11">
        <v>4</v>
      </c>
      <c r="M11">
        <v>75000</v>
      </c>
      <c r="N11" s="1" t="s">
        <v>30</v>
      </c>
      <c r="O11" s="1" t="s">
        <v>31</v>
      </c>
      <c r="P11" s="1" t="s">
        <v>32</v>
      </c>
      <c r="Q11">
        <v>25</v>
      </c>
      <c r="R11">
        <v>5</v>
      </c>
      <c r="S11" t="s">
        <v>82</v>
      </c>
      <c r="T11" t="s">
        <v>41</v>
      </c>
      <c r="U11" t="s">
        <v>35</v>
      </c>
      <c r="V11" s="1" t="s">
        <v>169</v>
      </c>
      <c r="W11" s="1" t="s">
        <v>52</v>
      </c>
      <c r="X11" t="s">
        <v>37</v>
      </c>
      <c r="Y11">
        <v>9</v>
      </c>
      <c r="Z11" t="s">
        <v>25</v>
      </c>
      <c r="AA11" t="s">
        <v>31</v>
      </c>
      <c r="AB11" t="s">
        <v>29</v>
      </c>
      <c r="AC11" s="1" t="s">
        <v>160</v>
      </c>
      <c r="AD11">
        <v>2</v>
      </c>
    </row>
    <row r="12" spans="1:30" x14ac:dyDescent="0.3">
      <c r="A12" s="1" t="s">
        <v>83</v>
      </c>
      <c r="B12">
        <v>27</v>
      </c>
      <c r="C12" s="1" t="s">
        <v>43</v>
      </c>
      <c r="D12" s="1" t="s">
        <v>26</v>
      </c>
      <c r="E12" s="1" t="s">
        <v>63</v>
      </c>
      <c r="F12" s="1" t="s">
        <v>28</v>
      </c>
      <c r="G12" s="1" t="s">
        <v>46</v>
      </c>
      <c r="H12" s="2">
        <v>44362</v>
      </c>
      <c r="I12">
        <v>3</v>
      </c>
      <c r="J12">
        <v>3</v>
      </c>
      <c r="K12">
        <v>3</v>
      </c>
      <c r="L12">
        <v>3</v>
      </c>
      <c r="M12">
        <v>42000</v>
      </c>
      <c r="N12" s="1" t="s">
        <v>47</v>
      </c>
      <c r="O12" s="1" t="s">
        <v>31</v>
      </c>
      <c r="P12" s="1" t="s">
        <v>57</v>
      </c>
      <c r="Q12">
        <v>24</v>
      </c>
      <c r="R12">
        <v>0</v>
      </c>
      <c r="S12" t="s">
        <v>84</v>
      </c>
      <c r="T12" t="s">
        <v>41</v>
      </c>
      <c r="U12" t="s">
        <v>50</v>
      </c>
      <c r="V12" s="1" t="s">
        <v>51</v>
      </c>
      <c r="W12" s="1" t="s">
        <v>60</v>
      </c>
      <c r="X12" t="s">
        <v>37</v>
      </c>
      <c r="Y12">
        <v>10</v>
      </c>
      <c r="Z12" t="s">
        <v>43</v>
      </c>
      <c r="AA12" t="s">
        <v>31</v>
      </c>
      <c r="AB12" t="s">
        <v>46</v>
      </c>
      <c r="AC12" s="1" t="s">
        <v>153</v>
      </c>
      <c r="AD12">
        <v>6</v>
      </c>
    </row>
    <row r="13" spans="1:30" x14ac:dyDescent="0.3">
      <c r="A13" s="1" t="s">
        <v>85</v>
      </c>
      <c r="B13">
        <v>34</v>
      </c>
      <c r="C13" s="1" t="s">
        <v>25</v>
      </c>
      <c r="D13" s="1" t="s">
        <v>38</v>
      </c>
      <c r="E13" s="1" t="s">
        <v>39</v>
      </c>
      <c r="F13" s="1" t="s">
        <v>45</v>
      </c>
      <c r="G13" s="1" t="s">
        <v>29</v>
      </c>
      <c r="H13" s="2">
        <v>42470</v>
      </c>
      <c r="I13">
        <v>8</v>
      </c>
      <c r="J13">
        <v>4</v>
      </c>
      <c r="K13">
        <v>4</v>
      </c>
      <c r="L13">
        <v>4</v>
      </c>
      <c r="M13">
        <v>52000</v>
      </c>
      <c r="N13" s="1" t="s">
        <v>30</v>
      </c>
      <c r="O13" s="1" t="s">
        <v>31</v>
      </c>
      <c r="P13" s="1" t="s">
        <v>57</v>
      </c>
      <c r="Q13">
        <v>26</v>
      </c>
      <c r="R13">
        <v>4</v>
      </c>
      <c r="S13" t="s">
        <v>86</v>
      </c>
      <c r="T13" t="s">
        <v>41</v>
      </c>
      <c r="U13" t="s">
        <v>35</v>
      </c>
      <c r="V13" s="1" t="s">
        <v>36</v>
      </c>
      <c r="W13" s="1" t="s">
        <v>52</v>
      </c>
      <c r="X13" t="s">
        <v>37</v>
      </c>
      <c r="Y13">
        <v>11</v>
      </c>
      <c r="Z13" t="s">
        <v>25</v>
      </c>
      <c r="AA13" t="s">
        <v>31</v>
      </c>
      <c r="AB13" t="s">
        <v>29</v>
      </c>
      <c r="AC13" s="1" t="s">
        <v>161</v>
      </c>
      <c r="AD13">
        <v>4</v>
      </c>
    </row>
    <row r="14" spans="1:30" x14ac:dyDescent="0.3">
      <c r="A14" s="1" t="s">
        <v>87</v>
      </c>
      <c r="B14">
        <v>31</v>
      </c>
      <c r="C14" s="1" t="s">
        <v>43</v>
      </c>
      <c r="D14" s="1" t="s">
        <v>44</v>
      </c>
      <c r="E14" s="1" t="s">
        <v>88</v>
      </c>
      <c r="F14" s="1" t="s">
        <v>28</v>
      </c>
      <c r="G14" s="1" t="s">
        <v>46</v>
      </c>
      <c r="H14" s="2">
        <v>43668</v>
      </c>
      <c r="I14">
        <v>5</v>
      </c>
      <c r="J14">
        <v>2</v>
      </c>
      <c r="K14">
        <v>3</v>
      </c>
      <c r="L14">
        <v>3</v>
      </c>
      <c r="M14">
        <v>35000</v>
      </c>
      <c r="N14" s="1" t="s">
        <v>47</v>
      </c>
      <c r="O14" s="1" t="s">
        <v>31</v>
      </c>
      <c r="P14" s="1" t="s">
        <v>57</v>
      </c>
      <c r="Q14">
        <v>26</v>
      </c>
      <c r="R14">
        <v>3</v>
      </c>
      <c r="S14" t="s">
        <v>89</v>
      </c>
      <c r="T14" t="s">
        <v>41</v>
      </c>
      <c r="U14" t="s">
        <v>35</v>
      </c>
      <c r="V14" s="1" t="s">
        <v>51</v>
      </c>
      <c r="W14" s="1" t="s">
        <v>60</v>
      </c>
      <c r="X14" t="s">
        <v>37</v>
      </c>
      <c r="Y14">
        <v>12</v>
      </c>
      <c r="Z14" t="s">
        <v>43</v>
      </c>
      <c r="AA14" t="s">
        <v>48</v>
      </c>
      <c r="AB14" t="s">
        <v>46</v>
      </c>
      <c r="AC14" s="1" t="s">
        <v>157</v>
      </c>
      <c r="AD14">
        <v>7</v>
      </c>
    </row>
    <row r="15" spans="1:30" x14ac:dyDescent="0.3">
      <c r="A15" s="1" t="s">
        <v>90</v>
      </c>
      <c r="B15">
        <v>42</v>
      </c>
      <c r="C15" s="1" t="s">
        <v>25</v>
      </c>
      <c r="D15" s="1" t="s">
        <v>55</v>
      </c>
      <c r="E15" s="1" t="s">
        <v>27</v>
      </c>
      <c r="F15" s="1" t="s">
        <v>45</v>
      </c>
      <c r="G15" s="1" t="s">
        <v>29</v>
      </c>
      <c r="H15" s="2">
        <v>39890</v>
      </c>
      <c r="I15">
        <v>15</v>
      </c>
      <c r="J15">
        <v>10</v>
      </c>
      <c r="K15">
        <v>1</v>
      </c>
      <c r="L15">
        <v>4</v>
      </c>
      <c r="M15">
        <v>80000</v>
      </c>
      <c r="N15" s="1" t="s">
        <v>30</v>
      </c>
      <c r="O15" s="1" t="s">
        <v>31</v>
      </c>
      <c r="P15" s="1" t="s">
        <v>57</v>
      </c>
      <c r="Q15">
        <v>27</v>
      </c>
      <c r="R15">
        <v>5</v>
      </c>
      <c r="S15" t="s">
        <v>91</v>
      </c>
      <c r="T15" t="s">
        <v>41</v>
      </c>
      <c r="U15" t="s">
        <v>59</v>
      </c>
      <c r="V15" s="1" t="s">
        <v>169</v>
      </c>
      <c r="W15" s="1" t="s">
        <v>52</v>
      </c>
      <c r="X15" t="s">
        <v>37</v>
      </c>
      <c r="Y15">
        <v>13</v>
      </c>
      <c r="Z15" t="s">
        <v>25</v>
      </c>
      <c r="AA15" t="s">
        <v>31</v>
      </c>
      <c r="AB15" t="s">
        <v>29</v>
      </c>
      <c r="AC15" s="1" t="s">
        <v>154</v>
      </c>
      <c r="AD15">
        <v>3</v>
      </c>
    </row>
    <row r="16" spans="1:30" x14ac:dyDescent="0.3">
      <c r="A16" s="1" t="s">
        <v>92</v>
      </c>
      <c r="B16">
        <v>29</v>
      </c>
      <c r="C16" s="1" t="s">
        <v>43</v>
      </c>
      <c r="D16" s="1" t="s">
        <v>62</v>
      </c>
      <c r="E16" s="1" t="s">
        <v>56</v>
      </c>
      <c r="F16" s="1" t="s">
        <v>28</v>
      </c>
      <c r="G16" s="1" t="s">
        <v>46</v>
      </c>
      <c r="H16" s="2">
        <v>44140</v>
      </c>
      <c r="I16">
        <v>4</v>
      </c>
      <c r="J16">
        <v>4</v>
      </c>
      <c r="K16">
        <v>2</v>
      </c>
      <c r="L16">
        <v>2</v>
      </c>
      <c r="M16">
        <v>46000</v>
      </c>
      <c r="N16" s="1" t="s">
        <v>47</v>
      </c>
      <c r="O16" s="1" t="s">
        <v>48</v>
      </c>
      <c r="P16" s="1" t="s">
        <v>32</v>
      </c>
      <c r="Q16">
        <v>25</v>
      </c>
      <c r="R16">
        <v>0</v>
      </c>
      <c r="S16" t="s">
        <v>93</v>
      </c>
      <c r="T16" t="s">
        <v>41</v>
      </c>
      <c r="U16" t="s">
        <v>50</v>
      </c>
      <c r="V16" s="1" t="s">
        <v>65</v>
      </c>
      <c r="W16" s="1" t="s">
        <v>66</v>
      </c>
      <c r="X16" t="s">
        <v>53</v>
      </c>
      <c r="Y16">
        <v>14</v>
      </c>
      <c r="Z16" t="s">
        <v>25</v>
      </c>
      <c r="AA16" t="s">
        <v>48</v>
      </c>
      <c r="AB16" t="s">
        <v>46</v>
      </c>
      <c r="AC16" s="1" t="s">
        <v>155</v>
      </c>
      <c r="AD16">
        <v>11</v>
      </c>
    </row>
    <row r="17" spans="1:30" x14ac:dyDescent="0.3">
      <c r="A17" s="1" t="s">
        <v>94</v>
      </c>
      <c r="B17">
        <v>48</v>
      </c>
      <c r="C17" s="1" t="s">
        <v>25</v>
      </c>
      <c r="D17" s="1" t="s">
        <v>26</v>
      </c>
      <c r="E17" s="1" t="s">
        <v>63</v>
      </c>
      <c r="F17" s="1" t="s">
        <v>45</v>
      </c>
      <c r="G17" s="1" t="s">
        <v>29</v>
      </c>
      <c r="H17" s="2">
        <v>38959</v>
      </c>
      <c r="I17">
        <v>18</v>
      </c>
      <c r="J17">
        <v>6</v>
      </c>
      <c r="K17">
        <v>4</v>
      </c>
      <c r="L17">
        <v>1</v>
      </c>
      <c r="M17">
        <v>85000</v>
      </c>
      <c r="N17" s="1" t="s">
        <v>30</v>
      </c>
      <c r="O17" s="1" t="s">
        <v>31</v>
      </c>
      <c r="P17" s="1" t="s">
        <v>57</v>
      </c>
      <c r="Q17">
        <v>30</v>
      </c>
      <c r="R17">
        <v>12</v>
      </c>
      <c r="S17" t="s">
        <v>95</v>
      </c>
      <c r="T17" t="s">
        <v>41</v>
      </c>
      <c r="U17" t="s">
        <v>59</v>
      </c>
      <c r="V17" s="1" t="s">
        <v>36</v>
      </c>
      <c r="W17" s="1" t="s">
        <v>168</v>
      </c>
      <c r="X17" t="s">
        <v>37</v>
      </c>
      <c r="Y17">
        <v>15</v>
      </c>
      <c r="Z17" t="s">
        <v>25</v>
      </c>
      <c r="AA17" t="s">
        <v>31</v>
      </c>
      <c r="AB17" t="s">
        <v>29</v>
      </c>
      <c r="AC17" s="1" t="s">
        <v>158</v>
      </c>
      <c r="AD17">
        <v>8</v>
      </c>
    </row>
    <row r="18" spans="1:30" x14ac:dyDescent="0.3">
      <c r="A18" s="1" t="s">
        <v>96</v>
      </c>
      <c r="B18">
        <v>33</v>
      </c>
      <c r="C18" s="1" t="s">
        <v>43</v>
      </c>
      <c r="D18" s="1" t="s">
        <v>38</v>
      </c>
      <c r="E18" s="1" t="s">
        <v>39</v>
      </c>
      <c r="F18" s="1" t="s">
        <v>28</v>
      </c>
      <c r="G18" s="1" t="s">
        <v>46</v>
      </c>
      <c r="H18" s="2">
        <v>42867</v>
      </c>
      <c r="I18">
        <v>7</v>
      </c>
      <c r="J18">
        <v>3</v>
      </c>
      <c r="K18">
        <v>3</v>
      </c>
      <c r="L18">
        <v>4</v>
      </c>
      <c r="M18">
        <v>49000</v>
      </c>
      <c r="N18" s="1" t="s">
        <v>30</v>
      </c>
      <c r="O18" s="1" t="s">
        <v>31</v>
      </c>
      <c r="P18" s="1" t="s">
        <v>57</v>
      </c>
      <c r="Q18">
        <v>26</v>
      </c>
      <c r="R18">
        <v>4</v>
      </c>
      <c r="S18" t="s">
        <v>97</v>
      </c>
      <c r="T18" t="s">
        <v>41</v>
      </c>
      <c r="U18" t="s">
        <v>35</v>
      </c>
      <c r="V18" s="1" t="s">
        <v>51</v>
      </c>
      <c r="W18" s="1" t="s">
        <v>52</v>
      </c>
      <c r="X18" t="s">
        <v>37</v>
      </c>
      <c r="Y18">
        <v>16</v>
      </c>
      <c r="Z18" t="s">
        <v>43</v>
      </c>
      <c r="AA18" t="s">
        <v>31</v>
      </c>
      <c r="AB18" t="s">
        <v>46</v>
      </c>
      <c r="AC18" s="1" t="s">
        <v>159</v>
      </c>
      <c r="AD18">
        <v>5</v>
      </c>
    </row>
    <row r="19" spans="1:30" x14ac:dyDescent="0.3">
      <c r="A19" s="1" t="s">
        <v>98</v>
      </c>
      <c r="B19">
        <v>46</v>
      </c>
      <c r="C19" s="1" t="s">
        <v>25</v>
      </c>
      <c r="D19" s="1" t="s">
        <v>44</v>
      </c>
      <c r="E19" s="1" t="s">
        <v>27</v>
      </c>
      <c r="F19" s="1" t="s">
        <v>45</v>
      </c>
      <c r="G19" s="1" t="s">
        <v>29</v>
      </c>
      <c r="H19" s="2">
        <v>40811</v>
      </c>
      <c r="I19">
        <v>13</v>
      </c>
      <c r="J19">
        <v>7</v>
      </c>
      <c r="K19">
        <v>4</v>
      </c>
      <c r="L19">
        <v>3</v>
      </c>
      <c r="M19">
        <v>57000</v>
      </c>
      <c r="N19" s="1" t="s">
        <v>47</v>
      </c>
      <c r="O19" s="1" t="s">
        <v>31</v>
      </c>
      <c r="P19" s="1" t="s">
        <v>32</v>
      </c>
      <c r="Q19">
        <v>33</v>
      </c>
      <c r="R19">
        <v>6</v>
      </c>
      <c r="S19" t="s">
        <v>99</v>
      </c>
      <c r="T19" t="s">
        <v>41</v>
      </c>
      <c r="U19" t="s">
        <v>59</v>
      </c>
      <c r="V19" s="1" t="s">
        <v>36</v>
      </c>
      <c r="W19" s="1" t="s">
        <v>60</v>
      </c>
      <c r="X19" t="s">
        <v>37</v>
      </c>
      <c r="Y19">
        <v>17</v>
      </c>
      <c r="Z19" t="s">
        <v>25</v>
      </c>
      <c r="AA19" t="s">
        <v>31</v>
      </c>
      <c r="AB19" t="s">
        <v>29</v>
      </c>
      <c r="AC19" s="1" t="s">
        <v>162</v>
      </c>
      <c r="AD19">
        <v>9</v>
      </c>
    </row>
    <row r="20" spans="1:30" x14ac:dyDescent="0.3">
      <c r="A20" s="1" t="s">
        <v>100</v>
      </c>
      <c r="B20">
        <v>30</v>
      </c>
      <c r="C20" s="1" t="s">
        <v>43</v>
      </c>
      <c r="D20" s="1" t="s">
        <v>55</v>
      </c>
      <c r="E20" s="1" t="s">
        <v>56</v>
      </c>
      <c r="F20" s="1" t="s">
        <v>28</v>
      </c>
      <c r="G20" s="1" t="s">
        <v>46</v>
      </c>
      <c r="H20" s="2">
        <v>44241</v>
      </c>
      <c r="I20">
        <v>3</v>
      </c>
      <c r="J20">
        <v>3</v>
      </c>
      <c r="K20">
        <v>2</v>
      </c>
      <c r="L20">
        <v>2</v>
      </c>
      <c r="M20">
        <v>41000</v>
      </c>
      <c r="N20" s="1" t="s">
        <v>47</v>
      </c>
      <c r="O20" s="1" t="s">
        <v>48</v>
      </c>
      <c r="P20" s="1" t="s">
        <v>79</v>
      </c>
      <c r="Q20">
        <v>27</v>
      </c>
      <c r="R20">
        <v>0</v>
      </c>
      <c r="S20" t="s">
        <v>101</v>
      </c>
      <c r="T20" t="s">
        <v>41</v>
      </c>
      <c r="U20" t="s">
        <v>35</v>
      </c>
      <c r="V20" s="1" t="s">
        <v>65</v>
      </c>
      <c r="W20" s="1" t="s">
        <v>66</v>
      </c>
      <c r="X20" t="s">
        <v>53</v>
      </c>
      <c r="Y20">
        <v>18</v>
      </c>
      <c r="Z20" t="s">
        <v>43</v>
      </c>
      <c r="AA20" t="s">
        <v>48</v>
      </c>
      <c r="AB20" t="s">
        <v>46</v>
      </c>
      <c r="AC20" s="1" t="s">
        <v>160</v>
      </c>
      <c r="AD20">
        <v>2</v>
      </c>
    </row>
    <row r="21" spans="1:30" x14ac:dyDescent="0.3">
      <c r="A21" s="1" t="s">
        <v>102</v>
      </c>
      <c r="B21">
        <v>39</v>
      </c>
      <c r="C21" s="1" t="s">
        <v>25</v>
      </c>
      <c r="D21" s="1" t="s">
        <v>62</v>
      </c>
      <c r="E21" s="1" t="s">
        <v>27</v>
      </c>
      <c r="F21" s="1" t="s">
        <v>45</v>
      </c>
      <c r="G21" s="1" t="s">
        <v>29</v>
      </c>
      <c r="H21" s="2">
        <v>40349</v>
      </c>
      <c r="I21">
        <v>14</v>
      </c>
      <c r="J21">
        <v>9</v>
      </c>
      <c r="K21">
        <v>1</v>
      </c>
      <c r="L21">
        <v>4</v>
      </c>
      <c r="M21">
        <v>76000</v>
      </c>
      <c r="N21" s="1" t="s">
        <v>30</v>
      </c>
      <c r="O21" s="1" t="s">
        <v>31</v>
      </c>
      <c r="P21" s="1" t="s">
        <v>57</v>
      </c>
      <c r="Q21">
        <v>25</v>
      </c>
      <c r="R21">
        <v>5</v>
      </c>
      <c r="S21" t="s">
        <v>103</v>
      </c>
      <c r="T21" t="s">
        <v>41</v>
      </c>
      <c r="U21" t="s">
        <v>35</v>
      </c>
      <c r="V21" s="1" t="s">
        <v>169</v>
      </c>
      <c r="W21" s="1" t="s">
        <v>52</v>
      </c>
      <c r="X21" t="s">
        <v>37</v>
      </c>
      <c r="Y21">
        <v>19</v>
      </c>
      <c r="Z21" t="s">
        <v>25</v>
      </c>
      <c r="AA21" t="s">
        <v>31</v>
      </c>
      <c r="AB21" t="s">
        <v>29</v>
      </c>
      <c r="AC21" s="1" t="s">
        <v>153</v>
      </c>
      <c r="AD21">
        <v>6</v>
      </c>
    </row>
    <row r="22" spans="1:30" x14ac:dyDescent="0.3">
      <c r="A22" s="1" t="s">
        <v>104</v>
      </c>
      <c r="B22">
        <v>26</v>
      </c>
      <c r="C22" s="1" t="s">
        <v>43</v>
      </c>
      <c r="D22" s="1" t="s">
        <v>26</v>
      </c>
      <c r="E22" s="1" t="s">
        <v>63</v>
      </c>
      <c r="F22" s="1" t="s">
        <v>28</v>
      </c>
      <c r="G22" s="1" t="s">
        <v>46</v>
      </c>
      <c r="H22" s="2">
        <v>44696</v>
      </c>
      <c r="I22">
        <v>2</v>
      </c>
      <c r="J22">
        <v>2</v>
      </c>
      <c r="K22">
        <v>3</v>
      </c>
      <c r="L22">
        <v>3</v>
      </c>
      <c r="M22">
        <v>43000</v>
      </c>
      <c r="N22" s="1" t="s">
        <v>47</v>
      </c>
      <c r="O22" s="1" t="s">
        <v>31</v>
      </c>
      <c r="P22" s="1" t="s">
        <v>57</v>
      </c>
      <c r="Q22">
        <v>24</v>
      </c>
      <c r="R22">
        <v>0</v>
      </c>
      <c r="S22" t="s">
        <v>105</v>
      </c>
      <c r="T22" t="s">
        <v>41</v>
      </c>
      <c r="U22" t="s">
        <v>50</v>
      </c>
      <c r="V22" s="1" t="s">
        <v>51</v>
      </c>
      <c r="W22" s="1" t="s">
        <v>60</v>
      </c>
      <c r="X22" t="s">
        <v>37</v>
      </c>
      <c r="Y22">
        <v>20</v>
      </c>
      <c r="Z22" t="s">
        <v>25</v>
      </c>
      <c r="AA22" t="s">
        <v>31</v>
      </c>
      <c r="AB22" t="s">
        <v>46</v>
      </c>
      <c r="AC22" s="1" t="s">
        <v>159</v>
      </c>
      <c r="AD22">
        <v>5</v>
      </c>
    </row>
    <row r="23" spans="1:30" x14ac:dyDescent="0.3">
      <c r="A23" s="1" t="s">
        <v>106</v>
      </c>
      <c r="B23">
        <v>36</v>
      </c>
      <c r="C23" s="1" t="s">
        <v>25</v>
      </c>
      <c r="D23" s="1" t="s">
        <v>38</v>
      </c>
      <c r="E23" s="1" t="s">
        <v>72</v>
      </c>
      <c r="F23" s="1" t="s">
        <v>28</v>
      </c>
      <c r="G23" s="1" t="s">
        <v>29</v>
      </c>
      <c r="H23" s="2">
        <v>41830</v>
      </c>
      <c r="I23">
        <v>10</v>
      </c>
      <c r="J23">
        <v>5</v>
      </c>
      <c r="K23">
        <v>4</v>
      </c>
      <c r="L23">
        <v>4</v>
      </c>
      <c r="M23">
        <v>51000</v>
      </c>
      <c r="N23" s="1" t="s">
        <v>30</v>
      </c>
      <c r="O23" s="1" t="s">
        <v>31</v>
      </c>
      <c r="P23" s="1" t="s">
        <v>57</v>
      </c>
      <c r="Q23">
        <v>26</v>
      </c>
      <c r="R23">
        <v>5</v>
      </c>
      <c r="S23" t="s">
        <v>107</v>
      </c>
      <c r="T23" t="s">
        <v>41</v>
      </c>
      <c r="U23" t="s">
        <v>35</v>
      </c>
      <c r="V23" s="1" t="s">
        <v>36</v>
      </c>
      <c r="W23" s="1" t="s">
        <v>52</v>
      </c>
      <c r="X23" t="s">
        <v>37</v>
      </c>
      <c r="Y23">
        <v>21</v>
      </c>
      <c r="Z23" t="s">
        <v>25</v>
      </c>
      <c r="AA23" t="s">
        <v>48</v>
      </c>
      <c r="AB23" t="s">
        <v>29</v>
      </c>
      <c r="AC23" s="1" t="s">
        <v>157</v>
      </c>
      <c r="AD23">
        <v>7</v>
      </c>
    </row>
    <row r="24" spans="1:30" x14ac:dyDescent="0.3">
      <c r="A24" s="1" t="s">
        <v>108</v>
      </c>
      <c r="B24">
        <v>32</v>
      </c>
      <c r="C24" s="1" t="s">
        <v>43</v>
      </c>
      <c r="D24" s="1" t="s">
        <v>44</v>
      </c>
      <c r="E24" s="1" t="s">
        <v>88</v>
      </c>
      <c r="F24" s="1" t="s">
        <v>28</v>
      </c>
      <c r="G24" s="1" t="s">
        <v>46</v>
      </c>
      <c r="H24" s="2">
        <v>43365</v>
      </c>
      <c r="I24">
        <v>6</v>
      </c>
      <c r="J24">
        <v>3</v>
      </c>
      <c r="K24">
        <v>3</v>
      </c>
      <c r="L24">
        <v>3</v>
      </c>
      <c r="M24">
        <v>36000</v>
      </c>
      <c r="N24" s="1" t="s">
        <v>47</v>
      </c>
      <c r="O24" s="1" t="s">
        <v>31</v>
      </c>
      <c r="P24" s="1" t="s">
        <v>57</v>
      </c>
      <c r="Q24">
        <v>26</v>
      </c>
      <c r="R24">
        <v>3</v>
      </c>
      <c r="S24" t="s">
        <v>109</v>
      </c>
      <c r="T24" t="s">
        <v>41</v>
      </c>
      <c r="U24" t="s">
        <v>35</v>
      </c>
      <c r="V24" s="1" t="s">
        <v>51</v>
      </c>
      <c r="W24" s="1" t="s">
        <v>60</v>
      </c>
      <c r="X24" t="s">
        <v>37</v>
      </c>
      <c r="Y24">
        <v>22</v>
      </c>
      <c r="Z24" t="s">
        <v>43</v>
      </c>
      <c r="AA24" t="s">
        <v>31</v>
      </c>
      <c r="AB24" t="s">
        <v>46</v>
      </c>
      <c r="AC24" s="1" t="s">
        <v>162</v>
      </c>
      <c r="AD24">
        <v>9</v>
      </c>
    </row>
    <row r="25" spans="1:30" x14ac:dyDescent="0.3">
      <c r="A25" s="1" t="s">
        <v>110</v>
      </c>
      <c r="B25">
        <v>41</v>
      </c>
      <c r="C25" s="1" t="s">
        <v>25</v>
      </c>
      <c r="D25" s="1" t="s">
        <v>55</v>
      </c>
      <c r="E25" s="1" t="s">
        <v>27</v>
      </c>
      <c r="F25" s="1" t="s">
        <v>45</v>
      </c>
      <c r="G25" s="1" t="s">
        <v>29</v>
      </c>
      <c r="H25" s="2">
        <v>40561</v>
      </c>
      <c r="I25">
        <v>13</v>
      </c>
      <c r="J25">
        <v>8</v>
      </c>
      <c r="K25">
        <v>1</v>
      </c>
      <c r="L25">
        <v>4</v>
      </c>
      <c r="M25">
        <v>81000</v>
      </c>
      <c r="N25" s="1" t="s">
        <v>30</v>
      </c>
      <c r="O25" s="1" t="s">
        <v>31</v>
      </c>
      <c r="P25" s="1" t="s">
        <v>57</v>
      </c>
      <c r="Q25">
        <v>28</v>
      </c>
      <c r="R25">
        <v>5</v>
      </c>
      <c r="S25" t="s">
        <v>111</v>
      </c>
      <c r="T25" t="s">
        <v>41</v>
      </c>
      <c r="U25" t="s">
        <v>59</v>
      </c>
      <c r="V25" s="1" t="s">
        <v>169</v>
      </c>
      <c r="W25" s="1" t="s">
        <v>52</v>
      </c>
      <c r="X25" t="s">
        <v>37</v>
      </c>
      <c r="Y25">
        <v>23</v>
      </c>
      <c r="Z25" t="s">
        <v>25</v>
      </c>
      <c r="AA25" t="s">
        <v>48</v>
      </c>
      <c r="AB25" t="s">
        <v>29</v>
      </c>
      <c r="AC25" s="1" t="s">
        <v>156</v>
      </c>
      <c r="AD25">
        <v>1</v>
      </c>
    </row>
    <row r="26" spans="1:30" x14ac:dyDescent="0.3">
      <c r="A26" s="1" t="s">
        <v>112</v>
      </c>
      <c r="B26">
        <v>28</v>
      </c>
      <c r="C26" s="1" t="s">
        <v>43</v>
      </c>
      <c r="D26" s="1" t="s">
        <v>62</v>
      </c>
      <c r="E26" s="1" t="s">
        <v>56</v>
      </c>
      <c r="F26" s="1" t="s">
        <v>28</v>
      </c>
      <c r="G26" s="1" t="s">
        <v>46</v>
      </c>
      <c r="H26" s="2">
        <v>44109</v>
      </c>
      <c r="I26">
        <v>4</v>
      </c>
      <c r="J26">
        <v>4</v>
      </c>
      <c r="K26">
        <v>2</v>
      </c>
      <c r="L26">
        <v>2</v>
      </c>
      <c r="M26">
        <v>47000</v>
      </c>
      <c r="N26" s="1" t="s">
        <v>47</v>
      </c>
      <c r="O26" s="1" t="s">
        <v>48</v>
      </c>
      <c r="P26" s="1" t="s">
        <v>32</v>
      </c>
      <c r="Q26">
        <v>24</v>
      </c>
      <c r="R26">
        <v>0</v>
      </c>
      <c r="S26" t="s">
        <v>113</v>
      </c>
      <c r="T26" t="s">
        <v>41</v>
      </c>
      <c r="U26" t="s">
        <v>50</v>
      </c>
      <c r="V26" s="1" t="s">
        <v>65</v>
      </c>
      <c r="W26" s="1" t="s">
        <v>66</v>
      </c>
      <c r="X26" t="s">
        <v>53</v>
      </c>
      <c r="Y26">
        <v>24</v>
      </c>
      <c r="Z26" t="s">
        <v>25</v>
      </c>
      <c r="AA26" t="s">
        <v>48</v>
      </c>
      <c r="AB26" t="s">
        <v>46</v>
      </c>
      <c r="AC26" s="1" t="s">
        <v>163</v>
      </c>
      <c r="AD26">
        <v>10</v>
      </c>
    </row>
    <row r="27" spans="1:30" x14ac:dyDescent="0.3">
      <c r="A27" s="1" t="s">
        <v>114</v>
      </c>
      <c r="B27">
        <v>49</v>
      </c>
      <c r="C27" s="1" t="s">
        <v>25</v>
      </c>
      <c r="D27" s="1" t="s">
        <v>26</v>
      </c>
      <c r="E27" s="1" t="s">
        <v>63</v>
      </c>
      <c r="F27" s="1" t="s">
        <v>45</v>
      </c>
      <c r="G27" s="1" t="s">
        <v>29</v>
      </c>
      <c r="H27" s="2">
        <v>39324</v>
      </c>
      <c r="I27">
        <v>17</v>
      </c>
      <c r="J27">
        <v>7</v>
      </c>
      <c r="K27">
        <v>4</v>
      </c>
      <c r="L27">
        <v>1</v>
      </c>
      <c r="M27">
        <v>86000</v>
      </c>
      <c r="N27" s="1" t="s">
        <v>30</v>
      </c>
      <c r="O27" s="1" t="s">
        <v>31</v>
      </c>
      <c r="P27" s="1" t="s">
        <v>79</v>
      </c>
      <c r="Q27">
        <v>32</v>
      </c>
      <c r="R27">
        <v>10</v>
      </c>
      <c r="S27" t="s">
        <v>95</v>
      </c>
      <c r="T27" t="s">
        <v>41</v>
      </c>
      <c r="U27" t="s">
        <v>59</v>
      </c>
      <c r="V27" s="1" t="s">
        <v>36</v>
      </c>
      <c r="W27" s="1" t="s">
        <v>168</v>
      </c>
      <c r="X27" t="s">
        <v>37</v>
      </c>
      <c r="Y27">
        <v>25</v>
      </c>
      <c r="Z27" t="s">
        <v>25</v>
      </c>
      <c r="AA27" t="s">
        <v>31</v>
      </c>
      <c r="AB27" t="s">
        <v>29</v>
      </c>
      <c r="AC27" s="1" t="s">
        <v>158</v>
      </c>
      <c r="AD27">
        <v>8</v>
      </c>
    </row>
    <row r="28" spans="1:30" x14ac:dyDescent="0.3">
      <c r="A28" s="1" t="s">
        <v>115</v>
      </c>
      <c r="B28">
        <v>34</v>
      </c>
      <c r="C28" s="1" t="s">
        <v>43</v>
      </c>
      <c r="D28" s="1" t="s">
        <v>38</v>
      </c>
      <c r="E28" s="1" t="s">
        <v>39</v>
      </c>
      <c r="F28" s="1" t="s">
        <v>28</v>
      </c>
      <c r="G28" s="1" t="s">
        <v>46</v>
      </c>
      <c r="H28" s="2">
        <v>42867</v>
      </c>
      <c r="I28">
        <v>7</v>
      </c>
      <c r="J28">
        <v>3</v>
      </c>
      <c r="K28">
        <v>3</v>
      </c>
      <c r="L28">
        <v>4</v>
      </c>
      <c r="M28">
        <v>49000</v>
      </c>
      <c r="N28" s="1" t="s">
        <v>30</v>
      </c>
      <c r="O28" s="1" t="s">
        <v>31</v>
      </c>
      <c r="P28" s="1" t="s">
        <v>79</v>
      </c>
      <c r="Q28">
        <v>27</v>
      </c>
      <c r="R28">
        <v>4</v>
      </c>
      <c r="S28" t="s">
        <v>97</v>
      </c>
      <c r="T28" t="s">
        <v>41</v>
      </c>
      <c r="U28" t="s">
        <v>35</v>
      </c>
      <c r="V28" s="1" t="s">
        <v>51</v>
      </c>
      <c r="W28" s="1" t="s">
        <v>52</v>
      </c>
      <c r="X28" t="s">
        <v>37</v>
      </c>
      <c r="Y28">
        <v>26</v>
      </c>
      <c r="Z28" t="s">
        <v>25</v>
      </c>
      <c r="AA28" t="s">
        <v>48</v>
      </c>
      <c r="AB28" t="s">
        <v>46</v>
      </c>
      <c r="AC28" s="1" t="s">
        <v>159</v>
      </c>
      <c r="AD28">
        <v>5</v>
      </c>
    </row>
    <row r="29" spans="1:30" x14ac:dyDescent="0.3">
      <c r="A29" s="1" t="s">
        <v>116</v>
      </c>
      <c r="B29">
        <v>46</v>
      </c>
      <c r="C29" s="1" t="s">
        <v>25</v>
      </c>
      <c r="D29" s="1" t="s">
        <v>44</v>
      </c>
      <c r="E29" s="1" t="s">
        <v>27</v>
      </c>
      <c r="F29" s="1" t="s">
        <v>45</v>
      </c>
      <c r="G29" s="1" t="s">
        <v>29</v>
      </c>
      <c r="H29" s="2">
        <v>40811</v>
      </c>
      <c r="I29">
        <v>13</v>
      </c>
      <c r="J29">
        <v>7</v>
      </c>
      <c r="K29">
        <v>4</v>
      </c>
      <c r="L29">
        <v>3</v>
      </c>
      <c r="M29">
        <v>57000</v>
      </c>
      <c r="N29" s="1" t="s">
        <v>47</v>
      </c>
      <c r="O29" s="1" t="s">
        <v>31</v>
      </c>
      <c r="P29" s="1" t="s">
        <v>57</v>
      </c>
      <c r="Q29">
        <v>33</v>
      </c>
      <c r="R29">
        <v>6</v>
      </c>
      <c r="S29" t="s">
        <v>99</v>
      </c>
      <c r="T29" t="s">
        <v>41</v>
      </c>
      <c r="U29" t="s">
        <v>59</v>
      </c>
      <c r="V29" s="1" t="s">
        <v>36</v>
      </c>
      <c r="W29" s="1" t="s">
        <v>60</v>
      </c>
      <c r="X29" t="s">
        <v>37</v>
      </c>
      <c r="Y29">
        <v>27</v>
      </c>
      <c r="Z29" t="s">
        <v>25</v>
      </c>
      <c r="AA29" t="s">
        <v>31</v>
      </c>
      <c r="AB29" t="s">
        <v>29</v>
      </c>
      <c r="AC29" s="1" t="s">
        <v>162</v>
      </c>
      <c r="AD29">
        <v>9</v>
      </c>
    </row>
    <row r="30" spans="1:30" x14ac:dyDescent="0.3">
      <c r="A30" s="1" t="s">
        <v>117</v>
      </c>
      <c r="B30">
        <v>30</v>
      </c>
      <c r="C30" s="1" t="s">
        <v>43</v>
      </c>
      <c r="D30" s="1" t="s">
        <v>55</v>
      </c>
      <c r="E30" s="1" t="s">
        <v>56</v>
      </c>
      <c r="F30" s="1" t="s">
        <v>28</v>
      </c>
      <c r="G30" s="1" t="s">
        <v>46</v>
      </c>
      <c r="H30" s="2">
        <v>44241</v>
      </c>
      <c r="I30">
        <v>3</v>
      </c>
      <c r="J30">
        <v>3</v>
      </c>
      <c r="K30">
        <v>2</v>
      </c>
      <c r="L30">
        <v>2</v>
      </c>
      <c r="M30">
        <v>41000</v>
      </c>
      <c r="N30" s="1" t="s">
        <v>47</v>
      </c>
      <c r="O30" s="1" t="s">
        <v>48</v>
      </c>
      <c r="P30" s="1" t="s">
        <v>79</v>
      </c>
      <c r="Q30">
        <v>27</v>
      </c>
      <c r="R30">
        <v>0</v>
      </c>
      <c r="S30" t="s">
        <v>101</v>
      </c>
      <c r="T30" t="s">
        <v>41</v>
      </c>
      <c r="U30" t="s">
        <v>35</v>
      </c>
      <c r="V30" s="1" t="s">
        <v>65</v>
      </c>
      <c r="W30" s="1" t="s">
        <v>66</v>
      </c>
      <c r="X30" t="s">
        <v>53</v>
      </c>
      <c r="Y30">
        <v>28</v>
      </c>
      <c r="Z30" t="s">
        <v>43</v>
      </c>
      <c r="AA30" t="s">
        <v>48</v>
      </c>
      <c r="AB30" t="s">
        <v>46</v>
      </c>
      <c r="AC30" s="1" t="s">
        <v>160</v>
      </c>
      <c r="AD30">
        <v>2</v>
      </c>
    </row>
    <row r="31" spans="1:30" x14ac:dyDescent="0.3">
      <c r="A31" s="1" t="s">
        <v>118</v>
      </c>
      <c r="B31">
        <v>39</v>
      </c>
      <c r="C31" s="1" t="s">
        <v>25</v>
      </c>
      <c r="D31" s="1" t="s">
        <v>62</v>
      </c>
      <c r="E31" s="1" t="s">
        <v>27</v>
      </c>
      <c r="F31" s="1" t="s">
        <v>45</v>
      </c>
      <c r="G31" s="1" t="s">
        <v>29</v>
      </c>
      <c r="H31" s="2">
        <v>40349</v>
      </c>
      <c r="I31">
        <v>14</v>
      </c>
      <c r="J31">
        <v>9</v>
      </c>
      <c r="K31">
        <v>1</v>
      </c>
      <c r="L31">
        <v>4</v>
      </c>
      <c r="M31">
        <v>76000</v>
      </c>
      <c r="N31" s="1" t="s">
        <v>30</v>
      </c>
      <c r="O31" s="1" t="s">
        <v>31</v>
      </c>
      <c r="P31" s="1" t="s">
        <v>57</v>
      </c>
      <c r="Q31">
        <v>25</v>
      </c>
      <c r="R31">
        <v>5</v>
      </c>
      <c r="S31" t="s">
        <v>103</v>
      </c>
      <c r="T31" t="s">
        <v>41</v>
      </c>
      <c r="U31" t="s">
        <v>35</v>
      </c>
      <c r="V31" s="1" t="s">
        <v>169</v>
      </c>
      <c r="W31" s="1" t="s">
        <v>52</v>
      </c>
      <c r="X31" t="s">
        <v>37</v>
      </c>
      <c r="Y31">
        <v>29</v>
      </c>
      <c r="Z31" t="s">
        <v>25</v>
      </c>
      <c r="AA31" t="s">
        <v>31</v>
      </c>
      <c r="AB31" t="s">
        <v>29</v>
      </c>
      <c r="AC31" s="1" t="s">
        <v>153</v>
      </c>
      <c r="AD31">
        <v>6</v>
      </c>
    </row>
    <row r="32" spans="1:30" x14ac:dyDescent="0.3">
      <c r="A32" s="1" t="s">
        <v>119</v>
      </c>
      <c r="B32">
        <v>26</v>
      </c>
      <c r="C32" s="1" t="s">
        <v>43</v>
      </c>
      <c r="D32" s="1" t="s">
        <v>26</v>
      </c>
      <c r="E32" s="1" t="s">
        <v>63</v>
      </c>
      <c r="F32" s="1" t="s">
        <v>28</v>
      </c>
      <c r="G32" s="1" t="s">
        <v>46</v>
      </c>
      <c r="H32" s="2">
        <v>44696</v>
      </c>
      <c r="I32">
        <v>2</v>
      </c>
      <c r="J32">
        <v>2</v>
      </c>
      <c r="K32">
        <v>3</v>
      </c>
      <c r="L32">
        <v>3</v>
      </c>
      <c r="M32">
        <v>43000</v>
      </c>
      <c r="N32" s="1" t="s">
        <v>47</v>
      </c>
      <c r="O32" s="1" t="s">
        <v>31</v>
      </c>
      <c r="P32" s="1" t="s">
        <v>57</v>
      </c>
      <c r="Q32">
        <v>24</v>
      </c>
      <c r="R32">
        <v>0</v>
      </c>
      <c r="S32" t="s">
        <v>105</v>
      </c>
      <c r="T32" t="s">
        <v>41</v>
      </c>
      <c r="U32" t="s">
        <v>50</v>
      </c>
      <c r="V32" s="1" t="s">
        <v>51</v>
      </c>
      <c r="W32" s="1" t="s">
        <v>60</v>
      </c>
      <c r="X32" t="s">
        <v>37</v>
      </c>
      <c r="Y32">
        <v>30</v>
      </c>
      <c r="Z32" t="s">
        <v>25</v>
      </c>
      <c r="AA32" t="s">
        <v>48</v>
      </c>
      <c r="AB32" t="s">
        <v>46</v>
      </c>
      <c r="AC32" s="1" t="s">
        <v>159</v>
      </c>
      <c r="AD32">
        <v>5</v>
      </c>
    </row>
    <row r="33" spans="1:30" x14ac:dyDescent="0.3">
      <c r="A33" s="1" t="s">
        <v>120</v>
      </c>
      <c r="B33">
        <v>36</v>
      </c>
      <c r="C33" s="1" t="s">
        <v>25</v>
      </c>
      <c r="D33" s="1" t="s">
        <v>38</v>
      </c>
      <c r="E33" s="1" t="s">
        <v>72</v>
      </c>
      <c r="F33" s="1" t="s">
        <v>28</v>
      </c>
      <c r="G33" s="1" t="s">
        <v>29</v>
      </c>
      <c r="H33" s="2">
        <v>41830</v>
      </c>
      <c r="I33">
        <v>10</v>
      </c>
      <c r="J33">
        <v>5</v>
      </c>
      <c r="K33">
        <v>4</v>
      </c>
      <c r="L33">
        <v>4</v>
      </c>
      <c r="M33">
        <v>51000</v>
      </c>
      <c r="N33" s="1" t="s">
        <v>30</v>
      </c>
      <c r="O33" s="1" t="s">
        <v>31</v>
      </c>
      <c r="P33" s="1" t="s">
        <v>57</v>
      </c>
      <c r="Q33">
        <v>26</v>
      </c>
      <c r="R33">
        <v>5</v>
      </c>
      <c r="S33" t="s">
        <v>107</v>
      </c>
      <c r="T33" t="s">
        <v>41</v>
      </c>
      <c r="U33" t="s">
        <v>35</v>
      </c>
      <c r="V33" s="1" t="s">
        <v>36</v>
      </c>
      <c r="W33" s="1" t="s">
        <v>52</v>
      </c>
      <c r="X33" t="s">
        <v>37</v>
      </c>
      <c r="Y33">
        <v>31</v>
      </c>
      <c r="Z33" t="s">
        <v>25</v>
      </c>
      <c r="AA33" t="s">
        <v>31</v>
      </c>
      <c r="AB33" t="s">
        <v>29</v>
      </c>
      <c r="AC33" s="1" t="s">
        <v>157</v>
      </c>
      <c r="AD33">
        <v>7</v>
      </c>
    </row>
    <row r="34" spans="1:30" x14ac:dyDescent="0.3">
      <c r="A34" s="1" t="s">
        <v>121</v>
      </c>
      <c r="B34">
        <v>32</v>
      </c>
      <c r="C34" s="1" t="s">
        <v>43</v>
      </c>
      <c r="D34" s="1" t="s">
        <v>44</v>
      </c>
      <c r="E34" s="1" t="s">
        <v>88</v>
      </c>
      <c r="F34" s="1" t="s">
        <v>28</v>
      </c>
      <c r="G34" s="1" t="s">
        <v>46</v>
      </c>
      <c r="H34" s="2">
        <v>43365</v>
      </c>
      <c r="I34">
        <v>6</v>
      </c>
      <c r="J34">
        <v>3</v>
      </c>
      <c r="K34">
        <v>3</v>
      </c>
      <c r="L34">
        <v>3</v>
      </c>
      <c r="M34">
        <v>36000</v>
      </c>
      <c r="N34" s="1" t="s">
        <v>47</v>
      </c>
      <c r="O34" s="1" t="s">
        <v>31</v>
      </c>
      <c r="P34" s="1" t="s">
        <v>57</v>
      </c>
      <c r="Q34">
        <v>26</v>
      </c>
      <c r="R34">
        <v>3</v>
      </c>
      <c r="S34" t="s">
        <v>109</v>
      </c>
      <c r="T34" t="s">
        <v>41</v>
      </c>
      <c r="U34" t="s">
        <v>35</v>
      </c>
      <c r="V34" s="1" t="s">
        <v>51</v>
      </c>
      <c r="W34" s="1" t="s">
        <v>60</v>
      </c>
      <c r="X34" t="s">
        <v>37</v>
      </c>
      <c r="Y34">
        <v>32</v>
      </c>
      <c r="Z34" t="s">
        <v>43</v>
      </c>
      <c r="AA34" t="s">
        <v>31</v>
      </c>
      <c r="AB34" t="s">
        <v>46</v>
      </c>
      <c r="AC34" s="1" t="s">
        <v>162</v>
      </c>
      <c r="AD34">
        <v>9</v>
      </c>
    </row>
    <row r="35" spans="1:30" x14ac:dyDescent="0.3">
      <c r="A35" s="1" t="s">
        <v>122</v>
      </c>
      <c r="B35">
        <v>41</v>
      </c>
      <c r="C35" s="1" t="s">
        <v>25</v>
      </c>
      <c r="D35" s="1" t="s">
        <v>55</v>
      </c>
      <c r="E35" s="1" t="s">
        <v>27</v>
      </c>
      <c r="F35" s="1" t="s">
        <v>45</v>
      </c>
      <c r="G35" s="1" t="s">
        <v>29</v>
      </c>
      <c r="H35" s="2">
        <v>40561</v>
      </c>
      <c r="I35">
        <v>13</v>
      </c>
      <c r="J35">
        <v>8</v>
      </c>
      <c r="K35">
        <v>1</v>
      </c>
      <c r="L35">
        <v>4</v>
      </c>
      <c r="M35">
        <v>81000</v>
      </c>
      <c r="N35" s="1" t="s">
        <v>30</v>
      </c>
      <c r="O35" s="1" t="s">
        <v>31</v>
      </c>
      <c r="P35" s="1" t="s">
        <v>57</v>
      </c>
      <c r="Q35">
        <v>28</v>
      </c>
      <c r="R35">
        <v>5</v>
      </c>
      <c r="S35" t="s">
        <v>111</v>
      </c>
      <c r="T35" t="s">
        <v>41</v>
      </c>
      <c r="U35" t="s">
        <v>59</v>
      </c>
      <c r="V35" s="1" t="s">
        <v>169</v>
      </c>
      <c r="W35" s="1" t="s">
        <v>52</v>
      </c>
      <c r="X35" t="s">
        <v>37</v>
      </c>
      <c r="Y35">
        <v>33</v>
      </c>
      <c r="Z35" t="s">
        <v>25</v>
      </c>
      <c r="AA35" t="s">
        <v>31</v>
      </c>
      <c r="AB35" t="s">
        <v>29</v>
      </c>
      <c r="AC35" s="1" t="s">
        <v>156</v>
      </c>
      <c r="AD35">
        <v>1</v>
      </c>
    </row>
    <row r="36" spans="1:30" x14ac:dyDescent="0.3">
      <c r="A36" s="1" t="s">
        <v>123</v>
      </c>
      <c r="B36">
        <v>28</v>
      </c>
      <c r="C36" s="1" t="s">
        <v>43</v>
      </c>
      <c r="D36" s="1" t="s">
        <v>62</v>
      </c>
      <c r="E36" s="1" t="s">
        <v>56</v>
      </c>
      <c r="F36" s="1" t="s">
        <v>28</v>
      </c>
      <c r="G36" s="1" t="s">
        <v>46</v>
      </c>
      <c r="H36" s="2">
        <v>44109</v>
      </c>
      <c r="I36">
        <v>4</v>
      </c>
      <c r="J36">
        <v>4</v>
      </c>
      <c r="K36">
        <v>2</v>
      </c>
      <c r="L36">
        <v>2</v>
      </c>
      <c r="M36">
        <v>47000</v>
      </c>
      <c r="N36" s="1" t="s">
        <v>47</v>
      </c>
      <c r="O36" s="1" t="s">
        <v>48</v>
      </c>
      <c r="P36" s="1" t="s">
        <v>32</v>
      </c>
      <c r="Q36">
        <v>24</v>
      </c>
      <c r="R36">
        <v>0</v>
      </c>
      <c r="S36" t="s">
        <v>113</v>
      </c>
      <c r="T36" t="s">
        <v>41</v>
      </c>
      <c r="U36" t="s">
        <v>50</v>
      </c>
      <c r="V36" s="1" t="s">
        <v>65</v>
      </c>
      <c r="W36" s="1" t="s">
        <v>66</v>
      </c>
      <c r="X36" t="s">
        <v>53</v>
      </c>
      <c r="Y36">
        <v>34</v>
      </c>
      <c r="Z36" t="s">
        <v>25</v>
      </c>
      <c r="AA36" t="s">
        <v>48</v>
      </c>
      <c r="AB36" t="s">
        <v>46</v>
      </c>
      <c r="AC36" s="1" t="s">
        <v>163</v>
      </c>
      <c r="AD36">
        <v>10</v>
      </c>
    </row>
    <row r="37" spans="1:30" x14ac:dyDescent="0.3">
      <c r="A37" s="1" t="s">
        <v>124</v>
      </c>
      <c r="B37">
        <v>49</v>
      </c>
      <c r="C37" s="1" t="s">
        <v>25</v>
      </c>
      <c r="D37" s="1" t="s">
        <v>26</v>
      </c>
      <c r="E37" s="1" t="s">
        <v>63</v>
      </c>
      <c r="F37" s="1" t="s">
        <v>45</v>
      </c>
      <c r="G37" s="1" t="s">
        <v>29</v>
      </c>
      <c r="H37" s="2">
        <v>39324</v>
      </c>
      <c r="I37">
        <v>17</v>
      </c>
      <c r="J37">
        <v>7</v>
      </c>
      <c r="K37">
        <v>4</v>
      </c>
      <c r="L37">
        <v>1</v>
      </c>
      <c r="M37">
        <v>86000</v>
      </c>
      <c r="N37" s="1" t="s">
        <v>30</v>
      </c>
      <c r="O37" s="1" t="s">
        <v>31</v>
      </c>
      <c r="P37" s="1" t="s">
        <v>32</v>
      </c>
      <c r="Q37">
        <v>32</v>
      </c>
      <c r="R37">
        <v>10</v>
      </c>
      <c r="S37" t="s">
        <v>95</v>
      </c>
      <c r="T37" t="s">
        <v>41</v>
      </c>
      <c r="U37" t="s">
        <v>59</v>
      </c>
      <c r="V37" s="1" t="s">
        <v>36</v>
      </c>
      <c r="W37" s="1" t="s">
        <v>168</v>
      </c>
      <c r="X37" t="s">
        <v>37</v>
      </c>
      <c r="Y37">
        <v>35</v>
      </c>
      <c r="Z37" t="s">
        <v>25</v>
      </c>
      <c r="AA37" t="s">
        <v>31</v>
      </c>
      <c r="AB37" t="s">
        <v>29</v>
      </c>
      <c r="AC37" s="1" t="s">
        <v>158</v>
      </c>
      <c r="AD37">
        <v>8</v>
      </c>
    </row>
    <row r="38" spans="1:30" x14ac:dyDescent="0.3">
      <c r="A38" s="1" t="s">
        <v>125</v>
      </c>
      <c r="B38">
        <v>33</v>
      </c>
      <c r="C38" s="1" t="s">
        <v>43</v>
      </c>
      <c r="D38" s="1" t="s">
        <v>38</v>
      </c>
      <c r="E38" s="1" t="s">
        <v>39</v>
      </c>
      <c r="F38" s="1" t="s">
        <v>28</v>
      </c>
      <c r="G38" s="1" t="s">
        <v>46</v>
      </c>
      <c r="H38" s="2">
        <v>42867</v>
      </c>
      <c r="I38">
        <v>7</v>
      </c>
      <c r="J38">
        <v>3</v>
      </c>
      <c r="K38">
        <v>3</v>
      </c>
      <c r="L38">
        <v>4</v>
      </c>
      <c r="M38">
        <v>49000</v>
      </c>
      <c r="N38" s="1" t="s">
        <v>30</v>
      </c>
      <c r="O38" s="1" t="s">
        <v>31</v>
      </c>
      <c r="P38" s="1" t="s">
        <v>32</v>
      </c>
      <c r="Q38">
        <v>26</v>
      </c>
      <c r="R38">
        <v>4</v>
      </c>
      <c r="S38" t="s">
        <v>97</v>
      </c>
      <c r="T38" t="s">
        <v>41</v>
      </c>
      <c r="U38" t="s">
        <v>35</v>
      </c>
      <c r="V38" s="1" t="s">
        <v>51</v>
      </c>
      <c r="W38" s="1" t="s">
        <v>52</v>
      </c>
      <c r="X38" t="s">
        <v>37</v>
      </c>
      <c r="Y38">
        <v>36</v>
      </c>
      <c r="Z38" t="s">
        <v>43</v>
      </c>
      <c r="AA38" t="s">
        <v>48</v>
      </c>
      <c r="AB38" t="s">
        <v>46</v>
      </c>
      <c r="AC38" s="1" t="s">
        <v>159</v>
      </c>
      <c r="AD38">
        <v>5</v>
      </c>
    </row>
    <row r="39" spans="1:30" x14ac:dyDescent="0.3">
      <c r="A39" s="1" t="s">
        <v>126</v>
      </c>
      <c r="B39">
        <v>46</v>
      </c>
      <c r="C39" s="1" t="s">
        <v>25</v>
      </c>
      <c r="D39" s="1" t="s">
        <v>44</v>
      </c>
      <c r="E39" s="1" t="s">
        <v>27</v>
      </c>
      <c r="F39" s="1" t="s">
        <v>45</v>
      </c>
      <c r="G39" s="1" t="s">
        <v>29</v>
      </c>
      <c r="H39" s="2">
        <v>40811</v>
      </c>
      <c r="I39">
        <v>13</v>
      </c>
      <c r="J39">
        <v>7</v>
      </c>
      <c r="K39">
        <v>4</v>
      </c>
      <c r="L39">
        <v>3</v>
      </c>
      <c r="M39">
        <v>57000</v>
      </c>
      <c r="N39" s="1" t="s">
        <v>47</v>
      </c>
      <c r="O39" s="1" t="s">
        <v>31</v>
      </c>
      <c r="P39" s="1" t="s">
        <v>57</v>
      </c>
      <c r="Q39">
        <v>33</v>
      </c>
      <c r="R39">
        <v>6</v>
      </c>
      <c r="S39" t="s">
        <v>99</v>
      </c>
      <c r="T39" t="s">
        <v>41</v>
      </c>
      <c r="U39" t="s">
        <v>59</v>
      </c>
      <c r="V39" s="1" t="s">
        <v>36</v>
      </c>
      <c r="W39" s="1" t="s">
        <v>60</v>
      </c>
      <c r="X39" t="s">
        <v>37</v>
      </c>
      <c r="Y39">
        <v>37</v>
      </c>
      <c r="Z39" t="s">
        <v>25</v>
      </c>
      <c r="AA39" t="s">
        <v>31</v>
      </c>
      <c r="AB39" t="s">
        <v>29</v>
      </c>
      <c r="AC39" s="1" t="s">
        <v>162</v>
      </c>
      <c r="AD39">
        <v>9</v>
      </c>
    </row>
    <row r="40" spans="1:30" x14ac:dyDescent="0.3">
      <c r="A40" s="1" t="s">
        <v>127</v>
      </c>
      <c r="B40">
        <v>30</v>
      </c>
      <c r="C40" s="1" t="s">
        <v>43</v>
      </c>
      <c r="D40" s="1" t="s">
        <v>55</v>
      </c>
      <c r="E40" s="1" t="s">
        <v>56</v>
      </c>
      <c r="F40" s="1" t="s">
        <v>28</v>
      </c>
      <c r="G40" s="1" t="s">
        <v>46</v>
      </c>
      <c r="H40" s="2">
        <v>44241</v>
      </c>
      <c r="I40">
        <v>3</v>
      </c>
      <c r="J40">
        <v>3</v>
      </c>
      <c r="K40">
        <v>2</v>
      </c>
      <c r="L40">
        <v>2</v>
      </c>
      <c r="M40">
        <v>41000</v>
      </c>
      <c r="N40" s="1" t="s">
        <v>47</v>
      </c>
      <c r="O40" s="1" t="s">
        <v>48</v>
      </c>
      <c r="P40" s="1" t="s">
        <v>79</v>
      </c>
      <c r="Q40">
        <v>27</v>
      </c>
      <c r="R40">
        <v>0</v>
      </c>
      <c r="S40" t="s">
        <v>101</v>
      </c>
      <c r="T40" t="s">
        <v>41</v>
      </c>
      <c r="U40" t="s">
        <v>35</v>
      </c>
      <c r="V40" s="1" t="s">
        <v>65</v>
      </c>
      <c r="W40" s="1" t="s">
        <v>66</v>
      </c>
      <c r="X40" t="s">
        <v>53</v>
      </c>
      <c r="Y40">
        <v>38</v>
      </c>
      <c r="Z40" t="s">
        <v>25</v>
      </c>
      <c r="AA40" t="s">
        <v>48</v>
      </c>
      <c r="AB40" t="s">
        <v>46</v>
      </c>
      <c r="AC40" s="1" t="s">
        <v>160</v>
      </c>
      <c r="AD40">
        <v>2</v>
      </c>
    </row>
    <row r="41" spans="1:30" x14ac:dyDescent="0.3">
      <c r="A41" s="1" t="s">
        <v>128</v>
      </c>
      <c r="B41">
        <v>39</v>
      </c>
      <c r="C41" s="1" t="s">
        <v>25</v>
      </c>
      <c r="D41" s="1" t="s">
        <v>62</v>
      </c>
      <c r="E41" s="1" t="s">
        <v>27</v>
      </c>
      <c r="F41" s="1" t="s">
        <v>45</v>
      </c>
      <c r="G41" s="1" t="s">
        <v>29</v>
      </c>
      <c r="H41" s="2">
        <v>40349</v>
      </c>
      <c r="I41">
        <v>14</v>
      </c>
      <c r="J41">
        <v>9</v>
      </c>
      <c r="K41">
        <v>1</v>
      </c>
      <c r="L41">
        <v>4</v>
      </c>
      <c r="M41">
        <v>76000</v>
      </c>
      <c r="N41" s="1" t="s">
        <v>30</v>
      </c>
      <c r="O41" s="1" t="s">
        <v>31</v>
      </c>
      <c r="P41" s="1" t="s">
        <v>57</v>
      </c>
      <c r="Q41">
        <v>25</v>
      </c>
      <c r="R41">
        <v>5</v>
      </c>
      <c r="S41" t="s">
        <v>103</v>
      </c>
      <c r="T41" t="s">
        <v>41</v>
      </c>
      <c r="U41" t="s">
        <v>35</v>
      </c>
      <c r="V41" s="1" t="s">
        <v>169</v>
      </c>
      <c r="W41" s="1" t="s">
        <v>52</v>
      </c>
      <c r="X41" t="s">
        <v>37</v>
      </c>
      <c r="Y41">
        <v>39</v>
      </c>
      <c r="Z41" t="s">
        <v>25</v>
      </c>
      <c r="AA41" t="s">
        <v>31</v>
      </c>
      <c r="AB41" t="s">
        <v>29</v>
      </c>
      <c r="AC41" s="1" t="s">
        <v>153</v>
      </c>
      <c r="AD41">
        <v>6</v>
      </c>
    </row>
    <row r="42" spans="1:30" x14ac:dyDescent="0.3">
      <c r="A42" s="1" t="s">
        <v>129</v>
      </c>
      <c r="B42">
        <v>26</v>
      </c>
      <c r="C42" s="1" t="s">
        <v>43</v>
      </c>
      <c r="D42" s="1" t="s">
        <v>26</v>
      </c>
      <c r="E42" s="1" t="s">
        <v>63</v>
      </c>
      <c r="F42" s="1" t="s">
        <v>28</v>
      </c>
      <c r="G42" s="1" t="s">
        <v>46</v>
      </c>
      <c r="H42" s="2">
        <v>44696</v>
      </c>
      <c r="I42">
        <v>2</v>
      </c>
      <c r="J42">
        <v>2</v>
      </c>
      <c r="K42">
        <v>3</v>
      </c>
      <c r="L42">
        <v>3</v>
      </c>
      <c r="M42">
        <v>43000</v>
      </c>
      <c r="N42" s="1" t="s">
        <v>47</v>
      </c>
      <c r="O42" s="1" t="s">
        <v>31</v>
      </c>
      <c r="P42" s="1" t="s">
        <v>32</v>
      </c>
      <c r="Q42">
        <v>24</v>
      </c>
      <c r="R42">
        <v>0</v>
      </c>
      <c r="S42" t="s">
        <v>105</v>
      </c>
      <c r="T42" t="s">
        <v>41</v>
      </c>
      <c r="U42" t="s">
        <v>50</v>
      </c>
      <c r="V42" s="1" t="s">
        <v>51</v>
      </c>
      <c r="W42" s="1" t="s">
        <v>60</v>
      </c>
      <c r="X42" t="s">
        <v>37</v>
      </c>
      <c r="Y42">
        <v>40</v>
      </c>
      <c r="Z42" t="s">
        <v>43</v>
      </c>
      <c r="AA42" t="s">
        <v>31</v>
      </c>
      <c r="AB42" t="s">
        <v>46</v>
      </c>
      <c r="AC42" s="1" t="s">
        <v>159</v>
      </c>
      <c r="AD42">
        <v>5</v>
      </c>
    </row>
    <row r="43" spans="1:30" x14ac:dyDescent="0.3">
      <c r="A43" s="1" t="s">
        <v>130</v>
      </c>
      <c r="B43">
        <v>36</v>
      </c>
      <c r="C43" s="1" t="s">
        <v>25</v>
      </c>
      <c r="D43" s="1" t="s">
        <v>38</v>
      </c>
      <c r="E43" s="1" t="s">
        <v>72</v>
      </c>
      <c r="F43" s="1" t="s">
        <v>28</v>
      </c>
      <c r="G43" s="1" t="s">
        <v>29</v>
      </c>
      <c r="H43" s="2">
        <v>41830</v>
      </c>
      <c r="I43">
        <v>10</v>
      </c>
      <c r="J43">
        <v>5</v>
      </c>
      <c r="K43">
        <v>4</v>
      </c>
      <c r="L43">
        <v>4</v>
      </c>
      <c r="M43">
        <v>51000</v>
      </c>
      <c r="N43" s="1" t="s">
        <v>30</v>
      </c>
      <c r="O43" s="1" t="s">
        <v>31</v>
      </c>
      <c r="P43" s="1" t="s">
        <v>57</v>
      </c>
      <c r="Q43">
        <v>26</v>
      </c>
      <c r="R43">
        <v>5</v>
      </c>
      <c r="S43" t="s">
        <v>107</v>
      </c>
      <c r="T43" t="s">
        <v>41</v>
      </c>
      <c r="U43" t="s">
        <v>35</v>
      </c>
      <c r="V43" s="1" t="s">
        <v>36</v>
      </c>
      <c r="W43" s="1" t="s">
        <v>52</v>
      </c>
      <c r="X43" t="s">
        <v>37</v>
      </c>
      <c r="Y43">
        <v>41</v>
      </c>
      <c r="Z43" t="s">
        <v>25</v>
      </c>
      <c r="AA43" t="s">
        <v>31</v>
      </c>
      <c r="AB43" t="s">
        <v>29</v>
      </c>
      <c r="AC43" s="1" t="s">
        <v>157</v>
      </c>
      <c r="AD43">
        <v>7</v>
      </c>
    </row>
    <row r="44" spans="1:30" x14ac:dyDescent="0.3">
      <c r="A44" s="1" t="s">
        <v>131</v>
      </c>
      <c r="B44">
        <v>32</v>
      </c>
      <c r="C44" s="1" t="s">
        <v>43</v>
      </c>
      <c r="D44" s="1" t="s">
        <v>44</v>
      </c>
      <c r="E44" s="1" t="s">
        <v>88</v>
      </c>
      <c r="F44" s="1" t="s">
        <v>28</v>
      </c>
      <c r="G44" s="1" t="s">
        <v>46</v>
      </c>
      <c r="H44" s="2">
        <v>43365</v>
      </c>
      <c r="I44">
        <v>6</v>
      </c>
      <c r="J44">
        <v>3</v>
      </c>
      <c r="K44">
        <v>3</v>
      </c>
      <c r="L44">
        <v>3</v>
      </c>
      <c r="M44">
        <v>36000</v>
      </c>
      <c r="N44" s="1" t="s">
        <v>47</v>
      </c>
      <c r="O44" s="1" t="s">
        <v>31</v>
      </c>
      <c r="P44" s="1" t="s">
        <v>32</v>
      </c>
      <c r="Q44">
        <v>26</v>
      </c>
      <c r="R44">
        <v>3</v>
      </c>
      <c r="S44" t="s">
        <v>109</v>
      </c>
      <c r="T44" t="s">
        <v>41</v>
      </c>
      <c r="U44" t="s">
        <v>35</v>
      </c>
      <c r="V44" s="1" t="s">
        <v>51</v>
      </c>
      <c r="W44" s="1" t="s">
        <v>60</v>
      </c>
      <c r="X44" t="s">
        <v>37</v>
      </c>
      <c r="Y44">
        <v>42</v>
      </c>
      <c r="Z44" t="s">
        <v>43</v>
      </c>
      <c r="AA44" t="s">
        <v>31</v>
      </c>
      <c r="AB44" t="s">
        <v>46</v>
      </c>
      <c r="AC44" s="1" t="s">
        <v>162</v>
      </c>
      <c r="AD44">
        <v>9</v>
      </c>
    </row>
    <row r="45" spans="1:30" x14ac:dyDescent="0.3">
      <c r="A45" s="1" t="s">
        <v>132</v>
      </c>
      <c r="B45">
        <v>41</v>
      </c>
      <c r="C45" s="1" t="s">
        <v>25</v>
      </c>
      <c r="D45" s="1" t="s">
        <v>55</v>
      </c>
      <c r="E45" s="1" t="s">
        <v>27</v>
      </c>
      <c r="F45" s="1" t="s">
        <v>45</v>
      </c>
      <c r="G45" s="1" t="s">
        <v>29</v>
      </c>
      <c r="H45" s="2">
        <v>40561</v>
      </c>
      <c r="I45">
        <v>13</v>
      </c>
      <c r="J45">
        <v>8</v>
      </c>
      <c r="K45">
        <v>1</v>
      </c>
      <c r="L45">
        <v>4</v>
      </c>
      <c r="M45">
        <v>81000</v>
      </c>
      <c r="N45" s="1" t="s">
        <v>30</v>
      </c>
      <c r="O45" s="1" t="s">
        <v>31</v>
      </c>
      <c r="P45" s="1" t="s">
        <v>32</v>
      </c>
      <c r="Q45">
        <v>28</v>
      </c>
      <c r="R45">
        <v>5</v>
      </c>
      <c r="S45" t="s">
        <v>111</v>
      </c>
      <c r="T45" t="s">
        <v>41</v>
      </c>
      <c r="U45" t="s">
        <v>59</v>
      </c>
      <c r="V45" s="1" t="s">
        <v>169</v>
      </c>
      <c r="W45" s="1" t="s">
        <v>52</v>
      </c>
      <c r="X45" t="s">
        <v>37</v>
      </c>
      <c r="Y45">
        <v>43</v>
      </c>
      <c r="Z45" t="s">
        <v>25</v>
      </c>
      <c r="AA45" t="s">
        <v>31</v>
      </c>
      <c r="AB45" t="s">
        <v>29</v>
      </c>
      <c r="AC45" s="1" t="s">
        <v>156</v>
      </c>
      <c r="AD45">
        <v>1</v>
      </c>
    </row>
    <row r="46" spans="1:30" x14ac:dyDescent="0.3">
      <c r="A46" s="1" t="s">
        <v>133</v>
      </c>
      <c r="B46">
        <v>28</v>
      </c>
      <c r="C46" s="1" t="s">
        <v>43</v>
      </c>
      <c r="D46" s="1" t="s">
        <v>62</v>
      </c>
      <c r="E46" s="1" t="s">
        <v>56</v>
      </c>
      <c r="F46" s="1" t="s">
        <v>28</v>
      </c>
      <c r="G46" s="1" t="s">
        <v>46</v>
      </c>
      <c r="H46" s="2">
        <v>44109</v>
      </c>
      <c r="I46">
        <v>4</v>
      </c>
      <c r="J46">
        <v>4</v>
      </c>
      <c r="K46">
        <v>2</v>
      </c>
      <c r="L46">
        <v>2</v>
      </c>
      <c r="M46">
        <v>47000</v>
      </c>
      <c r="N46" s="1" t="s">
        <v>47</v>
      </c>
      <c r="O46" s="1" t="s">
        <v>48</v>
      </c>
      <c r="P46" s="1" t="s">
        <v>32</v>
      </c>
      <c r="Q46">
        <v>24</v>
      </c>
      <c r="R46">
        <v>0</v>
      </c>
      <c r="S46" t="s">
        <v>113</v>
      </c>
      <c r="T46" t="s">
        <v>41</v>
      </c>
      <c r="U46" t="s">
        <v>50</v>
      </c>
      <c r="V46" s="1" t="s">
        <v>65</v>
      </c>
      <c r="W46" s="1" t="s">
        <v>66</v>
      </c>
      <c r="X46" t="s">
        <v>53</v>
      </c>
      <c r="Y46">
        <v>44</v>
      </c>
      <c r="Z46" t="s">
        <v>25</v>
      </c>
      <c r="AA46" t="s">
        <v>48</v>
      </c>
      <c r="AB46" t="s">
        <v>29</v>
      </c>
      <c r="AC46" s="1" t="s">
        <v>163</v>
      </c>
      <c r="AD46">
        <v>10</v>
      </c>
    </row>
    <row r="47" spans="1:30" x14ac:dyDescent="0.3">
      <c r="A47" s="1" t="s">
        <v>134</v>
      </c>
      <c r="B47">
        <v>49</v>
      </c>
      <c r="C47" s="1" t="s">
        <v>25</v>
      </c>
      <c r="D47" s="1" t="s">
        <v>26</v>
      </c>
      <c r="E47" s="1" t="s">
        <v>63</v>
      </c>
      <c r="F47" s="1" t="s">
        <v>45</v>
      </c>
      <c r="G47" s="1" t="s">
        <v>29</v>
      </c>
      <c r="H47" s="2">
        <v>39324</v>
      </c>
      <c r="I47">
        <v>17</v>
      </c>
      <c r="J47">
        <v>7</v>
      </c>
      <c r="K47">
        <v>4</v>
      </c>
      <c r="L47">
        <v>1</v>
      </c>
      <c r="M47">
        <v>86000</v>
      </c>
      <c r="N47" s="1" t="s">
        <v>30</v>
      </c>
      <c r="O47" s="1" t="s">
        <v>31</v>
      </c>
      <c r="P47" s="1" t="s">
        <v>32</v>
      </c>
      <c r="Q47">
        <v>32</v>
      </c>
      <c r="R47">
        <v>10</v>
      </c>
      <c r="S47" t="s">
        <v>95</v>
      </c>
      <c r="T47" t="s">
        <v>41</v>
      </c>
      <c r="U47" t="s">
        <v>59</v>
      </c>
      <c r="V47" s="1" t="s">
        <v>36</v>
      </c>
      <c r="W47" s="1" t="s">
        <v>168</v>
      </c>
      <c r="X47" t="s">
        <v>37</v>
      </c>
      <c r="Y47">
        <v>45</v>
      </c>
      <c r="Z47" t="s">
        <v>25</v>
      </c>
      <c r="AA47" t="s">
        <v>48</v>
      </c>
      <c r="AB47" t="s">
        <v>29</v>
      </c>
      <c r="AC47" s="1" t="s">
        <v>158</v>
      </c>
      <c r="AD47">
        <v>8</v>
      </c>
    </row>
    <row r="48" spans="1:30" x14ac:dyDescent="0.3">
      <c r="A48" s="1" t="s">
        <v>135</v>
      </c>
      <c r="B48">
        <v>33</v>
      </c>
      <c r="C48" s="1" t="s">
        <v>43</v>
      </c>
      <c r="D48" s="1" t="s">
        <v>38</v>
      </c>
      <c r="E48" s="1" t="s">
        <v>39</v>
      </c>
      <c r="F48" s="1" t="s">
        <v>28</v>
      </c>
      <c r="G48" s="1" t="s">
        <v>46</v>
      </c>
      <c r="H48" s="2">
        <v>42867</v>
      </c>
      <c r="I48">
        <v>7</v>
      </c>
      <c r="J48">
        <v>3</v>
      </c>
      <c r="K48">
        <v>3</v>
      </c>
      <c r="L48">
        <v>4</v>
      </c>
      <c r="M48">
        <v>49000</v>
      </c>
      <c r="N48" s="1" t="s">
        <v>30</v>
      </c>
      <c r="O48" s="1" t="s">
        <v>31</v>
      </c>
      <c r="P48" s="1" t="s">
        <v>32</v>
      </c>
      <c r="Q48">
        <v>26</v>
      </c>
      <c r="R48">
        <v>4</v>
      </c>
      <c r="S48" t="s">
        <v>97</v>
      </c>
      <c r="T48" t="s">
        <v>41</v>
      </c>
      <c r="U48" t="s">
        <v>35</v>
      </c>
      <c r="V48" s="1" t="s">
        <v>51</v>
      </c>
      <c r="W48" s="1" t="s">
        <v>52</v>
      </c>
      <c r="X48" t="s">
        <v>37</v>
      </c>
      <c r="Y48">
        <v>46</v>
      </c>
      <c r="Z48" t="s">
        <v>25</v>
      </c>
      <c r="AA48" t="s">
        <v>48</v>
      </c>
      <c r="AB48" t="s">
        <v>29</v>
      </c>
      <c r="AC48" s="1" t="s">
        <v>159</v>
      </c>
      <c r="AD48">
        <v>5</v>
      </c>
    </row>
    <row r="49" spans="1:30" x14ac:dyDescent="0.3">
      <c r="A49" s="1" t="s">
        <v>136</v>
      </c>
      <c r="B49">
        <v>46</v>
      </c>
      <c r="C49" s="1" t="s">
        <v>25</v>
      </c>
      <c r="D49" s="1" t="s">
        <v>44</v>
      </c>
      <c r="E49" s="1" t="s">
        <v>27</v>
      </c>
      <c r="F49" s="1" t="s">
        <v>45</v>
      </c>
      <c r="G49" s="1" t="s">
        <v>29</v>
      </c>
      <c r="H49" s="2">
        <v>40811</v>
      </c>
      <c r="I49">
        <v>13</v>
      </c>
      <c r="J49">
        <v>7</v>
      </c>
      <c r="K49">
        <v>4</v>
      </c>
      <c r="L49">
        <v>3</v>
      </c>
      <c r="M49">
        <v>57000</v>
      </c>
      <c r="N49" s="1" t="s">
        <v>47</v>
      </c>
      <c r="O49" s="1" t="s">
        <v>31</v>
      </c>
      <c r="P49" s="1" t="s">
        <v>32</v>
      </c>
      <c r="Q49">
        <v>33</v>
      </c>
      <c r="R49">
        <v>6</v>
      </c>
      <c r="S49" t="s">
        <v>99</v>
      </c>
      <c r="T49" t="s">
        <v>41</v>
      </c>
      <c r="U49" t="s">
        <v>59</v>
      </c>
      <c r="V49" s="1" t="s">
        <v>36</v>
      </c>
      <c r="W49" s="1" t="s">
        <v>60</v>
      </c>
      <c r="X49" t="s">
        <v>37</v>
      </c>
      <c r="Y49">
        <v>47</v>
      </c>
      <c r="Z49" t="s">
        <v>25</v>
      </c>
      <c r="AA49" t="s">
        <v>31</v>
      </c>
      <c r="AB49" t="s">
        <v>29</v>
      </c>
      <c r="AC49" s="1" t="s">
        <v>162</v>
      </c>
      <c r="AD49">
        <v>9</v>
      </c>
    </row>
    <row r="50" spans="1:30" x14ac:dyDescent="0.3">
      <c r="A50" s="1" t="s">
        <v>137</v>
      </c>
      <c r="B50">
        <v>30</v>
      </c>
      <c r="C50" s="1" t="s">
        <v>43</v>
      </c>
      <c r="D50" s="1" t="s">
        <v>55</v>
      </c>
      <c r="E50" s="1" t="s">
        <v>56</v>
      </c>
      <c r="F50" s="1" t="s">
        <v>28</v>
      </c>
      <c r="G50" s="1" t="s">
        <v>46</v>
      </c>
      <c r="H50" s="2">
        <v>44241</v>
      </c>
      <c r="I50">
        <v>3</v>
      </c>
      <c r="J50">
        <v>3</v>
      </c>
      <c r="K50">
        <v>2</v>
      </c>
      <c r="L50">
        <v>2</v>
      </c>
      <c r="M50">
        <v>41000</v>
      </c>
      <c r="N50" s="1" t="s">
        <v>47</v>
      </c>
      <c r="O50" s="1" t="s">
        <v>48</v>
      </c>
      <c r="P50" s="1" t="s">
        <v>79</v>
      </c>
      <c r="Q50">
        <v>27</v>
      </c>
      <c r="R50">
        <v>0</v>
      </c>
      <c r="S50" t="s">
        <v>101</v>
      </c>
      <c r="T50" t="s">
        <v>41</v>
      </c>
      <c r="U50" t="s">
        <v>35</v>
      </c>
      <c r="V50" s="1" t="s">
        <v>65</v>
      </c>
      <c r="W50" s="1" t="s">
        <v>66</v>
      </c>
      <c r="X50" t="s">
        <v>53</v>
      </c>
      <c r="Y50">
        <v>48</v>
      </c>
      <c r="Z50" t="s">
        <v>43</v>
      </c>
      <c r="AA50" t="s">
        <v>48</v>
      </c>
      <c r="AB50" t="s">
        <v>29</v>
      </c>
      <c r="AC50" s="1" t="s">
        <v>160</v>
      </c>
      <c r="AD50">
        <v>2</v>
      </c>
    </row>
    <row r="51" spans="1:30" x14ac:dyDescent="0.3">
      <c r="A51" s="1" t="s">
        <v>138</v>
      </c>
      <c r="B51">
        <v>39</v>
      </c>
      <c r="C51" s="1" t="s">
        <v>25</v>
      </c>
      <c r="D51" s="1" t="s">
        <v>62</v>
      </c>
      <c r="E51" s="1" t="s">
        <v>27</v>
      </c>
      <c r="F51" s="1" t="s">
        <v>45</v>
      </c>
      <c r="G51" s="1" t="s">
        <v>29</v>
      </c>
      <c r="H51" s="2">
        <v>40349</v>
      </c>
      <c r="I51">
        <v>14</v>
      </c>
      <c r="J51">
        <v>9</v>
      </c>
      <c r="K51">
        <v>1</v>
      </c>
      <c r="L51">
        <v>4</v>
      </c>
      <c r="M51">
        <v>76000</v>
      </c>
      <c r="N51" s="1" t="s">
        <v>30</v>
      </c>
      <c r="O51" s="1" t="s">
        <v>31</v>
      </c>
      <c r="P51" s="1" t="s">
        <v>32</v>
      </c>
      <c r="Q51">
        <v>25</v>
      </c>
      <c r="R51">
        <v>5</v>
      </c>
      <c r="S51" t="s">
        <v>103</v>
      </c>
      <c r="T51" t="s">
        <v>41</v>
      </c>
      <c r="U51" t="s">
        <v>35</v>
      </c>
      <c r="V51" s="1" t="s">
        <v>169</v>
      </c>
      <c r="W51" s="1" t="s">
        <v>52</v>
      </c>
      <c r="X51" t="s">
        <v>37</v>
      </c>
      <c r="Y51">
        <v>49</v>
      </c>
      <c r="Z51" t="s">
        <v>25</v>
      </c>
      <c r="AA51" t="s">
        <v>31</v>
      </c>
      <c r="AB51" t="s">
        <v>29</v>
      </c>
      <c r="AC51" s="1" t="s">
        <v>153</v>
      </c>
      <c r="AD51">
        <v>6</v>
      </c>
    </row>
    <row r="52" spans="1:30" x14ac:dyDescent="0.3">
      <c r="A52" s="1" t="s">
        <v>139</v>
      </c>
      <c r="B52">
        <v>26</v>
      </c>
      <c r="C52" s="1" t="s">
        <v>43</v>
      </c>
      <c r="D52" s="1" t="s">
        <v>26</v>
      </c>
      <c r="E52" s="1" t="s">
        <v>63</v>
      </c>
      <c r="F52" s="1" t="s">
        <v>28</v>
      </c>
      <c r="G52" s="1" t="s">
        <v>46</v>
      </c>
      <c r="H52" s="2">
        <v>44696</v>
      </c>
      <c r="I52">
        <v>2</v>
      </c>
      <c r="J52">
        <v>2</v>
      </c>
      <c r="K52">
        <v>3</v>
      </c>
      <c r="L52">
        <v>3</v>
      </c>
      <c r="M52">
        <v>43000</v>
      </c>
      <c r="N52" s="1" t="s">
        <v>47</v>
      </c>
      <c r="O52" s="1" t="s">
        <v>31</v>
      </c>
      <c r="P52" s="1" t="s">
        <v>32</v>
      </c>
      <c r="Q52">
        <v>24</v>
      </c>
      <c r="R52">
        <v>0</v>
      </c>
      <c r="S52" t="s">
        <v>105</v>
      </c>
      <c r="T52" t="s">
        <v>41</v>
      </c>
      <c r="U52" t="s">
        <v>50</v>
      </c>
      <c r="V52" s="1" t="s">
        <v>51</v>
      </c>
      <c r="W52" s="1" t="s">
        <v>60</v>
      </c>
      <c r="X52" t="s">
        <v>37</v>
      </c>
      <c r="Y52">
        <v>50</v>
      </c>
      <c r="Z52" t="s">
        <v>25</v>
      </c>
      <c r="AA52" t="s">
        <v>48</v>
      </c>
      <c r="AB52" t="s">
        <v>46</v>
      </c>
      <c r="AC52" s="1" t="s">
        <v>159</v>
      </c>
      <c r="AD52">
        <v>5</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FD10C-D1AF-4DFF-9586-A7E671DE4D8C}">
  <dimension ref="A1:AD52"/>
  <sheetViews>
    <sheetView topLeftCell="P1" workbookViewId="0">
      <selection activeCell="V14" sqref="V14"/>
    </sheetView>
  </sheetViews>
  <sheetFormatPr defaultRowHeight="14.4" x14ac:dyDescent="0.3"/>
  <cols>
    <col min="1" max="1" width="13.77734375" bestFit="1" customWidth="1"/>
    <col min="2" max="2" width="6.44140625" bestFit="1" customWidth="1"/>
    <col min="3" max="3" width="9.33203125" bestFit="1" customWidth="1"/>
    <col min="4" max="4" width="13.33203125" bestFit="1" customWidth="1"/>
    <col min="5" max="5" width="10.33203125" bestFit="1" customWidth="1"/>
    <col min="6" max="6" width="16.5546875" bestFit="1" customWidth="1"/>
    <col min="7" max="7" width="14.88671875" bestFit="1" customWidth="1"/>
    <col min="8" max="8" width="10.88671875" bestFit="1" customWidth="1"/>
    <col min="9" max="9" width="18.44140625" bestFit="1" customWidth="1"/>
    <col min="10" max="10" width="20.77734375" bestFit="1" customWidth="1"/>
    <col min="11" max="11" width="22.33203125" bestFit="1" customWidth="1"/>
    <col min="12" max="12" width="20.109375" bestFit="1" customWidth="1"/>
    <col min="13" max="13" width="17.33203125" bestFit="1" customWidth="1"/>
    <col min="14" max="14" width="11" bestFit="1" customWidth="1"/>
    <col min="15" max="15" width="10.21875" bestFit="1" customWidth="1"/>
    <col min="16" max="16" width="19.21875" bestFit="1" customWidth="1"/>
    <col min="17" max="17" width="12.33203125" bestFit="1" customWidth="1"/>
    <col min="18" max="18" width="26.109375" bestFit="1" customWidth="1"/>
    <col min="19" max="19" width="17.88671875" bestFit="1" customWidth="1"/>
    <col min="20" max="20" width="6.88671875" bestFit="1" customWidth="1"/>
    <col min="21" max="21" width="12.109375" bestFit="1" customWidth="1"/>
    <col min="22" max="22" width="21.33203125" bestFit="1" customWidth="1"/>
    <col min="23" max="23" width="19" bestFit="1" customWidth="1"/>
    <col min="24" max="24" width="14" bestFit="1" customWidth="1"/>
    <col min="25" max="25" width="7.88671875" bestFit="1" customWidth="1"/>
    <col min="26" max="26" width="16.109375" bestFit="1" customWidth="1"/>
    <col min="27" max="27" width="18.109375" bestFit="1" customWidth="1"/>
    <col min="28" max="28" width="21.77734375" bestFit="1" customWidth="1"/>
    <col min="29" max="29" width="14.44140625" bestFit="1" customWidth="1"/>
    <col min="30" max="30" width="9"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144</v>
      </c>
      <c r="Z1" t="s">
        <v>145</v>
      </c>
      <c r="AA1" t="s">
        <v>146</v>
      </c>
      <c r="AB1" t="s">
        <v>147</v>
      </c>
      <c r="AC1" t="s">
        <v>151</v>
      </c>
      <c r="AD1" t="s">
        <v>152</v>
      </c>
    </row>
    <row r="2" spans="1:30" x14ac:dyDescent="0.3">
      <c r="A2" s="1" t="s">
        <v>24</v>
      </c>
      <c r="B2">
        <v>35</v>
      </c>
      <c r="C2" s="1" t="s">
        <v>25</v>
      </c>
      <c r="D2" s="1" t="s">
        <v>26</v>
      </c>
      <c r="E2" s="1" t="s">
        <v>27</v>
      </c>
      <c r="F2" s="1" t="s">
        <v>28</v>
      </c>
      <c r="G2" s="1" t="s">
        <v>29</v>
      </c>
      <c r="H2" s="2">
        <v>40344</v>
      </c>
      <c r="I2">
        <v>10</v>
      </c>
      <c r="J2">
        <v>3</v>
      </c>
      <c r="K2">
        <v>4</v>
      </c>
      <c r="L2">
        <v>1</v>
      </c>
      <c r="M2">
        <v>5000</v>
      </c>
      <c r="N2" s="1" t="s">
        <v>30</v>
      </c>
      <c r="O2" s="1" t="s">
        <v>31</v>
      </c>
      <c r="P2" s="1" t="s">
        <v>32</v>
      </c>
      <c r="Q2">
        <v>25</v>
      </c>
      <c r="R2">
        <v>7</v>
      </c>
      <c r="S2" t="s">
        <v>33</v>
      </c>
      <c r="T2" t="s">
        <v>34</v>
      </c>
      <c r="U2" t="s">
        <v>35</v>
      </c>
      <c r="V2" s="1" t="s">
        <v>36</v>
      </c>
      <c r="W2" s="1" t="s">
        <v>168</v>
      </c>
      <c r="X2" t="s">
        <v>37</v>
      </c>
      <c r="Y2">
        <v>0</v>
      </c>
      <c r="Z2" t="s">
        <v>25</v>
      </c>
      <c r="AA2" t="s">
        <v>31</v>
      </c>
      <c r="AB2" t="s">
        <v>29</v>
      </c>
      <c r="AC2" s="1" t="s">
        <v>153</v>
      </c>
      <c r="AD2">
        <v>6</v>
      </c>
    </row>
    <row r="3" spans="1:30" x14ac:dyDescent="0.3">
      <c r="A3" s="1" t="s">
        <v>24</v>
      </c>
      <c r="B3">
        <v>35</v>
      </c>
      <c r="C3" s="1" t="s">
        <v>25</v>
      </c>
      <c r="D3" s="1" t="s">
        <v>38</v>
      </c>
      <c r="E3" s="1" t="s">
        <v>39</v>
      </c>
      <c r="F3" s="1" t="s">
        <v>28</v>
      </c>
      <c r="G3" s="1" t="s">
        <v>29</v>
      </c>
      <c r="H3" s="2">
        <v>42156</v>
      </c>
      <c r="I3">
        <v>9</v>
      </c>
      <c r="J3">
        <v>4</v>
      </c>
      <c r="K3">
        <v>4</v>
      </c>
      <c r="L3">
        <v>1</v>
      </c>
      <c r="M3">
        <v>50000</v>
      </c>
      <c r="N3" s="1" t="s">
        <v>30</v>
      </c>
      <c r="O3" s="1" t="s">
        <v>31</v>
      </c>
      <c r="P3" s="1" t="s">
        <v>32</v>
      </c>
      <c r="Q3">
        <v>26</v>
      </c>
      <c r="R3">
        <v>5</v>
      </c>
      <c r="S3" t="s">
        <v>40</v>
      </c>
      <c r="T3" t="s">
        <v>41</v>
      </c>
      <c r="U3" t="s">
        <v>35</v>
      </c>
      <c r="V3" s="1" t="s">
        <v>36</v>
      </c>
      <c r="W3" s="1" t="s">
        <v>168</v>
      </c>
      <c r="X3" t="s">
        <v>37</v>
      </c>
      <c r="Y3">
        <v>1</v>
      </c>
      <c r="Z3" t="s">
        <v>25</v>
      </c>
      <c r="AA3" t="s">
        <v>31</v>
      </c>
      <c r="AB3" t="s">
        <v>29</v>
      </c>
      <c r="AC3" s="1" t="s">
        <v>153</v>
      </c>
      <c r="AD3">
        <v>6</v>
      </c>
    </row>
    <row r="4" spans="1:30" x14ac:dyDescent="0.3">
      <c r="A4" s="1" t="s">
        <v>42</v>
      </c>
      <c r="B4">
        <v>28</v>
      </c>
      <c r="C4" s="1" t="s">
        <v>43</v>
      </c>
      <c r="D4" s="1" t="s">
        <v>44</v>
      </c>
      <c r="E4" s="1" t="s">
        <v>27</v>
      </c>
      <c r="F4" s="1" t="s">
        <v>45</v>
      </c>
      <c r="G4" s="1" t="s">
        <v>46</v>
      </c>
      <c r="H4" s="2">
        <v>43174</v>
      </c>
      <c r="I4">
        <v>6</v>
      </c>
      <c r="J4">
        <v>2</v>
      </c>
      <c r="K4">
        <v>3</v>
      </c>
      <c r="L4">
        <v>4</v>
      </c>
      <c r="M4">
        <v>60000</v>
      </c>
      <c r="N4" s="1" t="s">
        <v>47</v>
      </c>
      <c r="O4" s="1" t="s">
        <v>48</v>
      </c>
      <c r="P4" s="1" t="s">
        <v>32</v>
      </c>
      <c r="Q4">
        <v>22</v>
      </c>
      <c r="R4">
        <v>4</v>
      </c>
      <c r="S4" t="s">
        <v>49</v>
      </c>
      <c r="T4" t="s">
        <v>41</v>
      </c>
      <c r="U4" t="s">
        <v>50</v>
      </c>
      <c r="V4" s="1" t="s">
        <v>51</v>
      </c>
      <c r="W4" s="1" t="s">
        <v>52</v>
      </c>
      <c r="X4" t="s">
        <v>53</v>
      </c>
      <c r="Y4">
        <v>2</v>
      </c>
      <c r="Z4" t="s">
        <v>25</v>
      </c>
      <c r="AA4" t="s">
        <v>48</v>
      </c>
      <c r="AB4" t="s">
        <v>29</v>
      </c>
      <c r="AC4" s="1" t="s">
        <v>154</v>
      </c>
      <c r="AD4">
        <v>3</v>
      </c>
    </row>
    <row r="5" spans="1:30" x14ac:dyDescent="0.3">
      <c r="A5" s="1" t="s">
        <v>54</v>
      </c>
      <c r="B5">
        <v>40</v>
      </c>
      <c r="C5" s="1" t="s">
        <v>25</v>
      </c>
      <c r="D5" s="1" t="s">
        <v>55</v>
      </c>
      <c r="E5" s="1" t="s">
        <v>56</v>
      </c>
      <c r="F5" s="1" t="s">
        <v>28</v>
      </c>
      <c r="G5" s="1" t="s">
        <v>29</v>
      </c>
      <c r="H5" s="2">
        <v>40502</v>
      </c>
      <c r="I5">
        <v>14</v>
      </c>
      <c r="J5">
        <v>10</v>
      </c>
      <c r="K5">
        <v>1</v>
      </c>
      <c r="L5">
        <v>3</v>
      </c>
      <c r="M5">
        <v>70000</v>
      </c>
      <c r="N5" s="1" t="s">
        <v>30</v>
      </c>
      <c r="O5" s="1" t="s">
        <v>31</v>
      </c>
      <c r="P5" s="1" t="s">
        <v>57</v>
      </c>
      <c r="Q5">
        <v>26</v>
      </c>
      <c r="R5">
        <v>4</v>
      </c>
      <c r="S5" t="s">
        <v>58</v>
      </c>
      <c r="T5" t="s">
        <v>41</v>
      </c>
      <c r="U5" t="s">
        <v>59</v>
      </c>
      <c r="V5" s="1" t="s">
        <v>169</v>
      </c>
      <c r="W5" s="1" t="s">
        <v>60</v>
      </c>
      <c r="X5" t="s">
        <v>37</v>
      </c>
      <c r="Y5">
        <v>3</v>
      </c>
      <c r="Z5" t="s">
        <v>25</v>
      </c>
      <c r="AA5" t="s">
        <v>31</v>
      </c>
      <c r="AB5" t="s">
        <v>29</v>
      </c>
      <c r="AC5" s="1" t="s">
        <v>155</v>
      </c>
      <c r="AD5">
        <v>11</v>
      </c>
    </row>
    <row r="6" spans="1:30" x14ac:dyDescent="0.3">
      <c r="A6" s="1" t="s">
        <v>61</v>
      </c>
      <c r="B6">
        <v>30</v>
      </c>
      <c r="C6" s="1" t="s">
        <v>43</v>
      </c>
      <c r="D6" s="1" t="s">
        <v>62</v>
      </c>
      <c r="E6" s="1" t="s">
        <v>63</v>
      </c>
      <c r="F6" s="1" t="s">
        <v>28</v>
      </c>
      <c r="G6" s="1" t="s">
        <v>46</v>
      </c>
      <c r="H6" s="2">
        <v>43840</v>
      </c>
      <c r="I6">
        <v>4</v>
      </c>
      <c r="J6">
        <v>4</v>
      </c>
      <c r="K6">
        <v>2</v>
      </c>
      <c r="L6">
        <v>2</v>
      </c>
      <c r="M6">
        <v>45000</v>
      </c>
      <c r="N6" s="1" t="s">
        <v>47</v>
      </c>
      <c r="O6" s="1" t="s">
        <v>48</v>
      </c>
      <c r="P6" s="1" t="s">
        <v>32</v>
      </c>
      <c r="Q6">
        <v>26</v>
      </c>
      <c r="R6">
        <v>0</v>
      </c>
      <c r="S6" t="s">
        <v>64</v>
      </c>
      <c r="T6" t="s">
        <v>41</v>
      </c>
      <c r="U6" t="s">
        <v>35</v>
      </c>
      <c r="V6" s="1" t="s">
        <v>65</v>
      </c>
      <c r="W6" s="1" t="s">
        <v>66</v>
      </c>
      <c r="X6" t="s">
        <v>53</v>
      </c>
      <c r="Y6">
        <v>4</v>
      </c>
      <c r="Z6" t="s">
        <v>25</v>
      </c>
      <c r="AA6" t="s">
        <v>48</v>
      </c>
      <c r="AB6" t="s">
        <v>46</v>
      </c>
      <c r="AC6" s="1" t="s">
        <v>156</v>
      </c>
      <c r="AD6">
        <v>1</v>
      </c>
    </row>
    <row r="7" spans="1:30" x14ac:dyDescent="0.3">
      <c r="A7" s="1" t="s">
        <v>67</v>
      </c>
      <c r="B7">
        <v>50</v>
      </c>
      <c r="C7" s="1" t="s">
        <v>25</v>
      </c>
      <c r="D7" s="1" t="s">
        <v>26</v>
      </c>
      <c r="E7" s="1" t="s">
        <v>68</v>
      </c>
      <c r="F7" s="1" t="s">
        <v>45</v>
      </c>
      <c r="G7" s="1" t="s">
        <v>29</v>
      </c>
      <c r="H7" s="2">
        <v>38558</v>
      </c>
      <c r="I7">
        <v>19</v>
      </c>
      <c r="J7">
        <v>5</v>
      </c>
      <c r="K7">
        <v>4</v>
      </c>
      <c r="L7">
        <v>1</v>
      </c>
      <c r="M7">
        <v>90000</v>
      </c>
      <c r="N7" s="1" t="s">
        <v>30</v>
      </c>
      <c r="O7" s="1" t="s">
        <v>31</v>
      </c>
      <c r="P7" s="1" t="s">
        <v>32</v>
      </c>
      <c r="Q7">
        <v>31</v>
      </c>
      <c r="R7">
        <v>14</v>
      </c>
      <c r="S7" t="s">
        <v>69</v>
      </c>
      <c r="T7" t="s">
        <v>41</v>
      </c>
      <c r="U7" t="s">
        <v>70</v>
      </c>
      <c r="V7" s="1" t="s">
        <v>36</v>
      </c>
      <c r="W7" s="1" t="s">
        <v>168</v>
      </c>
      <c r="X7" t="s">
        <v>37</v>
      </c>
      <c r="Y7">
        <v>5</v>
      </c>
      <c r="Z7" t="s">
        <v>25</v>
      </c>
      <c r="AA7" t="s">
        <v>31</v>
      </c>
      <c r="AB7" t="s">
        <v>29</v>
      </c>
      <c r="AC7" s="1" t="s">
        <v>157</v>
      </c>
      <c r="AD7">
        <v>7</v>
      </c>
    </row>
    <row r="8" spans="1:30" x14ac:dyDescent="0.3">
      <c r="A8" s="1" t="s">
        <v>71</v>
      </c>
      <c r="B8">
        <v>32</v>
      </c>
      <c r="C8" s="1" t="s">
        <v>43</v>
      </c>
      <c r="D8" s="1" t="s">
        <v>38</v>
      </c>
      <c r="E8" s="1" t="s">
        <v>72</v>
      </c>
      <c r="F8" s="1" t="s">
        <v>28</v>
      </c>
      <c r="G8" s="1" t="s">
        <v>46</v>
      </c>
      <c r="H8" s="2">
        <v>42961</v>
      </c>
      <c r="I8">
        <v>7</v>
      </c>
      <c r="J8">
        <v>3</v>
      </c>
      <c r="K8">
        <v>3</v>
      </c>
      <c r="L8">
        <v>4</v>
      </c>
      <c r="M8">
        <v>48000</v>
      </c>
      <c r="N8" s="1" t="s">
        <v>30</v>
      </c>
      <c r="O8" s="1" t="s">
        <v>31</v>
      </c>
      <c r="P8" s="1" t="s">
        <v>32</v>
      </c>
      <c r="Q8">
        <v>25</v>
      </c>
      <c r="R8">
        <v>4</v>
      </c>
      <c r="S8" t="s">
        <v>73</v>
      </c>
      <c r="T8" t="s">
        <v>41</v>
      </c>
      <c r="U8" t="s">
        <v>35</v>
      </c>
      <c r="V8" s="1" t="s">
        <v>51</v>
      </c>
      <c r="W8" s="1" t="s">
        <v>52</v>
      </c>
      <c r="X8" t="s">
        <v>37</v>
      </c>
      <c r="Y8">
        <v>6</v>
      </c>
      <c r="Z8" t="s">
        <v>43</v>
      </c>
      <c r="AA8" t="s">
        <v>31</v>
      </c>
      <c r="AB8" t="s">
        <v>46</v>
      </c>
      <c r="AC8" s="1" t="s">
        <v>158</v>
      </c>
      <c r="AD8">
        <v>8</v>
      </c>
    </row>
    <row r="9" spans="1:30" x14ac:dyDescent="0.3">
      <c r="A9" s="1" t="s">
        <v>74</v>
      </c>
      <c r="B9">
        <v>45</v>
      </c>
      <c r="C9" s="1" t="s">
        <v>25</v>
      </c>
      <c r="D9" s="1" t="s">
        <v>44</v>
      </c>
      <c r="E9" s="1" t="s">
        <v>75</v>
      </c>
      <c r="F9" s="1" t="s">
        <v>45</v>
      </c>
      <c r="G9" s="1" t="s">
        <v>29</v>
      </c>
      <c r="H9" s="2">
        <v>41059</v>
      </c>
      <c r="I9">
        <v>12</v>
      </c>
      <c r="J9">
        <v>6</v>
      </c>
      <c r="K9">
        <v>4</v>
      </c>
      <c r="L9">
        <v>3</v>
      </c>
      <c r="M9">
        <v>55000</v>
      </c>
      <c r="N9" s="1" t="s">
        <v>47</v>
      </c>
      <c r="O9" s="1" t="s">
        <v>31</v>
      </c>
      <c r="P9" s="1" t="s">
        <v>57</v>
      </c>
      <c r="Q9">
        <v>33</v>
      </c>
      <c r="R9">
        <v>6</v>
      </c>
      <c r="S9" t="s">
        <v>76</v>
      </c>
      <c r="T9" t="s">
        <v>41</v>
      </c>
      <c r="U9" t="s">
        <v>59</v>
      </c>
      <c r="V9" s="1" t="s">
        <v>36</v>
      </c>
      <c r="W9" s="1" t="s">
        <v>60</v>
      </c>
      <c r="X9" t="s">
        <v>37</v>
      </c>
      <c r="Y9">
        <v>7</v>
      </c>
      <c r="Z9" t="s">
        <v>25</v>
      </c>
      <c r="AA9" t="s">
        <v>31</v>
      </c>
      <c r="AB9" t="s">
        <v>29</v>
      </c>
      <c r="AC9" s="1" t="s">
        <v>159</v>
      </c>
      <c r="AD9">
        <v>5</v>
      </c>
    </row>
    <row r="10" spans="1:30" x14ac:dyDescent="0.3">
      <c r="A10" s="1" t="s">
        <v>77</v>
      </c>
      <c r="B10">
        <v>29</v>
      </c>
      <c r="C10" s="1" t="s">
        <v>43</v>
      </c>
      <c r="D10" s="1" t="s">
        <v>55</v>
      </c>
      <c r="E10" s="1" t="s">
        <v>78</v>
      </c>
      <c r="F10" s="1" t="s">
        <v>28</v>
      </c>
      <c r="G10" s="1" t="s">
        <v>46</v>
      </c>
      <c r="H10" s="2">
        <v>43770</v>
      </c>
      <c r="I10">
        <v>5</v>
      </c>
      <c r="J10">
        <v>5</v>
      </c>
      <c r="K10">
        <v>2</v>
      </c>
      <c r="L10">
        <v>2</v>
      </c>
      <c r="M10">
        <v>40000</v>
      </c>
      <c r="N10" s="1" t="s">
        <v>47</v>
      </c>
      <c r="O10" s="1" t="s">
        <v>48</v>
      </c>
      <c r="P10" s="1" t="s">
        <v>79</v>
      </c>
      <c r="Q10">
        <v>24</v>
      </c>
      <c r="R10">
        <v>0</v>
      </c>
      <c r="S10" t="s">
        <v>80</v>
      </c>
      <c r="T10" t="s">
        <v>41</v>
      </c>
      <c r="U10" t="s">
        <v>50</v>
      </c>
      <c r="V10" s="1" t="s">
        <v>65</v>
      </c>
      <c r="W10" s="1" t="s">
        <v>66</v>
      </c>
      <c r="X10" t="s">
        <v>53</v>
      </c>
      <c r="Y10">
        <v>8</v>
      </c>
      <c r="Z10" t="s">
        <v>25</v>
      </c>
      <c r="AA10" t="s">
        <v>48</v>
      </c>
      <c r="AB10" t="s">
        <v>46</v>
      </c>
      <c r="AC10" s="1" t="s">
        <v>155</v>
      </c>
      <c r="AD10">
        <v>11</v>
      </c>
    </row>
    <row r="11" spans="1:30" x14ac:dyDescent="0.3">
      <c r="A11" s="1" t="s">
        <v>81</v>
      </c>
      <c r="B11">
        <v>38</v>
      </c>
      <c r="C11" s="1" t="s">
        <v>25</v>
      </c>
      <c r="D11" s="1" t="s">
        <v>62</v>
      </c>
      <c r="E11" s="1" t="s">
        <v>27</v>
      </c>
      <c r="F11" s="1" t="s">
        <v>45</v>
      </c>
      <c r="G11" s="1" t="s">
        <v>29</v>
      </c>
      <c r="H11" s="2">
        <v>40594</v>
      </c>
      <c r="I11">
        <v>13</v>
      </c>
      <c r="J11">
        <v>8</v>
      </c>
      <c r="K11">
        <v>1</v>
      </c>
      <c r="L11">
        <v>4</v>
      </c>
      <c r="M11">
        <v>75000</v>
      </c>
      <c r="N11" s="1" t="s">
        <v>30</v>
      </c>
      <c r="O11" s="1" t="s">
        <v>31</v>
      </c>
      <c r="P11" s="1" t="s">
        <v>32</v>
      </c>
      <c r="Q11">
        <v>25</v>
      </c>
      <c r="R11">
        <v>5</v>
      </c>
      <c r="S11" t="s">
        <v>82</v>
      </c>
      <c r="T11" t="s">
        <v>41</v>
      </c>
      <c r="U11" t="s">
        <v>35</v>
      </c>
      <c r="V11" s="1" t="s">
        <v>169</v>
      </c>
      <c r="W11" s="1" t="s">
        <v>52</v>
      </c>
      <c r="X11" t="s">
        <v>37</v>
      </c>
      <c r="Y11">
        <v>9</v>
      </c>
      <c r="Z11" t="s">
        <v>25</v>
      </c>
      <c r="AA11" t="s">
        <v>31</v>
      </c>
      <c r="AB11" t="s">
        <v>29</v>
      </c>
      <c r="AC11" s="1" t="s">
        <v>160</v>
      </c>
      <c r="AD11">
        <v>2</v>
      </c>
    </row>
    <row r="12" spans="1:30" x14ac:dyDescent="0.3">
      <c r="A12" s="1" t="s">
        <v>83</v>
      </c>
      <c r="B12">
        <v>27</v>
      </c>
      <c r="C12" s="1" t="s">
        <v>43</v>
      </c>
      <c r="D12" s="1" t="s">
        <v>26</v>
      </c>
      <c r="E12" s="1" t="s">
        <v>63</v>
      </c>
      <c r="F12" s="1" t="s">
        <v>28</v>
      </c>
      <c r="G12" s="1" t="s">
        <v>46</v>
      </c>
      <c r="H12" s="2">
        <v>44362</v>
      </c>
      <c r="I12">
        <v>3</v>
      </c>
      <c r="J12">
        <v>3</v>
      </c>
      <c r="K12">
        <v>3</v>
      </c>
      <c r="L12">
        <v>3</v>
      </c>
      <c r="M12">
        <v>42000</v>
      </c>
      <c r="N12" s="1" t="s">
        <v>47</v>
      </c>
      <c r="O12" s="1" t="s">
        <v>31</v>
      </c>
      <c r="P12" s="1" t="s">
        <v>57</v>
      </c>
      <c r="Q12">
        <v>24</v>
      </c>
      <c r="R12">
        <v>0</v>
      </c>
      <c r="S12" t="s">
        <v>84</v>
      </c>
      <c r="T12" t="s">
        <v>41</v>
      </c>
      <c r="U12" t="s">
        <v>50</v>
      </c>
      <c r="V12" s="1" t="s">
        <v>51</v>
      </c>
      <c r="W12" s="1" t="s">
        <v>60</v>
      </c>
      <c r="X12" t="s">
        <v>37</v>
      </c>
      <c r="Y12">
        <v>10</v>
      </c>
      <c r="Z12" t="s">
        <v>43</v>
      </c>
      <c r="AA12" t="s">
        <v>31</v>
      </c>
      <c r="AB12" t="s">
        <v>46</v>
      </c>
      <c r="AC12" s="1" t="s">
        <v>153</v>
      </c>
      <c r="AD12">
        <v>6</v>
      </c>
    </row>
    <row r="13" spans="1:30" x14ac:dyDescent="0.3">
      <c r="A13" s="1" t="s">
        <v>85</v>
      </c>
      <c r="B13">
        <v>34</v>
      </c>
      <c r="C13" s="1" t="s">
        <v>25</v>
      </c>
      <c r="D13" s="1" t="s">
        <v>38</v>
      </c>
      <c r="E13" s="1" t="s">
        <v>39</v>
      </c>
      <c r="F13" s="1" t="s">
        <v>45</v>
      </c>
      <c r="G13" s="1" t="s">
        <v>29</v>
      </c>
      <c r="H13" s="2">
        <v>42470</v>
      </c>
      <c r="I13">
        <v>8</v>
      </c>
      <c r="J13">
        <v>4</v>
      </c>
      <c r="K13">
        <v>4</v>
      </c>
      <c r="L13">
        <v>4</v>
      </c>
      <c r="M13">
        <v>52000</v>
      </c>
      <c r="N13" s="1" t="s">
        <v>30</v>
      </c>
      <c r="O13" s="1" t="s">
        <v>31</v>
      </c>
      <c r="P13" s="1" t="s">
        <v>57</v>
      </c>
      <c r="Q13">
        <v>26</v>
      </c>
      <c r="R13">
        <v>4</v>
      </c>
      <c r="S13" t="s">
        <v>86</v>
      </c>
      <c r="T13" t="s">
        <v>41</v>
      </c>
      <c r="U13" t="s">
        <v>35</v>
      </c>
      <c r="V13" s="1" t="s">
        <v>36</v>
      </c>
      <c r="W13" s="1" t="s">
        <v>52</v>
      </c>
      <c r="X13" t="s">
        <v>37</v>
      </c>
      <c r="Y13">
        <v>11</v>
      </c>
      <c r="Z13" t="s">
        <v>25</v>
      </c>
      <c r="AA13" t="s">
        <v>31</v>
      </c>
      <c r="AB13" t="s">
        <v>29</v>
      </c>
      <c r="AC13" s="1" t="s">
        <v>161</v>
      </c>
      <c r="AD13">
        <v>4</v>
      </c>
    </row>
    <row r="14" spans="1:30" x14ac:dyDescent="0.3">
      <c r="A14" s="1" t="s">
        <v>87</v>
      </c>
      <c r="B14">
        <v>31</v>
      </c>
      <c r="C14" s="1" t="s">
        <v>43</v>
      </c>
      <c r="D14" s="1" t="s">
        <v>44</v>
      </c>
      <c r="E14" s="1" t="s">
        <v>88</v>
      </c>
      <c r="F14" s="1" t="s">
        <v>28</v>
      </c>
      <c r="G14" s="1" t="s">
        <v>46</v>
      </c>
      <c r="H14" s="2">
        <v>43668</v>
      </c>
      <c r="I14">
        <v>5</v>
      </c>
      <c r="J14">
        <v>2</v>
      </c>
      <c r="K14">
        <v>3</v>
      </c>
      <c r="L14">
        <v>3</v>
      </c>
      <c r="M14">
        <v>35000</v>
      </c>
      <c r="N14" s="1" t="s">
        <v>47</v>
      </c>
      <c r="O14" s="1" t="s">
        <v>31</v>
      </c>
      <c r="P14" s="1" t="s">
        <v>57</v>
      </c>
      <c r="Q14">
        <v>26</v>
      </c>
      <c r="R14">
        <v>3</v>
      </c>
      <c r="S14" t="s">
        <v>89</v>
      </c>
      <c r="T14" t="s">
        <v>41</v>
      </c>
      <c r="U14" t="s">
        <v>35</v>
      </c>
      <c r="V14" s="1" t="s">
        <v>51</v>
      </c>
      <c r="W14" s="1" t="s">
        <v>60</v>
      </c>
      <c r="X14" t="s">
        <v>37</v>
      </c>
      <c r="Y14">
        <v>12</v>
      </c>
      <c r="Z14" t="s">
        <v>43</v>
      </c>
      <c r="AA14" t="s">
        <v>48</v>
      </c>
      <c r="AB14" t="s">
        <v>46</v>
      </c>
      <c r="AC14" s="1" t="s">
        <v>157</v>
      </c>
      <c r="AD14">
        <v>7</v>
      </c>
    </row>
    <row r="15" spans="1:30" x14ac:dyDescent="0.3">
      <c r="A15" s="1" t="s">
        <v>90</v>
      </c>
      <c r="B15">
        <v>42</v>
      </c>
      <c r="C15" s="1" t="s">
        <v>25</v>
      </c>
      <c r="D15" s="1" t="s">
        <v>55</v>
      </c>
      <c r="E15" s="1" t="s">
        <v>27</v>
      </c>
      <c r="F15" s="1" t="s">
        <v>45</v>
      </c>
      <c r="G15" s="1" t="s">
        <v>29</v>
      </c>
      <c r="H15" s="2">
        <v>39890</v>
      </c>
      <c r="I15">
        <v>15</v>
      </c>
      <c r="J15">
        <v>10</v>
      </c>
      <c r="K15">
        <v>1</v>
      </c>
      <c r="L15">
        <v>4</v>
      </c>
      <c r="M15">
        <v>80000</v>
      </c>
      <c r="N15" s="1" t="s">
        <v>30</v>
      </c>
      <c r="O15" s="1" t="s">
        <v>31</v>
      </c>
      <c r="P15" s="1" t="s">
        <v>57</v>
      </c>
      <c r="Q15">
        <v>27</v>
      </c>
      <c r="R15">
        <v>5</v>
      </c>
      <c r="S15" t="s">
        <v>91</v>
      </c>
      <c r="T15" t="s">
        <v>41</v>
      </c>
      <c r="U15" t="s">
        <v>59</v>
      </c>
      <c r="V15" s="1" t="s">
        <v>169</v>
      </c>
      <c r="W15" s="1" t="s">
        <v>52</v>
      </c>
      <c r="X15" t="s">
        <v>37</v>
      </c>
      <c r="Y15">
        <v>13</v>
      </c>
      <c r="Z15" t="s">
        <v>25</v>
      </c>
      <c r="AA15" t="s">
        <v>31</v>
      </c>
      <c r="AB15" t="s">
        <v>29</v>
      </c>
      <c r="AC15" s="1" t="s">
        <v>154</v>
      </c>
      <c r="AD15">
        <v>3</v>
      </c>
    </row>
    <row r="16" spans="1:30" x14ac:dyDescent="0.3">
      <c r="A16" s="1" t="s">
        <v>92</v>
      </c>
      <c r="B16">
        <v>29</v>
      </c>
      <c r="C16" s="1" t="s">
        <v>43</v>
      </c>
      <c r="D16" s="1" t="s">
        <v>62</v>
      </c>
      <c r="E16" s="1" t="s">
        <v>56</v>
      </c>
      <c r="F16" s="1" t="s">
        <v>28</v>
      </c>
      <c r="G16" s="1" t="s">
        <v>46</v>
      </c>
      <c r="H16" s="2">
        <v>44140</v>
      </c>
      <c r="I16">
        <v>4</v>
      </c>
      <c r="J16">
        <v>4</v>
      </c>
      <c r="K16">
        <v>2</v>
      </c>
      <c r="L16">
        <v>2</v>
      </c>
      <c r="M16">
        <v>46000</v>
      </c>
      <c r="N16" s="1" t="s">
        <v>47</v>
      </c>
      <c r="O16" s="1" t="s">
        <v>48</v>
      </c>
      <c r="P16" s="1" t="s">
        <v>32</v>
      </c>
      <c r="Q16">
        <v>25</v>
      </c>
      <c r="R16">
        <v>0</v>
      </c>
      <c r="S16" t="s">
        <v>93</v>
      </c>
      <c r="T16" t="s">
        <v>41</v>
      </c>
      <c r="U16" t="s">
        <v>50</v>
      </c>
      <c r="V16" s="1" t="s">
        <v>65</v>
      </c>
      <c r="W16" s="1" t="s">
        <v>66</v>
      </c>
      <c r="X16" t="s">
        <v>53</v>
      </c>
      <c r="Y16">
        <v>14</v>
      </c>
      <c r="Z16" t="s">
        <v>25</v>
      </c>
      <c r="AA16" t="s">
        <v>48</v>
      </c>
      <c r="AB16" t="s">
        <v>46</v>
      </c>
      <c r="AC16" s="1" t="s">
        <v>155</v>
      </c>
      <c r="AD16">
        <v>11</v>
      </c>
    </row>
    <row r="17" spans="1:30" x14ac:dyDescent="0.3">
      <c r="A17" s="1" t="s">
        <v>94</v>
      </c>
      <c r="B17">
        <v>48</v>
      </c>
      <c r="C17" s="1" t="s">
        <v>25</v>
      </c>
      <c r="D17" s="1" t="s">
        <v>26</v>
      </c>
      <c r="E17" s="1" t="s">
        <v>63</v>
      </c>
      <c r="F17" s="1" t="s">
        <v>45</v>
      </c>
      <c r="G17" s="1" t="s">
        <v>29</v>
      </c>
      <c r="H17" s="2">
        <v>38959</v>
      </c>
      <c r="I17">
        <v>18</v>
      </c>
      <c r="J17">
        <v>6</v>
      </c>
      <c r="K17">
        <v>4</v>
      </c>
      <c r="L17">
        <v>1</v>
      </c>
      <c r="M17">
        <v>85000</v>
      </c>
      <c r="N17" s="1" t="s">
        <v>30</v>
      </c>
      <c r="O17" s="1" t="s">
        <v>31</v>
      </c>
      <c r="P17" s="1" t="s">
        <v>57</v>
      </c>
      <c r="Q17">
        <v>30</v>
      </c>
      <c r="R17">
        <v>12</v>
      </c>
      <c r="S17" t="s">
        <v>95</v>
      </c>
      <c r="T17" t="s">
        <v>41</v>
      </c>
      <c r="U17" t="s">
        <v>59</v>
      </c>
      <c r="V17" s="1" t="s">
        <v>36</v>
      </c>
      <c r="W17" s="1" t="s">
        <v>168</v>
      </c>
      <c r="X17" t="s">
        <v>37</v>
      </c>
      <c r="Y17">
        <v>15</v>
      </c>
      <c r="Z17" t="s">
        <v>25</v>
      </c>
      <c r="AA17" t="s">
        <v>31</v>
      </c>
      <c r="AB17" t="s">
        <v>29</v>
      </c>
      <c r="AC17" s="1" t="s">
        <v>158</v>
      </c>
      <c r="AD17">
        <v>8</v>
      </c>
    </row>
    <row r="18" spans="1:30" x14ac:dyDescent="0.3">
      <c r="A18" s="1" t="s">
        <v>96</v>
      </c>
      <c r="B18">
        <v>33</v>
      </c>
      <c r="C18" s="1" t="s">
        <v>43</v>
      </c>
      <c r="D18" s="1" t="s">
        <v>38</v>
      </c>
      <c r="E18" s="1" t="s">
        <v>39</v>
      </c>
      <c r="F18" s="1" t="s">
        <v>28</v>
      </c>
      <c r="G18" s="1" t="s">
        <v>46</v>
      </c>
      <c r="H18" s="2">
        <v>42867</v>
      </c>
      <c r="I18">
        <v>7</v>
      </c>
      <c r="J18">
        <v>3</v>
      </c>
      <c r="K18">
        <v>3</v>
      </c>
      <c r="L18">
        <v>4</v>
      </c>
      <c r="M18">
        <v>49000</v>
      </c>
      <c r="N18" s="1" t="s">
        <v>30</v>
      </c>
      <c r="O18" s="1" t="s">
        <v>31</v>
      </c>
      <c r="P18" s="1" t="s">
        <v>57</v>
      </c>
      <c r="Q18">
        <v>26</v>
      </c>
      <c r="R18">
        <v>4</v>
      </c>
      <c r="S18" t="s">
        <v>97</v>
      </c>
      <c r="T18" t="s">
        <v>41</v>
      </c>
      <c r="U18" t="s">
        <v>35</v>
      </c>
      <c r="V18" s="1" t="s">
        <v>51</v>
      </c>
      <c r="W18" s="1" t="s">
        <v>52</v>
      </c>
      <c r="X18" t="s">
        <v>37</v>
      </c>
      <c r="Y18">
        <v>16</v>
      </c>
      <c r="Z18" t="s">
        <v>43</v>
      </c>
      <c r="AA18" t="s">
        <v>31</v>
      </c>
      <c r="AB18" t="s">
        <v>46</v>
      </c>
      <c r="AC18" s="1" t="s">
        <v>159</v>
      </c>
      <c r="AD18">
        <v>5</v>
      </c>
    </row>
    <row r="19" spans="1:30" x14ac:dyDescent="0.3">
      <c r="A19" s="1" t="s">
        <v>98</v>
      </c>
      <c r="B19">
        <v>46</v>
      </c>
      <c r="C19" s="1" t="s">
        <v>25</v>
      </c>
      <c r="D19" s="1" t="s">
        <v>44</v>
      </c>
      <c r="E19" s="1" t="s">
        <v>27</v>
      </c>
      <c r="F19" s="1" t="s">
        <v>45</v>
      </c>
      <c r="G19" s="1" t="s">
        <v>29</v>
      </c>
      <c r="H19" s="2">
        <v>40811</v>
      </c>
      <c r="I19">
        <v>13</v>
      </c>
      <c r="J19">
        <v>7</v>
      </c>
      <c r="K19">
        <v>4</v>
      </c>
      <c r="L19">
        <v>3</v>
      </c>
      <c r="M19">
        <v>57000</v>
      </c>
      <c r="N19" s="1" t="s">
        <v>47</v>
      </c>
      <c r="O19" s="1" t="s">
        <v>31</v>
      </c>
      <c r="P19" s="1" t="s">
        <v>32</v>
      </c>
      <c r="Q19">
        <v>33</v>
      </c>
      <c r="R19">
        <v>6</v>
      </c>
      <c r="S19" t="s">
        <v>99</v>
      </c>
      <c r="T19" t="s">
        <v>41</v>
      </c>
      <c r="U19" t="s">
        <v>59</v>
      </c>
      <c r="V19" s="1" t="s">
        <v>36</v>
      </c>
      <c r="W19" s="1" t="s">
        <v>60</v>
      </c>
      <c r="X19" t="s">
        <v>37</v>
      </c>
      <c r="Y19">
        <v>17</v>
      </c>
      <c r="Z19" t="s">
        <v>25</v>
      </c>
      <c r="AA19" t="s">
        <v>31</v>
      </c>
      <c r="AB19" t="s">
        <v>29</v>
      </c>
      <c r="AC19" s="1" t="s">
        <v>162</v>
      </c>
      <c r="AD19">
        <v>9</v>
      </c>
    </row>
    <row r="20" spans="1:30" x14ac:dyDescent="0.3">
      <c r="A20" s="1" t="s">
        <v>100</v>
      </c>
      <c r="B20">
        <v>30</v>
      </c>
      <c r="C20" s="1" t="s">
        <v>43</v>
      </c>
      <c r="D20" s="1" t="s">
        <v>55</v>
      </c>
      <c r="E20" s="1" t="s">
        <v>56</v>
      </c>
      <c r="F20" s="1" t="s">
        <v>28</v>
      </c>
      <c r="G20" s="1" t="s">
        <v>46</v>
      </c>
      <c r="H20" s="2">
        <v>44241</v>
      </c>
      <c r="I20">
        <v>3</v>
      </c>
      <c r="J20">
        <v>3</v>
      </c>
      <c r="K20">
        <v>2</v>
      </c>
      <c r="L20">
        <v>2</v>
      </c>
      <c r="M20">
        <v>41000</v>
      </c>
      <c r="N20" s="1" t="s">
        <v>47</v>
      </c>
      <c r="O20" s="1" t="s">
        <v>48</v>
      </c>
      <c r="P20" s="1" t="s">
        <v>79</v>
      </c>
      <c r="Q20">
        <v>27</v>
      </c>
      <c r="R20">
        <v>0</v>
      </c>
      <c r="S20" t="s">
        <v>101</v>
      </c>
      <c r="T20" t="s">
        <v>41</v>
      </c>
      <c r="U20" t="s">
        <v>35</v>
      </c>
      <c r="V20" s="1" t="s">
        <v>65</v>
      </c>
      <c r="W20" s="1" t="s">
        <v>66</v>
      </c>
      <c r="X20" t="s">
        <v>53</v>
      </c>
      <c r="Y20">
        <v>18</v>
      </c>
      <c r="Z20" t="s">
        <v>43</v>
      </c>
      <c r="AA20" t="s">
        <v>48</v>
      </c>
      <c r="AB20" t="s">
        <v>46</v>
      </c>
      <c r="AC20" s="1" t="s">
        <v>160</v>
      </c>
      <c r="AD20">
        <v>2</v>
      </c>
    </row>
    <row r="21" spans="1:30" x14ac:dyDescent="0.3">
      <c r="A21" s="1" t="s">
        <v>102</v>
      </c>
      <c r="B21">
        <v>39</v>
      </c>
      <c r="C21" s="1" t="s">
        <v>25</v>
      </c>
      <c r="D21" s="1" t="s">
        <v>62</v>
      </c>
      <c r="E21" s="1" t="s">
        <v>27</v>
      </c>
      <c r="F21" s="1" t="s">
        <v>45</v>
      </c>
      <c r="G21" s="1" t="s">
        <v>29</v>
      </c>
      <c r="H21" s="2">
        <v>40349</v>
      </c>
      <c r="I21">
        <v>14</v>
      </c>
      <c r="J21">
        <v>9</v>
      </c>
      <c r="K21">
        <v>1</v>
      </c>
      <c r="L21">
        <v>4</v>
      </c>
      <c r="M21">
        <v>76000</v>
      </c>
      <c r="N21" s="1" t="s">
        <v>30</v>
      </c>
      <c r="O21" s="1" t="s">
        <v>31</v>
      </c>
      <c r="P21" s="1" t="s">
        <v>57</v>
      </c>
      <c r="Q21">
        <v>25</v>
      </c>
      <c r="R21">
        <v>5</v>
      </c>
      <c r="S21" t="s">
        <v>103</v>
      </c>
      <c r="T21" t="s">
        <v>41</v>
      </c>
      <c r="U21" t="s">
        <v>35</v>
      </c>
      <c r="V21" s="1" t="s">
        <v>169</v>
      </c>
      <c r="W21" s="1" t="s">
        <v>52</v>
      </c>
      <c r="X21" t="s">
        <v>37</v>
      </c>
      <c r="Y21">
        <v>19</v>
      </c>
      <c r="Z21" t="s">
        <v>25</v>
      </c>
      <c r="AA21" t="s">
        <v>31</v>
      </c>
      <c r="AB21" t="s">
        <v>29</v>
      </c>
      <c r="AC21" s="1" t="s">
        <v>153</v>
      </c>
      <c r="AD21">
        <v>6</v>
      </c>
    </row>
    <row r="22" spans="1:30" x14ac:dyDescent="0.3">
      <c r="A22" s="1" t="s">
        <v>104</v>
      </c>
      <c r="B22">
        <v>26</v>
      </c>
      <c r="C22" s="1" t="s">
        <v>43</v>
      </c>
      <c r="D22" s="1" t="s">
        <v>26</v>
      </c>
      <c r="E22" s="1" t="s">
        <v>63</v>
      </c>
      <c r="F22" s="1" t="s">
        <v>28</v>
      </c>
      <c r="G22" s="1" t="s">
        <v>46</v>
      </c>
      <c r="H22" s="2">
        <v>44696</v>
      </c>
      <c r="I22">
        <v>2</v>
      </c>
      <c r="J22">
        <v>2</v>
      </c>
      <c r="K22">
        <v>3</v>
      </c>
      <c r="L22">
        <v>3</v>
      </c>
      <c r="M22">
        <v>43000</v>
      </c>
      <c r="N22" s="1" t="s">
        <v>47</v>
      </c>
      <c r="O22" s="1" t="s">
        <v>31</v>
      </c>
      <c r="P22" s="1" t="s">
        <v>57</v>
      </c>
      <c r="Q22">
        <v>24</v>
      </c>
      <c r="R22">
        <v>0</v>
      </c>
      <c r="S22" t="s">
        <v>105</v>
      </c>
      <c r="T22" t="s">
        <v>41</v>
      </c>
      <c r="U22" t="s">
        <v>50</v>
      </c>
      <c r="V22" s="1" t="s">
        <v>51</v>
      </c>
      <c r="W22" s="1" t="s">
        <v>60</v>
      </c>
      <c r="X22" t="s">
        <v>37</v>
      </c>
      <c r="Y22">
        <v>20</v>
      </c>
      <c r="Z22" t="s">
        <v>25</v>
      </c>
      <c r="AA22" t="s">
        <v>31</v>
      </c>
      <c r="AB22" t="s">
        <v>46</v>
      </c>
      <c r="AC22" s="1" t="s">
        <v>159</v>
      </c>
      <c r="AD22">
        <v>5</v>
      </c>
    </row>
    <row r="23" spans="1:30" x14ac:dyDescent="0.3">
      <c r="A23" s="1" t="s">
        <v>106</v>
      </c>
      <c r="B23">
        <v>36</v>
      </c>
      <c r="C23" s="1" t="s">
        <v>25</v>
      </c>
      <c r="D23" s="1" t="s">
        <v>38</v>
      </c>
      <c r="E23" s="1" t="s">
        <v>72</v>
      </c>
      <c r="F23" s="1" t="s">
        <v>28</v>
      </c>
      <c r="G23" s="1" t="s">
        <v>29</v>
      </c>
      <c r="H23" s="2">
        <v>41830</v>
      </c>
      <c r="I23">
        <v>10</v>
      </c>
      <c r="J23">
        <v>5</v>
      </c>
      <c r="K23">
        <v>4</v>
      </c>
      <c r="L23">
        <v>4</v>
      </c>
      <c r="M23">
        <v>51000</v>
      </c>
      <c r="N23" s="1" t="s">
        <v>30</v>
      </c>
      <c r="O23" s="1" t="s">
        <v>31</v>
      </c>
      <c r="P23" s="1" t="s">
        <v>57</v>
      </c>
      <c r="Q23">
        <v>26</v>
      </c>
      <c r="R23">
        <v>5</v>
      </c>
      <c r="S23" t="s">
        <v>107</v>
      </c>
      <c r="T23" t="s">
        <v>41</v>
      </c>
      <c r="U23" t="s">
        <v>35</v>
      </c>
      <c r="V23" s="1" t="s">
        <v>36</v>
      </c>
      <c r="W23" s="1" t="s">
        <v>52</v>
      </c>
      <c r="X23" t="s">
        <v>37</v>
      </c>
      <c r="Y23">
        <v>21</v>
      </c>
      <c r="Z23" t="s">
        <v>25</v>
      </c>
      <c r="AA23" t="s">
        <v>48</v>
      </c>
      <c r="AB23" t="s">
        <v>29</v>
      </c>
      <c r="AC23" s="1" t="s">
        <v>157</v>
      </c>
      <c r="AD23">
        <v>7</v>
      </c>
    </row>
    <row r="24" spans="1:30" x14ac:dyDescent="0.3">
      <c r="A24" s="1" t="s">
        <v>108</v>
      </c>
      <c r="B24">
        <v>32</v>
      </c>
      <c r="C24" s="1" t="s">
        <v>43</v>
      </c>
      <c r="D24" s="1" t="s">
        <v>44</v>
      </c>
      <c r="E24" s="1" t="s">
        <v>88</v>
      </c>
      <c r="F24" s="1" t="s">
        <v>28</v>
      </c>
      <c r="G24" s="1" t="s">
        <v>46</v>
      </c>
      <c r="H24" s="2">
        <v>43365</v>
      </c>
      <c r="I24">
        <v>6</v>
      </c>
      <c r="J24">
        <v>3</v>
      </c>
      <c r="K24">
        <v>3</v>
      </c>
      <c r="L24">
        <v>3</v>
      </c>
      <c r="M24">
        <v>36000</v>
      </c>
      <c r="N24" s="1" t="s">
        <v>47</v>
      </c>
      <c r="O24" s="1" t="s">
        <v>31</v>
      </c>
      <c r="P24" s="1" t="s">
        <v>57</v>
      </c>
      <c r="Q24">
        <v>26</v>
      </c>
      <c r="R24">
        <v>3</v>
      </c>
      <c r="S24" t="s">
        <v>109</v>
      </c>
      <c r="T24" t="s">
        <v>41</v>
      </c>
      <c r="U24" t="s">
        <v>35</v>
      </c>
      <c r="V24" s="1" t="s">
        <v>51</v>
      </c>
      <c r="W24" s="1" t="s">
        <v>60</v>
      </c>
      <c r="X24" t="s">
        <v>37</v>
      </c>
      <c r="Y24">
        <v>22</v>
      </c>
      <c r="Z24" t="s">
        <v>43</v>
      </c>
      <c r="AA24" t="s">
        <v>31</v>
      </c>
      <c r="AB24" t="s">
        <v>46</v>
      </c>
      <c r="AC24" s="1" t="s">
        <v>162</v>
      </c>
      <c r="AD24">
        <v>9</v>
      </c>
    </row>
    <row r="25" spans="1:30" x14ac:dyDescent="0.3">
      <c r="A25" s="1" t="s">
        <v>110</v>
      </c>
      <c r="B25">
        <v>41</v>
      </c>
      <c r="C25" s="1" t="s">
        <v>25</v>
      </c>
      <c r="D25" s="1" t="s">
        <v>55</v>
      </c>
      <c r="E25" s="1" t="s">
        <v>27</v>
      </c>
      <c r="F25" s="1" t="s">
        <v>45</v>
      </c>
      <c r="G25" s="1" t="s">
        <v>29</v>
      </c>
      <c r="H25" s="2">
        <v>40561</v>
      </c>
      <c r="I25">
        <v>13</v>
      </c>
      <c r="J25">
        <v>8</v>
      </c>
      <c r="K25">
        <v>1</v>
      </c>
      <c r="L25">
        <v>4</v>
      </c>
      <c r="M25">
        <v>81000</v>
      </c>
      <c r="N25" s="1" t="s">
        <v>30</v>
      </c>
      <c r="O25" s="1" t="s">
        <v>31</v>
      </c>
      <c r="P25" s="1" t="s">
        <v>57</v>
      </c>
      <c r="Q25">
        <v>28</v>
      </c>
      <c r="R25">
        <v>5</v>
      </c>
      <c r="S25" t="s">
        <v>111</v>
      </c>
      <c r="T25" t="s">
        <v>41</v>
      </c>
      <c r="U25" t="s">
        <v>59</v>
      </c>
      <c r="V25" s="1" t="s">
        <v>169</v>
      </c>
      <c r="W25" s="1" t="s">
        <v>52</v>
      </c>
      <c r="X25" t="s">
        <v>37</v>
      </c>
      <c r="Y25">
        <v>23</v>
      </c>
      <c r="Z25" t="s">
        <v>25</v>
      </c>
      <c r="AA25" t="s">
        <v>48</v>
      </c>
      <c r="AB25" t="s">
        <v>29</v>
      </c>
      <c r="AC25" s="1" t="s">
        <v>156</v>
      </c>
      <c r="AD25">
        <v>1</v>
      </c>
    </row>
    <row r="26" spans="1:30" x14ac:dyDescent="0.3">
      <c r="A26" s="1" t="s">
        <v>112</v>
      </c>
      <c r="B26">
        <v>28</v>
      </c>
      <c r="C26" s="1" t="s">
        <v>43</v>
      </c>
      <c r="D26" s="1" t="s">
        <v>62</v>
      </c>
      <c r="E26" s="1" t="s">
        <v>56</v>
      </c>
      <c r="F26" s="1" t="s">
        <v>28</v>
      </c>
      <c r="G26" s="1" t="s">
        <v>46</v>
      </c>
      <c r="H26" s="2">
        <v>44109</v>
      </c>
      <c r="I26">
        <v>4</v>
      </c>
      <c r="J26">
        <v>4</v>
      </c>
      <c r="K26">
        <v>2</v>
      </c>
      <c r="L26">
        <v>2</v>
      </c>
      <c r="M26">
        <v>47000</v>
      </c>
      <c r="N26" s="1" t="s">
        <v>47</v>
      </c>
      <c r="O26" s="1" t="s">
        <v>48</v>
      </c>
      <c r="P26" s="1" t="s">
        <v>32</v>
      </c>
      <c r="Q26">
        <v>24</v>
      </c>
      <c r="R26">
        <v>0</v>
      </c>
      <c r="S26" t="s">
        <v>113</v>
      </c>
      <c r="T26" t="s">
        <v>41</v>
      </c>
      <c r="U26" t="s">
        <v>50</v>
      </c>
      <c r="V26" s="1" t="s">
        <v>65</v>
      </c>
      <c r="W26" s="1" t="s">
        <v>66</v>
      </c>
      <c r="X26" t="s">
        <v>53</v>
      </c>
      <c r="Y26">
        <v>24</v>
      </c>
      <c r="Z26" t="s">
        <v>25</v>
      </c>
      <c r="AA26" t="s">
        <v>48</v>
      </c>
      <c r="AB26" t="s">
        <v>46</v>
      </c>
      <c r="AC26" s="1" t="s">
        <v>163</v>
      </c>
      <c r="AD26">
        <v>10</v>
      </c>
    </row>
    <row r="27" spans="1:30" x14ac:dyDescent="0.3">
      <c r="A27" s="1" t="s">
        <v>114</v>
      </c>
      <c r="B27">
        <v>49</v>
      </c>
      <c r="C27" s="1" t="s">
        <v>25</v>
      </c>
      <c r="D27" s="1" t="s">
        <v>26</v>
      </c>
      <c r="E27" s="1" t="s">
        <v>63</v>
      </c>
      <c r="F27" s="1" t="s">
        <v>45</v>
      </c>
      <c r="G27" s="1" t="s">
        <v>29</v>
      </c>
      <c r="H27" s="2">
        <v>39324</v>
      </c>
      <c r="I27">
        <v>17</v>
      </c>
      <c r="J27">
        <v>7</v>
      </c>
      <c r="K27">
        <v>4</v>
      </c>
      <c r="L27">
        <v>1</v>
      </c>
      <c r="M27">
        <v>86000</v>
      </c>
      <c r="N27" s="1" t="s">
        <v>30</v>
      </c>
      <c r="O27" s="1" t="s">
        <v>31</v>
      </c>
      <c r="P27" s="1" t="s">
        <v>79</v>
      </c>
      <c r="Q27">
        <v>32</v>
      </c>
      <c r="R27">
        <v>10</v>
      </c>
      <c r="S27" t="s">
        <v>95</v>
      </c>
      <c r="T27" t="s">
        <v>41</v>
      </c>
      <c r="U27" t="s">
        <v>59</v>
      </c>
      <c r="V27" s="1" t="s">
        <v>36</v>
      </c>
      <c r="W27" s="1" t="s">
        <v>168</v>
      </c>
      <c r="X27" t="s">
        <v>37</v>
      </c>
      <c r="Y27">
        <v>25</v>
      </c>
      <c r="Z27" t="s">
        <v>25</v>
      </c>
      <c r="AA27" t="s">
        <v>31</v>
      </c>
      <c r="AB27" t="s">
        <v>29</v>
      </c>
      <c r="AC27" s="1" t="s">
        <v>158</v>
      </c>
      <c r="AD27">
        <v>8</v>
      </c>
    </row>
    <row r="28" spans="1:30" x14ac:dyDescent="0.3">
      <c r="A28" s="1" t="s">
        <v>115</v>
      </c>
      <c r="B28">
        <v>34</v>
      </c>
      <c r="C28" s="1" t="s">
        <v>43</v>
      </c>
      <c r="D28" s="1" t="s">
        <v>38</v>
      </c>
      <c r="E28" s="1" t="s">
        <v>39</v>
      </c>
      <c r="F28" s="1" t="s">
        <v>28</v>
      </c>
      <c r="G28" s="1" t="s">
        <v>46</v>
      </c>
      <c r="H28" s="2">
        <v>42867</v>
      </c>
      <c r="I28">
        <v>7</v>
      </c>
      <c r="J28">
        <v>3</v>
      </c>
      <c r="K28">
        <v>3</v>
      </c>
      <c r="L28">
        <v>4</v>
      </c>
      <c r="M28">
        <v>49000</v>
      </c>
      <c r="N28" s="1" t="s">
        <v>30</v>
      </c>
      <c r="O28" s="1" t="s">
        <v>31</v>
      </c>
      <c r="P28" s="1" t="s">
        <v>79</v>
      </c>
      <c r="Q28">
        <v>27</v>
      </c>
      <c r="R28">
        <v>4</v>
      </c>
      <c r="S28" t="s">
        <v>97</v>
      </c>
      <c r="T28" t="s">
        <v>41</v>
      </c>
      <c r="U28" t="s">
        <v>35</v>
      </c>
      <c r="V28" s="1" t="s">
        <v>51</v>
      </c>
      <c r="W28" s="1" t="s">
        <v>52</v>
      </c>
      <c r="X28" t="s">
        <v>37</v>
      </c>
      <c r="Y28">
        <v>26</v>
      </c>
      <c r="Z28" t="s">
        <v>25</v>
      </c>
      <c r="AA28" t="s">
        <v>48</v>
      </c>
      <c r="AB28" t="s">
        <v>46</v>
      </c>
      <c r="AC28" s="1" t="s">
        <v>159</v>
      </c>
      <c r="AD28">
        <v>5</v>
      </c>
    </row>
    <row r="29" spans="1:30" x14ac:dyDescent="0.3">
      <c r="A29" s="1" t="s">
        <v>116</v>
      </c>
      <c r="B29">
        <v>46</v>
      </c>
      <c r="C29" s="1" t="s">
        <v>25</v>
      </c>
      <c r="D29" s="1" t="s">
        <v>44</v>
      </c>
      <c r="E29" s="1" t="s">
        <v>27</v>
      </c>
      <c r="F29" s="1" t="s">
        <v>45</v>
      </c>
      <c r="G29" s="1" t="s">
        <v>29</v>
      </c>
      <c r="H29" s="2">
        <v>40811</v>
      </c>
      <c r="I29">
        <v>13</v>
      </c>
      <c r="J29">
        <v>7</v>
      </c>
      <c r="K29">
        <v>4</v>
      </c>
      <c r="L29">
        <v>3</v>
      </c>
      <c r="M29">
        <v>57000</v>
      </c>
      <c r="N29" s="1" t="s">
        <v>47</v>
      </c>
      <c r="O29" s="1" t="s">
        <v>31</v>
      </c>
      <c r="P29" s="1" t="s">
        <v>57</v>
      </c>
      <c r="Q29">
        <v>33</v>
      </c>
      <c r="R29">
        <v>6</v>
      </c>
      <c r="S29" t="s">
        <v>99</v>
      </c>
      <c r="T29" t="s">
        <v>41</v>
      </c>
      <c r="U29" t="s">
        <v>59</v>
      </c>
      <c r="V29" s="1" t="s">
        <v>36</v>
      </c>
      <c r="W29" s="1" t="s">
        <v>60</v>
      </c>
      <c r="X29" t="s">
        <v>37</v>
      </c>
      <c r="Y29">
        <v>27</v>
      </c>
      <c r="Z29" t="s">
        <v>25</v>
      </c>
      <c r="AA29" t="s">
        <v>31</v>
      </c>
      <c r="AB29" t="s">
        <v>29</v>
      </c>
      <c r="AC29" s="1" t="s">
        <v>162</v>
      </c>
      <c r="AD29">
        <v>9</v>
      </c>
    </row>
    <row r="30" spans="1:30" x14ac:dyDescent="0.3">
      <c r="A30" s="1" t="s">
        <v>117</v>
      </c>
      <c r="B30">
        <v>30</v>
      </c>
      <c r="C30" s="1" t="s">
        <v>43</v>
      </c>
      <c r="D30" s="1" t="s">
        <v>55</v>
      </c>
      <c r="E30" s="1" t="s">
        <v>56</v>
      </c>
      <c r="F30" s="1" t="s">
        <v>28</v>
      </c>
      <c r="G30" s="1" t="s">
        <v>46</v>
      </c>
      <c r="H30" s="2">
        <v>44241</v>
      </c>
      <c r="I30">
        <v>3</v>
      </c>
      <c r="J30">
        <v>3</v>
      </c>
      <c r="K30">
        <v>2</v>
      </c>
      <c r="L30">
        <v>2</v>
      </c>
      <c r="M30">
        <v>41000</v>
      </c>
      <c r="N30" s="1" t="s">
        <v>47</v>
      </c>
      <c r="O30" s="1" t="s">
        <v>48</v>
      </c>
      <c r="P30" s="1" t="s">
        <v>79</v>
      </c>
      <c r="Q30">
        <v>27</v>
      </c>
      <c r="R30">
        <v>0</v>
      </c>
      <c r="S30" t="s">
        <v>101</v>
      </c>
      <c r="T30" t="s">
        <v>41</v>
      </c>
      <c r="U30" t="s">
        <v>35</v>
      </c>
      <c r="V30" s="1" t="s">
        <v>65</v>
      </c>
      <c r="W30" s="1" t="s">
        <v>66</v>
      </c>
      <c r="X30" t="s">
        <v>53</v>
      </c>
      <c r="Y30">
        <v>28</v>
      </c>
      <c r="Z30" t="s">
        <v>43</v>
      </c>
      <c r="AA30" t="s">
        <v>48</v>
      </c>
      <c r="AB30" t="s">
        <v>46</v>
      </c>
      <c r="AC30" s="1" t="s">
        <v>160</v>
      </c>
      <c r="AD30">
        <v>2</v>
      </c>
    </row>
    <row r="31" spans="1:30" x14ac:dyDescent="0.3">
      <c r="A31" s="1" t="s">
        <v>118</v>
      </c>
      <c r="B31">
        <v>39</v>
      </c>
      <c r="C31" s="1" t="s">
        <v>25</v>
      </c>
      <c r="D31" s="1" t="s">
        <v>62</v>
      </c>
      <c r="E31" s="1" t="s">
        <v>27</v>
      </c>
      <c r="F31" s="1" t="s">
        <v>45</v>
      </c>
      <c r="G31" s="1" t="s">
        <v>29</v>
      </c>
      <c r="H31" s="2">
        <v>40349</v>
      </c>
      <c r="I31">
        <v>14</v>
      </c>
      <c r="J31">
        <v>9</v>
      </c>
      <c r="K31">
        <v>1</v>
      </c>
      <c r="L31">
        <v>4</v>
      </c>
      <c r="M31">
        <v>76000</v>
      </c>
      <c r="N31" s="1" t="s">
        <v>30</v>
      </c>
      <c r="O31" s="1" t="s">
        <v>31</v>
      </c>
      <c r="P31" s="1" t="s">
        <v>57</v>
      </c>
      <c r="Q31">
        <v>25</v>
      </c>
      <c r="R31">
        <v>5</v>
      </c>
      <c r="S31" t="s">
        <v>103</v>
      </c>
      <c r="T31" t="s">
        <v>41</v>
      </c>
      <c r="U31" t="s">
        <v>35</v>
      </c>
      <c r="V31" s="1" t="s">
        <v>169</v>
      </c>
      <c r="W31" s="1" t="s">
        <v>52</v>
      </c>
      <c r="X31" t="s">
        <v>37</v>
      </c>
      <c r="Y31">
        <v>29</v>
      </c>
      <c r="Z31" t="s">
        <v>25</v>
      </c>
      <c r="AA31" t="s">
        <v>31</v>
      </c>
      <c r="AB31" t="s">
        <v>29</v>
      </c>
      <c r="AC31" s="1" t="s">
        <v>153</v>
      </c>
      <c r="AD31">
        <v>6</v>
      </c>
    </row>
    <row r="32" spans="1:30" x14ac:dyDescent="0.3">
      <c r="A32" s="1" t="s">
        <v>119</v>
      </c>
      <c r="B32">
        <v>26</v>
      </c>
      <c r="C32" s="1" t="s">
        <v>43</v>
      </c>
      <c r="D32" s="1" t="s">
        <v>26</v>
      </c>
      <c r="E32" s="1" t="s">
        <v>63</v>
      </c>
      <c r="F32" s="1" t="s">
        <v>28</v>
      </c>
      <c r="G32" s="1" t="s">
        <v>46</v>
      </c>
      <c r="H32" s="2">
        <v>44696</v>
      </c>
      <c r="I32">
        <v>2</v>
      </c>
      <c r="J32">
        <v>2</v>
      </c>
      <c r="K32">
        <v>3</v>
      </c>
      <c r="L32">
        <v>3</v>
      </c>
      <c r="M32">
        <v>43000</v>
      </c>
      <c r="N32" s="1" t="s">
        <v>47</v>
      </c>
      <c r="O32" s="1" t="s">
        <v>31</v>
      </c>
      <c r="P32" s="1" t="s">
        <v>57</v>
      </c>
      <c r="Q32">
        <v>24</v>
      </c>
      <c r="R32">
        <v>0</v>
      </c>
      <c r="S32" t="s">
        <v>105</v>
      </c>
      <c r="T32" t="s">
        <v>41</v>
      </c>
      <c r="U32" t="s">
        <v>50</v>
      </c>
      <c r="V32" s="1" t="s">
        <v>51</v>
      </c>
      <c r="W32" s="1" t="s">
        <v>60</v>
      </c>
      <c r="X32" t="s">
        <v>37</v>
      </c>
      <c r="Y32">
        <v>30</v>
      </c>
      <c r="Z32" t="s">
        <v>25</v>
      </c>
      <c r="AA32" t="s">
        <v>48</v>
      </c>
      <c r="AB32" t="s">
        <v>46</v>
      </c>
      <c r="AC32" s="1" t="s">
        <v>159</v>
      </c>
      <c r="AD32">
        <v>5</v>
      </c>
    </row>
    <row r="33" spans="1:30" x14ac:dyDescent="0.3">
      <c r="A33" s="1" t="s">
        <v>120</v>
      </c>
      <c r="B33">
        <v>36</v>
      </c>
      <c r="C33" s="1" t="s">
        <v>25</v>
      </c>
      <c r="D33" s="1" t="s">
        <v>38</v>
      </c>
      <c r="E33" s="1" t="s">
        <v>72</v>
      </c>
      <c r="F33" s="1" t="s">
        <v>28</v>
      </c>
      <c r="G33" s="1" t="s">
        <v>29</v>
      </c>
      <c r="H33" s="2">
        <v>41830</v>
      </c>
      <c r="I33">
        <v>10</v>
      </c>
      <c r="J33">
        <v>5</v>
      </c>
      <c r="K33">
        <v>4</v>
      </c>
      <c r="L33">
        <v>4</v>
      </c>
      <c r="M33">
        <v>51000</v>
      </c>
      <c r="N33" s="1" t="s">
        <v>30</v>
      </c>
      <c r="O33" s="1" t="s">
        <v>31</v>
      </c>
      <c r="P33" s="1" t="s">
        <v>57</v>
      </c>
      <c r="Q33">
        <v>26</v>
      </c>
      <c r="R33">
        <v>5</v>
      </c>
      <c r="S33" t="s">
        <v>107</v>
      </c>
      <c r="T33" t="s">
        <v>41</v>
      </c>
      <c r="U33" t="s">
        <v>35</v>
      </c>
      <c r="V33" s="1" t="s">
        <v>36</v>
      </c>
      <c r="W33" s="1" t="s">
        <v>52</v>
      </c>
      <c r="X33" t="s">
        <v>37</v>
      </c>
      <c r="Y33">
        <v>31</v>
      </c>
      <c r="Z33" t="s">
        <v>25</v>
      </c>
      <c r="AA33" t="s">
        <v>31</v>
      </c>
      <c r="AB33" t="s">
        <v>29</v>
      </c>
      <c r="AC33" s="1" t="s">
        <v>157</v>
      </c>
      <c r="AD33">
        <v>7</v>
      </c>
    </row>
    <row r="34" spans="1:30" x14ac:dyDescent="0.3">
      <c r="A34" s="1" t="s">
        <v>121</v>
      </c>
      <c r="B34">
        <v>32</v>
      </c>
      <c r="C34" s="1" t="s">
        <v>43</v>
      </c>
      <c r="D34" s="1" t="s">
        <v>44</v>
      </c>
      <c r="E34" s="1" t="s">
        <v>88</v>
      </c>
      <c r="F34" s="1" t="s">
        <v>28</v>
      </c>
      <c r="G34" s="1" t="s">
        <v>46</v>
      </c>
      <c r="H34" s="2">
        <v>43365</v>
      </c>
      <c r="I34">
        <v>6</v>
      </c>
      <c r="J34">
        <v>3</v>
      </c>
      <c r="K34">
        <v>3</v>
      </c>
      <c r="L34">
        <v>3</v>
      </c>
      <c r="M34">
        <v>36000</v>
      </c>
      <c r="N34" s="1" t="s">
        <v>47</v>
      </c>
      <c r="O34" s="1" t="s">
        <v>31</v>
      </c>
      <c r="P34" s="1" t="s">
        <v>57</v>
      </c>
      <c r="Q34">
        <v>26</v>
      </c>
      <c r="R34">
        <v>3</v>
      </c>
      <c r="S34" t="s">
        <v>109</v>
      </c>
      <c r="T34" t="s">
        <v>41</v>
      </c>
      <c r="U34" t="s">
        <v>35</v>
      </c>
      <c r="V34" s="1" t="s">
        <v>51</v>
      </c>
      <c r="W34" s="1" t="s">
        <v>60</v>
      </c>
      <c r="X34" t="s">
        <v>37</v>
      </c>
      <c r="Y34">
        <v>32</v>
      </c>
      <c r="Z34" t="s">
        <v>43</v>
      </c>
      <c r="AA34" t="s">
        <v>31</v>
      </c>
      <c r="AB34" t="s">
        <v>46</v>
      </c>
      <c r="AC34" s="1" t="s">
        <v>162</v>
      </c>
      <c r="AD34">
        <v>9</v>
      </c>
    </row>
    <row r="35" spans="1:30" x14ac:dyDescent="0.3">
      <c r="A35" s="1" t="s">
        <v>122</v>
      </c>
      <c r="B35">
        <v>41</v>
      </c>
      <c r="C35" s="1" t="s">
        <v>25</v>
      </c>
      <c r="D35" s="1" t="s">
        <v>55</v>
      </c>
      <c r="E35" s="1" t="s">
        <v>27</v>
      </c>
      <c r="F35" s="1" t="s">
        <v>45</v>
      </c>
      <c r="G35" s="1" t="s">
        <v>29</v>
      </c>
      <c r="H35" s="2">
        <v>40561</v>
      </c>
      <c r="I35">
        <v>13</v>
      </c>
      <c r="J35">
        <v>8</v>
      </c>
      <c r="K35">
        <v>1</v>
      </c>
      <c r="L35">
        <v>4</v>
      </c>
      <c r="M35">
        <v>81000</v>
      </c>
      <c r="N35" s="1" t="s">
        <v>30</v>
      </c>
      <c r="O35" s="1" t="s">
        <v>31</v>
      </c>
      <c r="P35" s="1" t="s">
        <v>57</v>
      </c>
      <c r="Q35">
        <v>28</v>
      </c>
      <c r="R35">
        <v>5</v>
      </c>
      <c r="S35" t="s">
        <v>111</v>
      </c>
      <c r="T35" t="s">
        <v>41</v>
      </c>
      <c r="U35" t="s">
        <v>59</v>
      </c>
      <c r="V35" s="1" t="s">
        <v>169</v>
      </c>
      <c r="W35" s="1" t="s">
        <v>52</v>
      </c>
      <c r="X35" t="s">
        <v>37</v>
      </c>
      <c r="Y35">
        <v>33</v>
      </c>
      <c r="Z35" t="s">
        <v>25</v>
      </c>
      <c r="AA35" t="s">
        <v>31</v>
      </c>
      <c r="AB35" t="s">
        <v>29</v>
      </c>
      <c r="AC35" s="1" t="s">
        <v>156</v>
      </c>
      <c r="AD35">
        <v>1</v>
      </c>
    </row>
    <row r="36" spans="1:30" x14ac:dyDescent="0.3">
      <c r="A36" s="1" t="s">
        <v>123</v>
      </c>
      <c r="B36">
        <v>28</v>
      </c>
      <c r="C36" s="1" t="s">
        <v>43</v>
      </c>
      <c r="D36" s="1" t="s">
        <v>62</v>
      </c>
      <c r="E36" s="1" t="s">
        <v>56</v>
      </c>
      <c r="F36" s="1" t="s">
        <v>28</v>
      </c>
      <c r="G36" s="1" t="s">
        <v>46</v>
      </c>
      <c r="H36" s="2">
        <v>44109</v>
      </c>
      <c r="I36">
        <v>4</v>
      </c>
      <c r="J36">
        <v>4</v>
      </c>
      <c r="K36">
        <v>2</v>
      </c>
      <c r="L36">
        <v>2</v>
      </c>
      <c r="M36">
        <v>47000</v>
      </c>
      <c r="N36" s="1" t="s">
        <v>47</v>
      </c>
      <c r="O36" s="1" t="s">
        <v>48</v>
      </c>
      <c r="P36" s="1" t="s">
        <v>32</v>
      </c>
      <c r="Q36">
        <v>24</v>
      </c>
      <c r="R36">
        <v>0</v>
      </c>
      <c r="S36" t="s">
        <v>113</v>
      </c>
      <c r="T36" t="s">
        <v>41</v>
      </c>
      <c r="U36" t="s">
        <v>50</v>
      </c>
      <c r="V36" s="1" t="s">
        <v>65</v>
      </c>
      <c r="W36" s="1" t="s">
        <v>66</v>
      </c>
      <c r="X36" t="s">
        <v>53</v>
      </c>
      <c r="Y36">
        <v>34</v>
      </c>
      <c r="Z36" t="s">
        <v>25</v>
      </c>
      <c r="AA36" t="s">
        <v>48</v>
      </c>
      <c r="AB36" t="s">
        <v>46</v>
      </c>
      <c r="AC36" s="1" t="s">
        <v>163</v>
      </c>
      <c r="AD36">
        <v>10</v>
      </c>
    </row>
    <row r="37" spans="1:30" x14ac:dyDescent="0.3">
      <c r="A37" s="1" t="s">
        <v>124</v>
      </c>
      <c r="B37">
        <v>49</v>
      </c>
      <c r="C37" s="1" t="s">
        <v>25</v>
      </c>
      <c r="D37" s="1" t="s">
        <v>26</v>
      </c>
      <c r="E37" s="1" t="s">
        <v>63</v>
      </c>
      <c r="F37" s="1" t="s">
        <v>45</v>
      </c>
      <c r="G37" s="1" t="s">
        <v>29</v>
      </c>
      <c r="H37" s="2">
        <v>39324</v>
      </c>
      <c r="I37">
        <v>17</v>
      </c>
      <c r="J37">
        <v>7</v>
      </c>
      <c r="K37">
        <v>4</v>
      </c>
      <c r="L37">
        <v>1</v>
      </c>
      <c r="M37">
        <v>86000</v>
      </c>
      <c r="N37" s="1" t="s">
        <v>30</v>
      </c>
      <c r="O37" s="1" t="s">
        <v>31</v>
      </c>
      <c r="P37" s="1" t="s">
        <v>32</v>
      </c>
      <c r="Q37">
        <v>32</v>
      </c>
      <c r="R37">
        <v>10</v>
      </c>
      <c r="S37" t="s">
        <v>95</v>
      </c>
      <c r="T37" t="s">
        <v>41</v>
      </c>
      <c r="U37" t="s">
        <v>59</v>
      </c>
      <c r="V37" s="1" t="s">
        <v>36</v>
      </c>
      <c r="W37" s="1" t="s">
        <v>168</v>
      </c>
      <c r="X37" t="s">
        <v>37</v>
      </c>
      <c r="Y37">
        <v>35</v>
      </c>
      <c r="Z37" t="s">
        <v>25</v>
      </c>
      <c r="AA37" t="s">
        <v>31</v>
      </c>
      <c r="AB37" t="s">
        <v>29</v>
      </c>
      <c r="AC37" s="1" t="s">
        <v>158</v>
      </c>
      <c r="AD37">
        <v>8</v>
      </c>
    </row>
    <row r="38" spans="1:30" x14ac:dyDescent="0.3">
      <c r="A38" s="1" t="s">
        <v>125</v>
      </c>
      <c r="B38">
        <v>33</v>
      </c>
      <c r="C38" s="1" t="s">
        <v>43</v>
      </c>
      <c r="D38" s="1" t="s">
        <v>38</v>
      </c>
      <c r="E38" s="1" t="s">
        <v>39</v>
      </c>
      <c r="F38" s="1" t="s">
        <v>28</v>
      </c>
      <c r="G38" s="1" t="s">
        <v>46</v>
      </c>
      <c r="H38" s="2">
        <v>42867</v>
      </c>
      <c r="I38">
        <v>7</v>
      </c>
      <c r="J38">
        <v>3</v>
      </c>
      <c r="K38">
        <v>3</v>
      </c>
      <c r="L38">
        <v>4</v>
      </c>
      <c r="M38">
        <v>49000</v>
      </c>
      <c r="N38" s="1" t="s">
        <v>30</v>
      </c>
      <c r="O38" s="1" t="s">
        <v>31</v>
      </c>
      <c r="P38" s="1" t="s">
        <v>32</v>
      </c>
      <c r="Q38">
        <v>26</v>
      </c>
      <c r="R38">
        <v>4</v>
      </c>
      <c r="S38" t="s">
        <v>97</v>
      </c>
      <c r="T38" t="s">
        <v>41</v>
      </c>
      <c r="U38" t="s">
        <v>35</v>
      </c>
      <c r="V38" s="1" t="s">
        <v>51</v>
      </c>
      <c r="W38" s="1" t="s">
        <v>52</v>
      </c>
      <c r="X38" t="s">
        <v>37</v>
      </c>
      <c r="Y38">
        <v>36</v>
      </c>
      <c r="Z38" t="s">
        <v>43</v>
      </c>
      <c r="AA38" t="s">
        <v>48</v>
      </c>
      <c r="AB38" t="s">
        <v>46</v>
      </c>
      <c r="AC38" s="1" t="s">
        <v>159</v>
      </c>
      <c r="AD38">
        <v>5</v>
      </c>
    </row>
    <row r="39" spans="1:30" x14ac:dyDescent="0.3">
      <c r="A39" s="1" t="s">
        <v>126</v>
      </c>
      <c r="B39">
        <v>46</v>
      </c>
      <c r="C39" s="1" t="s">
        <v>25</v>
      </c>
      <c r="D39" s="1" t="s">
        <v>44</v>
      </c>
      <c r="E39" s="1" t="s">
        <v>27</v>
      </c>
      <c r="F39" s="1" t="s">
        <v>45</v>
      </c>
      <c r="G39" s="1" t="s">
        <v>29</v>
      </c>
      <c r="H39" s="2">
        <v>40811</v>
      </c>
      <c r="I39">
        <v>13</v>
      </c>
      <c r="J39">
        <v>7</v>
      </c>
      <c r="K39">
        <v>4</v>
      </c>
      <c r="L39">
        <v>3</v>
      </c>
      <c r="M39">
        <v>57000</v>
      </c>
      <c r="N39" s="1" t="s">
        <v>47</v>
      </c>
      <c r="O39" s="1" t="s">
        <v>31</v>
      </c>
      <c r="P39" s="1" t="s">
        <v>57</v>
      </c>
      <c r="Q39">
        <v>33</v>
      </c>
      <c r="R39">
        <v>6</v>
      </c>
      <c r="S39" t="s">
        <v>99</v>
      </c>
      <c r="T39" t="s">
        <v>41</v>
      </c>
      <c r="U39" t="s">
        <v>59</v>
      </c>
      <c r="V39" s="1" t="s">
        <v>36</v>
      </c>
      <c r="W39" s="1" t="s">
        <v>60</v>
      </c>
      <c r="X39" t="s">
        <v>37</v>
      </c>
      <c r="Y39">
        <v>37</v>
      </c>
      <c r="Z39" t="s">
        <v>25</v>
      </c>
      <c r="AA39" t="s">
        <v>31</v>
      </c>
      <c r="AB39" t="s">
        <v>29</v>
      </c>
      <c r="AC39" s="1" t="s">
        <v>162</v>
      </c>
      <c r="AD39">
        <v>9</v>
      </c>
    </row>
    <row r="40" spans="1:30" x14ac:dyDescent="0.3">
      <c r="A40" s="1" t="s">
        <v>127</v>
      </c>
      <c r="B40">
        <v>30</v>
      </c>
      <c r="C40" s="1" t="s">
        <v>43</v>
      </c>
      <c r="D40" s="1" t="s">
        <v>55</v>
      </c>
      <c r="E40" s="1" t="s">
        <v>56</v>
      </c>
      <c r="F40" s="1" t="s">
        <v>28</v>
      </c>
      <c r="G40" s="1" t="s">
        <v>46</v>
      </c>
      <c r="H40" s="2">
        <v>44241</v>
      </c>
      <c r="I40">
        <v>3</v>
      </c>
      <c r="J40">
        <v>3</v>
      </c>
      <c r="K40">
        <v>2</v>
      </c>
      <c r="L40">
        <v>2</v>
      </c>
      <c r="M40">
        <v>41000</v>
      </c>
      <c r="N40" s="1" t="s">
        <v>47</v>
      </c>
      <c r="O40" s="1" t="s">
        <v>48</v>
      </c>
      <c r="P40" s="1" t="s">
        <v>79</v>
      </c>
      <c r="Q40">
        <v>27</v>
      </c>
      <c r="R40">
        <v>0</v>
      </c>
      <c r="S40" t="s">
        <v>101</v>
      </c>
      <c r="T40" t="s">
        <v>41</v>
      </c>
      <c r="U40" t="s">
        <v>35</v>
      </c>
      <c r="V40" s="1" t="s">
        <v>65</v>
      </c>
      <c r="W40" s="1" t="s">
        <v>66</v>
      </c>
      <c r="X40" t="s">
        <v>53</v>
      </c>
      <c r="Y40">
        <v>38</v>
      </c>
      <c r="Z40" t="s">
        <v>25</v>
      </c>
      <c r="AA40" t="s">
        <v>48</v>
      </c>
      <c r="AB40" t="s">
        <v>46</v>
      </c>
      <c r="AC40" s="1" t="s">
        <v>160</v>
      </c>
      <c r="AD40">
        <v>2</v>
      </c>
    </row>
    <row r="41" spans="1:30" x14ac:dyDescent="0.3">
      <c r="A41" s="1" t="s">
        <v>128</v>
      </c>
      <c r="B41">
        <v>39</v>
      </c>
      <c r="C41" s="1" t="s">
        <v>25</v>
      </c>
      <c r="D41" s="1" t="s">
        <v>62</v>
      </c>
      <c r="E41" s="1" t="s">
        <v>27</v>
      </c>
      <c r="F41" s="1" t="s">
        <v>45</v>
      </c>
      <c r="G41" s="1" t="s">
        <v>29</v>
      </c>
      <c r="H41" s="2">
        <v>40349</v>
      </c>
      <c r="I41">
        <v>14</v>
      </c>
      <c r="J41">
        <v>9</v>
      </c>
      <c r="K41">
        <v>1</v>
      </c>
      <c r="L41">
        <v>4</v>
      </c>
      <c r="M41">
        <v>76000</v>
      </c>
      <c r="N41" s="1" t="s">
        <v>30</v>
      </c>
      <c r="O41" s="1" t="s">
        <v>31</v>
      </c>
      <c r="P41" s="1" t="s">
        <v>57</v>
      </c>
      <c r="Q41">
        <v>25</v>
      </c>
      <c r="R41">
        <v>5</v>
      </c>
      <c r="S41" t="s">
        <v>103</v>
      </c>
      <c r="T41" t="s">
        <v>41</v>
      </c>
      <c r="U41" t="s">
        <v>35</v>
      </c>
      <c r="V41" s="1" t="s">
        <v>169</v>
      </c>
      <c r="W41" s="1" t="s">
        <v>52</v>
      </c>
      <c r="X41" t="s">
        <v>37</v>
      </c>
      <c r="Y41">
        <v>39</v>
      </c>
      <c r="Z41" t="s">
        <v>25</v>
      </c>
      <c r="AA41" t="s">
        <v>31</v>
      </c>
      <c r="AB41" t="s">
        <v>29</v>
      </c>
      <c r="AC41" s="1" t="s">
        <v>153</v>
      </c>
      <c r="AD41">
        <v>6</v>
      </c>
    </row>
    <row r="42" spans="1:30" x14ac:dyDescent="0.3">
      <c r="A42" s="1" t="s">
        <v>129</v>
      </c>
      <c r="B42">
        <v>26</v>
      </c>
      <c r="C42" s="1" t="s">
        <v>43</v>
      </c>
      <c r="D42" s="1" t="s">
        <v>26</v>
      </c>
      <c r="E42" s="1" t="s">
        <v>63</v>
      </c>
      <c r="F42" s="1" t="s">
        <v>28</v>
      </c>
      <c r="G42" s="1" t="s">
        <v>46</v>
      </c>
      <c r="H42" s="2">
        <v>44696</v>
      </c>
      <c r="I42">
        <v>2</v>
      </c>
      <c r="J42">
        <v>2</v>
      </c>
      <c r="K42">
        <v>3</v>
      </c>
      <c r="L42">
        <v>3</v>
      </c>
      <c r="M42">
        <v>43000</v>
      </c>
      <c r="N42" s="1" t="s">
        <v>47</v>
      </c>
      <c r="O42" s="1" t="s">
        <v>31</v>
      </c>
      <c r="P42" s="1" t="s">
        <v>32</v>
      </c>
      <c r="Q42">
        <v>24</v>
      </c>
      <c r="R42">
        <v>0</v>
      </c>
      <c r="S42" t="s">
        <v>105</v>
      </c>
      <c r="T42" t="s">
        <v>41</v>
      </c>
      <c r="U42" t="s">
        <v>50</v>
      </c>
      <c r="V42" s="1" t="s">
        <v>51</v>
      </c>
      <c r="W42" s="1" t="s">
        <v>60</v>
      </c>
      <c r="X42" t="s">
        <v>37</v>
      </c>
      <c r="Y42">
        <v>40</v>
      </c>
      <c r="Z42" t="s">
        <v>43</v>
      </c>
      <c r="AA42" t="s">
        <v>31</v>
      </c>
      <c r="AB42" t="s">
        <v>46</v>
      </c>
      <c r="AC42" s="1" t="s">
        <v>159</v>
      </c>
      <c r="AD42">
        <v>5</v>
      </c>
    </row>
    <row r="43" spans="1:30" x14ac:dyDescent="0.3">
      <c r="A43" s="1" t="s">
        <v>130</v>
      </c>
      <c r="B43">
        <v>36</v>
      </c>
      <c r="C43" s="1" t="s">
        <v>25</v>
      </c>
      <c r="D43" s="1" t="s">
        <v>38</v>
      </c>
      <c r="E43" s="1" t="s">
        <v>72</v>
      </c>
      <c r="F43" s="1" t="s">
        <v>28</v>
      </c>
      <c r="G43" s="1" t="s">
        <v>29</v>
      </c>
      <c r="H43" s="2">
        <v>41830</v>
      </c>
      <c r="I43">
        <v>10</v>
      </c>
      <c r="J43">
        <v>5</v>
      </c>
      <c r="K43">
        <v>4</v>
      </c>
      <c r="L43">
        <v>4</v>
      </c>
      <c r="M43">
        <v>51000</v>
      </c>
      <c r="N43" s="1" t="s">
        <v>30</v>
      </c>
      <c r="O43" s="1" t="s">
        <v>31</v>
      </c>
      <c r="P43" s="1" t="s">
        <v>57</v>
      </c>
      <c r="Q43">
        <v>26</v>
      </c>
      <c r="R43">
        <v>5</v>
      </c>
      <c r="S43" t="s">
        <v>107</v>
      </c>
      <c r="T43" t="s">
        <v>41</v>
      </c>
      <c r="U43" t="s">
        <v>35</v>
      </c>
      <c r="V43" s="1" t="s">
        <v>36</v>
      </c>
      <c r="W43" s="1" t="s">
        <v>52</v>
      </c>
      <c r="X43" t="s">
        <v>37</v>
      </c>
      <c r="Y43">
        <v>41</v>
      </c>
      <c r="Z43" t="s">
        <v>25</v>
      </c>
      <c r="AA43" t="s">
        <v>31</v>
      </c>
      <c r="AB43" t="s">
        <v>29</v>
      </c>
      <c r="AC43" s="1" t="s">
        <v>157</v>
      </c>
      <c r="AD43">
        <v>7</v>
      </c>
    </row>
    <row r="44" spans="1:30" x14ac:dyDescent="0.3">
      <c r="A44" s="1" t="s">
        <v>131</v>
      </c>
      <c r="B44">
        <v>32</v>
      </c>
      <c r="C44" s="1" t="s">
        <v>43</v>
      </c>
      <c r="D44" s="1" t="s">
        <v>44</v>
      </c>
      <c r="E44" s="1" t="s">
        <v>88</v>
      </c>
      <c r="F44" s="1" t="s">
        <v>28</v>
      </c>
      <c r="G44" s="1" t="s">
        <v>46</v>
      </c>
      <c r="H44" s="2">
        <v>43365</v>
      </c>
      <c r="I44">
        <v>6</v>
      </c>
      <c r="J44">
        <v>3</v>
      </c>
      <c r="K44">
        <v>3</v>
      </c>
      <c r="L44">
        <v>3</v>
      </c>
      <c r="M44">
        <v>36000</v>
      </c>
      <c r="N44" s="1" t="s">
        <v>47</v>
      </c>
      <c r="O44" s="1" t="s">
        <v>31</v>
      </c>
      <c r="P44" s="1" t="s">
        <v>32</v>
      </c>
      <c r="Q44">
        <v>26</v>
      </c>
      <c r="R44">
        <v>3</v>
      </c>
      <c r="S44" t="s">
        <v>109</v>
      </c>
      <c r="T44" t="s">
        <v>41</v>
      </c>
      <c r="U44" t="s">
        <v>35</v>
      </c>
      <c r="V44" s="1" t="s">
        <v>51</v>
      </c>
      <c r="W44" s="1" t="s">
        <v>60</v>
      </c>
      <c r="X44" t="s">
        <v>37</v>
      </c>
      <c r="Y44">
        <v>42</v>
      </c>
      <c r="Z44" t="s">
        <v>43</v>
      </c>
      <c r="AA44" t="s">
        <v>31</v>
      </c>
      <c r="AB44" t="s">
        <v>46</v>
      </c>
      <c r="AC44" s="1" t="s">
        <v>162</v>
      </c>
      <c r="AD44">
        <v>9</v>
      </c>
    </row>
    <row r="45" spans="1:30" x14ac:dyDescent="0.3">
      <c r="A45" s="1" t="s">
        <v>132</v>
      </c>
      <c r="B45">
        <v>41</v>
      </c>
      <c r="C45" s="1" t="s">
        <v>25</v>
      </c>
      <c r="D45" s="1" t="s">
        <v>55</v>
      </c>
      <c r="E45" s="1" t="s">
        <v>27</v>
      </c>
      <c r="F45" s="1" t="s">
        <v>45</v>
      </c>
      <c r="G45" s="1" t="s">
        <v>29</v>
      </c>
      <c r="H45" s="2">
        <v>40561</v>
      </c>
      <c r="I45">
        <v>13</v>
      </c>
      <c r="J45">
        <v>8</v>
      </c>
      <c r="K45">
        <v>1</v>
      </c>
      <c r="L45">
        <v>4</v>
      </c>
      <c r="M45">
        <v>81000</v>
      </c>
      <c r="N45" s="1" t="s">
        <v>30</v>
      </c>
      <c r="O45" s="1" t="s">
        <v>31</v>
      </c>
      <c r="P45" s="1" t="s">
        <v>32</v>
      </c>
      <c r="Q45">
        <v>28</v>
      </c>
      <c r="R45">
        <v>5</v>
      </c>
      <c r="S45" t="s">
        <v>111</v>
      </c>
      <c r="T45" t="s">
        <v>41</v>
      </c>
      <c r="U45" t="s">
        <v>59</v>
      </c>
      <c r="V45" s="1" t="s">
        <v>169</v>
      </c>
      <c r="W45" s="1" t="s">
        <v>52</v>
      </c>
      <c r="X45" t="s">
        <v>37</v>
      </c>
      <c r="Y45">
        <v>43</v>
      </c>
      <c r="Z45" t="s">
        <v>25</v>
      </c>
      <c r="AA45" t="s">
        <v>31</v>
      </c>
      <c r="AB45" t="s">
        <v>29</v>
      </c>
      <c r="AC45" s="1" t="s">
        <v>156</v>
      </c>
      <c r="AD45">
        <v>1</v>
      </c>
    </row>
    <row r="46" spans="1:30" x14ac:dyDescent="0.3">
      <c r="A46" s="1" t="s">
        <v>133</v>
      </c>
      <c r="B46">
        <v>28</v>
      </c>
      <c r="C46" s="1" t="s">
        <v>43</v>
      </c>
      <c r="D46" s="1" t="s">
        <v>62</v>
      </c>
      <c r="E46" s="1" t="s">
        <v>56</v>
      </c>
      <c r="F46" s="1" t="s">
        <v>28</v>
      </c>
      <c r="G46" s="1" t="s">
        <v>46</v>
      </c>
      <c r="H46" s="2">
        <v>44109</v>
      </c>
      <c r="I46">
        <v>4</v>
      </c>
      <c r="J46">
        <v>4</v>
      </c>
      <c r="K46">
        <v>2</v>
      </c>
      <c r="L46">
        <v>2</v>
      </c>
      <c r="M46">
        <v>47000</v>
      </c>
      <c r="N46" s="1" t="s">
        <v>47</v>
      </c>
      <c r="O46" s="1" t="s">
        <v>48</v>
      </c>
      <c r="P46" s="1" t="s">
        <v>32</v>
      </c>
      <c r="Q46">
        <v>24</v>
      </c>
      <c r="R46">
        <v>0</v>
      </c>
      <c r="S46" t="s">
        <v>113</v>
      </c>
      <c r="T46" t="s">
        <v>41</v>
      </c>
      <c r="U46" t="s">
        <v>50</v>
      </c>
      <c r="V46" s="1" t="s">
        <v>65</v>
      </c>
      <c r="W46" s="1" t="s">
        <v>66</v>
      </c>
      <c r="X46" t="s">
        <v>53</v>
      </c>
      <c r="Y46">
        <v>44</v>
      </c>
      <c r="Z46" t="s">
        <v>25</v>
      </c>
      <c r="AA46" t="s">
        <v>48</v>
      </c>
      <c r="AB46" t="s">
        <v>29</v>
      </c>
      <c r="AC46" s="1" t="s">
        <v>163</v>
      </c>
      <c r="AD46">
        <v>10</v>
      </c>
    </row>
    <row r="47" spans="1:30" x14ac:dyDescent="0.3">
      <c r="A47" s="1" t="s">
        <v>134</v>
      </c>
      <c r="B47">
        <v>49</v>
      </c>
      <c r="C47" s="1" t="s">
        <v>25</v>
      </c>
      <c r="D47" s="1" t="s">
        <v>26</v>
      </c>
      <c r="E47" s="1" t="s">
        <v>63</v>
      </c>
      <c r="F47" s="1" t="s">
        <v>45</v>
      </c>
      <c r="G47" s="1" t="s">
        <v>29</v>
      </c>
      <c r="H47" s="2">
        <v>39324</v>
      </c>
      <c r="I47">
        <v>17</v>
      </c>
      <c r="J47">
        <v>7</v>
      </c>
      <c r="K47">
        <v>4</v>
      </c>
      <c r="L47">
        <v>1</v>
      </c>
      <c r="M47">
        <v>86000</v>
      </c>
      <c r="N47" s="1" t="s">
        <v>30</v>
      </c>
      <c r="O47" s="1" t="s">
        <v>31</v>
      </c>
      <c r="P47" s="1" t="s">
        <v>32</v>
      </c>
      <c r="Q47">
        <v>32</v>
      </c>
      <c r="R47">
        <v>10</v>
      </c>
      <c r="S47" t="s">
        <v>95</v>
      </c>
      <c r="T47" t="s">
        <v>41</v>
      </c>
      <c r="U47" t="s">
        <v>59</v>
      </c>
      <c r="V47" s="1" t="s">
        <v>36</v>
      </c>
      <c r="W47" s="1" t="s">
        <v>168</v>
      </c>
      <c r="X47" t="s">
        <v>37</v>
      </c>
      <c r="Y47">
        <v>45</v>
      </c>
      <c r="Z47" t="s">
        <v>25</v>
      </c>
      <c r="AA47" t="s">
        <v>48</v>
      </c>
      <c r="AB47" t="s">
        <v>29</v>
      </c>
      <c r="AC47" s="1" t="s">
        <v>158</v>
      </c>
      <c r="AD47">
        <v>8</v>
      </c>
    </row>
    <row r="48" spans="1:30" x14ac:dyDescent="0.3">
      <c r="A48" s="1" t="s">
        <v>135</v>
      </c>
      <c r="B48">
        <v>33</v>
      </c>
      <c r="C48" s="1" t="s">
        <v>43</v>
      </c>
      <c r="D48" s="1" t="s">
        <v>38</v>
      </c>
      <c r="E48" s="1" t="s">
        <v>39</v>
      </c>
      <c r="F48" s="1" t="s">
        <v>28</v>
      </c>
      <c r="G48" s="1" t="s">
        <v>46</v>
      </c>
      <c r="H48" s="2">
        <v>42867</v>
      </c>
      <c r="I48">
        <v>7</v>
      </c>
      <c r="J48">
        <v>3</v>
      </c>
      <c r="K48">
        <v>3</v>
      </c>
      <c r="L48">
        <v>4</v>
      </c>
      <c r="M48">
        <v>49000</v>
      </c>
      <c r="N48" s="1" t="s">
        <v>30</v>
      </c>
      <c r="O48" s="1" t="s">
        <v>31</v>
      </c>
      <c r="P48" s="1" t="s">
        <v>32</v>
      </c>
      <c r="Q48">
        <v>26</v>
      </c>
      <c r="R48">
        <v>4</v>
      </c>
      <c r="S48" t="s">
        <v>97</v>
      </c>
      <c r="T48" t="s">
        <v>41</v>
      </c>
      <c r="U48" t="s">
        <v>35</v>
      </c>
      <c r="V48" s="1" t="s">
        <v>51</v>
      </c>
      <c r="W48" s="1" t="s">
        <v>52</v>
      </c>
      <c r="X48" t="s">
        <v>37</v>
      </c>
      <c r="Y48">
        <v>46</v>
      </c>
      <c r="Z48" t="s">
        <v>25</v>
      </c>
      <c r="AA48" t="s">
        <v>48</v>
      </c>
      <c r="AB48" t="s">
        <v>29</v>
      </c>
      <c r="AC48" s="1" t="s">
        <v>159</v>
      </c>
      <c r="AD48">
        <v>5</v>
      </c>
    </row>
    <row r="49" spans="1:30" x14ac:dyDescent="0.3">
      <c r="A49" s="1" t="s">
        <v>136</v>
      </c>
      <c r="B49">
        <v>46</v>
      </c>
      <c r="C49" s="1" t="s">
        <v>25</v>
      </c>
      <c r="D49" s="1" t="s">
        <v>44</v>
      </c>
      <c r="E49" s="1" t="s">
        <v>27</v>
      </c>
      <c r="F49" s="1" t="s">
        <v>45</v>
      </c>
      <c r="G49" s="1" t="s">
        <v>29</v>
      </c>
      <c r="H49" s="2">
        <v>40811</v>
      </c>
      <c r="I49">
        <v>13</v>
      </c>
      <c r="J49">
        <v>7</v>
      </c>
      <c r="K49">
        <v>4</v>
      </c>
      <c r="L49">
        <v>3</v>
      </c>
      <c r="M49">
        <v>57000</v>
      </c>
      <c r="N49" s="1" t="s">
        <v>47</v>
      </c>
      <c r="O49" s="1" t="s">
        <v>31</v>
      </c>
      <c r="P49" s="1" t="s">
        <v>32</v>
      </c>
      <c r="Q49">
        <v>33</v>
      </c>
      <c r="R49">
        <v>6</v>
      </c>
      <c r="S49" t="s">
        <v>99</v>
      </c>
      <c r="T49" t="s">
        <v>41</v>
      </c>
      <c r="U49" t="s">
        <v>59</v>
      </c>
      <c r="V49" s="1" t="s">
        <v>36</v>
      </c>
      <c r="W49" s="1" t="s">
        <v>60</v>
      </c>
      <c r="X49" t="s">
        <v>37</v>
      </c>
      <c r="Y49">
        <v>47</v>
      </c>
      <c r="Z49" t="s">
        <v>25</v>
      </c>
      <c r="AA49" t="s">
        <v>31</v>
      </c>
      <c r="AB49" t="s">
        <v>29</v>
      </c>
      <c r="AC49" s="1" t="s">
        <v>162</v>
      </c>
      <c r="AD49">
        <v>9</v>
      </c>
    </row>
    <row r="50" spans="1:30" x14ac:dyDescent="0.3">
      <c r="A50" s="1" t="s">
        <v>137</v>
      </c>
      <c r="B50">
        <v>30</v>
      </c>
      <c r="C50" s="1" t="s">
        <v>43</v>
      </c>
      <c r="D50" s="1" t="s">
        <v>55</v>
      </c>
      <c r="E50" s="1" t="s">
        <v>56</v>
      </c>
      <c r="F50" s="1" t="s">
        <v>28</v>
      </c>
      <c r="G50" s="1" t="s">
        <v>46</v>
      </c>
      <c r="H50" s="2">
        <v>44241</v>
      </c>
      <c r="I50">
        <v>3</v>
      </c>
      <c r="J50">
        <v>3</v>
      </c>
      <c r="K50">
        <v>2</v>
      </c>
      <c r="L50">
        <v>2</v>
      </c>
      <c r="M50">
        <v>41000</v>
      </c>
      <c r="N50" s="1" t="s">
        <v>47</v>
      </c>
      <c r="O50" s="1" t="s">
        <v>48</v>
      </c>
      <c r="P50" s="1" t="s">
        <v>79</v>
      </c>
      <c r="Q50">
        <v>27</v>
      </c>
      <c r="R50">
        <v>0</v>
      </c>
      <c r="S50" t="s">
        <v>101</v>
      </c>
      <c r="T50" t="s">
        <v>41</v>
      </c>
      <c r="U50" t="s">
        <v>35</v>
      </c>
      <c r="V50" s="1" t="s">
        <v>65</v>
      </c>
      <c r="W50" s="1" t="s">
        <v>66</v>
      </c>
      <c r="X50" t="s">
        <v>53</v>
      </c>
      <c r="Y50">
        <v>48</v>
      </c>
      <c r="Z50" t="s">
        <v>43</v>
      </c>
      <c r="AA50" t="s">
        <v>48</v>
      </c>
      <c r="AB50" t="s">
        <v>29</v>
      </c>
      <c r="AC50" s="1" t="s">
        <v>160</v>
      </c>
      <c r="AD50">
        <v>2</v>
      </c>
    </row>
    <row r="51" spans="1:30" x14ac:dyDescent="0.3">
      <c r="A51" s="1" t="s">
        <v>138</v>
      </c>
      <c r="B51">
        <v>39</v>
      </c>
      <c r="C51" s="1" t="s">
        <v>25</v>
      </c>
      <c r="D51" s="1" t="s">
        <v>62</v>
      </c>
      <c r="E51" s="1" t="s">
        <v>27</v>
      </c>
      <c r="F51" s="1" t="s">
        <v>45</v>
      </c>
      <c r="G51" s="1" t="s">
        <v>29</v>
      </c>
      <c r="H51" s="2">
        <v>40349</v>
      </c>
      <c r="I51">
        <v>14</v>
      </c>
      <c r="J51">
        <v>9</v>
      </c>
      <c r="K51">
        <v>1</v>
      </c>
      <c r="L51">
        <v>4</v>
      </c>
      <c r="M51">
        <v>76000</v>
      </c>
      <c r="N51" s="1" t="s">
        <v>30</v>
      </c>
      <c r="O51" s="1" t="s">
        <v>31</v>
      </c>
      <c r="P51" s="1" t="s">
        <v>32</v>
      </c>
      <c r="Q51">
        <v>25</v>
      </c>
      <c r="R51">
        <v>5</v>
      </c>
      <c r="S51" t="s">
        <v>103</v>
      </c>
      <c r="T51" t="s">
        <v>41</v>
      </c>
      <c r="U51" t="s">
        <v>35</v>
      </c>
      <c r="V51" s="1" t="s">
        <v>169</v>
      </c>
      <c r="W51" s="1" t="s">
        <v>52</v>
      </c>
      <c r="X51" t="s">
        <v>37</v>
      </c>
      <c r="Y51">
        <v>49</v>
      </c>
      <c r="Z51" t="s">
        <v>25</v>
      </c>
      <c r="AA51" t="s">
        <v>31</v>
      </c>
      <c r="AB51" t="s">
        <v>29</v>
      </c>
      <c r="AC51" s="1" t="s">
        <v>153</v>
      </c>
      <c r="AD51">
        <v>6</v>
      </c>
    </row>
    <row r="52" spans="1:30" x14ac:dyDescent="0.3">
      <c r="A52" s="1" t="s">
        <v>139</v>
      </c>
      <c r="B52">
        <v>26</v>
      </c>
      <c r="C52" s="1" t="s">
        <v>43</v>
      </c>
      <c r="D52" s="1" t="s">
        <v>26</v>
      </c>
      <c r="E52" s="1" t="s">
        <v>63</v>
      </c>
      <c r="F52" s="1" t="s">
        <v>28</v>
      </c>
      <c r="G52" s="1" t="s">
        <v>46</v>
      </c>
      <c r="H52" s="2">
        <v>44696</v>
      </c>
      <c r="I52">
        <v>2</v>
      </c>
      <c r="J52">
        <v>2</v>
      </c>
      <c r="K52">
        <v>3</v>
      </c>
      <c r="L52">
        <v>3</v>
      </c>
      <c r="M52">
        <v>43000</v>
      </c>
      <c r="N52" s="1" t="s">
        <v>47</v>
      </c>
      <c r="O52" s="1" t="s">
        <v>31</v>
      </c>
      <c r="P52" s="1" t="s">
        <v>32</v>
      </c>
      <c r="Q52">
        <v>24</v>
      </c>
      <c r="R52">
        <v>0</v>
      </c>
      <c r="S52" t="s">
        <v>105</v>
      </c>
      <c r="T52" t="s">
        <v>41</v>
      </c>
      <c r="U52" t="s">
        <v>50</v>
      </c>
      <c r="V52" s="1" t="s">
        <v>51</v>
      </c>
      <c r="W52" s="1" t="s">
        <v>60</v>
      </c>
      <c r="X52" t="s">
        <v>37</v>
      </c>
      <c r="Y52">
        <v>50</v>
      </c>
      <c r="Z52" t="s">
        <v>25</v>
      </c>
      <c r="AA52" t="s">
        <v>48</v>
      </c>
      <c r="AB52" t="s">
        <v>46</v>
      </c>
      <c r="AC52" s="1" t="s">
        <v>159</v>
      </c>
      <c r="AD52">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B4BB3-469E-4B3E-A62B-BC012BC3728E}">
  <dimension ref="A1:X21"/>
  <sheetViews>
    <sheetView tabSelected="1" workbookViewId="0">
      <selection activeCell="B4" sqref="B4"/>
    </sheetView>
  </sheetViews>
  <sheetFormatPr defaultRowHeight="14.4" x14ac:dyDescent="0.3"/>
  <cols>
    <col min="1" max="1" width="15.33203125" bestFit="1" customWidth="1"/>
    <col min="2" max="2" width="19.5546875" bestFit="1" customWidth="1"/>
    <col min="4" max="4" width="16.44140625" bestFit="1" customWidth="1"/>
    <col min="5" max="5" width="19.5546875" bestFit="1" customWidth="1"/>
    <col min="6" max="6" width="8.109375" bestFit="1" customWidth="1"/>
    <col min="7" max="7" width="20.109375" bestFit="1" customWidth="1"/>
    <col min="8" max="8" width="19.5546875" bestFit="1" customWidth="1"/>
    <col min="9" max="9" width="10.77734375" bestFit="1" customWidth="1"/>
    <col min="10" max="10" width="21.6640625" bestFit="1" customWidth="1"/>
    <col min="11" max="11" width="9.33203125" bestFit="1" customWidth="1"/>
    <col min="12" max="12" width="5.21875" bestFit="1" customWidth="1"/>
    <col min="13" max="13" width="10.77734375" bestFit="1" customWidth="1"/>
    <col min="14" max="14" width="12.33203125" bestFit="1" customWidth="1"/>
    <col min="15" max="15" width="12.5546875" bestFit="1" customWidth="1"/>
    <col min="16" max="16" width="19.5546875" bestFit="1" customWidth="1"/>
    <col min="17" max="17" width="5" bestFit="1" customWidth="1"/>
    <col min="18" max="18" width="15.33203125" bestFit="1" customWidth="1"/>
    <col min="19" max="19" width="19.5546875" bestFit="1" customWidth="1"/>
    <col min="21" max="21" width="12.21875" bestFit="1" customWidth="1"/>
    <col min="22" max="22" width="19.5546875" bestFit="1" customWidth="1"/>
    <col min="24" max="25" width="19.5546875" bestFit="1" customWidth="1"/>
  </cols>
  <sheetData>
    <row r="1" spans="1:24" x14ac:dyDescent="0.3">
      <c r="A1" s="3" t="s">
        <v>146</v>
      </c>
      <c r="B1" t="s" vm="1">
        <v>48</v>
      </c>
      <c r="D1" s="7" t="s">
        <v>146</v>
      </c>
      <c r="E1" s="8" t="s" vm="1">
        <v>48</v>
      </c>
    </row>
    <row r="2" spans="1:24" x14ac:dyDescent="0.3">
      <c r="G2" s="3" t="s">
        <v>146</v>
      </c>
      <c r="H2" t="s" vm="1">
        <v>48</v>
      </c>
    </row>
    <row r="3" spans="1:24" x14ac:dyDescent="0.3">
      <c r="A3" s="3" t="s">
        <v>143</v>
      </c>
      <c r="B3" t="s">
        <v>142</v>
      </c>
      <c r="D3" s="3" t="s">
        <v>4</v>
      </c>
      <c r="E3" t="s">
        <v>142</v>
      </c>
    </row>
    <row r="4" spans="1:24" x14ac:dyDescent="0.3">
      <c r="A4" s="4" t="s">
        <v>55</v>
      </c>
      <c r="B4" s="5">
        <v>0.3</v>
      </c>
      <c r="D4" s="4" t="s">
        <v>78</v>
      </c>
      <c r="E4" s="5">
        <v>0.05</v>
      </c>
      <c r="G4" s="3" t="s">
        <v>2</v>
      </c>
      <c r="H4" t="s">
        <v>142</v>
      </c>
      <c r="J4" s="3" t="s">
        <v>150</v>
      </c>
      <c r="K4" s="3" t="s">
        <v>2</v>
      </c>
    </row>
    <row r="5" spans="1:24" x14ac:dyDescent="0.3">
      <c r="A5" s="4" t="s">
        <v>44</v>
      </c>
      <c r="B5" s="5">
        <v>0.1</v>
      </c>
      <c r="D5" s="4" t="s">
        <v>56</v>
      </c>
      <c r="E5" s="5">
        <v>0.4</v>
      </c>
      <c r="G5" s="4" t="s">
        <v>43</v>
      </c>
      <c r="H5" s="5">
        <v>0.25</v>
      </c>
      <c r="J5" s="3" t="s">
        <v>148</v>
      </c>
      <c r="K5" t="s">
        <v>43</v>
      </c>
      <c r="L5" t="s">
        <v>25</v>
      </c>
      <c r="M5" t="s">
        <v>141</v>
      </c>
      <c r="R5" s="3" t="s">
        <v>146</v>
      </c>
      <c r="S5" t="s" vm="1">
        <v>48</v>
      </c>
      <c r="U5" s="3" t="s">
        <v>140</v>
      </c>
      <c r="V5" t="s">
        <v>142</v>
      </c>
    </row>
    <row r="6" spans="1:24" x14ac:dyDescent="0.3">
      <c r="A6" s="4" t="s">
        <v>38</v>
      </c>
      <c r="B6" s="5">
        <v>0.2</v>
      </c>
      <c r="D6" s="4" t="s">
        <v>88</v>
      </c>
      <c r="E6" s="5">
        <v>0.05</v>
      </c>
      <c r="G6" s="4" t="s">
        <v>25</v>
      </c>
      <c r="H6" s="5">
        <v>0.75</v>
      </c>
      <c r="J6" s="4" t="s">
        <v>50</v>
      </c>
      <c r="K6" s="5">
        <v>3.9215686274509803E-2</v>
      </c>
      <c r="L6" s="5">
        <v>0.17647058823529413</v>
      </c>
      <c r="M6" s="5">
        <v>0.21568627450980393</v>
      </c>
      <c r="U6" s="4" t="s">
        <v>43</v>
      </c>
      <c r="V6" s="5">
        <v>0.23529411764705882</v>
      </c>
    </row>
    <row r="7" spans="1:24" x14ac:dyDescent="0.3">
      <c r="A7" s="4" t="s">
        <v>62</v>
      </c>
      <c r="B7" s="5">
        <v>0.25</v>
      </c>
      <c r="D7" s="4" t="s">
        <v>39</v>
      </c>
      <c r="E7" s="5">
        <v>0.15</v>
      </c>
      <c r="G7" s="4" t="s">
        <v>141</v>
      </c>
      <c r="H7" s="5">
        <v>1</v>
      </c>
      <c r="J7" s="4" t="s">
        <v>35</v>
      </c>
      <c r="K7" s="5">
        <v>0.19607843137254902</v>
      </c>
      <c r="L7" s="5">
        <v>0.29411764705882354</v>
      </c>
      <c r="M7" s="5">
        <v>0.49019607843137253</v>
      </c>
      <c r="O7" s="3" t="s">
        <v>140</v>
      </c>
      <c r="P7" t="s">
        <v>142</v>
      </c>
      <c r="R7" s="3" t="s">
        <v>140</v>
      </c>
      <c r="S7" t="s">
        <v>142</v>
      </c>
      <c r="U7" s="4" t="s">
        <v>25</v>
      </c>
      <c r="V7" s="5">
        <v>0.76470588235294112</v>
      </c>
    </row>
    <row r="8" spans="1:24" x14ac:dyDescent="0.3">
      <c r="A8" s="4" t="s">
        <v>26</v>
      </c>
      <c r="B8" s="5">
        <v>0.15</v>
      </c>
      <c r="D8" s="4" t="s">
        <v>63</v>
      </c>
      <c r="E8" s="5">
        <v>0.2</v>
      </c>
      <c r="J8" s="4" t="s">
        <v>59</v>
      </c>
      <c r="K8" s="5">
        <v>0</v>
      </c>
      <c r="L8" s="5">
        <v>0.27450980392156865</v>
      </c>
      <c r="M8" s="5">
        <v>0.27450980392156865</v>
      </c>
      <c r="O8" s="4" t="s">
        <v>161</v>
      </c>
      <c r="P8" s="1">
        <v>1</v>
      </c>
      <c r="R8" s="4" t="s">
        <v>158</v>
      </c>
      <c r="S8" s="5">
        <v>0.05</v>
      </c>
      <c r="U8" s="4" t="s">
        <v>141</v>
      </c>
      <c r="V8" s="5">
        <v>1</v>
      </c>
    </row>
    <row r="9" spans="1:24" x14ac:dyDescent="0.3">
      <c r="A9" s="4" t="s">
        <v>141</v>
      </c>
      <c r="B9" s="5">
        <v>1</v>
      </c>
      <c r="D9" s="4" t="s">
        <v>27</v>
      </c>
      <c r="E9" s="5">
        <v>0.1</v>
      </c>
      <c r="G9" s="3" t="s">
        <v>11</v>
      </c>
      <c r="H9" t="s">
        <v>142</v>
      </c>
      <c r="J9" s="4" t="s">
        <v>70</v>
      </c>
      <c r="K9" s="5">
        <v>0</v>
      </c>
      <c r="L9" s="5">
        <v>1.9607843137254902E-2</v>
      </c>
      <c r="M9" s="5">
        <v>1.9607843137254902E-2</v>
      </c>
      <c r="O9" s="4" t="s">
        <v>158</v>
      </c>
      <c r="P9" s="1">
        <v>5</v>
      </c>
      <c r="R9" s="4" t="s">
        <v>160</v>
      </c>
      <c r="S9" s="5">
        <v>0.2</v>
      </c>
    </row>
    <row r="10" spans="1:24" x14ac:dyDescent="0.3">
      <c r="D10" s="4" t="s">
        <v>72</v>
      </c>
      <c r="E10" s="5">
        <v>0.05</v>
      </c>
      <c r="G10" s="4" t="s">
        <v>168</v>
      </c>
      <c r="H10" s="5">
        <v>0.13725490196078433</v>
      </c>
      <c r="J10" s="4" t="s">
        <v>141</v>
      </c>
      <c r="K10" s="5">
        <v>0.23529411764705882</v>
      </c>
      <c r="L10" s="5">
        <v>0.76470588235294112</v>
      </c>
      <c r="M10" s="5">
        <v>1</v>
      </c>
      <c r="O10" s="4" t="s">
        <v>160</v>
      </c>
      <c r="P10" s="1">
        <v>5</v>
      </c>
      <c r="R10" s="4" t="s">
        <v>156</v>
      </c>
      <c r="S10" s="5">
        <v>0.1</v>
      </c>
      <c r="U10" s="3" t="s">
        <v>140</v>
      </c>
      <c r="V10" t="s">
        <v>142</v>
      </c>
    </row>
    <row r="11" spans="1:24" x14ac:dyDescent="0.3">
      <c r="D11" s="4" t="s">
        <v>141</v>
      </c>
      <c r="E11" s="5">
        <v>1</v>
      </c>
      <c r="G11" s="4" t="s">
        <v>66</v>
      </c>
      <c r="H11" s="5">
        <v>0.19607843137254902</v>
      </c>
      <c r="O11" s="4" t="s">
        <v>156</v>
      </c>
      <c r="P11" s="1">
        <v>4</v>
      </c>
      <c r="R11" s="4" t="s">
        <v>157</v>
      </c>
      <c r="S11" s="5">
        <v>0.1</v>
      </c>
      <c r="U11" s="4" t="s">
        <v>29</v>
      </c>
      <c r="V11" s="5">
        <v>0.58823529411764708</v>
      </c>
      <c r="X11" t="s">
        <v>142</v>
      </c>
    </row>
    <row r="12" spans="1:24" x14ac:dyDescent="0.3">
      <c r="A12" s="3" t="s">
        <v>146</v>
      </c>
      <c r="B12" t="s" vm="1">
        <v>48</v>
      </c>
      <c r="G12" s="4" t="s">
        <v>52</v>
      </c>
      <c r="H12" s="5">
        <v>0.37254901960784315</v>
      </c>
      <c r="O12" s="4" t="s">
        <v>157</v>
      </c>
      <c r="P12" s="1">
        <v>5</v>
      </c>
      <c r="R12" s="4" t="s">
        <v>154</v>
      </c>
      <c r="S12" s="5">
        <v>0.05</v>
      </c>
      <c r="U12" s="4" t="s">
        <v>46</v>
      </c>
      <c r="V12" s="5">
        <v>0.41176470588235292</v>
      </c>
      <c r="X12" s="1">
        <v>51</v>
      </c>
    </row>
    <row r="13" spans="1:24" x14ac:dyDescent="0.3">
      <c r="D13" s="3" t="s">
        <v>149</v>
      </c>
      <c r="E13" t="s">
        <v>142</v>
      </c>
      <c r="G13" s="4" t="s">
        <v>60</v>
      </c>
      <c r="H13" s="5">
        <v>0.29411764705882354</v>
      </c>
      <c r="O13" s="4" t="s">
        <v>153</v>
      </c>
      <c r="P13" s="1">
        <v>7</v>
      </c>
      <c r="R13" s="4" t="s">
        <v>159</v>
      </c>
      <c r="S13" s="5">
        <v>0.25</v>
      </c>
      <c r="U13" s="4" t="s">
        <v>141</v>
      </c>
      <c r="V13" s="5">
        <v>1</v>
      </c>
    </row>
    <row r="14" spans="1:24" x14ac:dyDescent="0.3">
      <c r="A14" s="3" t="s">
        <v>6</v>
      </c>
      <c r="B14" t="s">
        <v>142</v>
      </c>
      <c r="D14" s="4" t="s">
        <v>51</v>
      </c>
      <c r="E14" s="5">
        <v>0.29411764705882354</v>
      </c>
      <c r="G14" s="4" t="s">
        <v>141</v>
      </c>
      <c r="H14" s="5">
        <v>1</v>
      </c>
      <c r="O14" s="4" t="s">
        <v>154</v>
      </c>
      <c r="P14" s="1">
        <v>2</v>
      </c>
      <c r="R14" s="4" t="s">
        <v>155</v>
      </c>
      <c r="S14" s="5">
        <v>0.1</v>
      </c>
    </row>
    <row r="15" spans="1:24" x14ac:dyDescent="0.3">
      <c r="A15" s="4" t="s">
        <v>29</v>
      </c>
      <c r="B15" s="5">
        <v>0.35</v>
      </c>
      <c r="D15" s="4" t="s">
        <v>169</v>
      </c>
      <c r="E15" s="5">
        <v>0.19607843137254902</v>
      </c>
      <c r="G15" t="s">
        <v>166</v>
      </c>
      <c r="J15" t="s">
        <v>167</v>
      </c>
      <c r="O15" s="4" t="s">
        <v>159</v>
      </c>
      <c r="P15" s="1">
        <v>9</v>
      </c>
      <c r="R15" s="4" t="s">
        <v>163</v>
      </c>
      <c r="S15" s="5">
        <v>0.15</v>
      </c>
    </row>
    <row r="16" spans="1:24" x14ac:dyDescent="0.3">
      <c r="A16" s="4" t="s">
        <v>46</v>
      </c>
      <c r="B16" s="5">
        <v>0.65</v>
      </c>
      <c r="D16" s="4" t="s">
        <v>65</v>
      </c>
      <c r="E16" s="5">
        <v>0.19607843137254902</v>
      </c>
      <c r="G16" s="9">
        <v>2.7254901960784315</v>
      </c>
      <c r="J16" s="9">
        <v>2.9019607843137254</v>
      </c>
      <c r="O16" s="4" t="s">
        <v>155</v>
      </c>
      <c r="P16" s="1">
        <v>3</v>
      </c>
      <c r="R16" s="4" t="s">
        <v>141</v>
      </c>
      <c r="S16" s="5">
        <v>1</v>
      </c>
      <c r="U16" t="s">
        <v>170</v>
      </c>
    </row>
    <row r="17" spans="1:21" x14ac:dyDescent="0.3">
      <c r="A17" s="4" t="s">
        <v>141</v>
      </c>
      <c r="B17" s="5">
        <v>1</v>
      </c>
      <c r="D17" s="4" t="s">
        <v>36</v>
      </c>
      <c r="E17" s="5">
        <v>0.31372549019607843</v>
      </c>
      <c r="O17" s="4" t="s">
        <v>163</v>
      </c>
      <c r="P17" s="1">
        <v>3</v>
      </c>
      <c r="U17" s="5">
        <v>39.215686274509807</v>
      </c>
    </row>
    <row r="18" spans="1:21" x14ac:dyDescent="0.3">
      <c r="D18" s="4" t="s">
        <v>141</v>
      </c>
      <c r="E18" s="5">
        <v>1</v>
      </c>
      <c r="G18" t="s">
        <v>164</v>
      </c>
      <c r="H18" s="9">
        <f>G16</f>
        <v>2.7254901960784315</v>
      </c>
      <c r="I18" s="9">
        <f>H18/4</f>
        <v>0.68137254901960786</v>
      </c>
      <c r="O18" s="4" t="s">
        <v>162</v>
      </c>
      <c r="P18" s="1">
        <v>7</v>
      </c>
    </row>
    <row r="19" spans="1:21" x14ac:dyDescent="0.3">
      <c r="G19" t="s">
        <v>165</v>
      </c>
      <c r="H19" s="9">
        <f>4-H18</f>
        <v>1.2745098039215685</v>
      </c>
      <c r="I19" s="9">
        <f>H19/4</f>
        <v>0.31862745098039214</v>
      </c>
      <c r="O19" s="4" t="s">
        <v>141</v>
      </c>
      <c r="P19" s="1">
        <v>51</v>
      </c>
    </row>
    <row r="20" spans="1:21" x14ac:dyDescent="0.3">
      <c r="J20" t="s">
        <v>164</v>
      </c>
      <c r="K20" s="9">
        <f>J16</f>
        <v>2.9019607843137254</v>
      </c>
      <c r="L20" s="9">
        <f>K20/4</f>
        <v>0.72549019607843135</v>
      </c>
    </row>
    <row r="21" spans="1:21" x14ac:dyDescent="0.3">
      <c r="J21" t="s">
        <v>165</v>
      </c>
      <c r="K21" s="9">
        <f>4-K20</f>
        <v>1.0980392156862746</v>
      </c>
      <c r="L21" s="9">
        <f>K21/4</f>
        <v>0.27450980392156865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F190-CDA7-4345-8EC2-6EA797160701}">
  <dimension ref="A1"/>
  <sheetViews>
    <sheetView topLeftCell="D11" workbookViewId="0">
      <selection activeCell="Z10" sqref="Z10"/>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1 _ 7 7 0 8 7 0 9 a - d 5 9 4 - 4 d b 8 - a 0 c 7 - 2 0 1 e f a 9 9 0 a f c " > < 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 1 4 0 < / i n t > < / v a l u e > < / i t e m > < i t e m > < k e y > < s t r i n g > A g e < / s t r i n g > < / k e y > < v a l u e > < i n t > 7 2 < / i n t > < / v a l u e > < / i t e m > < i t e m > < k e y > < s t r i n g > G e n d e r < / s t r i n g > < / k e y > < v a l u e > < i n t > 1 0 0 < / i n t > < / v a l u e > < / i t e m > < i t e m > < k e y > < s t r i n g > D e p a r t m e n t < / s t r i n g > < / k e y > < v a l u e > < i n t > 1 3 6 < / i n t > < / v a l u e > < / i t e m > < i t e m > < k e y > < s t r i n g > J o b   R o l e < / s t r i n g > < / k e y > < v a l u e > < i n t > 1 0 6 < / i n t > < / v a l u e > < / i t e m > < i t e m > < k e y > < s t r i n g > E d u c a t i o n   L e v e l < / s t r i n g > < / k e y > < v a l u e > < i n t > 1 6 3 < / i n t > < / v a l u e > < / i t e m > < i t e m > < k e y > < s t r i n g > M a r i t a l   S t a t u s < / s t r i n g > < / k e y > < v a l u e > < i n t > 1 5 0 < / i n t > < / v a l u e > < / i t e m > < i t e m > < k e y > < s t r i n g > H i r e   D a t e < / s t r i n g > < / k e y > < v a l u e > < i n t > 1 1 5 < / i n t > < / v a l u e > < / i t e m > < i t e m > < k e y > < s t r i n g > Y e a r s   a t   C o m p a n y < / s t r i n g > < / k e y > < v a l u e > < i n t > 1 8 0 < / i n t > < / v a l u e > < / i t e m > < i t e m > < k e y > < s t r i n g > Y e a r s   i n   C u r r e n t   R o l e < / s t r i n g > < / k e y > < v a l u e > < i n t > 2 0 2 < / i n t > < / v a l u e > < / i t e m > < i t e m > < k e y > < s t r i n g > J o b   S a t i s f a c t i o n   R a t i n g < / s t r i n g > < / k e y > < v a l u e > < i n t > 2 1 7 < / i n t > < / v a l u e > < / i t e m > < i t e m > < k e y > < s t r i n g > P e r f o r m a n c e   R a t i n g < / s t r i n g > < / k e y > < v a l u e > < i n t > 1 9 6 < / i n t > < / v a l u e > < / i t e m > < i t e m > < k e y > < s t r i n g > M o n t h l y   I n c o m e < / s t r i n g > < / k e y > < v a l u e > < i n t > 1 7 0 < / i n t > < / v a l u e > < / i t e m > < i t e m > < k e y > < s t r i n g > O v e r t i m e < / s t r i n g > < / k e y > < v a l u e > < i n t > 1 1 6 < / i n t > < / v a l u e > < / i t e m > < i t e m > < k e y > < s t r i n g > A t t r i t i o n < / s t r i n g > < / k e y > < v a l u e > < i n t > 1 0 8 < / i n t > < / v a l u e > < / i t e m > < i t e m > < k e y > < s t r i n g > R e a s o n   f o r   L e a v i n g < / s t r i n g > < / k e y > < v a l u e > < i n t > 1 8 8 < / i n t > < / v a l u e > < / i t e m > < i t e m > < k e y > < s t r i n g > A g e   a t   H i r e < / s t r i n g > < / k e y > < v a l u e > < i n t > 1 2 7 < / i n t > < / v a l u e > < / i t e m > < i t e m > < k e y > < s t r i n g > Y e a r s   S i n c e   L a s t   P r o m o t i o n < / s t r i n g > < / k e y > < v a l u e > < i n t > 2 5 0 < / i n t > < / v a l u e > < / i t e m > < i t e m > < k e y > < s t r i n g > T e r m i n a t i o n   D a t e < / s t r i n g > < / k e y > < v a l u e > < i n t > 1 7 5 < / i n t > < / v a l u e > < / i t e m > < i t e m > < k e y > < s t r i n g > Y e a r < / s t r i n g > < / k e y > < v a l u e > < i n t > 7 6 < / i n t > < / v a l u e > < / i t e m > < i t e m > < k e y > < s t r i n g > A g e   G r o u p < / s t r i n g > < / k e y > < v a l u e > < i n t > 1 2 5 < / i n t > < / v a l u e > < / i t e m > < i t e m > < k e y > < s t r i n g > J o b   S a t i s f a c t i o n   L e v e l < / s t r i n g > < / k e y > < v a l u e > < i n t > 2 0 7 < / i n t > < / v a l u e > < / i t e m > < i t e m > < k e y > < s t r i n g > P e r f o r m a n c e   L e v e l < / s t r i n g > < / k e y > < v a l u e > < i n t > 1 8 6 < / i n t > < / v a l u e > < / i t e m > < i t e m > < k e y > < s t r i n g > A t t r i t i o n   F l a g < / s t r i n g > < / k e y > < v a l u e > < i n t > 1 4 3 < / i n t > < / v a l u e > < / i t e m > < i t e m > < k e y > < s t r i n g > I n d e x < / s t r i n g > < / k e y > < v a l u e > < i n t > 8 6 < / i n t > < / v a l u e > < / i t e m > < i t e m > < k e y > < s t r i n g > G e n d e r   U p d a t e < / s t r i n g > < / k e y > < v a l u e > < i n t > 1 6 0 < / i n t > < / v a l u e > < / i t e m > < i t e m > < k e y > < s t r i n g > A t t r i t i o n   U p d a t e d < / s t r i n g > < / k e y > < v a l u e > < i n t > 1 7 8 < / i n t > < / v a l u e > < / i t e m > < i t e m > < k e y > < s t r i n g > M a r i t a l   S t a t u s   U p d a t e < / s t r i n g > < / k e y > < v a l u e > < i n t > 2 1 0 < / i n t > < / v a l u e > < / i t e m > < i t e m > < k e y > < s t r i n g > M o n t h   N a m e < / s t r i n g > < / k e y > < v a l u e > < i n t > 1 4 4 < / i n t > < / v a l u e > < / i t e m > < i t e m > < k e y > < s t r i n g > M o n t h < / s t r i n g > < / k e y > < v a l u e > < i n t > 9 5 < / i n t > < / v a l u e > < / i t e m > < / C o l u m n W i d t h s > < C o l u m n D i s p l a y I n d e x > < i t e m > < k e y > < s t r i n g > E m p l o y e e   I D < / s t r i n g > < / k e y > < v a l u e > < i n t > 0 < / i n t > < / v a l u e > < / i t e m > < i t e m > < k e y > < s t r i n g > A g e < / s t r i n g > < / k e y > < v a l u e > < i n t > 1 < / i n t > < / v a l u e > < / i t e m > < i t e m > < k e y > < s t r i n g > G e n d e r < / s t r i n g > < / k e y > < v a l u e > < i n t > 2 < / i n t > < / v a l u e > < / i t e m > < i t e m > < k e y > < s t r i n g > D e p a r t m e n t < / s t r i n g > < / k e y > < v a l u e > < i n t > 3 < / i n t > < / v a l u e > < / i t e m > < i t e m > < k e y > < s t r i n g > J o b   R o l e < / s t r i n g > < / k e y > < v a l u e > < i n t > 4 < / i n t > < / v a l u e > < / i t e m > < i t e m > < k e y > < s t r i n g > E d u c a t i o n   L e v e l < / s t r i n g > < / k e y > < v a l u e > < i n t > 5 < / i n t > < / v a l u e > < / i t e m > < i t e m > < k e y > < s t r i n g > M a r i t a l   S t a t u s < / s t r i n g > < / k e y > < v a l u e > < i n t > 6 < / i n t > < / v a l u e > < / i t e m > < i t e m > < k e y > < s t r i n g > H i r e   D a t e < / s t r i n g > < / k e y > < v a l u e > < i n t > 7 < / i n t > < / v a l u e > < / i t e m > < i t e m > < k e y > < s t r i n g > Y e a r s   a t   C o m p a n y < / s t r i n g > < / k e y > < v a l u e > < i n t > 8 < / i n t > < / v a l u e > < / i t e m > < i t e m > < k e y > < s t r i n g > Y e a r s   i n   C u r r e n t   R o l e < / s t r i n g > < / k e y > < v a l u e > < i n t > 9 < / i n t > < / v a l u e > < / i t e m > < i t e m > < k e y > < s t r i n g > J o b   S a t i s f a c t i o n   R a t i n g < / s t r i n g > < / k e y > < v a l u e > < i n t > 1 0 < / i n t > < / v a l u e > < / i t e m > < i t e m > < k e y > < s t r i n g > P e r f o r m a n c e   R a t i n g < / s t r i n g > < / k e y > < v a l u e > < i n t > 1 1 < / i n t > < / v a l u e > < / i t e m > < i t e m > < k e y > < s t r i n g > M o n t h l y   I n c o m e < / s t r i n g > < / k e y > < v a l u e > < i n t > 1 2 < / i n t > < / v a l u e > < / i t e m > < i t e m > < k e y > < s t r i n g > O v e r t i m e < / s t r i n g > < / k e y > < v a l u e > < i n t > 1 3 < / i n t > < / v a l u e > < / i t e m > < i t e m > < k e y > < s t r i n g > A t t r i t i o n < / s t r i n g > < / k e y > < v a l u e > < i n t > 1 4 < / i n t > < / v a l u e > < / i t e m > < i t e m > < k e y > < s t r i n g > R e a s o n   f o r   L e a v i n g < / s t r i n g > < / k e y > < v a l u e > < i n t > 1 5 < / i n t > < / v a l u e > < / i t e m > < i t e m > < k e y > < s t r i n g > A g e   a t   H i r e < / s t r i n g > < / k e y > < v a l u e > < i n t > 1 6 < / i n t > < / v a l u e > < / i t e m > < i t e m > < k e y > < s t r i n g > Y e a r s   S i n c e   L a s t   P r o m o t i o n < / s t r i n g > < / k e y > < v a l u e > < i n t > 1 7 < / i n t > < / v a l u e > < / i t e m > < i t e m > < k e y > < s t r i n g > T e r m i n a t i o n   D a t e < / s t r i n g > < / k e y > < v a l u e > < i n t > 1 8 < / i n t > < / v a l u e > < / i t e m > < i t e m > < k e y > < s t r i n g > Y e a r < / s t r i n g > < / k e y > < v a l u e > < i n t > 1 9 < / i n t > < / v a l u e > < / i t e m > < i t e m > < k e y > < s t r i n g > A g e   G r o u p < / s t r i n g > < / k e y > < v a l u e > < i n t > 2 0 < / i n t > < / v a l u e > < / i t e m > < i t e m > < k e y > < s t r i n g > J o b   S a t i s f a c t i o n   L e v e l < / s t r i n g > < / k e y > < v a l u e > < i n t > 2 1 < / i n t > < / v a l u e > < / i t e m > < i t e m > < k e y > < s t r i n g > P e r f o r m a n c e   L e v e l < / s t r i n g > < / k e y > < v a l u e > < i n t > 2 2 < / i n t > < / v a l u e > < / i t e m > < i t e m > < k e y > < s t r i n g > A t t r i t i o n   F l a g < / s t r i n g > < / k e y > < v a l u e > < i n t > 2 3 < / i n t > < / v a l u e > < / i t e m > < i t e m > < k e y > < s t r i n g > I n d e x < / s t r i n g > < / k e y > < v a l u e > < i n t > 2 4 < / i n t > < / v a l u e > < / i t e m > < i t e m > < k e y > < s t r i n g > G e n d e r   U p d a t e < / s t r i n g > < / k e y > < v a l u e > < i n t > 2 5 < / i n t > < / v a l u e > < / i t e m > < i t e m > < k e y > < s t r i n g > A t t r i t i o n   U p d a t e d < / s t r i n g > < / k e y > < v a l u e > < i n t > 2 6 < / i n t > < / v a l u e > < / i t e m > < i t e m > < k e y > < s t r i n g > M a r i t a l   S t a t u s   U p d a t e < / s t r i n g > < / k e y > < v a l u e > < i n t > 2 7 < / i n t > < / v a l u e > < / i t e m > < i t e m > < k e y > < s t r i n g > M o n t h   N a m e < / s t r i n g > < / k e y > < v a l u e > < i n t > 2 8 < / i n t > < / v a l u e > < / i t e m > < i t e m > < k e y > < s t r i n g > M o n t h < / s t r i n g > < / k e y > < v a l u e > < i n t > 2 9 < / i n t > < / v a l u e > < / i t e m > < / C o l u m n D i s p l a y I n d e x > < C o l u m n F r o z e n   / > < C o l u m n C h e c k e d   / > < C o l u m n F i l t e r   / > < S e l e c t i o n F i l t e r   / > < F i l t e r P a r a m e t e r s   / > < S o r t B y C o l u m n > J o b   S a t i s f a c t i o n   R a t i n g < / S o r t B y C o l u m n > < I s S o r t D e s c e n d i n g > f a l s e < / I s S o r t D e s c e n d i n g > < / T a b l e W i d g e t G r i d S e r i a l i z a t i o n > ] ] > < / C u s t o m C o n t e n t > < / G e m i n i > 
</file>

<file path=customXml/item10.xml>��< ? x m l   v e r s i o n = " 1 . 0 "   e n c o d i n g = " U T F - 1 6 " ? > < G e m i n i   x m l n s = " h t t p : / / g e m i n i / p i v o t c u s t o m i z a t i o n / 7 1 b 0 f 2 3 0 - 0 3 e a - 4 c e f - 9 0 7 6 - 5 d 7 b e 6 d f 2 4 9 6 " > < 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1.xml>��< ? x m l   v e r s i o n = " 1 . 0 "   e n c o d i n g = " U T F - 1 6 " ? > < G e m i n i   x m l n s = " h t t p : / / g e m i n i / p i v o t c u s t o m i z a t i o n / a 9 f 6 e 6 8 6 - 6 a c a - 4 a 5 2 - b 5 9 2 - 0 6 1 d 1 2 1 9 3 b 0 0 " > < 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2.xml>��< ? x m l   v e r s i o n = " 1 . 0 "   e n c o d i n g = " U T F - 1 6 " ? > < G e m i n i   x m l n s = " h t t p : / / g e m i n i / p i v o t c u s t o m i z a t i o n / 7 7 2 e e 4 6 9 - 7 9 9 c - 4 b 0 f - b e d 7 - 0 8 c e 0 8 4 9 3 0 c 0 " > < 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3.xml>��< ? x m l   v e r s i o n = " 1 . 0 "   e n c o d i n g = " U T F - 1 6 " ? > < G e m i n i   x m l n s = " h t t p : / / g e m i n i / p i v o t c u s t o m i z a t i o n / 1 7 6 7 d 7 6 4 - f 3 b b - 4 2 5 4 - a f 1 b - f 2 0 c d 1 1 c 8 f 3 8 " > < 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4.xml>��< ? x m l   v e r s i o n = " 1 . 0 "   e n c o d i n g = " U T F - 1 6 " ? > < G e m i n i   x m l n s = " h t t p : / / g e m i n i / p i v o t c u s t o m i z a t i o n / c 3 9 5 0 f 5 a - 8 d b 8 - 4 9 9 5 - b 5 0 8 - c 5 a 7 7 e 5 1 b 2 9 1 " > < 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5.xml>��< ? x m l   v e r s i o n = " 1 . 0 "   e n c o d i n g = " U T F - 1 6 " ? > < G e m i n i   x m l n s = " h t t p : / / g e m i n i / p i v o t c u s t o m i z a t i o n / 7 f 3 2 8 3 5 3 - a c 9 b - 4 8 6 d - a 9 6 9 - 7 1 e 9 c 0 1 6 2 6 9 8 " > < 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6.xml>��< ? x m l   v e r s i o n = " 1 . 0 "   e n c o d i n g = " U T F - 1 6 " ? > < G e m i n i   x m l n s = " h t t p : / / g e m i n i / p i v o t c u s t o m i z a t i o n / 7 6 9 e 8 d 6 e - 3 2 7 7 - 4 4 7 1 - 8 b 8 7 - e f 0 e 0 7 9 5 6 4 4 f " > < 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7.xml>��< ? x m l   v e r s i o n = " 1 . 0 "   e n c o d i n g = " U T F - 1 6 " ? > < G e m i n i   x m l n s = " h t t p : / / g e m i n i / p i v o t c u s t o m i z a t i o n / e c 7 a d 0 0 c - c 7 6 7 - 4 1 e c - 8 e c a - 6 5 7 0 d f 7 a b 0 e 3 " > < 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8.xml>��< ? x m l   v e r s i o n = " 1 . 0 "   e n c o d i n g = " U T F - 1 6 " ? > < G e m i n i   x m l n s = " h t t p : / / g e m i n i / p i v o t c u s t o m i z a t i o n / 8 b 8 c f d 7 d - d b 8 3 - 4 5 3 e - a a 2 b - 1 c 2 e 1 f 6 7 3 c 6 e " > < 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19.xml>��< ? x m l   v e r s i o n = " 1 . 0 "   e n c o d i n g = " U T F - 1 6 " ? > < G e m i n i   x m l n s = " h t t p : / / g e m i n i / p i v o t c u s t o m i z a t i o n / 5 3 8 4 f 7 e 7 - 8 1 4 0 - 4 2 9 e - 8 2 b b - 1 5 4 6 d 8 2 8 8 3 f a " > < 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 C o l u m n s \ E d u c a t i o n   L e v e l < / 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 C o l u m n s \ Y e a r s   i n   C u r r e n t   R o l e < / K e y > < / a : K e y > < a : V a l u e   i : t y p e = " T a b l e W i d g e t B a s e V i e w S t a t e " / > < / a : K e y V a l u e O f D i a g r a m O b j e c t K e y a n y T y p e z b w N T n L X > < a : K e y V a l u e O f D i a g r a m O b j e c t K e y a n y T y p e z b w N T n L X > < a : K e y > < K e y > C o l u m n s \ J o b   S a t i s f a c t i o n   R a t i n g < / 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 C o l u m n s \ M o n t h l y   I n c o m e < / 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 C o l u m n s \ A g e   a t   H i r e < / K e y > < / a : K e y > < a : V a l u e   i : t y p e = " T a b l e W i d g e t B a s e V i e w S t a t e " / > < / a : K e y V a l u e O f D i a g r a m O b j e c t K e y a n y T y p e z b w N T n L X > < a : K e y V a l u e O f D i a g r a m O b j e c t K e y a n y T y p e z b w N T n L X > < a : K e y > < K e y > C o l u m n s \ Y e a r s   S i n c e   L a s t   P r o m o t i o n < / K e y > < / a : K e y > < a : V a l u e   i : t y p e = " T a b l e W i d g e t B a s e V i e w S t a t e " / > < / a : K e y V a l u e O f D i a g r a m O b j e c t K e y a n y T y p e z b w N T n L X > < a : K e y V a l u e O f D i a g r a m O b j e c t K e y a n y T y p e z b w N T n L X > < a : K e y > < K e y > C o l u m n s \ T e r m i n a t i o n 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 C o l u m n s \ J o b   S a t i s f a c t i o n   L e v e l < / K e y > < / a : K e y > < a : V a l u e   i : t y p e = " T a b l e W i d g e t B a s e V i e w S t a t e " / > < / a : K e y V a l u e O f D i a g r a m O b j e c t K e y a n y T y p e z b w N T n L X > < a : K e y V a l u e O f D i a g r a m O b j e c t K e y a n y T y p e z b w N T n L X > < a : K e y > < K e y > C o l u m n s \ P e r f o r m a n c e   L e v e l < / K e y > < / a : K e y > < a : V a l u e   i : t y p e = " T a b l e W i d g e t B a s e V i e w S t a t e " / > < / a : K e y V a l u e O f D i a g r a m O b j e c t K e y a n y T y p e z b w N T n L X > < a : K e y V a l u e O f D i a g r a m O b j e c t K e y a n y T y p e z b w N T n L X > < a : K e y > < K e y > C o l u m n s \ A t t r i t i o n   F l a g < / 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 C o l u m n s \ G e n d e r   U p d a t e < / K e y > < / a : K e y > < a : V a l u e   i : t y p e = " T a b l e W i d g e t B a s e V i e w S t a t e " / > < / a : K e y V a l u e O f D i a g r a m O b j e c t K e y a n y T y p e z b w N T n L X > < a : K e y V a l u e O f D i a g r a m O b j e c t K e y a n y T y p e z b w N T n L X > < a : K e y > < K e y > C o l u m n s \ A t t r i t i o n   U p d a t e d < / K e y > < / a : K e y > < a : V a l u e   i : t y p e = " T a b l e W i d g e t B a s e V i e w S t a t e " / > < / a : K e y V a l u e O f D i a g r a m O b j e c t K e y a n y T y p e z b w N T n L X > < a : K e y V a l u e O f D i a g r a m O b j e c t K e y a n y T y p e z b w N T n L X > < a : K e y > < K e y > C o l u m n s \ M a r i t a l   S t a t u s   U p d a t e 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5 f b 6 5 b 5 6 - e 6 7 f - 4 c c c - b 9 b 6 - 7 8 a 8 4 4 b 1 3 1 3 c " > < 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21.xml>��< ? x m l   v e r s i o n = " 1 . 0 "   e n c o d i n g = " u t f - 1 6 " ? > < D a t a M a s h u p   s q m i d = " 0 a 7 c a 7 0 6 - 2 6 9 5 - 4 4 4 b - 8 b a c - 5 3 3 a c 4 0 e f 0 9 1 "   x m l n s = " h t t p : / / s c h e m a s . m i c r o s o f t . c o m / D a t a M a s h u p " > A A A A A L w J A A B Q S w M E F A A C A A g A n R Y r 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n R Y 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0 W K 1 m G h N q W t g Y A A D E m A A A T A B w A R m 9 y b X V s Y X M v U 2 V j d G l v b j E u b S C i G A A o o B Q A A A A A A A A A A A A A A A A A A A A A A A A A A A D t W l t P 4 z g U f k f i P 1 i Z l y I F t m l T B n a W l b r l 1 l 0 u I 8 r M 7 g q q l W l c m i V x q t g p V I j / v s e x 0 1 w 9 p B m Q 9 m G Q g N b 2 d 7 7 P x 8 f H l 4 S R C X c D i k b y v / V p c 2 N z g 8 1 w S B w 0 m h H C L X S A P M I 3 N x D 8 j I I o n B A o O X q a E G / n z y B 8 u A u C h 9 a x 6 5 G d Q U A 5 o Z y 1 j M H P t 1 8 Y C d l t / 2 J 4 3 U e j / l 9 H F / 3 b S 0 o O Q 3 d B b g 8 J e + D B / P Y Q c 4 z 6 F H t L 7 k 4 Y + h w G / 4 I K d n v k z 7 1 g S Q j q c x 6 6 s b y 4 F X O Z x D D C 0 T Y 6 D d M G O 0 8 e e z K 2 T E Q j z z M R D y O y Z S r N c S / + i f + B c t m F 5 5 s h J / 6 B I S s N 8 w + X O u q b M X 6 5 E S x j h f 9 g g D A / 4 O C Q U 4 I d 6 J Y B Z q 7 x H X R Z 1 a j y V p b K R D e q t u 9 5 o w n 2 c M g O h K 7 x 1 s r w Y I b p P d i 9 X s 5 J a v Q 6 x J R N g 9 A f B F 7 k U 1 H J W h U q z O d n Y + W q 4 a E B 3 Y a m i J M n / m K i Z 6 N / T 6 B s S P m u v S O M x I U n h A K 4 1 P a Q z H H I f R i + U t X v w R 2 6 C j x S q j h y o g m O R + e M L I h X q j / H M D b Y Q y O O e c R K 1 a d u S B A 4 e m X Y g c 9 x z d 8 E f I U w R 4 P A n 2 O 6 L P d C t n A p G k R h C K I T g Y V m Q v o I J L I p j q O 7 3 O I z C Y W n M Y W o v o K W 9 L 7 c 5 h z i e u Y t o X g S + B U s l w s S c t c v O 2 g V n a W a K 4 I Z + A 2 o w X d 4 I W l L o y d c I L y k 6 / / I F b L P M O N I B k d l F / s g D 4 O x U j d i P h r 5 d y R 8 e U m D 8 o r M P T y B O P u K v S g T l q o 8 L m 0 V Y t c 0 z s U v F o O g 2 o U J 4 B p 6 Z K 4 C T 0 t k a Z k K g k z j W P w S f z 2 2 v u O A i U H E e O C n V F A q Z 1 m J B 5 I C M q 5 J 6 L t U B r k K V Y I n s / i z w M b j 0 L p Z h f I Y Z n 0 x e s d b 1 S K s a h U 5 n S B B m E M 5 X l H S u i l K 0 9 F 0 X q e J u y r i 7 S Q M o n n C 5 U 7 R D R S O 0 a 8 H q N N G m D r q + y / w f R / x G a H I 6 L S 3 O / v G B v E Y y Q G 6 B U A 3 A X T b 2 9 0 q g F 0 A 2 A n A b m / b V Y B e W z X o S S S + C x Z E t R O L Q D b O K P Z F Z + O + s 2 y c i Q p V 3 C q 6 T a T X i g R S K k v y x k s 5 2 A L q x P M f k q B k 0 Q V e X m A V S Z J i V 0 O j k T E G h o 7 y z D l x 3 A i C f e W 7 b 2 C 6 C n P q 3 s / q I W y F + E r C J a o P s x T s L H h U A O M i 4 M g h U 5 c S x 9 C m h 5 4 2 P 2 i d b f Z M q 5 Q g Y p R Z m f n 1 u c m u m Z x A 5 T d J t b G T Z f Y h k F f B k E u L o i Y N 1 5 L G K g I Z N z V C s 6 u L z Y K c 7 w 3 O 8 v j / r 6 M 5 n 0 q y i 5 7 1 6 o 5 N 7 2 q R W 0 r r s d z L T J Z y 6 a 4 x Z J o V J C 8 S x i s b 6 q W h K s + D 7 C j 9 h p 2 M / 6 r b J g N 0 E g S v N + 5 m / X z h T s i r i G R k L i P O O G R 6 M V / W S B y d t f M G + A w s w 5 8 + B M l C v 8 d I t 3 f a x N G t m T d g t Y G F H j K / c U a m f D 1 G X T c 0 C 3 9 R I M T H a r O R r v s J k R g A q U m O g i U 9 3 9 a u r t a r y 2 u F U D E d 0 h 1 P e u o 7 9 n B + X S 1 k o 2 / l x o I q U 7 s R f q m e 3 p 1 X p 3 d R z H q T O j 8 O + g U m r 8 k 0 J n A 0 J y G 6 D 4 N H P o P v X 4 G d c j h q e U t t 3 F Q c N 7 R K 9 O t s U b F p D K S W k / f S s l t T S 0 9 M H O w 6 6 H I 6 h Y 9 D u n h j I R 9 r C t k F d s h i L I 5 u S c D e w S 9 7 N e V 8 F J n s p / 6 7 u G S / p o Y 9 Y D 8 l 2 O M z N G Q s I m / j D 5 l L h n D I e 8 q l u b h E k + v 2 R X K R E B O 1 T W R l j 8 r V h y f N p i j L D j b l Y R N 9 m T u Z I 6 J I o 3 E L u e r F h x v Z M M 6 p 6 v y a 7 G 3 E 5 / S M s 8 L 1 1 s E p W H p a U 7 C 6 K L s R a r c J y m 7 E 1 e s 1 4 m q k s N f M h 4 0 E N g H t N Q F Z j a i 6 j V z R b c Z V v 1 9 J m 3 T m H r s e J + L i + i p 4 Z J m U P S I e m X B R 2 C p O b z V Z s / f F B T u W x k 6 B r N J Q l s u u T i U F r t z 2 R y Y U J 8 0 o 6 U C q Q E v 3 a e A p t V 1 N z l d i 0 6 a N g L W B H a s p s N s U u N s Q u L p 7 W h d o 9 x o C e 0 0 Z u 0 2 H o 9 v U O U 0 J 7 a b A x r 6 x m 3 a x 6 d y w 9 9 Y B Z p p p M s d e j Q x k V y e O w t V O W 7 v X K h C a u S O x K Y / k u h 1 W + V p A f w F W 9 3 Y e p B Y 1 q H s b n Y r a N 1 a x v 3 q 1 r u 7 j P J p / / F T a n Z U C N N 9 e j D 2 U h C 7 0 Q Q 3 + C P a g l e v 3 n s 6 A Q q z W L m l O G + n N D d j f a a D T A F 9 s r V s / O z W m Q a / O Q l x r J Q a 6 G q b a t U x Z N U z t 1 7 L U r r Y 0 p I y E 4 p F u f G 2 A L r B P a u w S 4 n N M B p F 9 N h Q X i 9 K q B 0 S Z R 4 w 6 D d X 0 V T o T D W X 6 a u q q o 1 a u W x p H F v T V S Z f 6 K 7 8 8 4 d s 9 H 6 h 7 z y e i 8 z u f D + S 6 o J t b J X l Z t 2 1 u u F R j L f v 2 x w f 1 c g R q d b a M N 3 s J 5 D B 4 p F 6 A n R 9 v c v x 4 k + P H m x z v 8 i Z H d n 7 n 4 r J 6 d n c 1 s 1 v W p 8 Z k x a f / A F B L A Q I t A B Q A A g A I A J 0 W K 1 m 7 Z 9 K P p A A A A P Y A A A A S A A A A A A A A A A A A A A A A A A A A A A B D b 2 5 m a W c v U G F j a 2 F n Z S 5 4 b W x Q S w E C L Q A U A A I A C A C d F i t Z D 8 r p q 6 Q A A A D p A A A A E w A A A A A A A A A A A A A A A A D w A A A A W 0 N v b n R l b n R f V H l w Z X N d L n h t b F B L A Q I t A B Q A A g A I A J 0 W K 1 m G h N q W t g Y A A D E m A A A T A A A A A A A A A A A A A A A A A O E B A A B G b 3 J t d W x h c y 9 T Z W N 0 a W 9 u M S 5 t U E s F B g A A A A A D A A M A w g A A A O Q 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9 e A A A A A A A A D V 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g 4 Y z Z m M m Z m L T N h N m Q t N D N h M i 1 i Z D h l L T d k M T R k N G U 1 N T J l Y 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R G F 0 Y S B U Y W J s Z S I g L z 4 8 R W 5 0 c n k g V H l w Z T 0 i U m V j b 3 Z l c n l U Y X J n Z X R D b 2 x 1 b W 4 i I F Z h b H V l P S J s M S I g L z 4 8 R W 5 0 c n k g V H l w Z T 0 i U m V j b 3 Z l c n l U Y X J n Z X R S b 3 c i I F Z h b H V l P S J s M S I g L z 4 8 R W 5 0 c n k g V H l w Z T 0 i R m l s b F R h c m d l d C I g V m F s d W U 9 I n N T a G V l d D E i I C 8 + P E V u d H J 5 I F R 5 c G U 9 I k Z p b G x l Z E N v b X B s Z X R l U m V z d W x 0 V G 9 X b 3 J r c 2 h l Z X Q i I F Z h b H V l P S J s M S I g L z 4 8 R W 5 0 c n k g V H l w Z T 0 i U m V s Y X R p b 2 5 z a G l w S W 5 m b 0 N v b n R h a W 5 l c i I g V m F s d W U 9 I n N 7 J n F 1 b 3 Q 7 Y 2 9 s d W 1 u Q 2 9 1 b n Q m c X V v d D s 6 M z A s J n F 1 b 3 Q 7 a 2 V 5 Q 2 9 s d W 1 u T m F t Z X M m c X V v d D s 6 W 1 0 s J n F 1 b 3 Q 7 c X V l c n l S Z W x h d G l v b n N o a X B z J n F 1 b 3 Q 7 O l t d L C Z x d W 9 0 O 2 N v b H V t b k l k Z W 5 0 a X R p Z X M m c X V v d D s 6 W y Z x d W 9 0 O 1 N l Y 3 R p b 2 4 x L 1 N o Z W V 0 M S 9 B Z G R l Z C B J b m R l e C 5 7 R W 1 w b G 9 5 Z W U g S U Q s M H 0 m c X V v d D s s J n F 1 b 3 Q 7 U 2 V j d G l v b j E v U 2 h l Z X Q x L 0 F k Z G V k I E l u Z G V 4 L n t B Z 2 U s M X 0 m c X V v d D s s J n F 1 b 3 Q 7 U 2 V j d G l v b j E v U 2 h l Z X Q x L 0 F k Z G V k I E l u Z G V 4 L n t H Z W 5 k Z X I s M n 0 m c X V v d D s s J n F 1 b 3 Q 7 U 2 V j d G l v b j E v U 2 h l Z X Q x L 0 F k Z G V k I E l u Z G V 4 L n t E Z X B h c n R t Z W 5 0 L D N 9 J n F 1 b 3 Q 7 L C Z x d W 9 0 O 1 N l Y 3 R p b 2 4 x L 1 N o Z W V 0 M S 9 B Z G R l Z C B J b m R l e C 5 7 S m 9 i I F J v b G U s N H 0 m c X V v d D s s J n F 1 b 3 Q 7 U 2 V j d G l v b j E v U 2 h l Z X Q x L 0 F k Z G V k I E l u Z G V 4 L n t F Z H V j Y X R p b 2 4 g T G V 2 Z W w s N X 0 m c X V v d D s s J n F 1 b 3 Q 7 U 2 V j d G l v b j E v U 2 h l Z X Q x L 0 F k Z G V k I E l u Z G V 4 L n t N Y X J p d G F s I F N 0 Y X R 1 c y w 2 f S Z x d W 9 0 O y w m c X V v d D t T Z W N 0 a W 9 u M S 9 T a G V l d D E v Q W R k Z W Q g S W 5 k Z X g u e 0 h p c m U g R G F 0 Z S w 3 f S Z x d W 9 0 O y w m c X V v d D t T Z W N 0 a W 9 u M S 9 T a G V l d D E v Q W R k Z W Q g S W 5 k Z X g u e 1 l l Y X J z I G F 0 I E N v b X B h b n k s O H 0 m c X V v d D s s J n F 1 b 3 Q 7 U 2 V j d G l v b j E v U 2 h l Z X Q x L 0 F k Z G V k I E l u Z G V 4 L n t Z Z W F y c y B p b i B D d X J y Z W 5 0 I F J v b G U s O X 0 m c X V v d D s s J n F 1 b 3 Q 7 U 2 V j d G l v b j E v U 2 h l Z X Q x L 1 J l c G x h Y 2 V k I F Z h b H V l M T M u e 0 p v Y i B T Y X R p c 2 Z h Y 3 R p b 2 4 g U m F 0 a W 5 n L D E w f S Z x d W 9 0 O y w m c X V v d D t T Z W N 0 a W 9 u M S 9 T a G V l d D E v U m V w b G F j Z W Q g V m F s d W U x M i 5 7 U G V y Z m 9 y b W F u Y 2 U g U m F 0 a W 5 n L D E x f S Z x d W 9 0 O y w m c X V v d D t T Z W N 0 a W 9 u M S 9 T a G V l d D E v Q W R k Z W Q g S W 5 k Z X g u e 0 1 v b n R o b H k g S W 5 j b 2 1 l L D E y f S Z x d W 9 0 O y w m c X V v d D t T Z W N 0 a W 9 u M S 9 T a G V l d D E v Q W R k Z W Q g S W 5 k Z X g u e 0 9 2 Z X J 0 a W 1 l L D E z f S Z x d W 9 0 O y w m c X V v d D t T Z W N 0 a W 9 u M S 9 T a G V l d D E v Q W R k Z W Q g S W 5 k Z X g u e 0 F 0 d H J p d G l v b i w x N H 0 m c X V v d D s s J n F 1 b 3 Q 7 U 2 V j d G l v b j E v U 2 h l Z X Q x L 0 F k Z G V k I E l u Z G V 4 L n t S Z W F z b 2 4 g Z m 9 y I E x l Y X Z p b m c s M T V 9 J n F 1 b 3 Q 7 L C Z x d W 9 0 O 1 N l Y 3 R p b 2 4 x L 1 N o Z W V 0 M S 9 B Z G R l Z C B J b m R l e C 5 7 Q W d l I G F 0 I E h p c m U s M T Z 9 J n F 1 b 3 Q 7 L C Z x d W 9 0 O 1 N l Y 3 R p b 2 4 x L 1 N o Z W V 0 M S 9 B Z G R l Z C B J b m R l e C 5 7 W W V h c n M g U 2 l u Y 2 U g T G F z d C B Q c m 9 t b 3 R p b 2 4 s M T d 9 J n F 1 b 3 Q 7 L C Z x d W 9 0 O 1 N l Y 3 R p b 2 4 x L 1 N o Z W V 0 M S 9 B Z G R l Z C B J b m R l e C 5 7 V G V y b W l u Y X R p b 2 4 g R G F 0 Z S w x O H 0 m c X V v d D s s J n F 1 b 3 Q 7 U 2 V j d G l v b j E v U 2 h l Z X Q x L 0 F k Z G V k I E l u Z G V 4 L n t Z Z W F y I C w x O X 0 m c X V v d D s s J n F 1 b 3 Q 7 U 2 V j d G l v b j E v U 2 h l Z X Q x L 0 F k Z G V k I E l u Z G V 4 L n t B Z 2 U g R 3 J v d X A s M j B 9 J n F 1 b 3 Q 7 L C Z x d W 9 0 O 1 N l Y 3 R p b 2 4 x L 1 N o Z W V 0 M S 9 S Z X B s Y W N l Z C B W Y W x 1 Z T E x L n t K b 2 I g U 2 F 0 a X N m Y W N 0 a W 9 u I E x l d m V s L D I x f S Z x d W 9 0 O y w m c X V v d D t T Z W N 0 a W 9 u M S 9 T a G V l d D E v U m V w b G F j Z W Q g V m F s d W U x M C 5 7 U G V y Z m 9 y b W F u Y 2 U g T G V 2 Z W w s M j J 9 J n F 1 b 3 Q 7 L C Z x d W 9 0 O 1 N l Y 3 R p b 2 4 x L 1 N o Z W V 0 M S 9 B Z G R l Z C B J b m R l e C 5 7 Q X R 0 c m l 0 a W 9 u I E Z s Y W c s M j N 9 J n F 1 b 3 Q 7 L C Z x d W 9 0 O 1 N l Y 3 R p b 2 4 x L 1 N o Z W V 0 M S 9 B Z G R l Z C B J b m R l e C 5 7 S W 5 k Z X g s M j R 9 J n F 1 b 3 Q 7 L C Z x d W 9 0 O 1 N l Y 3 R p b 2 4 x L 1 N o Z W V 0 M S 9 B Z G R l Z C B D d X N 0 b 2 0 z L n t H Z W 5 k Z X I g V X B k Y X R l L D I 1 f S Z x d W 9 0 O y w m c X V v d D t T Z W N 0 a W 9 u M S 9 T a G V l d D E v Q W R k Z W Q g Q 3 V z d G 9 t N C 5 7 Q X R 0 c m l 0 a W 9 u I F V w Z G F 0 Z W Q s M j Z 9 J n F 1 b 3 Q 7 L C Z x d W 9 0 O 1 N l Y 3 R p b 2 4 x L 1 N o Z W V 0 M S 9 B Z G R l Z C B D d X N 0 b 2 0 1 L n t N Y X J p d G F s I F N 0 Y X R 1 c y B V c G R h d G U s M j d 9 J n F 1 b 3 Q 7 L C Z x d W 9 0 O 1 N l Y 3 R p b 2 4 x L 1 N o Z W V 0 M S 9 J b n N l c n R l Z C B N b 2 5 0 a C B O Y W 1 l L n t N b 2 5 0 a C B O Y W 1 l L D I 4 f S Z x d W 9 0 O y w m c X V v d D t T Z W N 0 a W 9 u M S 9 T a G V l d D E v S W 5 z Z X J 0 Z W Q g T W 9 u d G g u e 0 1 v b n R o L D I 5 f S Z x d W 9 0 O 1 0 s J n F 1 b 3 Q 7 Q 2 9 s d W 1 u Q 2 9 1 b n Q m c X V v d D s 6 M z A s J n F 1 b 3 Q 7 S 2 V 5 Q 2 9 s d W 1 u T m F t Z X M m c X V v d D s 6 W 1 0 s J n F 1 b 3 Q 7 Q 2 9 s d W 1 u S W R l b n R p d G l l c y Z x d W 9 0 O z p b J n F 1 b 3 Q 7 U 2 V j d G l v b j E v U 2 h l Z X Q x L 0 F k Z G V k I E l u Z G V 4 L n t F b X B s b 3 l l Z S B J R C w w f S Z x d W 9 0 O y w m c X V v d D t T Z W N 0 a W 9 u M S 9 T a G V l d D E v Q W R k Z W Q g S W 5 k Z X g u e 0 F n Z S w x f S Z x d W 9 0 O y w m c X V v d D t T Z W N 0 a W 9 u M S 9 T a G V l d D E v Q W R k Z W Q g S W 5 k Z X g u e 0 d l b m R l c i w y f S Z x d W 9 0 O y w m c X V v d D t T Z W N 0 a W 9 u M S 9 T a G V l d D E v Q W R k Z W Q g S W 5 k Z X g u e 0 R l c G F y d G 1 l b n Q s M 3 0 m c X V v d D s s J n F 1 b 3 Q 7 U 2 V j d G l v b j E v U 2 h l Z X Q x L 0 F k Z G V k I E l u Z G V 4 L n t K b 2 I g U m 9 s Z S w 0 f S Z x d W 9 0 O y w m c X V v d D t T Z W N 0 a W 9 u M S 9 T a G V l d D E v Q W R k Z W Q g S W 5 k Z X g u e 0 V k d W N h d G l v b i B M Z X Z l b C w 1 f S Z x d W 9 0 O y w m c X V v d D t T Z W N 0 a W 9 u M S 9 T a G V l d D E v Q W R k Z W Q g S W 5 k Z X g u e 0 1 h c m l 0 Y W w g U 3 R h d H V z L D Z 9 J n F 1 b 3 Q 7 L C Z x d W 9 0 O 1 N l Y 3 R p b 2 4 x L 1 N o Z W V 0 M S 9 B Z G R l Z C B J b m R l e C 5 7 S G l y Z S B E Y X R l L D d 9 J n F 1 b 3 Q 7 L C Z x d W 9 0 O 1 N l Y 3 R p b 2 4 x L 1 N o Z W V 0 M S 9 B Z G R l Z C B J b m R l e C 5 7 W W V h c n M g Y X Q g Q 2 9 t c G F u e S w 4 f S Z x d W 9 0 O y w m c X V v d D t T Z W N 0 a W 9 u M S 9 T a G V l d D E v Q W R k Z W Q g S W 5 k Z X g u e 1 l l Y X J z I G l u I E N 1 c n J l b n Q g U m 9 s Z S w 5 f S Z x d W 9 0 O y w m c X V v d D t T Z W N 0 a W 9 u M S 9 T a G V l d D E v U m V w b G F j Z W Q g V m F s d W U x M y 5 7 S m 9 i I F N h d G l z Z m F j d G l v b i B S Y X R p b m c s M T B 9 J n F 1 b 3 Q 7 L C Z x d W 9 0 O 1 N l Y 3 R p b 2 4 x L 1 N o Z W V 0 M S 9 S Z X B s Y W N l Z C B W Y W x 1 Z T E y L n t Q Z X J m b 3 J t Y W 5 j Z S B S Y X R p b m c s M T F 9 J n F 1 b 3 Q 7 L C Z x d W 9 0 O 1 N l Y 3 R p b 2 4 x L 1 N o Z W V 0 M S 9 B Z G R l Z C B J b m R l e C 5 7 T W 9 u d G h s e S B J b m N v b W U s M T J 9 J n F 1 b 3 Q 7 L C Z x d W 9 0 O 1 N l Y 3 R p b 2 4 x L 1 N o Z W V 0 M S 9 B Z G R l Z C B J b m R l e C 5 7 T 3 Z l c n R p b W U s M T N 9 J n F 1 b 3 Q 7 L C Z x d W 9 0 O 1 N l Y 3 R p b 2 4 x L 1 N o Z W V 0 M S 9 B Z G R l Z C B J b m R l e C 5 7 Q X R 0 c m l 0 a W 9 u L D E 0 f S Z x d W 9 0 O y w m c X V v d D t T Z W N 0 a W 9 u M S 9 T a G V l d D E v Q W R k Z W Q g S W 5 k Z X g u e 1 J l Y X N v b i B m b 3 I g T G V h d m l u Z y w x N X 0 m c X V v d D s s J n F 1 b 3 Q 7 U 2 V j d G l v b j E v U 2 h l Z X Q x L 0 F k Z G V k I E l u Z G V 4 L n t B Z 2 U g Y X Q g S G l y Z S w x N n 0 m c X V v d D s s J n F 1 b 3 Q 7 U 2 V j d G l v b j E v U 2 h l Z X Q x L 0 F k Z G V k I E l u Z G V 4 L n t Z Z W F y c y B T a W 5 j Z S B M Y X N 0 I F B y b 2 1 v d G l v b i w x N 3 0 m c X V v d D s s J n F 1 b 3 Q 7 U 2 V j d G l v b j E v U 2 h l Z X Q x L 0 F k Z G V k I E l u Z G V 4 L n t U Z X J t a W 5 h d G l v b i B E Y X R l L D E 4 f S Z x d W 9 0 O y w m c X V v d D t T Z W N 0 a W 9 u M S 9 T a G V l d D E v Q W R k Z W Q g S W 5 k Z X g u e 1 l l Y X I g L D E 5 f S Z x d W 9 0 O y w m c X V v d D t T Z W N 0 a W 9 u M S 9 T a G V l d D E v Q W R k Z W Q g S W 5 k Z X g u e 0 F n Z S B H c m 9 1 c C w y M H 0 m c X V v d D s s J n F 1 b 3 Q 7 U 2 V j d G l v b j E v U 2 h l Z X Q x L 1 J l c G x h Y 2 V k I F Z h b H V l M T E u e 0 p v Y i B T Y X R p c 2 Z h Y 3 R p b 2 4 g T G V 2 Z W w s M j F 9 J n F 1 b 3 Q 7 L C Z x d W 9 0 O 1 N l Y 3 R p b 2 4 x L 1 N o Z W V 0 M S 9 S Z X B s Y W N l Z C B W Y W x 1 Z T E w L n t Q Z X J m b 3 J t Y W 5 j Z S B M Z X Z l b C w y M n 0 m c X V v d D s s J n F 1 b 3 Q 7 U 2 V j d G l v b j E v U 2 h l Z X Q x L 0 F k Z G V k I E l u Z G V 4 L n t B d H R y a X R p b 2 4 g R m x h Z y w y M 3 0 m c X V v d D s s J n F 1 b 3 Q 7 U 2 V j d G l v b j E v U 2 h l Z X Q x L 0 F k Z G V k I E l u Z G V 4 L n t J b m R l e C w y N H 0 m c X V v d D s s J n F 1 b 3 Q 7 U 2 V j d G l v b j E v U 2 h l Z X Q x L 0 F k Z G V k I E N 1 c 3 R v b T M u e 0 d l b m R l c i B V c G R h d G U s M j V 9 J n F 1 b 3 Q 7 L C Z x d W 9 0 O 1 N l Y 3 R p b 2 4 x L 1 N o Z W V 0 M S 9 B Z G R l Z C B D d X N 0 b 2 0 0 L n t B d H R y a X R p b 2 4 g V X B k Y X R l Z C w y N n 0 m c X V v d D s s J n F 1 b 3 Q 7 U 2 V j d G l v b j E v U 2 h l Z X Q x L 0 F k Z G V k I E N 1 c 3 R v b T U u e 0 1 h c m l 0 Y W w g U 3 R h d H V z I F V w Z G F 0 Z S w y N 3 0 m c X V v d D s s J n F 1 b 3 Q 7 U 2 V j d G l v b j E v U 2 h l Z X Q x L 0 l u c 2 V y d G V k I E 1 v b n R o I E 5 h b W U u e 0 1 v b n R o I E 5 h b W U s M j h 9 J n F 1 b 3 Q 7 L C Z x d W 9 0 O 1 N l Y 3 R p b 2 4 x L 1 N o Z W V 0 M S 9 J b n N l c n R l Z C B N b 2 5 0 a C 5 7 T W 9 u d G g s M j l 9 J n F 1 b 3 Q 7 X S w m c X V v d D t S Z W x h d G l v b n N o a X B J b m Z v J n F 1 b 3 Q 7 O l t d f S I g L z 4 8 R W 5 0 c n k g V H l w Z T 0 i R m l s b F N 0 Y X R 1 c y I g V m F s d W U 9 I n N D b 2 1 w b G V 0 Z S I g L z 4 8 R W 5 0 c n k g V H l w Z T 0 i R m l s b E N v b H V t b k 5 h b W V z I i B W Y W x 1 Z T 0 i c 1 s m c X V v d D t F b X B s b 3 l l Z S B J R C Z x d W 9 0 O y w m c X V v d D t B Z 2 U m c X V v d D s s J n F 1 b 3 Q 7 R 2 V u Z G V y J n F 1 b 3 Q 7 L C Z x d W 9 0 O 0 R l c G F y d G 1 l b n Q m c X V v d D s s J n F 1 b 3 Q 7 S m 9 i I F J v b G U m c X V v d D s s J n F 1 b 3 Q 7 R W R 1 Y 2 F 0 a W 9 u I E x l d m V s J n F 1 b 3 Q 7 L C Z x d W 9 0 O 0 1 h c m l 0 Y W w g U 3 R h d H V z J n F 1 b 3 Q 7 L C Z x d W 9 0 O 0 h p c m U g R G F 0 Z S Z x d W 9 0 O y w m c X V v d D t Z Z W F y c y B h d C B D b 2 1 w Y W 5 5 J n F 1 b 3 Q 7 L C Z x d W 9 0 O 1 l l Y X J z I G l u I E N 1 c n J l b n Q g U m 9 s Z S Z x d W 9 0 O y w m c X V v d D t K b 2 I g U 2 F 0 a X N m Y W N 0 a W 9 u I F J h d G l u Z y Z x d W 9 0 O y w m c X V v d D t Q Z X J m b 3 J t Y W 5 j Z S B S Y X R p b m c m c X V v d D s s J n F 1 b 3 Q 7 T W 9 u d G h s e S B J b m N v b W U m c X V v d D s s J n F 1 b 3 Q 7 T 3 Z l c n R p b W U m c X V v d D s s J n F 1 b 3 Q 7 Q X R 0 c m l 0 a W 9 u J n F 1 b 3 Q 7 L C Z x d W 9 0 O 1 J l Y X N v b i B m b 3 I g T G V h d m l u Z y Z x d W 9 0 O y w m c X V v d D t B Z 2 U g Y X Q g S G l y Z S Z x d W 9 0 O y w m c X V v d D t Z Z W F y c y B T a W 5 j Z S B M Y X N 0 I F B y b 2 1 v d G l v b i Z x d W 9 0 O y w m c X V v d D t U Z X J t a W 5 h d G l v b i B E Y X R l J n F 1 b 3 Q 7 L C Z x d W 9 0 O 1 l l Y X I g J n F 1 b 3 Q 7 L C Z x d W 9 0 O 0 F n Z S B H c m 9 1 c C Z x d W 9 0 O y w m c X V v d D t K b 2 I g U 2 F 0 a X N m Y W N 0 a W 9 u I E x l d m V s J n F 1 b 3 Q 7 L C Z x d W 9 0 O 1 B l c m Z v c m 1 h b m N l I E x l d m V s J n F 1 b 3 Q 7 L C Z x d W 9 0 O 0 F 0 d H J p d G l v b i B G b G F n J n F 1 b 3 Q 7 L C Z x d W 9 0 O 0 l u Z G V 4 J n F 1 b 3 Q 7 L C Z x d W 9 0 O 0 d l b m R l c i B V c G R h d G U m c X V v d D s s J n F 1 b 3 Q 7 Q X R 0 c m l 0 a W 9 u I F V w Z G F 0 Z W Q m c X V v d D s s J n F 1 b 3 Q 7 T W F y a X R h b C B T d G F 0 d X M g V X B k Y X R l J n F 1 b 3 Q 7 L C Z x d W 9 0 O 0 1 v b n R o I E 5 h b W U m c X V v d D s s J n F 1 b 3 Q 7 T W 9 u d G g m c X V v d D t d I i A v P j x F b n R y e S B U e X B l P S J G a W x s Q 2 9 s d W 1 u V H l w Z X M i I F Z h b H V l P S J z Q m d N R 0 J n W U d C Z 2 t E Q X d V R k V R W U d C Z 0 1 E Q U F B Q U J n W U F B d 0 F B Q U F Z R C I g L z 4 8 R W 5 0 c n k g V H l w Z T 0 i R m l s b E x h c 3 R V c G R h d G V k I i B W Y W x 1 Z T 0 i Z D I w M j Q t M D k t M T B U M j E 6 M j I 6 M T c u M D A 4 N j E 0 N l o i I C 8 + P E V u d H J 5 I F R 5 c G U 9 I k Z p b G x F c n J v c k N v d W 5 0 I i B W Y W x 1 Z T 0 i b D A i I C 8 + P E V u d H J 5 I F R 5 c G U 9 I k Z p b G x F c n J v c k N v Z G U i I F Z h b H V l P S J z V W 5 r b m 9 3 b i I g L z 4 8 R W 5 0 c n k g V H l w Z T 0 i R m l s b E N v d W 5 0 I i B W Y W x 1 Z T 0 i b D U x I i A v P j x F b n R y e S B U e X B l P S J B Z G R l Z F R v R G F 0 Y U 1 v Z G V s I i B W Y W x 1 Z T 0 i b 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c G x h Y 2 V k J T I w V m F s d W U 8 L 0 l 0 Z W 1 Q Y X R o P j w v S X R l b U x v Y 2 F 0 a W 9 u P j x T d G F i b G V F b n R y a W V z I C 8 + P C 9 J d G V t P j x J d G V t P j x J d G V t T G 9 j Y X R p b 2 4 + P E l 0 Z W 1 U e X B l P k Z v c m 1 1 b G E 8 L 0 l 0 Z W 1 U e X B l P j x J d G V t U G F 0 a D 5 T Z W N 0 a W 9 u M S 9 T a G V l d D E v U m V w b G F j Z W Q l M j B W Y W x 1 Z T E 8 L 0 l 0 Z W 1 Q Y X R o P j w v S X R l b U x v Y 2 F 0 a W 9 u P j x T d G F i b G V F b n R y a W V z I C 8 + P C 9 J d G V t P j x J d G V t P j x J d G V t T G 9 j Y X R p b 2 4 + P E l 0 Z W 1 U e X B l P k Z v c m 1 1 b G E 8 L 0 l 0 Z W 1 U e X B l P j x J d G V t U G F 0 a D 5 T Z W N 0 a W 9 u M S 9 T a G V l d D E v Q W R k Z W Q l M j B D d X N 0 b 2 0 8 L 0 l 0 Z W 1 Q Y X R o P j w v S X R l b U x v Y 2 F 0 a W 9 u P j x T d G F i b G V F b n R y a W V z I C 8 + P C 9 J d G V t P j x J d G V t P j x J d G V t T G 9 j Y X R p b 2 4 + P E l 0 Z W 1 U e X B l P k Z v c m 1 1 b G E 8 L 0 l 0 Z W 1 U e X B l P j x J d G V t U G F 0 a D 5 T Z W N 0 a W 9 u M S 9 T a G V l d D E v Q W R k Z W Q l M j B D d X N 0 b 2 0 x P C 9 J d G V t U G F 0 a D 4 8 L 0 l 0 Z W 1 M b 2 N h d G l v b j 4 8 U 3 R h Y m x l R W 5 0 c m l l c y A v P j w v S X R l b T 4 8 S X R l b T 4 8 S X R l b U x v Y 2 F 0 a W 9 u P j x J d G V t V H l w Z T 5 G b 3 J t d W x h P C 9 J d G V t V H l w Z T 4 8 S X R l b V B h d G g + U 2 V j d G l v b j E v U 2 h l Z X Q x L 0 F k Z G V k J T I w Q 3 V z d G 9 t M j 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9 B Z G R l Z C U y M E N v b m R p d G l v b m F s J T I w Q 2 9 s d W 1 u P C 9 J d G V t U G F 0 a D 4 8 L 0 l 0 Z W 1 M b 2 N h d G l v b j 4 8 U 3 R h Y m x l R W 5 0 c m l l c y A v P j w v S X R l b T 4 8 S X R l b T 4 8 S X R l b U x v Y 2 F 0 a W 9 u P j x J d G V t V H l w Z T 5 G b 3 J t d W x h P C 9 J d G V t V H l w Z T 4 8 S X R l b V B h d G g + U 2 V j d G l v b j E v U 2 h l Z X Q x L 0 N o Y W 5 n Z W Q l M j B U e X B l M T w v S X R l b V B h d G g + P C 9 J d G V t T G 9 j Y X R p b 2 4 + P F N 0 Y W J s Z U V u d H J p Z X M g L z 4 8 L 0 l 0 Z W 0 + P E l 0 Z W 0 + P E l 0 Z W 1 M b 2 N h d G l v b j 4 8 S X R l b V R 5 c G U + R m 9 y b X V s Y T w v S X R l b V R 5 c G U + P E l 0 Z W 1 Q Y X R o P l N l Y 3 R p b 2 4 x L 1 N o Z W V 0 M S 9 B Z G R l Z C U y M E N v b m R p d G l v b m F s J T I w Q 2 9 s d W 1 u M T w v S X R l b V B h d G g + P C 9 J d G V t T G 9 j Y X R p b 2 4 + P F N 0 Y W J s Z U V u d H J p Z X M g L z 4 8 L 0 l 0 Z W 0 + P E l 0 Z W 0 + P E l 0 Z W 1 M b 2 N h d G l v b j 4 8 S X R l b V R 5 c G U + R m 9 y b X V s Y T w v S X R l b V R 5 c G U + P E l 0 Z W 1 Q Y X R o P l N l Y 3 R p b 2 4 x L 1 N o Z W V 0 M S 9 S Z X B s Y W N l Z C U y M F Z h b H V l M j w v S X R l b V B h d G g + P C 9 J d G V t T G 9 j Y X R p b 2 4 + P F N 0 Y W J s Z U V u d H J p Z X M g L z 4 8 L 0 l 0 Z W 0 + P E l 0 Z W 0 + P E l 0 Z W 1 M b 2 N h d G l v b j 4 8 S X R l b V R 5 c G U + R m 9 y b X V s Y T w v S X R l b V R 5 c G U + P E l 0 Z W 1 Q Y X R o P l N l Y 3 R p b 2 4 x L 1 N o Z W V 0 M S 9 S Z X B s Y W N l Z C U y M F Z h b H V l M z w v S X R l b V B h d G g + P C 9 J d G V t T G 9 j Y X R p b 2 4 + P F N 0 Y W J s Z U V u d H J p Z X M g L z 4 8 L 0 l 0 Z W 0 + P E l 0 Z W 0 + P E l 0 Z W 1 M b 2 N h d G l v b j 4 8 S X R l b V R 5 c G U + R m 9 y b X V s Y T w v S X R l b V R 5 c G U + P E l 0 Z W 1 Q Y X R o P l N l Y 3 R p b 2 4 x L 1 N o Z W V 0 M S 9 B Z G R l Z C U y M E N v b m R p d G l v b m F s J T I w Q 2 9 s d W 1 u M j w v S X R l b V B h d G g + P C 9 J d G V t T G 9 j Y X R p b 2 4 + P F N 0 Y W J s Z U V u d H J p Z X M g L z 4 8 L 0 l 0 Z W 0 + P E l 0 Z W 0 + P E l 0 Z W 1 M b 2 N h d G l v b j 4 8 S X R l b V R 5 c G U + R m 9 y b X V s Y T w v S X R l b V R 5 c G U + P E l 0 Z W 1 Q Y X R o P l N l Y 3 R p b 2 4 x L 1 N o Z W V 0 M S 9 S Z W 5 h b W V k J T I w Q 2 9 s d W 1 u c z E 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Q 2 h h b m d l Z C U y M F R 5 c G U y 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c G x h Y 2 V k J T I w V m F s d W U 2 P C 9 J d G V t U G F 0 a D 4 8 L 0 l 0 Z W 1 M b 2 N h d G l v b j 4 8 U 3 R h Y m x l R W 5 0 c m l l c y A v P j w v S X R l b T 4 8 S X R l b T 4 8 S X R l b U x v Y 2 F 0 a W 9 u P j x J d G V t V H l w Z T 5 G b 3 J t d W x h P C 9 J d G V t V H l w Z T 4 8 S X R l b V B h d G g + U 2 V j d G l v b j E v U 2 h l Z X Q x L 1 J l c G x h Y 2 V k J T I w V m F s d W U 3 P C 9 J d G V t U G F 0 a D 4 8 L 0 l 0 Z W 1 M b 2 N h d G l v b j 4 8 U 3 R h Y m x l R W 5 0 c m l l c y A v P j w v S X R l b T 4 8 S X R l b T 4 8 S X R l b U x v Y 2 F 0 a W 9 u P j x J d G V t V H l w Z T 5 G b 3 J t d W x h P C 9 J d G V t V H l w Z T 4 8 S X R l b V B h d G g + U 2 V j d G l v b j E v U 2 h l Z X Q x L 1 J l c G x h Y 2 V k J T I w V m F s d W U 4 P C 9 J d G V t U G F 0 a D 4 8 L 0 l 0 Z W 1 M b 2 N h d G l v b j 4 8 U 3 R h Y m x l R W 5 0 c m l l c y A v P j w v S X R l b T 4 8 S X R l b T 4 8 S X R l b U x v Y 2 F 0 a W 9 u P j x J d G V t V H l w Z T 5 G b 3 J t d W x h P C 9 J d G V t V H l w Z T 4 8 S X R l b V B h d G g + U 2 V j d G l v b j E v U 2 h l Z X Q x L 1 J l c G x h Y 2 V k J T I w V m F s d W U 5 P C 9 J d G V t U G F 0 a D 4 8 L 0 l 0 Z W 1 M b 2 N h d G l v b j 4 8 U 3 R h Y m x l R W 5 0 c m l l c y A v P j w v S X R l b T 4 8 S X R l b T 4 8 S X R l b U x v Y 2 F 0 a W 9 u P j x J d G V t V H l w Z T 5 G b 3 J t d W x h P C 9 J d G V t V H l w Z T 4 8 S X R l b V B h d G g + U 2 V j d G l v b j E v U 2 h l Z X Q x L 0 F k Z G V k J T I w S W 5 k Z X g 8 L 0 l 0 Z W 1 Q Y X R o P j w v S X R l b U x v Y 2 F 0 a W 9 u P j x T d G F i b G V F b n R y a W V z I C 8 + P C 9 J d G V t P j x J d G V t P j x J d G V t T G 9 j Y X R p b 2 4 + P E l 0 Z W 1 U e X B l P k Z v c m 1 1 b G E 8 L 0 l 0 Z W 1 U e X B l P j x J d G V t U G F 0 a D 5 T Z W N 0 a W 9 u M S 9 T a G V l d D E v Q W R k Z W Q l M j B D d X N 0 b 2 0 z P C 9 J d G V t U G F 0 a D 4 8 L 0 l 0 Z W 1 M b 2 N h d G l v b j 4 8 U 3 R h Y m x l R W 5 0 c m l l c y A v P j w v S X R l b T 4 8 S X R l b T 4 8 S X R l b U x v Y 2 F 0 a W 9 u P j x J d G V t V H l w Z T 5 G b 3 J t d W x h P C 9 J d G V t V H l w Z T 4 8 S X R l b V B h d G g + U 2 V j d G l v b j E v U 2 h l Z X Q x L 0 Z p b H R l c m V k J T I w U m 9 3 c z E 8 L 0 l 0 Z W 1 Q Y X R o P j w v S X R l b U x v Y 2 F 0 a W 9 u P j x T d G F i b G V F b n R y a W V z I C 8 + P C 9 J d G V t P j x J d G V t P j x J d G V t T G 9 j Y X R p b 2 4 + P E l 0 Z W 1 U e X B l P k Z v c m 1 1 b G E 8 L 0 l 0 Z W 1 U e X B l P j x J d G V t U G F 0 a D 5 T Z W N 0 a W 9 u M S 9 T a G V l d D E v Q W R k Z W Q l M j B D d X N 0 b 2 0 0 P C 9 J d G V t U G F 0 a D 4 8 L 0 l 0 Z W 1 M b 2 N h d G l v b j 4 8 U 3 R h Y m x l R W 5 0 c m l l c y A v P j w v S X R l b T 4 8 S X R l b T 4 8 S X R l b U x v Y 2 F 0 a W 9 u P j x J d G V t V H l w Z T 5 G b 3 J t d W x h P C 9 J d G V t V H l w Z T 4 8 S X R l b V B h d G g + U 2 V j d G l v b j E v U 2 h l Z X Q x L 0 Z p b H R l c m V k J T I w U m 9 3 c z c 8 L 0 l 0 Z W 1 Q Y X R o P j w v S X R l b U x v Y 2 F 0 a W 9 u P j x T d G F i b G V F b n R y a W V z I C 8 + P C 9 J d G V t P j x J d G V t P j x J d G V t T G 9 j Y X R p b 2 4 + P E l 0 Z W 1 U e X B l P k Z v c m 1 1 b G E 8 L 0 l 0 Z W 1 U e X B l P j x J d G V t U G F 0 a D 5 T Z W N 0 a W 9 u M S 9 T a G V l d D E v R m l s d G V y Z W Q l M j B S b 3 d z O D w v S X R l b V B h d G g + P C 9 J d G V t T G 9 j Y X R p b 2 4 + P F N 0 Y W J s Z U V u d H J p Z X M g L z 4 8 L 0 l 0 Z W 0 + P E l 0 Z W 0 + P E l 0 Z W 1 M b 2 N h d G l v b j 4 8 S X R l b V R 5 c G U + R m 9 y b X V s Y T w v S X R l b V R 5 c G U + P E l 0 Z W 1 Q Y X R o P l N l Y 3 R p b 2 4 x L 1 N o Z W V 0 M S 9 S Z X B s Y W N l Z C U y M F Z h b H V l M T A 8 L 0 l 0 Z W 1 Q Y X R o P j w v S X R l b U x v Y 2 F 0 a W 9 u P j x T d G F i b G V F b n R y a W V z I C 8 + P C 9 J d G V t P j x J d G V t P j x J d G V t T G 9 j Y X R p b 2 4 + P E l 0 Z W 1 U e X B l P k Z v c m 1 1 b G E 8 L 0 l 0 Z W 1 U e X B l P j x J d G V t U G F 0 a D 5 T Z W N 0 a W 9 u M S 9 T a G V l d D E v U m V w b G F j Z W Q l M j B W Y W x 1 Z T E x P C 9 J d G V t U G F 0 a D 4 8 L 0 l 0 Z W 1 M b 2 N h d G l v b j 4 8 U 3 R h Y m x l R W 5 0 c m l l c y A v P j w v S X R l b T 4 8 S X R l b T 4 8 S X R l b U x v Y 2 F 0 a W 9 u P j x J d G V t V H l w Z T 5 G b 3 J t d W x h P C 9 J d G V t V H l w Z T 4 8 S X R l b V B h d G g + U 2 V j d G l v b j E v U 2 h l Z X Q x L 0 F k Z G V k J T I w Q 3 V z d G 9 t N T w v S X R l b V B h d G g + P C 9 J d G V t T G 9 j Y X R p b 2 4 + P F N 0 Y W J s Z U V u d H J p Z X M g L z 4 8 L 0 l 0 Z W 0 + P E l 0 Z W 0 + P E l 0 Z W 1 M b 2 N h d G l v b j 4 8 S X R l b V R 5 c G U + R m 9 y b X V s Y T w v S X R l b V R 5 c G U + P E l 0 Z W 1 Q Y X R o P l N l Y 3 R p b 2 4 x L 1 N o Z W V 0 M S 9 G a W x 0 Z X J l Z C U y M F J v d 3 M 5 P C 9 J d G V t U G F 0 a D 4 8 L 0 l 0 Z W 1 M b 2 N h d G l v b j 4 8 U 3 R h Y m x l R W 5 0 c m l l c y A v P j w v S X R l b T 4 8 S X R l b T 4 8 S X R l b U x v Y 2 F 0 a W 9 u P j x J d G V t V H l w Z T 5 G b 3 J t d W x h P C 9 J d G V t V H l w Z T 4 8 S X R l b V B h d G g + U 2 V j d G l v b j E v U 2 h l Z X Q x L 0 Z p b H R l c m V k J T I w U m 9 3 c z E w P C 9 J d G V t U G F 0 a D 4 8 L 0 l 0 Z W 1 M b 2 N h d G l v b j 4 8 U 3 R h Y m x l R W 5 0 c m l l c y A v P j w v S X R l b T 4 8 S X R l b T 4 8 S X R l b U x v Y 2 F 0 a W 9 u P j x J d G V t V H l w Z T 5 G b 3 J t d W x h P C 9 J d G V t V H l w Z T 4 8 S X R l b V B h d G g + U 2 V j d G l v b j E v U 2 h l Z X Q x L 0 Z p b H R l c m V k J T I w U m 9 3 c z E x P C 9 J d G V t U G F 0 a D 4 8 L 0 l 0 Z W 1 M b 2 N h d G l v b j 4 8 U 3 R h Y m x l R W 5 0 c m l l c y A v P j w v S X R l b T 4 8 S X R l b T 4 8 S X R l b U x v Y 2 F 0 a W 9 u P j x J d G V t V H l w Z T 5 G b 3 J t d W x h P C 9 J d G V t V H l w Z T 4 8 S X R l b V B h d G g + U 2 V j d G l v b j E v U 2 h l Z X Q x L 0 Z p b H R l c m V k J T I w U m 9 3 c z E y P C 9 J d G V t U G F 0 a D 4 8 L 0 l 0 Z W 1 M b 2 N h d G l v b j 4 8 U 3 R h Y m x l R W 5 0 c m l l c y A v P j w v S X R l b T 4 8 S X R l b T 4 8 S X R l b U x v Y 2 F 0 a W 9 u P j x J d G V t V H l w Z T 5 G b 3 J t d W x h P C 9 J d G V t V H l w Z T 4 8 S X R l b V B h d G g + U 2 V j d G l v b j E v U 2 h l Z X Q x L 0 l u c 2 V y d G V k J T I w T W 9 u d G g l M j B O Y W 1 l P C 9 J d G V t U G F 0 a D 4 8 L 0 l 0 Z W 1 M b 2 N h d G l v b j 4 8 U 3 R h Y m x l R W 5 0 c m l l c y A v P j w v S X R l b T 4 8 S X R l b T 4 8 S X R l b U x v Y 2 F 0 a W 9 u P j x J d G V t V H l w Z T 5 G b 3 J t d W x h P C 9 J d G V t V H l w Z T 4 8 S X R l b V B h d G g + U 2 V j d G l v b j E v U 2 h l Z X Q x L 0 l u c 2 V y d G V k J T I w T W 9 u d G g 8 L 0 l 0 Z W 1 Q Y X R o P j w v S X R l b U x v Y 2 F 0 a W 9 u P j x T d G F i b G V F b n R y a W V z I C 8 + P C 9 J d G V t P j x J d G V t P j x J d G V t T G 9 j Y X R p b 2 4 + P E l 0 Z W 1 U e X B l P k Z v c m 1 1 b G E 8 L 0 l 0 Z W 1 U e X B l P j x J d G V t U G F 0 a D 5 T Z W N 0 a W 9 u M S 9 T a G V l d D E v R m l s d G V y Z W Q l M j B S b 3 d z P C 9 J d G V t U G F 0 a D 4 8 L 0 l 0 Z W 1 M b 2 N h d G l v b j 4 8 U 3 R h Y m x l R W 5 0 c m l l c y A v P j w v S X R l b T 4 8 S X R l b T 4 8 S X R l b U x v Y 2 F 0 a W 9 u P j x J d G V t V H l w Z T 5 G b 3 J t d W x h P C 9 J d G V t V H l w Z T 4 8 S X R l b V B h d G g + U 2 V j d G l v b j E v U 2 h l Z X Q x L 1 J l c G x h Y 2 V k J T I w V m F s d W U x M j w v S X R l b V B h d G g + P C 9 J d G V t T G 9 j Y X R p b 2 4 + P F N 0 Y W J s Z U V u d H J p Z X M g L z 4 8 L 0 l 0 Z W 0 + P E l 0 Z W 0 + P E l 0 Z W 1 M b 2 N h d G l v b j 4 8 S X R l b V R 5 c G U + R m 9 y b X V s Y T w v S X R l b V R 5 c G U + P E l 0 Z W 1 Q Y X R o P l N l Y 3 R p b 2 4 x L 1 N o Z W V 0 M S 9 S Z X B s Y W N l Z C U y M F Z h b H V l M T M 8 L 0 l 0 Z W 1 Q Y X R o P j w v S X R l b U x v Y 2 F 0 a W 9 u P j x T d G F i b G V F b n R y a W V z I C 8 + P C 9 J d G V t P j x J d G V t P j x J d G V t T G 9 j Y X R p b 2 4 + P E l 0 Z W 1 U e X B l P k Z v c m 1 1 b G E 8 L 0 l 0 Z W 1 U e X B l P j x J d G V t U G F 0 a D 5 T Z W N 0 a W 9 u M S 9 T a G V l d D E v R m l s d G V y Z W Q l M j B S b 3 d z M j w v S X R l b V B h d G g + P C 9 J d G V t T G 9 j Y X R p b 2 4 + P F N 0 Y W J s Z U V u d H J p Z X M g L z 4 8 L 0 l 0 Z W 0 + P E l 0 Z W 0 + P E l 0 Z W 1 M b 2 N h d G l v b j 4 8 S X R l b V R 5 c G U + R m 9 y b X V s Y T w v S X R l b V R 5 c G U + P E l 0 Z W 1 Q Y X R o P l N l Y 3 R p b 2 4 x L 1 N o Z W V 0 M S 9 S Z X B s Y W N l Z C U y M F Z h b H V l M T U 8 L 0 l 0 Z W 1 Q Y X R o P j w v S X R l b U x v Y 2 F 0 a W 9 u P j x T d G F i b G V F b n R y a W V z I C 8 + P C 9 J d G V t P j x J d G V t P j x J d G V t T G 9 j Y X R p b 2 4 + P E l 0 Z W 1 U e X B l P k Z v c m 1 1 b G E 8 L 0 l 0 Z W 1 U e X B l P j x J d G V t U G F 0 a D 5 T Z W N 0 a W 9 u M S 9 T a G V l d D E v U m V w b G F j Z W Q l M j B W Y W x 1 Z T E 0 P C 9 J d G V t U G F 0 a D 4 8 L 0 l 0 Z W 1 M b 2 N h d G l v b j 4 8 U 3 R h Y m x l R W 5 0 c m l l c y A v P j w v S X R l b T 4 8 S X R l b T 4 8 S X R l b U x v Y 2 F 0 a W 9 u P j x J d G V t V H l w Z T 5 G b 3 J t d W x h P C 9 J d G V t V H l w Z T 4 8 S X R l b V B h d G g + U 2 V j d G l v b j E v U 2 h l Z X Q x L 1 J l b W 9 2 Z W Q l M j B D b 2 x 1 b W 5 z M T w v S X R l b V B h d G g + P C 9 J d G V t T G 9 j Y X R p b 2 4 + P F N 0 Y W J s Z U V u d H J p Z X M g L z 4 8 L 0 l 0 Z W 0 + P E l 0 Z W 0 + P E l 0 Z W 1 M b 2 N h d G l v b j 4 8 S X R l b V R 5 c G U + R m 9 y b X V s Y T w v S X R l b V R 5 c G U + P E l 0 Z W 1 Q Y X R o P l N l Y 3 R p b 2 4 x L 1 N o Z W V 0 M S 9 B Z G R l Z C U y M E N v b m R p d G l v b m F s J T I w Q 2 9 s d W 1 u M z 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R d W V y e U l E I i B W Y W x 1 Z T 0 i c z Y w Z D M y N z Y 0 L T g z M D k t N G E 1 Z C 1 i M T g x L T B m N j B k O W Y z N z I 0 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Q t M D k t M T B U M j E 6 M D Y 6 M T U u O D A y N j c x O V o i I C 8 + P E V u d H J 5 I F R 5 c G U 9 I k Z p b G x D b 2 x 1 b W 5 U e X B l c y I g V m F s d W U 9 I n N C Z 0 1 H Q m d Z R 0 J n a 0 R B d 0 1 E Q X d Z R 0 J n T U R C U T 0 9 I i A v P j x F b n R y e S B U e X B l P S J G a W x s Q 2 9 s d W 1 u T m F t Z X M i I F Z h b H V l P S J z W y Z x d W 9 0 O 0 V t c G x v e W V l I E l E J n F 1 b 3 Q 7 L C Z x d W 9 0 O 0 F n Z S Z x d W 9 0 O y w m c X V v d D t H Z W 5 k Z X I m c X V v d D s s J n F 1 b 3 Q 7 R G V w Y X J 0 b W V u d C Z x d W 9 0 O y w m c X V v d D t K b 2 I g U m 9 s Z S Z x d W 9 0 O y w m c X V v d D t F Z H V j Y X R p b 2 4 g T G V 2 Z W w m c X V v d D s s J n F 1 b 3 Q 7 T W F y a X R h b C B T d G F 0 d X M m c X V v d D s s J n F 1 b 3 Q 7 S G l y Z S B E Y X R l J n F 1 b 3 Q 7 L C Z x d W 9 0 O 1 l l Y X J z I G F 0 I E N v b X B h b n k m c X V v d D s s J n F 1 b 3 Q 7 W W V h c n M g a W 4 g Q 3 V y c m V u d C B S b 2 x l J n F 1 b 3 Q 7 L C Z x d W 9 0 O 0 p v Y i B T Y X R p c 2 Z h Y 3 R p b 2 4 m c X V v d D s s J n F 1 b 3 Q 7 U G V y Z m 9 y b W F u Y 2 U g U m F 0 a W 5 n J n F 1 b 3 Q 7 L C Z x d W 9 0 O 0 1 v b n R o b H k g S W 5 j b 2 1 l J n F 1 b 3 Q 7 L C Z x d W 9 0 O 0 9 2 Z X J 0 a W 1 l J n F 1 b 3 Q 7 L C Z x d W 9 0 O 0 F 0 d H J p d G l v b i Z x d W 9 0 O y w m c X V v d D t S Z W F z b 2 4 g Z m 9 y I E x l Y X Z p b m c m c X V v d D s s J n F 1 b 3 Q 7 Q W d l I G F 0 I E h p c m U m c X V v d D s s J n F 1 b 3 Q 7 W W V h c n M g U 2 l u Y 2 U g T G F z d C B Q c m 9 t b 3 R p b 2 4 m c X V v d D s s J n F 1 b 3 Q 7 Q X Z l c m F n Z S B N b 2 5 0 a G x 5 I E l u Y 2 9 t 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T a G V l d D E g K D I p L 0 F 1 d G 9 S Z W 1 v d m V k Q 2 9 s d W 1 u c z E u e 0 V t c G x v e W V l I E l E L D B 9 J n F 1 b 3 Q 7 L C Z x d W 9 0 O 1 N l Y 3 R p b 2 4 x L 1 N o Z W V 0 M S A o M i k v Q X V 0 b 1 J l b W 9 2 Z W R D b 2 x 1 b W 5 z M S 5 7 Q W d l L D F 9 J n F 1 b 3 Q 7 L C Z x d W 9 0 O 1 N l Y 3 R p b 2 4 x L 1 N o Z W V 0 M S A o M i k v Q X V 0 b 1 J l b W 9 2 Z W R D b 2 x 1 b W 5 z M S 5 7 R 2 V u Z G V y L D J 9 J n F 1 b 3 Q 7 L C Z x d W 9 0 O 1 N l Y 3 R p b 2 4 x L 1 N o Z W V 0 M S A o M i k v Q X V 0 b 1 J l b W 9 2 Z W R D b 2 x 1 b W 5 z M S 5 7 R G V w Y X J 0 b W V u d C w z f S Z x d W 9 0 O y w m c X V v d D t T Z W N 0 a W 9 u M S 9 T a G V l d D E g K D I p L 0 F 1 d G 9 S Z W 1 v d m V k Q 2 9 s d W 1 u c z E u e 0 p v Y i B S b 2 x l L D R 9 J n F 1 b 3 Q 7 L C Z x d W 9 0 O 1 N l Y 3 R p b 2 4 x L 1 N o Z W V 0 M S A o M i k v Q X V 0 b 1 J l b W 9 2 Z W R D b 2 x 1 b W 5 z M S 5 7 R W R 1 Y 2 F 0 a W 9 u I E x l d m V s L D V 9 J n F 1 b 3 Q 7 L C Z x d W 9 0 O 1 N l Y 3 R p b 2 4 x L 1 N o Z W V 0 M S A o M i k v Q X V 0 b 1 J l b W 9 2 Z W R D b 2 x 1 b W 5 z M S 5 7 T W F y a X R h b C B T d G F 0 d X M s N n 0 m c X V v d D s s J n F 1 b 3 Q 7 U 2 V j d G l v b j E v U 2 h l Z X Q x I C g y K S 9 B d X R v U m V t b 3 Z l Z E N v b H V t b n M x L n t I a X J l I E R h d G U s N 3 0 m c X V v d D s s J n F 1 b 3 Q 7 U 2 V j d G l v b j E v U 2 h l Z X Q x I C g y K S 9 B d X R v U m V t b 3 Z l Z E N v b H V t b n M x L n t Z Z W F y c y B h d C B D b 2 1 w Y W 5 5 L D h 9 J n F 1 b 3 Q 7 L C Z x d W 9 0 O 1 N l Y 3 R p b 2 4 x L 1 N o Z W V 0 M S A o M i k v Q X V 0 b 1 J l b W 9 2 Z W R D b 2 x 1 b W 5 z M S 5 7 W W V h c n M g a W 4 g Q 3 V y c m V u d C B S b 2 x l L D l 9 J n F 1 b 3 Q 7 L C Z x d W 9 0 O 1 N l Y 3 R p b 2 4 x L 1 N o Z W V 0 M S A o M i k v Q X V 0 b 1 J l b W 9 2 Z W R D b 2 x 1 b W 5 z M S 5 7 S m 9 i I F N h d G l z Z m F j d G l v b i w x M H 0 m c X V v d D s s J n F 1 b 3 Q 7 U 2 V j d G l v b j E v U 2 h l Z X Q x I C g y K S 9 B d X R v U m V t b 3 Z l Z E N v b H V t b n M x L n t Q Z X J m b 3 J t Y W 5 j Z S B S Y X R p b m c s M T F 9 J n F 1 b 3 Q 7 L C Z x d W 9 0 O 1 N l Y 3 R p b 2 4 x L 1 N o Z W V 0 M S A o M i k v Q X V 0 b 1 J l b W 9 2 Z W R D b 2 x 1 b W 5 z M S 5 7 T W 9 u d G h s e S B J b m N v b W U s M T J 9 J n F 1 b 3 Q 7 L C Z x d W 9 0 O 1 N l Y 3 R p b 2 4 x L 1 N o Z W V 0 M S A o M i k v Q X V 0 b 1 J l b W 9 2 Z W R D b 2 x 1 b W 5 z M S 5 7 T 3 Z l c n R p b W U s M T N 9 J n F 1 b 3 Q 7 L C Z x d W 9 0 O 1 N l Y 3 R p b 2 4 x L 1 N o Z W V 0 M S A o M i k v Q X V 0 b 1 J l b W 9 2 Z W R D b 2 x 1 b W 5 z M S 5 7 Q X R 0 c m l 0 a W 9 u L D E 0 f S Z x d W 9 0 O y w m c X V v d D t T Z W N 0 a W 9 u M S 9 T a G V l d D E g K D I p L 0 F 1 d G 9 S Z W 1 v d m V k Q 2 9 s d W 1 u c z E u e 1 J l Y X N v b i B m b 3 I g T G V h d m l u Z y w x N X 0 m c X V v d D s s J n F 1 b 3 Q 7 U 2 V j d G l v b j E v U 2 h l Z X Q x I C g y K S 9 B d X R v U m V t b 3 Z l Z E N v b H V t b n M x L n t B Z 2 U g Y X Q g S G l y Z S w x N n 0 m c X V v d D s s J n F 1 b 3 Q 7 U 2 V j d G l v b j E v U 2 h l Z X Q x I C g y K S 9 B d X R v U m V t b 3 Z l Z E N v b H V t b n M x L n t Z Z W F y c y B T a W 5 j Z S B M Y X N 0 I F B y b 2 1 v d G l v b i w x N 3 0 m c X V v d D s s J n F 1 b 3 Q 7 U 2 V j d G l v b j E v U 2 h l Z X Q x I C g y K S 9 B d X R v U m V t b 3 Z l Z E N v b H V t b n M x L n t B d m V y Y W d l I E 1 v b n R o b H k g S W 5 j b 2 1 l L D E 4 f S Z x d W 9 0 O 1 0 s J n F 1 b 3 Q 7 Q 2 9 s d W 1 u Q 2 9 1 b n Q m c X V v d D s 6 M T k s J n F 1 b 3 Q 7 S 2 V 5 Q 2 9 s d W 1 u T m F t Z X M m c X V v d D s 6 W 1 0 s J n F 1 b 3 Q 7 Q 2 9 s d W 1 u S W R l b n R p d G l l c y Z x d W 9 0 O z p b J n F 1 b 3 Q 7 U 2 V j d G l v b j E v U 2 h l Z X Q x I C g y K S 9 B d X R v U m V t b 3 Z l Z E N v b H V t b n M x L n t F b X B s b 3 l l Z S B J R C w w f S Z x d W 9 0 O y w m c X V v d D t T Z W N 0 a W 9 u M S 9 T a G V l d D E g K D I p L 0 F 1 d G 9 S Z W 1 v d m V k Q 2 9 s d W 1 u c z E u e 0 F n Z S w x f S Z x d W 9 0 O y w m c X V v d D t T Z W N 0 a W 9 u M S 9 T a G V l d D E g K D I p L 0 F 1 d G 9 S Z W 1 v d m V k Q 2 9 s d W 1 u c z E u e 0 d l b m R l c i w y f S Z x d W 9 0 O y w m c X V v d D t T Z W N 0 a W 9 u M S 9 T a G V l d D E g K D I p L 0 F 1 d G 9 S Z W 1 v d m V k Q 2 9 s d W 1 u c z E u e 0 R l c G F y d G 1 l b n Q s M 3 0 m c X V v d D s s J n F 1 b 3 Q 7 U 2 V j d G l v b j E v U 2 h l Z X Q x I C g y K S 9 B d X R v U m V t b 3 Z l Z E N v b H V t b n M x L n t K b 2 I g U m 9 s Z S w 0 f S Z x d W 9 0 O y w m c X V v d D t T Z W N 0 a W 9 u M S 9 T a G V l d D E g K D I p L 0 F 1 d G 9 S Z W 1 v d m V k Q 2 9 s d W 1 u c z E u e 0 V k d W N h d G l v b i B M Z X Z l b C w 1 f S Z x d W 9 0 O y w m c X V v d D t T Z W N 0 a W 9 u M S 9 T a G V l d D E g K D I p L 0 F 1 d G 9 S Z W 1 v d m V k Q 2 9 s d W 1 u c z E u e 0 1 h c m l 0 Y W w g U 3 R h d H V z L D Z 9 J n F 1 b 3 Q 7 L C Z x d W 9 0 O 1 N l Y 3 R p b 2 4 x L 1 N o Z W V 0 M S A o M i k v Q X V 0 b 1 J l b W 9 2 Z W R D b 2 x 1 b W 5 z M S 5 7 S G l y Z S B E Y X R l L D d 9 J n F 1 b 3 Q 7 L C Z x d W 9 0 O 1 N l Y 3 R p b 2 4 x L 1 N o Z W V 0 M S A o M i k v Q X V 0 b 1 J l b W 9 2 Z W R D b 2 x 1 b W 5 z M S 5 7 W W V h c n M g Y X Q g Q 2 9 t c G F u e S w 4 f S Z x d W 9 0 O y w m c X V v d D t T Z W N 0 a W 9 u M S 9 T a G V l d D E g K D I p L 0 F 1 d G 9 S Z W 1 v d m V k Q 2 9 s d W 1 u c z E u e 1 l l Y X J z I G l u I E N 1 c n J l b n Q g U m 9 s Z S w 5 f S Z x d W 9 0 O y w m c X V v d D t T Z W N 0 a W 9 u M S 9 T a G V l d D E g K D I p L 0 F 1 d G 9 S Z W 1 v d m V k Q 2 9 s d W 1 u c z E u e 0 p v Y i B T Y X R p c 2 Z h Y 3 R p b 2 4 s M T B 9 J n F 1 b 3 Q 7 L C Z x d W 9 0 O 1 N l Y 3 R p b 2 4 x L 1 N o Z W V 0 M S A o M i k v Q X V 0 b 1 J l b W 9 2 Z W R D b 2 x 1 b W 5 z M S 5 7 U G V y Z m 9 y b W F u Y 2 U g U m F 0 a W 5 n L D E x f S Z x d W 9 0 O y w m c X V v d D t T Z W N 0 a W 9 u M S 9 T a G V l d D E g K D I p L 0 F 1 d G 9 S Z W 1 v d m V k Q 2 9 s d W 1 u c z E u e 0 1 v b n R o b H k g S W 5 j b 2 1 l L D E y f S Z x d W 9 0 O y w m c X V v d D t T Z W N 0 a W 9 u M S 9 T a G V l d D E g K D I p L 0 F 1 d G 9 S Z W 1 v d m V k Q 2 9 s d W 1 u c z E u e 0 9 2 Z X J 0 a W 1 l L D E z f S Z x d W 9 0 O y w m c X V v d D t T Z W N 0 a W 9 u M S 9 T a G V l d D E g K D I p L 0 F 1 d G 9 S Z W 1 v d m V k Q 2 9 s d W 1 u c z E u e 0 F 0 d H J p d G l v b i w x N H 0 m c X V v d D s s J n F 1 b 3 Q 7 U 2 V j d G l v b j E v U 2 h l Z X Q x I C g y K S 9 B d X R v U m V t b 3 Z l Z E N v b H V t b n M x L n t S Z W F z b 2 4 g Z m 9 y I E x l Y X Z p b m c s M T V 9 J n F 1 b 3 Q 7 L C Z x d W 9 0 O 1 N l Y 3 R p b 2 4 x L 1 N o Z W V 0 M S A o M i k v Q X V 0 b 1 J l b W 9 2 Z W R D b 2 x 1 b W 5 z M S 5 7 Q W d l I G F 0 I E h p c m U s M T Z 9 J n F 1 b 3 Q 7 L C Z x d W 9 0 O 1 N l Y 3 R p b 2 4 x L 1 N o Z W V 0 M S A o M i k v Q X V 0 b 1 J l b W 9 2 Z W R D b 2 x 1 b W 5 z M S 5 7 W W V h c n M g U 2 l u Y 2 U g T G F z d C B Q c m 9 t b 3 R p b 2 4 s M T d 9 J n F 1 b 3 Q 7 L C Z x d W 9 0 O 1 N l Y 3 R p b 2 4 x L 1 N o Z W V 0 M S A o M i k v Q X V 0 b 1 J l b W 9 2 Z W R D b 2 x 1 b W 5 z M S 5 7 Q X Z l c m F n Z S B N b 2 5 0 a G x 5 I E l u Y 2 9 t Z S w x O H 0 m c X V v d D t d L C Z x d W 9 0 O 1 J l b G F 0 a W 9 u c 2 h p c E l u Z m 8 m c X V v d D s 6 W 1 1 9 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l F 1 Z X J 5 S U Q i I F Z h b H V l P S J z M T F h O G E x M G Y t Z j Y 0 N C 0 0 O W U z L W F i Z W I t N j R h O W E 1 N T U z N m I 1 I i A v P j x F b n R y e S B U e X B l P S J G a W x s R W 5 h Y m x l Z C I g V m F s d W U 9 I m w x I i A v P j x F b n R y e S B U e X B l P S J G a W x s T 2 J q Z W N 0 V H l w Z S I g V m F s d W U 9 I n N 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X 1 8 z I i A v P j x F b n R y e S B U e X B l P S J G a W x s Z W R D b 2 1 w b G V 0 Z V J l c 3 V s d F R v V 2 9 y a 3 N o Z W V 0 I i B W Y W x 1 Z T 0 i b D E i I C 8 + P E V u d H J 5 I F R 5 c G U 9 I k F k Z G V k V G 9 E Y X R h T W 9 k Z W w i I F Z h b H V l P S J s M S I g L z 4 8 R W 5 0 c n k g V H l w Z T 0 i R m l s b E N v d W 5 0 I i B W Y W x 1 Z T 0 i b D U x I i A v P j x F b n R y e S B U e X B l P S J G a W x s R X J y b 3 J D b 2 R l I i B W Y W x 1 Z T 0 i c 1 V u a 2 5 v d 2 4 i I C 8 + P E V u d H J 5 I F R 5 c G U 9 I k Z p b G x F c n J v c k N v d W 5 0 I i B W Y W x 1 Z T 0 i b D A i I C 8 + P E V u d H J 5 I F R 5 c G U 9 I k Z p b G x M Y X N 0 V X B k Y X R l Z C I g V m F s d W U 9 I m Q y M D I 0 L T A 5 L T E w V D I x O j I y O j U 2 L j g 3 M T A 3 N j h a I i A v P j x F b n R y e S B U e X B l P S J G a W x s Q 2 9 s d W 1 u V H l w Z X M i I F Z h b H V l P S J z Q m d N R 0 J n W U d C Z 2 t E Q X d V R k V R W U d C Z 0 1 E Q U F B Q U J n W U F B d 0 F B Q U F Z R C I g L z 4 8 R W 5 0 c n k g V H l w Z T 0 i R m l s b E N v b H V t b k 5 h b W V z I i B W Y W x 1 Z T 0 i c 1 s m c X V v d D t F b X B s b 3 l l Z S B J R C Z x d W 9 0 O y w m c X V v d D t B Z 2 U m c X V v d D s s J n F 1 b 3 Q 7 R 2 V u Z G V y J n F 1 b 3 Q 7 L C Z x d W 9 0 O 0 R l c G F y d G 1 l b n Q m c X V v d D s s J n F 1 b 3 Q 7 S m 9 i I F J v b G U m c X V v d D s s J n F 1 b 3 Q 7 R W R 1 Y 2 F 0 a W 9 u I E x l d m V s J n F 1 b 3 Q 7 L C Z x d W 9 0 O 0 1 h c m l 0 Y W w g U 3 R h d H V z J n F 1 b 3 Q 7 L C Z x d W 9 0 O 0 h p c m U g R G F 0 Z S Z x d W 9 0 O y w m c X V v d D t Z Z W F y c y B h d C B D b 2 1 w Y W 5 5 J n F 1 b 3 Q 7 L C Z x d W 9 0 O 1 l l Y X J z I G l u I E N 1 c n J l b n Q g U m 9 s Z S Z x d W 9 0 O y w m c X V v d D t K b 2 I g U 2 F 0 a X N m Y W N 0 a W 9 u I F J h d G l u Z y Z x d W 9 0 O y w m c X V v d D t Q Z X J m b 3 J t Y W 5 j Z S B S Y X R p b m c m c X V v d D s s J n F 1 b 3 Q 7 T W 9 u d G h s e S B J b m N v b W U m c X V v d D s s J n F 1 b 3 Q 7 T 3 Z l c n R p b W U m c X V v d D s s J n F 1 b 3 Q 7 Q X R 0 c m l 0 a W 9 u J n F 1 b 3 Q 7 L C Z x d W 9 0 O 1 J l Y X N v b i B m b 3 I g T G V h d m l u Z y Z x d W 9 0 O y w m c X V v d D t B Z 2 U g Y X Q g S G l y Z S Z x d W 9 0 O y w m c X V v d D t Z Z W F y c y B T a W 5 j Z S B M Y X N 0 I F B y b 2 1 v d G l v b i Z x d W 9 0 O y w m c X V v d D t U Z X J t a W 5 h d G l v b i B E Y X R l J n F 1 b 3 Q 7 L C Z x d W 9 0 O 1 l l Y X I g J n F 1 b 3 Q 7 L C Z x d W 9 0 O 0 F n Z S B H c m 9 1 c C Z x d W 9 0 O y w m c X V v d D t K b 2 I g U 2 F 0 a X N m Y W N 0 a W 9 u I E x l d m V s J n F 1 b 3 Q 7 L C Z x d W 9 0 O 1 B l c m Z v c m 1 h b m N l I E x l d m V s J n F 1 b 3 Q 7 L C Z x d W 9 0 O 0 F 0 d H J p d G l v b i B G b G F n J n F 1 b 3 Q 7 L C Z x d W 9 0 O 0 l u Z G V 4 J n F 1 b 3 Q 7 L C Z x d W 9 0 O 0 d l b m R l c i B V c G R h d G U m c X V v d D s s J n F 1 b 3 Q 7 Q X R 0 c m l 0 a W 9 u I F V w Z G F 0 Z W Q m c X V v d D s s J n F 1 b 3 Q 7 T W F y a X R h b C B T d G F 0 d X M g V X B k Y X R l J n F 1 b 3 Q 7 L C Z x d W 9 0 O 0 1 v b n R o I E 5 h b W U m c X V v d D s s J n F 1 b 3 Q 7 T W 9 u d G g 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U 2 h l Z X Q x L 0 F k Z G V k I E l u Z G V 4 L n t F b X B s b 3 l l Z S B J R C w w f S Z x d W 9 0 O y w m c X V v d D t T Z W N 0 a W 9 u M S 9 T a G V l d D E v Q W R k Z W Q g S W 5 k Z X g u e 0 F n Z S w x f S Z x d W 9 0 O y w m c X V v d D t T Z W N 0 a W 9 u M S 9 T a G V l d D E v Q W R k Z W Q g S W 5 k Z X g u e 0 d l b m R l c i w y f S Z x d W 9 0 O y w m c X V v d D t T Z W N 0 a W 9 u M S 9 T a G V l d D E v Q W R k Z W Q g S W 5 k Z X g u e 0 R l c G F y d G 1 l b n Q s M 3 0 m c X V v d D s s J n F 1 b 3 Q 7 U 2 V j d G l v b j E v U 2 h l Z X Q x L 0 F k Z G V k I E l u Z G V 4 L n t K b 2 I g U m 9 s Z S w 0 f S Z x d W 9 0 O y w m c X V v d D t T Z W N 0 a W 9 u M S 9 T a G V l d D E v Q W R k Z W Q g S W 5 k Z X g u e 0 V k d W N h d G l v b i B M Z X Z l b C w 1 f S Z x d W 9 0 O y w m c X V v d D t T Z W N 0 a W 9 u M S 9 T a G V l d D E v Q W R k Z W Q g S W 5 k Z X g u e 0 1 h c m l 0 Y W w g U 3 R h d H V z L D Z 9 J n F 1 b 3 Q 7 L C Z x d W 9 0 O 1 N l Y 3 R p b 2 4 x L 1 N o Z W V 0 M S 9 B Z G R l Z C B J b m R l e C 5 7 S G l y Z S B E Y X R l L D d 9 J n F 1 b 3 Q 7 L C Z x d W 9 0 O 1 N l Y 3 R p b 2 4 x L 1 N o Z W V 0 M S 9 B Z G R l Z C B J b m R l e C 5 7 W W V h c n M g Y X Q g Q 2 9 t c G F u e S w 4 f S Z x d W 9 0 O y w m c X V v d D t T Z W N 0 a W 9 u M S 9 T a G V l d D E v Q W R k Z W Q g S W 5 k Z X g u e 1 l l Y X J z I G l u I E N 1 c n J l b n Q g U m 9 s Z S w 5 f S Z x d W 9 0 O y w m c X V v d D t T Z W N 0 a W 9 u M S 9 T a G V l d D E v U m V w b G F j Z W Q g V m F s d W U x M y 5 7 S m 9 i I F N h d G l z Z m F j d G l v b i B S Y X R p b m c s M T B 9 J n F 1 b 3 Q 7 L C Z x d W 9 0 O 1 N l Y 3 R p b 2 4 x L 1 N o Z W V 0 M S 9 S Z X B s Y W N l Z C B W Y W x 1 Z T E y L n t Q Z X J m b 3 J t Y W 5 j Z S B S Y X R p b m c s M T F 9 J n F 1 b 3 Q 7 L C Z x d W 9 0 O 1 N l Y 3 R p b 2 4 x L 1 N o Z W V 0 M S 9 B Z G R l Z C B J b m R l e C 5 7 T W 9 u d G h s e S B J b m N v b W U s M T J 9 J n F 1 b 3 Q 7 L C Z x d W 9 0 O 1 N l Y 3 R p b 2 4 x L 1 N o Z W V 0 M S 9 B Z G R l Z C B J b m R l e C 5 7 T 3 Z l c n R p b W U s M T N 9 J n F 1 b 3 Q 7 L C Z x d W 9 0 O 1 N l Y 3 R p b 2 4 x L 1 N o Z W V 0 M S 9 B Z G R l Z C B J b m R l e C 5 7 Q X R 0 c m l 0 a W 9 u L D E 0 f S Z x d W 9 0 O y w m c X V v d D t T Z W N 0 a W 9 u M S 9 T a G V l d D E v Q W R k Z W Q g S W 5 k Z X g u e 1 J l Y X N v b i B m b 3 I g T G V h d m l u Z y w x N X 0 m c X V v d D s s J n F 1 b 3 Q 7 U 2 V j d G l v b j E v U 2 h l Z X Q x L 0 F k Z G V k I E l u Z G V 4 L n t B Z 2 U g Y X Q g S G l y Z S w x N n 0 m c X V v d D s s J n F 1 b 3 Q 7 U 2 V j d G l v b j E v U 2 h l Z X Q x L 0 F k Z G V k I E l u Z G V 4 L n t Z Z W F y c y B T a W 5 j Z S B M Y X N 0 I F B y b 2 1 v d G l v b i w x N 3 0 m c X V v d D s s J n F 1 b 3 Q 7 U 2 V j d G l v b j E v U 2 h l Z X Q x L 0 F k Z G V k I E l u Z G V 4 L n t U Z X J t a W 5 h d G l v b i B E Y X R l L D E 4 f S Z x d W 9 0 O y w m c X V v d D t T Z W N 0 a W 9 u M S 9 T a G V l d D E v Q W R k Z W Q g S W 5 k Z X g u e 1 l l Y X I g L D E 5 f S Z x d W 9 0 O y w m c X V v d D t T Z W N 0 a W 9 u M S 9 T a G V l d D E v Q W R k Z W Q g S W 5 k Z X g u e 0 F n Z S B H c m 9 1 c C w y M H 0 m c X V v d D s s J n F 1 b 3 Q 7 U 2 V j d G l v b j E v U 2 h l Z X Q x L 1 J l c G x h Y 2 V k I F Z h b H V l M T E u e 0 p v Y i B T Y X R p c 2 Z h Y 3 R p b 2 4 g T G V 2 Z W w s M j F 9 J n F 1 b 3 Q 7 L C Z x d W 9 0 O 1 N l Y 3 R p b 2 4 x L 1 N o Z W V 0 M S 9 S Z X B s Y W N l Z C B W Y W x 1 Z T E w L n t Q Z X J m b 3 J t Y W 5 j Z S B M Z X Z l b C w y M n 0 m c X V v d D s s J n F 1 b 3 Q 7 U 2 V j d G l v b j E v U 2 h l Z X Q x L 0 F k Z G V k I E l u Z G V 4 L n t B d H R y a X R p b 2 4 g R m x h Z y w y M 3 0 m c X V v d D s s J n F 1 b 3 Q 7 U 2 V j d G l v b j E v U 2 h l Z X Q x L 0 F k Z G V k I E l u Z G V 4 L n t J b m R l e C w y N H 0 m c X V v d D s s J n F 1 b 3 Q 7 U 2 V j d G l v b j E v U 2 h l Z X Q x L 0 F k Z G V k I E N 1 c 3 R v b T M u e 0 d l b m R l c i B V c G R h d G U s M j V 9 J n F 1 b 3 Q 7 L C Z x d W 9 0 O 1 N l Y 3 R p b 2 4 x L 1 N o Z W V 0 M S 9 B Z G R l Z C B D d X N 0 b 2 0 0 L n t B d H R y a X R p b 2 4 g V X B k Y X R l Z C w y N n 0 m c X V v d D s s J n F 1 b 3 Q 7 U 2 V j d G l v b j E v U 2 h l Z X Q x L 0 F k Z G V k I E N 1 c 3 R v b T U u e 0 1 h c m l 0 Y W w g U 3 R h d H V z I F V w Z G F 0 Z S w y N 3 0 m c X V v d D s s J n F 1 b 3 Q 7 U 2 V j d G l v b j E v U 2 h l Z X Q x L 0 l u c 2 V y d G V k I E 1 v b n R o I E 5 h b W U u e 0 1 v b n R o I E 5 h b W U s M j h 9 J n F 1 b 3 Q 7 L C Z x d W 9 0 O 1 N l Y 3 R p b 2 4 x L 1 N o Z W V 0 M S 9 J b n N l c n R l Z C B N b 2 5 0 a C 5 7 T W 9 u d G g s M j l 9 J n F 1 b 3 Q 7 X S w m c X V v d D t D b 2 x 1 b W 5 D b 3 V u d C Z x d W 9 0 O z o z M C w m c X V v d D t L Z X l D b 2 x 1 b W 5 O Y W 1 l c y Z x d W 9 0 O z p b X S w m c X V v d D t D b 2 x 1 b W 5 J Z G V u d G l 0 a W V z J n F 1 b 3 Q 7 O l s m c X V v d D t T Z W N 0 a W 9 u M S 9 T a G V l d D E v Q W R k Z W Q g S W 5 k Z X g u e 0 V t c G x v e W V l I E l E L D B 9 J n F 1 b 3 Q 7 L C Z x d W 9 0 O 1 N l Y 3 R p b 2 4 x L 1 N o Z W V 0 M S 9 B Z G R l Z C B J b m R l e C 5 7 Q W d l L D F 9 J n F 1 b 3 Q 7 L C Z x d W 9 0 O 1 N l Y 3 R p b 2 4 x L 1 N o Z W V 0 M S 9 B Z G R l Z C B J b m R l e C 5 7 R 2 V u Z G V y L D J 9 J n F 1 b 3 Q 7 L C Z x d W 9 0 O 1 N l Y 3 R p b 2 4 x L 1 N o Z W V 0 M S 9 B Z G R l Z C B J b m R l e C 5 7 R G V w Y X J 0 b W V u d C w z f S Z x d W 9 0 O y w m c X V v d D t T Z W N 0 a W 9 u M S 9 T a G V l d D E v Q W R k Z W Q g S W 5 k Z X g u e 0 p v Y i B S b 2 x l L D R 9 J n F 1 b 3 Q 7 L C Z x d W 9 0 O 1 N l Y 3 R p b 2 4 x L 1 N o Z W V 0 M S 9 B Z G R l Z C B J b m R l e C 5 7 R W R 1 Y 2 F 0 a W 9 u I E x l d m V s L D V 9 J n F 1 b 3 Q 7 L C Z x d W 9 0 O 1 N l Y 3 R p b 2 4 x L 1 N o Z W V 0 M S 9 B Z G R l Z C B J b m R l e C 5 7 T W F y a X R h b C B T d G F 0 d X M s N n 0 m c X V v d D s s J n F 1 b 3 Q 7 U 2 V j d G l v b j E v U 2 h l Z X Q x L 0 F k Z G V k I E l u Z G V 4 L n t I a X J l I E R h d G U s N 3 0 m c X V v d D s s J n F 1 b 3 Q 7 U 2 V j d G l v b j E v U 2 h l Z X Q x L 0 F k Z G V k I E l u Z G V 4 L n t Z Z W F y c y B h d C B D b 2 1 w Y W 5 5 L D h 9 J n F 1 b 3 Q 7 L C Z x d W 9 0 O 1 N l Y 3 R p b 2 4 x L 1 N o Z W V 0 M S 9 B Z G R l Z C B J b m R l e C 5 7 W W V h c n M g a W 4 g Q 3 V y c m V u d C B S b 2 x l L D l 9 J n F 1 b 3 Q 7 L C Z x d W 9 0 O 1 N l Y 3 R p b 2 4 x L 1 N o Z W V 0 M S 9 S Z X B s Y W N l Z C B W Y W x 1 Z T E z L n t K b 2 I g U 2 F 0 a X N m Y W N 0 a W 9 u I F J h d G l u Z y w x M H 0 m c X V v d D s s J n F 1 b 3 Q 7 U 2 V j d G l v b j E v U 2 h l Z X Q x L 1 J l c G x h Y 2 V k I F Z h b H V l M T I u e 1 B l c m Z v c m 1 h b m N l I F J h d G l u Z y w x M X 0 m c X V v d D s s J n F 1 b 3 Q 7 U 2 V j d G l v b j E v U 2 h l Z X Q x L 0 F k Z G V k I E l u Z G V 4 L n t N b 2 5 0 a G x 5 I E l u Y 2 9 t Z S w x M n 0 m c X V v d D s s J n F 1 b 3 Q 7 U 2 V j d G l v b j E v U 2 h l Z X Q x L 0 F k Z G V k I E l u Z G V 4 L n t P d m V y d G l t Z S w x M 3 0 m c X V v d D s s J n F 1 b 3 Q 7 U 2 V j d G l v b j E v U 2 h l Z X Q x L 0 F k Z G V k I E l u Z G V 4 L n t B d H R y a X R p b 2 4 s M T R 9 J n F 1 b 3 Q 7 L C Z x d W 9 0 O 1 N l Y 3 R p b 2 4 x L 1 N o Z W V 0 M S 9 B Z G R l Z C B J b m R l e C 5 7 U m V h c 2 9 u I G Z v c i B M Z W F 2 a W 5 n L D E 1 f S Z x d W 9 0 O y w m c X V v d D t T Z W N 0 a W 9 u M S 9 T a G V l d D E v Q W R k Z W Q g S W 5 k Z X g u e 0 F n Z S B h d C B I a X J l L D E 2 f S Z x d W 9 0 O y w m c X V v d D t T Z W N 0 a W 9 u M S 9 T a G V l d D E v Q W R k Z W Q g S W 5 k Z X g u e 1 l l Y X J z I F N p b m N l I E x h c 3 Q g U H J v b W 9 0 a W 9 u L D E 3 f S Z x d W 9 0 O y w m c X V v d D t T Z W N 0 a W 9 u M S 9 T a G V l d D E v Q W R k Z W Q g S W 5 k Z X g u e 1 R l c m 1 p b m F 0 a W 9 u I E R h d G U s M T h 9 J n F 1 b 3 Q 7 L C Z x d W 9 0 O 1 N l Y 3 R p b 2 4 x L 1 N o Z W V 0 M S 9 B Z G R l Z C B J b m R l e C 5 7 W W V h c i A s M T l 9 J n F 1 b 3 Q 7 L C Z x d W 9 0 O 1 N l Y 3 R p b 2 4 x L 1 N o Z W V 0 M S 9 B Z G R l Z C B J b m R l e C 5 7 Q W d l I E d y b 3 V w L D I w f S Z x d W 9 0 O y w m c X V v d D t T Z W N 0 a W 9 u M S 9 T a G V l d D E v U m V w b G F j Z W Q g V m F s d W U x M S 5 7 S m 9 i I F N h d G l z Z m F j d G l v b i B M Z X Z l b C w y M X 0 m c X V v d D s s J n F 1 b 3 Q 7 U 2 V j d G l v b j E v U 2 h l Z X Q x L 1 J l c G x h Y 2 V k I F Z h b H V l M T A u e 1 B l c m Z v c m 1 h b m N l I E x l d m V s L D I y f S Z x d W 9 0 O y w m c X V v d D t T Z W N 0 a W 9 u M S 9 T a G V l d D E v Q W R k Z W Q g S W 5 k Z X g u e 0 F 0 d H J p d G l v b i B G b G F n L D I z f S Z x d W 9 0 O y w m c X V v d D t T Z W N 0 a W 9 u M S 9 T a G V l d D E v Q W R k Z W Q g S W 5 k Z X g u e 0 l u Z G V 4 L D I 0 f S Z x d W 9 0 O y w m c X V v d D t T Z W N 0 a W 9 u M S 9 T a G V l d D E v Q W R k Z W Q g Q 3 V z d G 9 t M y 5 7 R 2 V u Z G V y I F V w Z G F 0 Z S w y N X 0 m c X V v d D s s J n F 1 b 3 Q 7 U 2 V j d G l v b j E v U 2 h l Z X Q x L 0 F k Z G V k I E N 1 c 3 R v b T Q u e 0 F 0 d H J p d G l v b i B V c G R h d G V k L D I 2 f S Z x d W 9 0 O y w m c X V v d D t T Z W N 0 a W 9 u M S 9 T a G V l d D E v Q W R k Z W Q g Q 3 V z d G 9 t N S 5 7 T W F y a X R h b C B T d G F 0 d X M g V X B k Y X R l L D I 3 f S Z x d W 9 0 O y w m c X V v d D t T Z W N 0 a W 9 u M S 9 T a G V l d D E v S W 5 z Z X J 0 Z W Q g T W 9 u d G g g T m F t Z S 5 7 T W 9 u d G g g T m F t Z S w y O H 0 m c X V v d D s s J n F 1 b 3 Q 7 U 2 V j d G l v b j E v U 2 h l Z X Q x L 0 l u c 2 V y d G V k I E 1 v b n R o L n t N b 2 5 0 a C w y O X 0 m c X V v d D t d L C Z x d W 9 0 O 1 J l b G F 0 a W 9 u c 2 h p c E l u Z m 8 m c X V v d D s 6 W 1 1 9 I i A v P j w v U 3 R h Y m x l R W 5 0 c m l l c z 4 8 L 0 l 0 Z W 0 + P E l 0 Z W 0 + P E l 0 Z W 1 M b 2 N h d G l v b j 4 8 S X R l b V R 5 c G U + R m 9 y b X V s Y T w v S X R l b V R 5 c G U + P E l 0 Z W 1 Q Y X R o P l N l Y 3 R p b 2 4 x L 1 N o Z W V 0 M S U y M C g z K S 9 T b 3 V y Y 2 U 8 L 0 l 0 Z W 1 Q Y X R o P j w v S X R l b U x v Y 2 F 0 a W 9 u P j x T d G F i b G V F b n R y a W V z I C 8 + P C 9 J d G V t P j w v S X R l b X M + P C 9 M b 2 N h b F B h Y 2 t h Z 2 V N Z X R h Z G F 0 Y U Z p b G U + F g A A A F B L B Q Y A A A A A A A A A A A A A A A A A A A A A A A A m A Q A A A Q A A A N C M n d 8 B F d E R j H o A w E / C l + s B A A A A k m 8 n g E N v j k C g k c q H 0 2 W K X g A A A A A C A A A A A A A Q Z g A A A A E A A C A A A A C / i L 9 2 e S u + t j q O c o F 4 K 5 b J N T t w K X w w d p N b 1 g r r T e 5 R D A A A A A A O g A A A A A I A A C A A A A D C 8 D z z 0 F F n 4 Q R b w w 5 O f h N M e N 3 Y J U 1 J c f u e P t m p F / I u R 1 A A A A B J S T h y E X u 0 B e A D T Y k h o 1 6 I t t r + Z z q q k r K Z k x l D f / 3 q o x 6 v 9 9 i t o 0 t 1 O p o 8 W r m F t 1 0 V R 5 Q k 7 K n 6 F X 8 v l Y A z m R 9 h c w H H s + I 8 r I x k P y F 3 N 2 u M H U A A A A A + N X P d R O Y 2 J 0 M q U 3 q z v l 5 J I 1 m D z R T o Z n 4 6 X d j i R s X u R K 0 2 W N N A B 8 P Y 8 s R n f S N n g R 8 x 4 x D J Y x l p F H s S k 2 F J 1 K 2 D < / D a t a M a s h u p > 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7 d e 5 7 b 5 0 - c 9 d 9 - 4 2 e 6 - b 7 f 5 - 3 9 8 f 5 7 e 1 5 8 f 3 " > < 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5.xml>��< ? x m l   v e r s i o n = " 1 . 0 "   e n c o d i n g = " U T F - 1 6 " ? > < G e m i n i   x m l n s = " h t t p : / / g e m i n i / p i v o t c u s t o m i z a t i o n / 5 6 4 5 5 a b 6 - 1 9 6 a - 4 c b 2 - a d e a - 8 7 6 7 6 f f f d 8 b f " > < 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6.xml>��< ? x m l   v e r s i o n = " 1 . 0 "   e n c o d i n g = " U T F - 1 6 " ? > < G e m i n i   x m l n s = " h t t p : / / g e m i n i / p i v o t c u s t o m i z a t i o n / 2 3 c a d 7 3 1 - 7 a 3 7 - 4 5 e d - b 1 e b - 2 e 9 d f 3 e 3 4 e b 9 " > < 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7.xml>��< ? x m l   v e r s i o n = " 1 . 0 "   e n c o d i n g = " U T F - 1 6 " ? > < G e m i n i   x m l n s = " h t t p : / / g e m i n i / p i v o t c u s t o m i z a t i o n / 5 2 1 0 3 f e 9 - 5 3 9 4 - 4 c 2 6 - 9 a 1 9 - 4 1 3 e 8 1 8 b 7 f 2 1 " > < 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8.xml>��< ? x m l   v e r s i o n = " 1 . 0 "   e n c o d i n g = " U T F - 1 6 " ? > < G e m i n i   x m l n s = " h t t p : / / g e m i n i / p i v o t c u s t o m i z a t i o n / b a 0 a 7 3 a f - e 2 b c - 4 f c b - b 5 5 b - 2 e 6 0 a 1 7 3 9 3 7 b " > < 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C a l c u l a t e d F i e l d s > < S A H o s t H a s h > 0 < / S A H o s t H a s h > < G e m i n i F i e l d L i s t V i s i b l e > T r u e < / G e m i n i F i e l d L i s t V i s i b l e > < / S e t t i n g s > ] ] > < / C u s t o m C o n t e n t > < / G e m i n i > 
</file>

<file path=customXml/item9.xml>��< ? x m l   v e r s i o n = " 1 . 0 "   e n c o d i n g = " U T F - 1 6 " ? > < G e m i n i   x m l n s = " h t t p : / / g e m i n i / p i v o t c u s t o m i z a t i o n / 1 9 a f 3 4 6 d - 0 d f 3 - 4 0 8 8 - b d 5 9 - b b 1 6 1 e b 7 2 9 0 e " > < C u s t o m C o n t e n t > < ! [ C D A T A [ < ? x m l   v e r s i o n = " 1 . 0 "   e n c o d i n g = " u t f - 1 6 " ? > < S e t t i n g s > < C a l c u l a t e d F i e l d s > < i t e m > < M e a s u r e N a m e > A v g   J o b   S a t i s f a c t i o n < / M e a s u r e N a m e > < D i s p l a y N a m e > A v g   J o b   S a t i s f a c t i o n < / D i s p l a y N a m e > < V i s i b l e > F a l s e < / V i s i b l e > < / i t e m > < i t e m > < M e a s u r e N a m e > A v g   P e r f o r m a n c e   R a t i n g < / M e a s u r e N a m e > < D i s p l a y N a m e > A v g   P e r f o r m a n c e   R a t i n g < / D i s p l a y N a m e > < V i s i b l e > F a l s e < / V i s i b l e > < / i t e m > < i t e m > < M e a s u r e N a m e > A t t r i t i o n   R a t e < / M e a s u r e N a m e > < D i s p l a y N a m e > A t t r i t i o n   R a t e 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40CE2CD-9FE1-4537-9792-D5B92C08800A}">
  <ds:schemaRefs/>
</ds:datastoreItem>
</file>

<file path=customXml/itemProps10.xml><?xml version="1.0" encoding="utf-8"?>
<ds:datastoreItem xmlns:ds="http://schemas.openxmlformats.org/officeDocument/2006/customXml" ds:itemID="{95CE3BD3-45A0-4787-8C3E-05D2B4C71071}">
  <ds:schemaRefs/>
</ds:datastoreItem>
</file>

<file path=customXml/itemProps11.xml><?xml version="1.0" encoding="utf-8"?>
<ds:datastoreItem xmlns:ds="http://schemas.openxmlformats.org/officeDocument/2006/customXml" ds:itemID="{76325DA3-BCDE-4CAA-A2E8-8D6BDF53DDE5}">
  <ds:schemaRefs/>
</ds:datastoreItem>
</file>

<file path=customXml/itemProps12.xml><?xml version="1.0" encoding="utf-8"?>
<ds:datastoreItem xmlns:ds="http://schemas.openxmlformats.org/officeDocument/2006/customXml" ds:itemID="{1ED3CA7D-255C-484D-82FF-221CA3B1DBF4}">
  <ds:schemaRefs/>
</ds:datastoreItem>
</file>

<file path=customXml/itemProps13.xml><?xml version="1.0" encoding="utf-8"?>
<ds:datastoreItem xmlns:ds="http://schemas.openxmlformats.org/officeDocument/2006/customXml" ds:itemID="{77AA5548-036D-4C33-B178-2B5C338364EF}">
  <ds:schemaRefs/>
</ds:datastoreItem>
</file>

<file path=customXml/itemProps14.xml><?xml version="1.0" encoding="utf-8"?>
<ds:datastoreItem xmlns:ds="http://schemas.openxmlformats.org/officeDocument/2006/customXml" ds:itemID="{2057325C-B2B0-4905-840E-A25EA434E09D}">
  <ds:schemaRefs/>
</ds:datastoreItem>
</file>

<file path=customXml/itemProps15.xml><?xml version="1.0" encoding="utf-8"?>
<ds:datastoreItem xmlns:ds="http://schemas.openxmlformats.org/officeDocument/2006/customXml" ds:itemID="{8473E54A-7D26-4B5A-B340-719D01634C2D}">
  <ds:schemaRefs/>
</ds:datastoreItem>
</file>

<file path=customXml/itemProps16.xml><?xml version="1.0" encoding="utf-8"?>
<ds:datastoreItem xmlns:ds="http://schemas.openxmlformats.org/officeDocument/2006/customXml" ds:itemID="{02EA67F2-EDDD-4A1E-BBFB-508AC30754F1}">
  <ds:schemaRefs/>
</ds:datastoreItem>
</file>

<file path=customXml/itemProps17.xml><?xml version="1.0" encoding="utf-8"?>
<ds:datastoreItem xmlns:ds="http://schemas.openxmlformats.org/officeDocument/2006/customXml" ds:itemID="{F4A6D0FF-E23F-4B03-9992-F19D86E7870A}">
  <ds:schemaRefs/>
</ds:datastoreItem>
</file>

<file path=customXml/itemProps18.xml><?xml version="1.0" encoding="utf-8"?>
<ds:datastoreItem xmlns:ds="http://schemas.openxmlformats.org/officeDocument/2006/customXml" ds:itemID="{86456CA9-5F88-4A63-9778-B37A0B25972C}">
  <ds:schemaRefs/>
</ds:datastoreItem>
</file>

<file path=customXml/itemProps19.xml><?xml version="1.0" encoding="utf-8"?>
<ds:datastoreItem xmlns:ds="http://schemas.openxmlformats.org/officeDocument/2006/customXml" ds:itemID="{0D0AD920-56AC-4A52-B727-730A831CEA9B}">
  <ds:schemaRefs/>
</ds:datastoreItem>
</file>

<file path=customXml/itemProps2.xml><?xml version="1.0" encoding="utf-8"?>
<ds:datastoreItem xmlns:ds="http://schemas.openxmlformats.org/officeDocument/2006/customXml" ds:itemID="{1F62CD3B-58BB-474D-B86A-292BA3842D19}">
  <ds:schemaRefs/>
</ds:datastoreItem>
</file>

<file path=customXml/itemProps20.xml><?xml version="1.0" encoding="utf-8"?>
<ds:datastoreItem xmlns:ds="http://schemas.openxmlformats.org/officeDocument/2006/customXml" ds:itemID="{8FC0513D-C76F-4BC8-89DE-40ABD3CD697C}">
  <ds:schemaRefs/>
</ds:datastoreItem>
</file>

<file path=customXml/itemProps21.xml><?xml version="1.0" encoding="utf-8"?>
<ds:datastoreItem xmlns:ds="http://schemas.openxmlformats.org/officeDocument/2006/customXml" ds:itemID="{6E50A86B-EE75-4CCD-BF30-8D8C001AE7AF}">
  <ds:schemaRefs>
    <ds:schemaRef ds:uri="http://schemas.microsoft.com/DataMashup"/>
  </ds:schemaRefs>
</ds:datastoreItem>
</file>

<file path=customXml/itemProps3.xml><?xml version="1.0" encoding="utf-8"?>
<ds:datastoreItem xmlns:ds="http://schemas.openxmlformats.org/officeDocument/2006/customXml" ds:itemID="{D0E537B1-AF05-40B4-A54C-98532FAF9639}">
  <ds:schemaRefs/>
</ds:datastoreItem>
</file>

<file path=customXml/itemProps4.xml><?xml version="1.0" encoding="utf-8"?>
<ds:datastoreItem xmlns:ds="http://schemas.openxmlformats.org/officeDocument/2006/customXml" ds:itemID="{63D68526-3C57-48C3-8BF1-DF1A02682195}">
  <ds:schemaRefs/>
</ds:datastoreItem>
</file>

<file path=customXml/itemProps5.xml><?xml version="1.0" encoding="utf-8"?>
<ds:datastoreItem xmlns:ds="http://schemas.openxmlformats.org/officeDocument/2006/customXml" ds:itemID="{9F08A632-3FAA-4407-ACDF-CCA02DD4A686}">
  <ds:schemaRefs/>
</ds:datastoreItem>
</file>

<file path=customXml/itemProps6.xml><?xml version="1.0" encoding="utf-8"?>
<ds:datastoreItem xmlns:ds="http://schemas.openxmlformats.org/officeDocument/2006/customXml" ds:itemID="{1C211CD4-0BEC-4250-BE5B-1C6B31B2470F}">
  <ds:schemaRefs/>
</ds:datastoreItem>
</file>

<file path=customXml/itemProps7.xml><?xml version="1.0" encoding="utf-8"?>
<ds:datastoreItem xmlns:ds="http://schemas.openxmlformats.org/officeDocument/2006/customXml" ds:itemID="{047070C7-8E19-41B3-8257-D85F997056CE}">
  <ds:schemaRefs/>
</ds:datastoreItem>
</file>

<file path=customXml/itemProps8.xml><?xml version="1.0" encoding="utf-8"?>
<ds:datastoreItem xmlns:ds="http://schemas.openxmlformats.org/officeDocument/2006/customXml" ds:itemID="{3685DA6C-B7DA-4C2F-9368-08967024414D}">
  <ds:schemaRefs/>
</ds:datastoreItem>
</file>

<file path=customXml/itemProps9.xml><?xml version="1.0" encoding="utf-8"?>
<ds:datastoreItem xmlns:ds="http://schemas.openxmlformats.org/officeDocument/2006/customXml" ds:itemID="{342F5D95-B3A4-4E61-92F6-FAFC5AB322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vt:lpstr>
      <vt:lpstr>Sheet1 (3)</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VIDHI SAXENA</dc:creator>
  <cp:lastModifiedBy>VIDHI SAXENA</cp:lastModifiedBy>
  <dcterms:created xsi:type="dcterms:W3CDTF">2024-09-10T12:42:20Z</dcterms:created>
  <dcterms:modified xsi:type="dcterms:W3CDTF">2024-09-10T21:23:46Z</dcterms:modified>
</cp:coreProperties>
</file>