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8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9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0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11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12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firstSheet="6" activeTab="10"/>
  </bookViews>
  <sheets>
    <sheet name="conjpred_z3time" sheetId="1" r:id="rId1"/>
    <sheet name="conjpred_z3time_numberofgates" sheetId="2" r:id="rId2"/>
    <sheet name="arithmeticpredmorethan5_z3time" sheetId="4" r:id="rId3"/>
    <sheet name="arithmeticpred_morethan5_gates" sheetId="7" r:id="rId4"/>
    <sheet name="boolmorethan5outof10_z3time" sheetId="5" r:id="rId5"/>
    <sheet name="boolmorethan5outof10_gates" sheetId="8" r:id="rId6"/>
    <sheet name="Token_z3time" sheetId="6" r:id="rId7"/>
    <sheet name="Token_gates" sheetId="9" r:id="rId8"/>
    <sheet name="Bool_Eq5_z3time" sheetId="11" r:id="rId9"/>
    <sheet name="arith_Eq5_z3time" sheetId="10" r:id="rId10"/>
    <sheet name="Bool_Eq5_Gates" sheetId="12" r:id="rId11"/>
    <sheet name="arith_Eq5_Gates" sheetId="13" r:id="rId12"/>
  </sheets>
  <calcPr calcId="152511"/>
</workbook>
</file>

<file path=xl/calcChain.xml><?xml version="1.0" encoding="utf-8"?>
<calcChain xmlns="http://schemas.openxmlformats.org/spreadsheetml/2006/main">
  <c r="F7" i="13" l="1"/>
  <c r="F47" i="13"/>
  <c r="F46" i="13"/>
  <c r="F45" i="13"/>
  <c r="F44" i="13"/>
  <c r="F43" i="13"/>
  <c r="F42" i="13"/>
  <c r="F41" i="13"/>
  <c r="F40" i="13"/>
  <c r="F37" i="13"/>
  <c r="F36" i="13"/>
  <c r="F35" i="13"/>
  <c r="F34" i="13"/>
  <c r="F33" i="13"/>
  <c r="F32" i="13"/>
  <c r="F28" i="13"/>
  <c r="F27" i="13"/>
  <c r="F26" i="13"/>
  <c r="F25" i="13"/>
  <c r="F24" i="13"/>
  <c r="F20" i="13"/>
  <c r="F19" i="13"/>
  <c r="F18" i="13"/>
  <c r="F17" i="13"/>
  <c r="F16" i="13"/>
  <c r="F12" i="13"/>
  <c r="F11" i="13"/>
  <c r="F10" i="13"/>
  <c r="F9" i="13"/>
  <c r="F8" i="13"/>
  <c r="F7" i="12"/>
  <c r="F47" i="12"/>
  <c r="F46" i="12"/>
  <c r="F45" i="12"/>
  <c r="F44" i="12"/>
  <c r="F43" i="12"/>
  <c r="F42" i="12"/>
  <c r="F41" i="12"/>
  <c r="F40" i="12"/>
  <c r="F37" i="12"/>
  <c r="F36" i="12"/>
  <c r="F35" i="12"/>
  <c r="F34" i="12"/>
  <c r="F33" i="12"/>
  <c r="F32" i="12"/>
  <c r="F28" i="12"/>
  <c r="F27" i="12"/>
  <c r="F26" i="12"/>
  <c r="F25" i="12"/>
  <c r="F24" i="12"/>
  <c r="F20" i="12"/>
  <c r="F19" i="12"/>
  <c r="F18" i="12"/>
  <c r="F17" i="12"/>
  <c r="F16" i="12"/>
  <c r="F12" i="12"/>
  <c r="F11" i="12"/>
  <c r="F10" i="12"/>
  <c r="F9" i="12"/>
  <c r="F8" i="12"/>
  <c r="F25" i="8"/>
  <c r="F26" i="8"/>
  <c r="F27" i="8"/>
  <c r="F28" i="8"/>
  <c r="F32" i="8"/>
  <c r="F33" i="8"/>
  <c r="F34" i="8"/>
  <c r="F35" i="8"/>
  <c r="F36" i="8"/>
  <c r="F37" i="8"/>
  <c r="F40" i="8"/>
  <c r="F41" i="8"/>
  <c r="F42" i="8"/>
  <c r="F43" i="8"/>
  <c r="F44" i="8"/>
  <c r="F45" i="8"/>
  <c r="F46" i="8"/>
  <c r="F47" i="8"/>
  <c r="F20" i="8"/>
  <c r="F17" i="8"/>
  <c r="F18" i="8"/>
  <c r="F19" i="8"/>
  <c r="F16" i="8"/>
  <c r="F41" i="7"/>
  <c r="F42" i="7"/>
  <c r="F43" i="7"/>
  <c r="F44" i="7"/>
  <c r="F45" i="7"/>
  <c r="F46" i="7"/>
  <c r="F47" i="7"/>
  <c r="F40" i="7"/>
  <c r="F17" i="7"/>
  <c r="F18" i="7"/>
  <c r="F19" i="7"/>
  <c r="F20" i="7"/>
  <c r="F16" i="7"/>
  <c r="F16" i="2"/>
  <c r="F24" i="2"/>
  <c r="F36" i="2"/>
  <c r="F37" i="2"/>
  <c r="F35" i="2"/>
  <c r="F34" i="2"/>
  <c r="F33" i="2"/>
  <c r="F32" i="2"/>
  <c r="P45" i="10" l="1"/>
  <c r="L45" i="10"/>
  <c r="H45" i="10"/>
  <c r="P44" i="10"/>
  <c r="L44" i="10"/>
  <c r="H44" i="10"/>
  <c r="P43" i="10"/>
  <c r="L43" i="10"/>
  <c r="H43" i="10"/>
  <c r="P42" i="10"/>
  <c r="L42" i="10"/>
  <c r="H42" i="10"/>
  <c r="P41" i="10"/>
  <c r="L41" i="10"/>
  <c r="H41" i="10"/>
  <c r="P40" i="10"/>
  <c r="L40" i="10"/>
  <c r="H40" i="10"/>
  <c r="P50" i="5"/>
  <c r="L50" i="5"/>
  <c r="H50" i="5"/>
  <c r="P49" i="5"/>
  <c r="L49" i="5"/>
  <c r="H49" i="5"/>
  <c r="P48" i="5"/>
  <c r="L48" i="5"/>
  <c r="H48" i="5"/>
  <c r="P47" i="5"/>
  <c r="L47" i="5"/>
  <c r="H47" i="5"/>
  <c r="P46" i="5"/>
  <c r="L46" i="5"/>
  <c r="H46" i="5"/>
  <c r="P45" i="5"/>
  <c r="L45" i="5"/>
  <c r="H45" i="5"/>
  <c r="AA46" i="1"/>
  <c r="W46" i="1"/>
  <c r="S46" i="1"/>
  <c r="AB46" i="1" s="1"/>
  <c r="AA45" i="1"/>
  <c r="W45" i="1"/>
  <c r="S45" i="1"/>
  <c r="AB45" i="1" s="1"/>
  <c r="AA44" i="1"/>
  <c r="W44" i="1"/>
  <c r="S44" i="1"/>
  <c r="AB44" i="1" s="1"/>
  <c r="AA43" i="1"/>
  <c r="W43" i="1"/>
  <c r="S43" i="1"/>
  <c r="AB43" i="1" s="1"/>
  <c r="AA42" i="1"/>
  <c r="W42" i="1"/>
  <c r="S42" i="1"/>
  <c r="AB42" i="1" s="1"/>
  <c r="AA41" i="1"/>
  <c r="W41" i="1"/>
  <c r="S41" i="1"/>
  <c r="AB41" i="1" s="1"/>
  <c r="P41" i="11"/>
  <c r="P42" i="11"/>
  <c r="P43" i="11"/>
  <c r="P44" i="11"/>
  <c r="P45" i="11"/>
  <c r="P40" i="11"/>
  <c r="L40" i="11"/>
  <c r="L41" i="11"/>
  <c r="L42" i="11"/>
  <c r="L43" i="11"/>
  <c r="L44" i="11"/>
  <c r="L45" i="11"/>
  <c r="H41" i="11"/>
  <c r="H42" i="11"/>
  <c r="H43" i="11"/>
  <c r="H44" i="11"/>
  <c r="H45" i="11"/>
  <c r="H40" i="11"/>
  <c r="Q42" i="10" l="1"/>
  <c r="Q41" i="10"/>
  <c r="Q40" i="10"/>
  <c r="Q43" i="10"/>
  <c r="Q44" i="10"/>
  <c r="Q45" i="10"/>
  <c r="Q47" i="5"/>
  <c r="Q46" i="5"/>
  <c r="Q45" i="5"/>
  <c r="Q48" i="5"/>
  <c r="Q49" i="5"/>
  <c r="Q50" i="5"/>
  <c r="Q42" i="11"/>
  <c r="Q41" i="11"/>
  <c r="Q40" i="11"/>
  <c r="Q43" i="11"/>
  <c r="Q44" i="11"/>
  <c r="Q45" i="11"/>
  <c r="Q12" i="11"/>
  <c r="P25" i="11"/>
  <c r="L25" i="11"/>
  <c r="P58" i="11"/>
  <c r="L58" i="11"/>
  <c r="H58" i="11"/>
  <c r="P57" i="11"/>
  <c r="L57" i="11"/>
  <c r="H57" i="11"/>
  <c r="P56" i="11"/>
  <c r="L56" i="11"/>
  <c r="H56" i="11"/>
  <c r="P55" i="11"/>
  <c r="L55" i="11"/>
  <c r="H55" i="11"/>
  <c r="P54" i="11"/>
  <c r="L54" i="11"/>
  <c r="H54" i="11"/>
  <c r="P53" i="11"/>
  <c r="L53" i="11"/>
  <c r="H53" i="11"/>
  <c r="P52" i="11"/>
  <c r="L52" i="11"/>
  <c r="H52" i="11"/>
  <c r="P51" i="11"/>
  <c r="L51" i="11"/>
  <c r="H51" i="11"/>
  <c r="P35" i="11"/>
  <c r="L35" i="11"/>
  <c r="H35" i="11"/>
  <c r="P34" i="11"/>
  <c r="L34" i="11"/>
  <c r="H34" i="11"/>
  <c r="P33" i="11"/>
  <c r="L33" i="11"/>
  <c r="H33" i="11"/>
  <c r="P32" i="11"/>
  <c r="L32" i="11"/>
  <c r="H32" i="11"/>
  <c r="P31" i="11"/>
  <c r="L31" i="11"/>
  <c r="H31" i="11"/>
  <c r="P26" i="11"/>
  <c r="L26" i="11"/>
  <c r="H26" i="11"/>
  <c r="H25" i="11"/>
  <c r="P24" i="11"/>
  <c r="L24" i="11"/>
  <c r="H24" i="11"/>
  <c r="P23" i="11"/>
  <c r="L23" i="11"/>
  <c r="H23" i="11"/>
  <c r="P22" i="11"/>
  <c r="L22" i="11"/>
  <c r="H22" i="11"/>
  <c r="P17" i="11"/>
  <c r="L17" i="11"/>
  <c r="H17" i="11"/>
  <c r="P16" i="11"/>
  <c r="L16" i="11"/>
  <c r="H16" i="11"/>
  <c r="P15" i="11"/>
  <c r="L15" i="11"/>
  <c r="H15" i="11"/>
  <c r="P14" i="11"/>
  <c r="L14" i="11"/>
  <c r="H14" i="11"/>
  <c r="P13" i="11"/>
  <c r="L13" i="11"/>
  <c r="H13" i="11"/>
  <c r="P12" i="11"/>
  <c r="L12" i="11"/>
  <c r="H12" i="11"/>
  <c r="Q14" i="11" l="1"/>
  <c r="Q13" i="11"/>
  <c r="Q15" i="11"/>
  <c r="Q16" i="11"/>
  <c r="Q25" i="11"/>
  <c r="Q17" i="11"/>
  <c r="Q53" i="11"/>
  <c r="Q56" i="11"/>
  <c r="Q52" i="11"/>
  <c r="Q55" i="11"/>
  <c r="Q51" i="11"/>
  <c r="Q54" i="11"/>
  <c r="Q57" i="11"/>
  <c r="Q58" i="11"/>
  <c r="Q31" i="11"/>
  <c r="Q32" i="11"/>
  <c r="Q33" i="11"/>
  <c r="Q34" i="11"/>
  <c r="Q35" i="11"/>
  <c r="Q22" i="11"/>
  <c r="Q23" i="11"/>
  <c r="Q24" i="11"/>
  <c r="Q26" i="11"/>
  <c r="P25" i="10"/>
  <c r="Q25" i="10" s="1"/>
  <c r="L25" i="10"/>
  <c r="Q14" i="10"/>
  <c r="H51" i="10"/>
  <c r="Q31" i="10"/>
  <c r="P58" i="10"/>
  <c r="L58" i="10"/>
  <c r="H58" i="10"/>
  <c r="P57" i="10"/>
  <c r="L57" i="10"/>
  <c r="H57" i="10"/>
  <c r="P56" i="10"/>
  <c r="L56" i="10"/>
  <c r="H56" i="10"/>
  <c r="P55" i="10"/>
  <c r="L55" i="10"/>
  <c r="H55" i="10"/>
  <c r="P54" i="10"/>
  <c r="L54" i="10"/>
  <c r="H54" i="10"/>
  <c r="P53" i="10"/>
  <c r="L53" i="10"/>
  <c r="H53" i="10"/>
  <c r="P52" i="10"/>
  <c r="L52" i="10"/>
  <c r="H52" i="10"/>
  <c r="P51" i="10"/>
  <c r="L51" i="10"/>
  <c r="P35" i="10"/>
  <c r="L35" i="10"/>
  <c r="H35" i="10"/>
  <c r="P34" i="10"/>
  <c r="L34" i="10"/>
  <c r="H34" i="10"/>
  <c r="P33" i="10"/>
  <c r="L33" i="10"/>
  <c r="H33" i="10"/>
  <c r="P32" i="10"/>
  <c r="L32" i="10"/>
  <c r="H32" i="10"/>
  <c r="P31" i="10"/>
  <c r="L31" i="10"/>
  <c r="H31" i="10"/>
  <c r="P26" i="10"/>
  <c r="L26" i="10"/>
  <c r="H26" i="10"/>
  <c r="H25" i="10"/>
  <c r="P24" i="10"/>
  <c r="L24" i="10"/>
  <c r="H24" i="10"/>
  <c r="P23" i="10"/>
  <c r="L23" i="10"/>
  <c r="H23" i="10"/>
  <c r="P22" i="10"/>
  <c r="L22" i="10"/>
  <c r="H22" i="10"/>
  <c r="P17" i="10"/>
  <c r="L17" i="10"/>
  <c r="H17" i="10"/>
  <c r="P16" i="10"/>
  <c r="L16" i="10"/>
  <c r="H16" i="10"/>
  <c r="P15" i="10"/>
  <c r="L15" i="10"/>
  <c r="H15" i="10"/>
  <c r="P14" i="10"/>
  <c r="L14" i="10"/>
  <c r="H14" i="10"/>
  <c r="P13" i="10"/>
  <c r="L13" i="10"/>
  <c r="H13" i="10"/>
  <c r="P12" i="10"/>
  <c r="L12" i="10"/>
  <c r="H12" i="10"/>
  <c r="Q13" i="10" l="1"/>
  <c r="Q12" i="10"/>
  <c r="Q15" i="10"/>
  <c r="Q16" i="10"/>
  <c r="Q17" i="10"/>
  <c r="Q53" i="10"/>
  <c r="Q56" i="10"/>
  <c r="Q52" i="10"/>
  <c r="Q55" i="10"/>
  <c r="Q51" i="10"/>
  <c r="Q54" i="10"/>
  <c r="Q57" i="10"/>
  <c r="Q58" i="10"/>
  <c r="Q32" i="10"/>
  <c r="Q33" i="10"/>
  <c r="Q34" i="10"/>
  <c r="Q35" i="10"/>
  <c r="Q22" i="10"/>
  <c r="Q23" i="10"/>
  <c r="Q24" i="10"/>
  <c r="Q26" i="10"/>
  <c r="F25" i="9"/>
  <c r="F26" i="9"/>
  <c r="F27" i="9"/>
  <c r="F28" i="9"/>
  <c r="F29" i="9"/>
  <c r="F30" i="9"/>
  <c r="F31" i="9"/>
  <c r="F24" i="9"/>
  <c r="F17" i="9"/>
  <c r="F18" i="9"/>
  <c r="F19" i="9"/>
  <c r="F20" i="9"/>
  <c r="F16" i="9"/>
  <c r="F12" i="9"/>
  <c r="F11" i="9"/>
  <c r="F10" i="9"/>
  <c r="F9" i="9"/>
  <c r="F8" i="9"/>
  <c r="F7" i="9"/>
  <c r="AB23" i="6"/>
  <c r="AA20" i="6"/>
  <c r="S9" i="6"/>
  <c r="AA35" i="6"/>
  <c r="W35" i="6"/>
  <c r="S35" i="6"/>
  <c r="AA34" i="6"/>
  <c r="W34" i="6"/>
  <c r="S34" i="6"/>
  <c r="AA33" i="6"/>
  <c r="W33" i="6"/>
  <c r="S33" i="6"/>
  <c r="AA32" i="6"/>
  <c r="W32" i="6"/>
  <c r="S32" i="6"/>
  <c r="AA31" i="6"/>
  <c r="W31" i="6"/>
  <c r="S31" i="6"/>
  <c r="AA30" i="6"/>
  <c r="W30" i="6"/>
  <c r="S30" i="6"/>
  <c r="AA29" i="6"/>
  <c r="W29" i="6"/>
  <c r="S29" i="6"/>
  <c r="AA28" i="6"/>
  <c r="W28" i="6"/>
  <c r="S28" i="6"/>
  <c r="AA23" i="6"/>
  <c r="W23" i="6"/>
  <c r="S23" i="6"/>
  <c r="AA22" i="6"/>
  <c r="W22" i="6"/>
  <c r="S22" i="6"/>
  <c r="AA21" i="6"/>
  <c r="W21" i="6"/>
  <c r="S21" i="6"/>
  <c r="W20" i="6"/>
  <c r="S20" i="6"/>
  <c r="AA19" i="6"/>
  <c r="W19" i="6"/>
  <c r="S19" i="6"/>
  <c r="AA14" i="6"/>
  <c r="W14" i="6"/>
  <c r="S14" i="6"/>
  <c r="AA13" i="6"/>
  <c r="W13" i="6"/>
  <c r="S13" i="6"/>
  <c r="AA12" i="6"/>
  <c r="W12" i="6"/>
  <c r="S12" i="6"/>
  <c r="AA11" i="6"/>
  <c r="W11" i="6"/>
  <c r="S11" i="6"/>
  <c r="AA10" i="6"/>
  <c r="W10" i="6"/>
  <c r="S10" i="6"/>
  <c r="AA9" i="6"/>
  <c r="W9" i="6"/>
  <c r="AB10" i="6" l="1"/>
  <c r="AB14" i="6"/>
  <c r="AB30" i="6"/>
  <c r="AB34" i="6"/>
  <c r="AB35" i="6"/>
  <c r="AB22" i="6"/>
  <c r="AB13" i="6"/>
  <c r="AB21" i="6"/>
  <c r="AB29" i="6"/>
  <c r="AB33" i="6"/>
  <c r="AB9" i="6"/>
  <c r="AB12" i="6"/>
  <c r="AB20" i="6"/>
  <c r="AB28" i="6"/>
  <c r="AB32" i="6"/>
  <c r="AB11" i="6"/>
  <c r="AB19" i="6"/>
  <c r="AB31" i="6"/>
  <c r="P63" i="5"/>
  <c r="L63" i="5"/>
  <c r="H63" i="5"/>
  <c r="Q63" i="5" s="1"/>
  <c r="P62" i="5"/>
  <c r="L62" i="5"/>
  <c r="H62" i="5"/>
  <c r="Q62" i="5" s="1"/>
  <c r="P61" i="5"/>
  <c r="L61" i="5"/>
  <c r="H61" i="5"/>
  <c r="Q61" i="5" s="1"/>
  <c r="P60" i="5"/>
  <c r="L60" i="5"/>
  <c r="H60" i="5"/>
  <c r="Q60" i="5" s="1"/>
  <c r="P59" i="5"/>
  <c r="L59" i="5"/>
  <c r="H59" i="5"/>
  <c r="Q59" i="5" s="1"/>
  <c r="P58" i="5"/>
  <c r="L58" i="5"/>
  <c r="H58" i="5"/>
  <c r="Q58" i="5" s="1"/>
  <c r="P57" i="5"/>
  <c r="L57" i="5"/>
  <c r="H57" i="5"/>
  <c r="Q57" i="5" s="1"/>
  <c r="P56" i="5"/>
  <c r="L56" i="5"/>
  <c r="H56" i="5"/>
  <c r="Q56" i="5" s="1"/>
  <c r="Q40" i="5"/>
  <c r="P40" i="5"/>
  <c r="L40" i="5"/>
  <c r="H40" i="5"/>
  <c r="Q39" i="5"/>
  <c r="P39" i="5"/>
  <c r="L39" i="5"/>
  <c r="H39" i="5"/>
  <c r="Q38" i="5"/>
  <c r="P38" i="5"/>
  <c r="L38" i="5"/>
  <c r="H38" i="5"/>
  <c r="Q37" i="5"/>
  <c r="P37" i="5"/>
  <c r="L37" i="5"/>
  <c r="H37" i="5"/>
  <c r="Q36" i="5"/>
  <c r="P36" i="5"/>
  <c r="L36" i="5"/>
  <c r="H36" i="5"/>
  <c r="P31" i="5"/>
  <c r="L31" i="5"/>
  <c r="H31" i="5"/>
  <c r="Q31" i="5" s="1"/>
  <c r="P30" i="5"/>
  <c r="L30" i="5"/>
  <c r="H30" i="5"/>
  <c r="Q30" i="5" s="1"/>
  <c r="P29" i="5"/>
  <c r="L29" i="5"/>
  <c r="H29" i="5"/>
  <c r="Q29" i="5" s="1"/>
  <c r="P28" i="5"/>
  <c r="L28" i="5"/>
  <c r="H28" i="5"/>
  <c r="Q28" i="5" s="1"/>
  <c r="P27" i="5"/>
  <c r="L27" i="5"/>
  <c r="H27" i="5"/>
  <c r="Q27" i="5" s="1"/>
  <c r="P22" i="5"/>
  <c r="L22" i="5"/>
  <c r="H22" i="5"/>
  <c r="Q22" i="5" s="1"/>
  <c r="P21" i="5"/>
  <c r="L21" i="5"/>
  <c r="H21" i="5"/>
  <c r="Q21" i="5" s="1"/>
  <c r="P20" i="5"/>
  <c r="L20" i="5"/>
  <c r="H20" i="5"/>
  <c r="Q20" i="5" s="1"/>
  <c r="P19" i="5"/>
  <c r="L19" i="5"/>
  <c r="H19" i="5"/>
  <c r="Q19" i="5" s="1"/>
  <c r="P18" i="5"/>
  <c r="L18" i="5"/>
  <c r="H18" i="5"/>
  <c r="Q18" i="5" s="1"/>
  <c r="P17" i="5"/>
  <c r="L17" i="5"/>
  <c r="H17" i="5"/>
  <c r="Q17" i="5" s="1"/>
  <c r="P51" i="4" l="1"/>
  <c r="L51" i="4"/>
  <c r="Q51" i="4" s="1"/>
  <c r="H51" i="4"/>
  <c r="P40" i="4"/>
  <c r="L40" i="4"/>
  <c r="H40" i="4"/>
  <c r="P31" i="4"/>
  <c r="L31" i="4"/>
  <c r="H31" i="4"/>
  <c r="Q31" i="4" s="1"/>
  <c r="P24" i="4"/>
  <c r="L24" i="4"/>
  <c r="H24" i="4"/>
  <c r="L22" i="4"/>
  <c r="H22" i="4"/>
  <c r="Q22" i="4" s="1"/>
  <c r="Q16" i="4"/>
  <c r="P15" i="4"/>
  <c r="P13" i="4"/>
  <c r="P14" i="4"/>
  <c r="P16" i="4"/>
  <c r="P17" i="4"/>
  <c r="L13" i="4"/>
  <c r="L14" i="4"/>
  <c r="L15" i="4"/>
  <c r="L16" i="4"/>
  <c r="L17" i="4"/>
  <c r="L12" i="4"/>
  <c r="H13" i="4"/>
  <c r="Q13" i="4" s="1"/>
  <c r="H14" i="4"/>
  <c r="Q14" i="4" s="1"/>
  <c r="H15" i="4"/>
  <c r="Q15" i="4" s="1"/>
  <c r="H16" i="4"/>
  <c r="H17" i="4"/>
  <c r="Q17" i="4" s="1"/>
  <c r="H12" i="4"/>
  <c r="Q12" i="4" s="1"/>
  <c r="Q24" i="4"/>
  <c r="P23" i="4"/>
  <c r="P25" i="4"/>
  <c r="P26" i="4"/>
  <c r="P22" i="4"/>
  <c r="L23" i="4"/>
  <c r="L26" i="4"/>
  <c r="H23" i="4"/>
  <c r="Q23" i="4" s="1"/>
  <c r="H25" i="4"/>
  <c r="Q25" i="4" s="1"/>
  <c r="H26" i="4"/>
  <c r="Q26" i="4" s="1"/>
  <c r="P52" i="4"/>
  <c r="Q52" i="4" s="1"/>
  <c r="P53" i="4"/>
  <c r="P54" i="4"/>
  <c r="P55" i="4"/>
  <c r="P56" i="4"/>
  <c r="Q56" i="4" s="1"/>
  <c r="P57" i="4"/>
  <c r="P58" i="4"/>
  <c r="L52" i="4"/>
  <c r="L53" i="4"/>
  <c r="L54" i="4"/>
  <c r="L55" i="4"/>
  <c r="L56" i="4"/>
  <c r="L57" i="4"/>
  <c r="L58" i="4"/>
  <c r="H52" i="4"/>
  <c r="H53" i="4"/>
  <c r="Q53" i="4" s="1"/>
  <c r="H54" i="4"/>
  <c r="Q54" i="4" s="1"/>
  <c r="H55" i="4"/>
  <c r="Q55" i="4" s="1"/>
  <c r="H56" i="4"/>
  <c r="H57" i="4"/>
  <c r="Q57" i="4" s="1"/>
  <c r="H58" i="4"/>
  <c r="Q58" i="4" s="1"/>
  <c r="L25" i="4"/>
  <c r="P12" i="4"/>
  <c r="AB23" i="1" l="1"/>
  <c r="AB24" i="1"/>
  <c r="AB25" i="1"/>
  <c r="AB26" i="1"/>
  <c r="AB22" i="1"/>
  <c r="AA23" i="1"/>
  <c r="AA24" i="1"/>
  <c r="AA25" i="1"/>
  <c r="AA26" i="1"/>
  <c r="AA22" i="1"/>
  <c r="W23" i="1"/>
  <c r="W24" i="1"/>
  <c r="W25" i="1"/>
  <c r="W26" i="1"/>
  <c r="W22" i="1"/>
  <c r="S23" i="1"/>
  <c r="S24" i="1"/>
  <c r="S25" i="1"/>
  <c r="S26" i="1"/>
  <c r="S22" i="1"/>
  <c r="F17" i="2" l="1"/>
  <c r="F18" i="2"/>
  <c r="F19" i="2"/>
  <c r="F20" i="2"/>
  <c r="F24" i="8" l="1"/>
  <c r="F8" i="8"/>
  <c r="F9" i="8"/>
  <c r="F10" i="8"/>
  <c r="F11" i="8"/>
  <c r="F12" i="8"/>
  <c r="F7" i="8"/>
  <c r="P32" i="4" l="1"/>
  <c r="P33" i="4"/>
  <c r="P34" i="4"/>
  <c r="P35" i="4"/>
  <c r="L32" i="4"/>
  <c r="L33" i="4"/>
  <c r="L34" i="4"/>
  <c r="L35" i="4"/>
  <c r="H32" i="4"/>
  <c r="H33" i="4"/>
  <c r="H34" i="4"/>
  <c r="H35" i="4"/>
  <c r="AB51" i="1"/>
  <c r="AB52" i="1"/>
  <c r="AB53" i="1"/>
  <c r="AB54" i="1"/>
  <c r="AB55" i="1"/>
  <c r="AB56" i="1"/>
  <c r="AB57" i="1"/>
  <c r="AB50" i="1"/>
  <c r="AA51" i="1"/>
  <c r="AA52" i="1"/>
  <c r="AA53" i="1"/>
  <c r="AA54" i="1"/>
  <c r="AA55" i="1"/>
  <c r="AA56" i="1"/>
  <c r="AA57" i="1"/>
  <c r="AA50" i="1"/>
  <c r="W51" i="1"/>
  <c r="W52" i="1"/>
  <c r="W53" i="1"/>
  <c r="W54" i="1"/>
  <c r="W55" i="1"/>
  <c r="W56" i="1"/>
  <c r="W57" i="1"/>
  <c r="W50" i="1"/>
  <c r="S57" i="1"/>
  <c r="S51" i="1"/>
  <c r="S52" i="1"/>
  <c r="S53" i="1"/>
  <c r="S54" i="1"/>
  <c r="S55" i="1"/>
  <c r="S56" i="1"/>
  <c r="S50" i="1"/>
  <c r="Q32" i="4" l="1"/>
  <c r="Q33" i="4"/>
  <c r="Q34" i="4"/>
  <c r="Q35" i="4"/>
  <c r="F25" i="7"/>
  <c r="F26" i="7"/>
  <c r="F27" i="7"/>
  <c r="F28" i="7"/>
  <c r="F24" i="7"/>
  <c r="F41" i="2"/>
  <c r="F42" i="2"/>
  <c r="F43" i="2"/>
  <c r="F44" i="2"/>
  <c r="F45" i="2"/>
  <c r="F46" i="2"/>
  <c r="F47" i="2"/>
  <c r="F40" i="2"/>
  <c r="Q40" i="4" l="1"/>
  <c r="P41" i="4"/>
  <c r="P42" i="4"/>
  <c r="P43" i="4"/>
  <c r="P44" i="4"/>
  <c r="P45" i="4"/>
  <c r="L41" i="4"/>
  <c r="L42" i="4"/>
  <c r="L43" i="4"/>
  <c r="L44" i="4"/>
  <c r="L45" i="4"/>
  <c r="H41" i="4"/>
  <c r="Q41" i="4" s="1"/>
  <c r="H42" i="4"/>
  <c r="Q42" i="4" s="1"/>
  <c r="H43" i="4"/>
  <c r="Q43" i="4" s="1"/>
  <c r="H44" i="4"/>
  <c r="Q44" i="4" s="1"/>
  <c r="H45" i="4"/>
  <c r="Q45" i="4" s="1"/>
  <c r="F33" i="7"/>
  <c r="F34" i="7"/>
  <c r="F35" i="7"/>
  <c r="F36" i="7"/>
  <c r="F37" i="7"/>
  <c r="F32" i="7"/>
  <c r="F8" i="7"/>
  <c r="F9" i="7"/>
  <c r="F10" i="7"/>
  <c r="F11" i="7"/>
  <c r="F12" i="7"/>
  <c r="F7" i="7"/>
  <c r="AB33" i="1" l="1"/>
  <c r="AB34" i="1"/>
  <c r="AB35" i="1"/>
  <c r="AB36" i="1"/>
  <c r="AB32" i="1"/>
  <c r="AB13" i="1"/>
  <c r="AB14" i="1"/>
  <c r="AB15" i="1"/>
  <c r="AB16" i="1"/>
  <c r="AB17" i="1"/>
  <c r="AB12" i="1"/>
  <c r="AA13" i="1"/>
  <c r="AA14" i="1"/>
  <c r="AA15" i="1"/>
  <c r="AA16" i="1"/>
  <c r="AA17" i="1"/>
  <c r="W13" i="1"/>
  <c r="W14" i="1"/>
  <c r="W15" i="1"/>
  <c r="W16" i="1"/>
  <c r="W17" i="1"/>
  <c r="S13" i="1"/>
  <c r="S14" i="1"/>
  <c r="S15" i="1"/>
  <c r="S16" i="1"/>
  <c r="S17" i="1"/>
  <c r="AA12" i="1"/>
  <c r="W12" i="1"/>
  <c r="S12" i="1"/>
  <c r="AA33" i="1"/>
  <c r="AA34" i="1"/>
  <c r="AA35" i="1"/>
  <c r="AA36" i="1"/>
  <c r="W33" i="1"/>
  <c r="W34" i="1"/>
  <c r="W35" i="1"/>
  <c r="W36" i="1"/>
  <c r="AA32" i="1"/>
  <c r="W32" i="1"/>
  <c r="S33" i="1"/>
  <c r="S34" i="1"/>
  <c r="S35" i="1"/>
  <c r="S36" i="1"/>
  <c r="S32" i="1"/>
  <c r="F25" i="2" l="1"/>
  <c r="F26" i="2"/>
  <c r="F27" i="2"/>
  <c r="F28" i="2"/>
  <c r="F8" i="2"/>
  <c r="F9" i="2"/>
  <c r="F10" i="2"/>
  <c r="F11" i="2"/>
  <c r="F12" i="2"/>
  <c r="F7" i="2"/>
</calcChain>
</file>

<file path=xl/sharedStrings.xml><?xml version="1.0" encoding="utf-8"?>
<sst xmlns="http://schemas.openxmlformats.org/spreadsheetml/2006/main" count="1264" uniqueCount="76">
  <si>
    <t>Probability</t>
  </si>
  <si>
    <t>In a system of 10 processes</t>
  </si>
  <si>
    <t>with clock tick of</t>
  </si>
  <si>
    <t>where a msg is sent once in 1 ms</t>
  </si>
  <si>
    <t>local predicate changes once in 1 ms</t>
  </si>
  <si>
    <t>predicate stays true for at least 0.1 ms</t>
  </si>
  <si>
    <t>delta-delay in msg is 1 ms</t>
  </si>
  <si>
    <t xml:space="preserve">Program time/steps (1 s) </t>
  </si>
  <si>
    <t>Z3 time</t>
  </si>
  <si>
    <t>In simulation</t>
  </si>
  <si>
    <t>0.1 ms</t>
  </si>
  <si>
    <t>e=100</t>
  </si>
  <si>
    <t>alpha = 0.1</t>
  </si>
  <si>
    <t>beta = 0.1</t>
  </si>
  <si>
    <t>interval_length = 1</t>
  </si>
  <si>
    <t>delta = 10</t>
  </si>
  <si>
    <t>0.01 ms</t>
  </si>
  <si>
    <t>e=1000</t>
  </si>
  <si>
    <t>alpha = 0.01</t>
  </si>
  <si>
    <t>beta = 0.01</t>
  </si>
  <si>
    <t>interval length = 10</t>
  </si>
  <si>
    <t>delta = 100</t>
  </si>
  <si>
    <t>e=10</t>
  </si>
  <si>
    <t>e=20</t>
  </si>
  <si>
    <t>e=50</t>
  </si>
  <si>
    <t>e=10000</t>
  </si>
  <si>
    <t>alpha = 0.05</t>
  </si>
  <si>
    <t>alpha = 0.02</t>
  </si>
  <si>
    <t>alpha = 0.001</t>
  </si>
  <si>
    <t>beta = 0.05</t>
  </si>
  <si>
    <t>beta = 0.02</t>
  </si>
  <si>
    <t>beta = 0.001</t>
  </si>
  <si>
    <t>interval length = 1</t>
  </si>
  <si>
    <t>interval length = 2</t>
  </si>
  <si>
    <t>interval length = 5</t>
  </si>
  <si>
    <t>interval length = 100</t>
  </si>
  <si>
    <t>delta = 20</t>
  </si>
  <si>
    <t>delta = 50</t>
  </si>
  <si>
    <t>delta = 1000</t>
  </si>
  <si>
    <t>epsilon in ms</t>
  </si>
  <si>
    <t>alpha in ms</t>
  </si>
  <si>
    <t>beta in ms</t>
  </si>
  <si>
    <t>interval length in ms</t>
  </si>
  <si>
    <t>delta in ms</t>
  </si>
  <si>
    <t>with clock synchron-ization of 10 ms</t>
  </si>
  <si>
    <t>Number of Gates:Median</t>
  </si>
  <si>
    <t>#gates</t>
  </si>
  <si>
    <t>Run 0</t>
  </si>
  <si>
    <t>Run 1</t>
  </si>
  <si>
    <t>Run 2</t>
  </si>
  <si>
    <t>Z3 Run 1</t>
  </si>
  <si>
    <t>Z3 Run 2</t>
  </si>
  <si>
    <t>Z3 Run 0</t>
  </si>
  <si>
    <t>RUN 0</t>
  </si>
  <si>
    <t>RUN 1</t>
  </si>
  <si>
    <t>RUN 2</t>
  </si>
  <si>
    <t>Z3 Median time</t>
  </si>
  <si>
    <t>Overall  Median Time</t>
  </si>
  <si>
    <t>delta = 200</t>
  </si>
  <si>
    <t>delta = 500</t>
  </si>
  <si>
    <t>delta = 10000</t>
  </si>
  <si>
    <t>interval length = 1000</t>
  </si>
  <si>
    <t>&gt;=5</t>
  </si>
  <si>
    <t>&gt;=5proc</t>
  </si>
  <si>
    <t>beta = 1</t>
  </si>
  <si>
    <t>interval length = Not Applicable</t>
  </si>
  <si>
    <t>interval length = NA</t>
  </si>
  <si>
    <t>"=5"</t>
  </si>
  <si>
    <t>9 less than conj</t>
  </si>
  <si>
    <t>6371 more gates than conj</t>
  </si>
  <si>
    <t>6380 more gates than arith</t>
  </si>
  <si>
    <t>2520 more than arith</t>
  </si>
  <si>
    <t>2511 more than conj</t>
  </si>
  <si>
    <t>0 more than arith</t>
  </si>
  <si>
    <t>sat</t>
  </si>
  <si>
    <t>unsat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</si>
</sst>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  <fill>
      <patternFill patternType="solid">
        <fgColor rgb="FFFF505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8" xfId="0" applyBorder="1"/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/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1" xfId="0" applyBorder="1"/>
    <xf numFmtId="0" fontId="0" fillId="0" borderId="22" xfId="0" applyFill="1" applyBorder="1" applyAlignment="1">
      <alignment horizontal="center"/>
    </xf>
    <xf numFmtId="0" fontId="0" fillId="0" borderId="22" xfId="0" applyBorder="1"/>
    <xf numFmtId="0" fontId="0" fillId="0" borderId="0" xfId="0" applyBorder="1"/>
    <xf numFmtId="0" fontId="0" fillId="0" borderId="2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4" xfId="0" applyBorder="1"/>
    <xf numFmtId="0" fontId="0" fillId="0" borderId="26" xfId="0" applyBorder="1"/>
    <xf numFmtId="0" fontId="0" fillId="0" borderId="23" xfId="0" applyBorder="1"/>
    <xf numFmtId="0" fontId="0" fillId="0" borderId="22" xfId="0" applyFill="1" applyBorder="1"/>
    <xf numFmtId="0" fontId="0" fillId="0" borderId="23" xfId="0" applyFill="1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0" fillId="0" borderId="16" xfId="0" applyBorder="1"/>
    <xf numFmtId="0" fontId="0" fillId="0" borderId="0" xfId="0" applyBorder="1" applyAlignment="1"/>
    <xf numFmtId="0" fontId="0" fillId="0" borderId="33" xfId="0" applyBorder="1"/>
    <xf numFmtId="0" fontId="0" fillId="0" borderId="34" xfId="0" applyBorder="1"/>
    <xf numFmtId="0" fontId="1" fillId="0" borderId="25" xfId="0" applyFont="1" applyBorder="1"/>
    <xf numFmtId="0" fontId="0" fillId="0" borderId="0" xfId="0" applyAlignment="1">
      <alignment wrapText="1"/>
    </xf>
    <xf numFmtId="0" fontId="1" fillId="0" borderId="0" xfId="0" applyFont="1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1" xfId="0" applyFill="1" applyBorder="1"/>
    <xf numFmtId="0" fontId="0" fillId="0" borderId="1" xfId="0" applyBorder="1" applyAlignment="1">
      <alignment horizontal="center"/>
    </xf>
    <xf numFmtId="0" fontId="0" fillId="0" borderId="0" xfId="0" quotePrefix="1"/>
    <xf numFmtId="0" fontId="2" fillId="0" borderId="0" xfId="0" applyFont="1" applyBorder="1" applyAlignment="1">
      <alignment vertical="center"/>
    </xf>
    <xf numFmtId="0" fontId="0" fillId="0" borderId="17" xfId="0" applyBorder="1"/>
    <xf numFmtId="0" fontId="2" fillId="0" borderId="28" xfId="0" applyFont="1" applyBorder="1" applyAlignment="1">
      <alignment vertical="center"/>
    </xf>
    <xf numFmtId="0" fontId="0" fillId="0" borderId="35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" xfId="0" applyBorder="1"/>
    <xf numFmtId="0" fontId="0" fillId="0" borderId="38" xfId="0" applyBorder="1"/>
    <xf numFmtId="0" fontId="0" fillId="0" borderId="38" xfId="0" applyBorder="1" applyAlignment="1">
      <alignment horizontal="center"/>
    </xf>
    <xf numFmtId="0" fontId="2" fillId="0" borderId="8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2" borderId="0" xfId="0" applyFill="1"/>
    <xf numFmtId="0" fontId="0" fillId="2" borderId="0" xfId="0" applyFill="1" applyBorder="1"/>
    <xf numFmtId="0" fontId="0" fillId="3" borderId="0" xfId="0" applyFill="1"/>
    <xf numFmtId="0" fontId="0" fillId="3" borderId="0" xfId="0" applyFill="1" applyBorder="1"/>
    <xf numFmtId="0" fontId="0" fillId="2" borderId="2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9" xfId="0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31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2" fillId="0" borderId="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36" xfId="0" applyFont="1" applyBorder="1" applyAlignment="1">
      <alignment horizontal="center" wrapText="1"/>
    </xf>
    <xf numFmtId="0" fontId="1" fillId="0" borderId="37" xfId="0" applyFont="1" applyBorder="1" applyAlignment="1">
      <alignment horizontal="center" wrapText="1"/>
    </xf>
    <xf numFmtId="0" fontId="1" fillId="0" borderId="29" xfId="0" applyFont="1" applyBorder="1" applyAlignment="1">
      <alignment horizontal="center" wrapText="1"/>
    </xf>
    <xf numFmtId="0" fontId="1" fillId="0" borderId="35" xfId="0" applyFont="1" applyBorder="1" applyAlignment="1">
      <alignment horizontal="center" wrapText="1"/>
    </xf>
    <xf numFmtId="0" fontId="0" fillId="0" borderId="8" xfId="0" applyFont="1" applyBorder="1" applyAlignment="1">
      <alignment horizontal="center" wrapText="1"/>
    </xf>
    <xf numFmtId="0" fontId="0" fillId="0" borderId="12" xfId="0" applyFont="1" applyBorder="1" applyAlignment="1">
      <alignment horizontal="center" wrapText="1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5050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local predicate rate on Z3</a:t>
            </a:r>
            <a:r>
              <a:rPr lang="en-US" baseline="0"/>
              <a:t>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conjpred_z3time!$AB$31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conjpred_z3time!$O$32:$O$36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</c:numCache>
            </c:numRef>
          </c:xVal>
          <c:yVal>
            <c:numRef>
              <c:f>conjpred_z3time!$AB$32:$AB$36</c:f>
              <c:numCache>
                <c:formatCode>General</c:formatCode>
                <c:ptCount val="5"/>
                <c:pt idx="0">
                  <c:v>5.13</c:v>
                </c:pt>
                <c:pt idx="1">
                  <c:v>3.72</c:v>
                </c:pt>
                <c:pt idx="2">
                  <c:v>2.08</c:v>
                </c:pt>
                <c:pt idx="3">
                  <c:v>1.37</c:v>
                </c:pt>
                <c:pt idx="4">
                  <c:v>0.45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99776"/>
        <c:axId val="307095856"/>
      </c:scatterChart>
      <c:valAx>
        <c:axId val="307099776"/>
        <c:scaling>
          <c:logBase val="10"/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of local predicate becoming true in ms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95856"/>
        <c:crosses val="autoZero"/>
        <c:crossBetween val="midCat"/>
      </c:valAx>
      <c:valAx>
        <c:axId val="30709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9977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epsilon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824087810700329"/>
          <c:y val="0.22119130042233404"/>
          <c:w val="0.72131563453149816"/>
          <c:h val="0.441179781133512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conjpred_z3time_numberofgates!$F$6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conjpred_z3time_numberofgates!$B$7:$B$12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xVal>
          <c:yVal>
            <c:numRef>
              <c:f>conjpred_z3time_numberofgates!$F$7:$F$12</c:f>
              <c:numCache>
                <c:formatCode>General</c:formatCode>
                <c:ptCount val="6"/>
                <c:pt idx="0">
                  <c:v>84570</c:v>
                </c:pt>
                <c:pt idx="1">
                  <c:v>84822</c:v>
                </c:pt>
                <c:pt idx="2">
                  <c:v>84726</c:v>
                </c:pt>
                <c:pt idx="3">
                  <c:v>84759</c:v>
                </c:pt>
                <c:pt idx="4">
                  <c:v>84570</c:v>
                </c:pt>
                <c:pt idx="5">
                  <c:v>85020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465712"/>
        <c:axId val="422468456"/>
      </c:scatterChart>
      <c:valAx>
        <c:axId val="422465712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 synchronization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68456"/>
        <c:crosses val="autoZero"/>
        <c:crossBetween val="midCat"/>
      </c:valAx>
      <c:valAx>
        <c:axId val="422468456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gates</a:t>
                </a:r>
              </a:p>
            </c:rich>
          </c:tx>
          <c:layout>
            <c:manualLayout>
              <c:xMode val="edge"/>
              <c:yMode val="edge"/>
              <c:x val="3.7812484182769904E-2"/>
              <c:y val="0.2017691726318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6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local predicate rate on Z3</a:t>
            </a:r>
            <a:r>
              <a:rPr lang="en-US" baseline="0"/>
              <a:t>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arithmeticpredmorethan5_z3time!$Q$30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arithmeticpredmorethan5_z3time!$D$31:$D$35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</c:numCache>
            </c:numRef>
          </c:xVal>
          <c:yVal>
            <c:numRef>
              <c:f>arithmeticpredmorethan5_z3time!$Q$31:$Q$35</c:f>
              <c:numCache>
                <c:formatCode>General</c:formatCode>
                <c:ptCount val="5"/>
                <c:pt idx="0">
                  <c:v>5.39</c:v>
                </c:pt>
                <c:pt idx="1">
                  <c:v>3.64</c:v>
                </c:pt>
                <c:pt idx="2">
                  <c:v>2.02</c:v>
                </c:pt>
                <c:pt idx="3">
                  <c:v>1.3</c:v>
                </c:pt>
                <c:pt idx="4">
                  <c:v>0.42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468848"/>
        <c:axId val="422464536"/>
      </c:scatterChart>
      <c:valAx>
        <c:axId val="4224688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of local predicate becoming true in ms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64536"/>
        <c:crosses val="autoZero"/>
        <c:crossBetween val="midCat"/>
      </c:valAx>
      <c:valAx>
        <c:axId val="42246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6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Interval Length on Z3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arithmeticpredmorethan5_z3time!$Q$39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arithmeticpredmorethan5_z3time!$D$40:$D$45</c:f>
              <c:numCache>
                <c:formatCode>General</c:formatCode>
                <c:ptCount val="6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xVal>
          <c:yVal>
            <c:numRef>
              <c:f>arithmeticpredmorethan5_z3time!$Q$40:$Q$45</c:f>
              <c:numCache>
                <c:formatCode>General</c:formatCode>
                <c:ptCount val="6"/>
                <c:pt idx="0">
                  <c:v>1.4</c:v>
                </c:pt>
                <c:pt idx="1">
                  <c:v>1.35</c:v>
                </c:pt>
                <c:pt idx="2">
                  <c:v>1.32</c:v>
                </c:pt>
                <c:pt idx="3">
                  <c:v>1.29</c:v>
                </c:pt>
                <c:pt idx="4">
                  <c:v>1.0900000000000001</c:v>
                </c:pt>
                <c:pt idx="5">
                  <c:v>1.08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461400"/>
        <c:axId val="422463752"/>
      </c:scatterChart>
      <c:valAx>
        <c:axId val="4224614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 length in</a:t>
                </a:r>
                <a:r>
                  <a:rPr lang="en-US" baseline="0"/>
                  <a:t>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63752"/>
        <c:crosses val="autoZero"/>
        <c:crossBetween val="midCat"/>
      </c:valAx>
      <c:valAx>
        <c:axId val="42246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61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delta</a:t>
            </a:r>
            <a:r>
              <a:rPr lang="en-US" baseline="0"/>
              <a:t> on Z3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arithmeticpredmorethan5_z3time!$Q$50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arithmeticpredmorethan5_z3time!$D$51:$D$58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100</c:v>
                </c:pt>
              </c:numCache>
            </c:numRef>
          </c:xVal>
          <c:yVal>
            <c:numRef>
              <c:f>arithmeticpredmorethan5_z3time!$Q$51:$Q$58</c:f>
              <c:numCache>
                <c:formatCode>General</c:formatCode>
                <c:ptCount val="8"/>
                <c:pt idx="0">
                  <c:v>1.24</c:v>
                </c:pt>
                <c:pt idx="1">
                  <c:v>1.28</c:v>
                </c:pt>
                <c:pt idx="2">
                  <c:v>1.28</c:v>
                </c:pt>
                <c:pt idx="3">
                  <c:v>1.29</c:v>
                </c:pt>
                <c:pt idx="4">
                  <c:v>1.3</c:v>
                </c:pt>
                <c:pt idx="5">
                  <c:v>1.36</c:v>
                </c:pt>
                <c:pt idx="6">
                  <c:v>1.47</c:v>
                </c:pt>
                <c:pt idx="7">
                  <c:v>1.73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464144"/>
        <c:axId val="422463360"/>
      </c:scatterChart>
      <c:valAx>
        <c:axId val="4224641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63360"/>
        <c:crosses val="autoZero"/>
        <c:crossBetween val="midCat"/>
      </c:valAx>
      <c:valAx>
        <c:axId val="42246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6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epsilon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arithmeticpredmorethan5_z3time!$D$12:$D$17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xVal>
          <c:yVal>
            <c:numRef>
              <c:f>arithmeticpredmorethan5_z3time!$Q$12:$Q$17</c:f>
              <c:numCache>
                <c:formatCode>General</c:formatCode>
                <c:ptCount val="6"/>
                <c:pt idx="0">
                  <c:v>4.7699999999999996</c:v>
                </c:pt>
                <c:pt idx="1">
                  <c:v>1.47</c:v>
                </c:pt>
                <c:pt idx="2">
                  <c:v>1.44</c:v>
                </c:pt>
                <c:pt idx="3">
                  <c:v>1.29</c:v>
                </c:pt>
                <c:pt idx="4">
                  <c:v>1.29</c:v>
                </c:pt>
                <c:pt idx="5">
                  <c:v>1.26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467672"/>
        <c:axId val="422464928"/>
      </c:scatterChart>
      <c:valAx>
        <c:axId val="4224676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 synchronization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64928"/>
        <c:crosses val="autoZero"/>
        <c:crossBetween val="midCat"/>
      </c:valAx>
      <c:valAx>
        <c:axId val="42246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67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alpha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arithmeticpredmorethan5_z3time!$Q$21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arithmeticpredmorethan5_z3time!$D$22:$D$26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</c:numCache>
            </c:numRef>
          </c:xVal>
          <c:yVal>
            <c:numRef>
              <c:f>arithmeticpredmorethan5_z3time!$Q$22:$Q$26</c:f>
              <c:numCache>
                <c:formatCode>General</c:formatCode>
                <c:ptCount val="5"/>
                <c:pt idx="0">
                  <c:v>6.55</c:v>
                </c:pt>
                <c:pt idx="1">
                  <c:v>3.63</c:v>
                </c:pt>
                <c:pt idx="2">
                  <c:v>1.89</c:v>
                </c:pt>
                <c:pt idx="3">
                  <c:v>1.3</c:v>
                </c:pt>
                <c:pt idx="4">
                  <c:v>0.97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465320"/>
        <c:axId val="422466104"/>
      </c:scatterChart>
      <c:valAx>
        <c:axId val="4224653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of sending a message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66104"/>
        <c:crosses val="autoZero"/>
        <c:crossBetween val="midCat"/>
      </c:valAx>
      <c:valAx>
        <c:axId val="42246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65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local predicate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81389269661131"/>
          <c:y val="0.24580240867020806"/>
          <c:w val="0.8137912163813531"/>
          <c:h val="0.483607730851825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arithmeticpred_morethan5_gates!$F$23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arithmeticpred_morethan5_gates!$B$24:$B$28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</c:numCache>
            </c:numRef>
          </c:xVal>
          <c:yVal>
            <c:numRef>
              <c:f>arithmeticpred_morethan5_gates!$F$24:$F$28</c:f>
              <c:numCache>
                <c:formatCode>General</c:formatCode>
                <c:ptCount val="5"/>
                <c:pt idx="0">
                  <c:v>314100</c:v>
                </c:pt>
                <c:pt idx="1">
                  <c:v>226929</c:v>
                </c:pt>
                <c:pt idx="2">
                  <c:v>130137</c:v>
                </c:pt>
                <c:pt idx="3">
                  <c:v>84036</c:v>
                </c:pt>
                <c:pt idx="4">
                  <c:v>29976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466496"/>
        <c:axId val="422467280"/>
      </c:scatterChart>
      <c:valAx>
        <c:axId val="422466496"/>
        <c:scaling>
          <c:logBase val="10"/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of local predicate becoming</a:t>
                </a:r>
                <a:r>
                  <a:rPr lang="en-US" baseline="0"/>
                  <a:t> true in ms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9999017076306758"/>
              <c:y val="0.814951839154076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67280"/>
        <c:crosses val="autoZero"/>
        <c:crossBetween val="midCat"/>
      </c:valAx>
      <c:valAx>
        <c:axId val="422467280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gates</a:t>
                </a:r>
              </a:p>
            </c:rich>
          </c:tx>
          <c:layout>
            <c:manualLayout>
              <c:xMode val="edge"/>
              <c:yMode val="edge"/>
              <c:x val="5.3981106612685563E-2"/>
              <c:y val="0.216028708133971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6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Interval length</a:t>
            </a:r>
          </a:p>
        </c:rich>
      </c:tx>
      <c:layout>
        <c:manualLayout>
          <c:xMode val="edge"/>
          <c:yMode val="edge"/>
          <c:x val="0.27470681361949439"/>
          <c:y val="7.2642410584056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242151157733347"/>
          <c:y val="0.2331094955642371"/>
          <c:w val="0.7221282831066167"/>
          <c:h val="0.444334177968186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arithmeticpred_morethan5_gates!$F$31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arithmeticpred_morethan5_gates!$B$32:$B$37</c:f>
              <c:numCache>
                <c:formatCode>General</c:formatCode>
                <c:ptCount val="6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xVal>
          <c:yVal>
            <c:numRef>
              <c:f>arithmeticpred_morethan5_gates!$F$32:$F$37</c:f>
              <c:numCache>
                <c:formatCode>General</c:formatCode>
                <c:ptCount val="6"/>
                <c:pt idx="0">
                  <c:v>89319</c:v>
                </c:pt>
                <c:pt idx="1">
                  <c:v>88356</c:v>
                </c:pt>
                <c:pt idx="2">
                  <c:v>86586</c:v>
                </c:pt>
                <c:pt idx="3">
                  <c:v>84126</c:v>
                </c:pt>
                <c:pt idx="4">
                  <c:v>71556</c:v>
                </c:pt>
                <c:pt idx="5">
                  <c:v>69246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010904"/>
        <c:axId val="423008160"/>
      </c:scatterChart>
      <c:valAx>
        <c:axId val="423010904"/>
        <c:scaling>
          <c:logBase val="10"/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08160"/>
        <c:crosses val="autoZero"/>
        <c:crossBetween val="midCat"/>
      </c:valAx>
      <c:valAx>
        <c:axId val="423008160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gates</a:t>
                </a:r>
              </a:p>
            </c:rich>
          </c:tx>
          <c:layout>
            <c:manualLayout>
              <c:xMode val="edge"/>
              <c:yMode val="edge"/>
              <c:x val="3.7112010796221326E-2"/>
              <c:y val="0.227264492753623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10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56573250399179"/>
          <c:y val="0.21759866394543553"/>
          <c:w val="0.79880462543836694"/>
          <c:h val="0.501065262098862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arithmeticpred_morethan5_gates!$F$39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arithmeticpred_morethan5_gates!$B$40:$B$47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100</c:v>
                </c:pt>
              </c:numCache>
            </c:numRef>
          </c:xVal>
          <c:yVal>
            <c:numRef>
              <c:f>arithmeticpred_morethan5_gates!$F$40:$F$47</c:f>
              <c:numCache>
                <c:formatCode>General</c:formatCode>
                <c:ptCount val="8"/>
                <c:pt idx="0">
                  <c:v>84681</c:v>
                </c:pt>
                <c:pt idx="1">
                  <c:v>84909</c:v>
                </c:pt>
                <c:pt idx="2">
                  <c:v>84489</c:v>
                </c:pt>
                <c:pt idx="3">
                  <c:v>85137</c:v>
                </c:pt>
                <c:pt idx="4">
                  <c:v>84852</c:v>
                </c:pt>
                <c:pt idx="5">
                  <c:v>84258</c:v>
                </c:pt>
                <c:pt idx="6">
                  <c:v>84105</c:v>
                </c:pt>
                <c:pt idx="7">
                  <c:v>82752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011688"/>
        <c:axId val="423011296"/>
      </c:scatterChart>
      <c:valAx>
        <c:axId val="423011688"/>
        <c:scaling>
          <c:logBase val="10"/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delay</a:t>
                </a:r>
                <a:r>
                  <a:rPr lang="en-US" baseline="0"/>
                  <a:t> in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11296"/>
        <c:crosses val="autoZero"/>
        <c:crossBetween val="midCat"/>
      </c:valAx>
      <c:valAx>
        <c:axId val="423011296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Nimber of gates</a:t>
                </a:r>
              </a:p>
            </c:rich>
          </c:tx>
          <c:layout>
            <c:manualLayout>
              <c:xMode val="edge"/>
              <c:yMode val="edge"/>
              <c:x val="5.3807020102773433E-2"/>
              <c:y val="0.21759889429739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11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alpha</a:t>
            </a:r>
          </a:p>
        </c:rich>
      </c:tx>
      <c:layout>
        <c:manualLayout>
          <c:xMode val="edge"/>
          <c:yMode val="edge"/>
          <c:x val="0.4021456692913386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85910096801185"/>
          <c:y val="0.25387043146626737"/>
          <c:w val="0.80715873228249468"/>
          <c:h val="0.49919011037217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arithmeticpred_morethan5_gates!$F$15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arithmeticpred_morethan5_gates!$B$16:$B$20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</c:numCache>
            </c:numRef>
          </c:xVal>
          <c:yVal>
            <c:numRef>
              <c:f>arithmeticpred_morethan5_gates!$F$16:$F$20</c:f>
              <c:numCache>
                <c:formatCode>General</c:formatCode>
                <c:ptCount val="5"/>
                <c:pt idx="0">
                  <c:v>356874</c:v>
                </c:pt>
                <c:pt idx="1">
                  <c:v>205890</c:v>
                </c:pt>
                <c:pt idx="2">
                  <c:v>115146</c:v>
                </c:pt>
                <c:pt idx="3">
                  <c:v>84540</c:v>
                </c:pt>
                <c:pt idx="4">
                  <c:v>54201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013256"/>
        <c:axId val="423007768"/>
      </c:scatterChart>
      <c:valAx>
        <c:axId val="423013256"/>
        <c:scaling>
          <c:logBase val="10"/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of sending a message in ms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07768"/>
        <c:crosses val="autoZero"/>
        <c:crossBetween val="midCat"/>
      </c:valAx>
      <c:valAx>
        <c:axId val="42300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gates</a:t>
                </a:r>
              </a:p>
            </c:rich>
          </c:tx>
          <c:layout>
            <c:manualLayout>
              <c:xMode val="edge"/>
              <c:yMode val="edge"/>
              <c:x val="5.8623864316933623E-2"/>
              <c:y val="0.198078732191685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13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Interval Length on Z3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conjpred_z3time!$AB$40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conjpred_z3time!$O$41:$O$46</c:f>
              <c:numCache>
                <c:formatCode>General</c:formatCode>
                <c:ptCount val="6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xVal>
          <c:yVal>
            <c:numRef>
              <c:f>conjpred_z3time!$AB$41:$AB$46</c:f>
              <c:numCache>
                <c:formatCode>General</c:formatCode>
                <c:ptCount val="6"/>
                <c:pt idx="0">
                  <c:v>1.41</c:v>
                </c:pt>
                <c:pt idx="1">
                  <c:v>1.39</c:v>
                </c:pt>
                <c:pt idx="2">
                  <c:v>1.36</c:v>
                </c:pt>
                <c:pt idx="3">
                  <c:v>1.34</c:v>
                </c:pt>
                <c:pt idx="4">
                  <c:v>1.1399999999999999</c:v>
                </c:pt>
                <c:pt idx="5">
                  <c:v>1.1200000000000001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98600"/>
        <c:axId val="307100560"/>
      </c:scatterChart>
      <c:valAx>
        <c:axId val="3070986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 length in</a:t>
                </a:r>
                <a:r>
                  <a:rPr lang="en-US" baseline="0"/>
                  <a:t>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100560"/>
        <c:crosses val="autoZero"/>
        <c:crossBetween val="midCat"/>
      </c:valAx>
      <c:valAx>
        <c:axId val="30710056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98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epsilon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824087810700329"/>
          <c:y val="0.22119130042233404"/>
          <c:w val="0.72131563453149816"/>
          <c:h val="0.441179781133512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arithmeticpred_morethan5_gates!$F$6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arithmeticpred_morethan5_gates!$B$7:$B$12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xVal>
          <c:yVal>
            <c:numRef>
              <c:f>arithmeticpred_morethan5_gates!$F$7:$F$12</c:f>
              <c:numCache>
                <c:formatCode>General</c:formatCode>
                <c:ptCount val="6"/>
                <c:pt idx="0">
                  <c:v>85137</c:v>
                </c:pt>
                <c:pt idx="1">
                  <c:v>84534</c:v>
                </c:pt>
                <c:pt idx="2">
                  <c:v>84462</c:v>
                </c:pt>
                <c:pt idx="3">
                  <c:v>85059</c:v>
                </c:pt>
                <c:pt idx="4">
                  <c:v>85308</c:v>
                </c:pt>
                <c:pt idx="5">
                  <c:v>85209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010512"/>
        <c:axId val="423012472"/>
      </c:scatterChart>
      <c:valAx>
        <c:axId val="423010512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 synchronization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12472"/>
        <c:crosses val="autoZero"/>
        <c:crossBetween val="midCat"/>
      </c:valAx>
      <c:valAx>
        <c:axId val="423012472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gates</a:t>
                </a:r>
              </a:p>
            </c:rich>
          </c:tx>
          <c:layout>
            <c:manualLayout>
              <c:xMode val="edge"/>
              <c:yMode val="edge"/>
              <c:x val="3.7812484182769904E-2"/>
              <c:y val="0.2017691726318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1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local predicate rate on Z3</a:t>
            </a:r>
            <a:r>
              <a:rPr lang="en-US" baseline="0"/>
              <a:t>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boolmorethan5outof10_z3time!$Q$35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boolmorethan5outof10_z3time!$D$36:$D$40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</c:numCache>
            </c:numRef>
          </c:xVal>
          <c:yVal>
            <c:numRef>
              <c:f>boolmorethan5outof10_z3time!$Q$36:$Q$40</c:f>
              <c:numCache>
                <c:formatCode>General</c:formatCode>
                <c:ptCount val="5"/>
                <c:pt idx="0">
                  <c:v>5.17</c:v>
                </c:pt>
                <c:pt idx="1">
                  <c:v>3.59</c:v>
                </c:pt>
                <c:pt idx="2">
                  <c:v>1.99</c:v>
                </c:pt>
                <c:pt idx="3">
                  <c:v>1.26</c:v>
                </c:pt>
                <c:pt idx="4">
                  <c:v>0.42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006984"/>
        <c:axId val="423012864"/>
      </c:scatterChart>
      <c:valAx>
        <c:axId val="4230069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of local predicate becoming true in ms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12864"/>
        <c:crosses val="autoZero"/>
        <c:crossBetween val="midCat"/>
      </c:valAx>
      <c:valAx>
        <c:axId val="4230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06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Interval Length on Z3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boolmorethan5outof10_z3time!$Q$44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boolmorethan5outof10_z3time!$D$45:$D$50</c:f>
              <c:numCache>
                <c:formatCode>General</c:formatCode>
                <c:ptCount val="6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xVal>
          <c:yVal>
            <c:numRef>
              <c:f>boolmorethan5outof10_z3time!$Q$45:$Q$50</c:f>
              <c:numCache>
                <c:formatCode>General</c:formatCode>
                <c:ptCount val="6"/>
                <c:pt idx="0">
                  <c:v>1.34</c:v>
                </c:pt>
                <c:pt idx="1">
                  <c:v>1.33</c:v>
                </c:pt>
                <c:pt idx="2">
                  <c:v>1.29</c:v>
                </c:pt>
                <c:pt idx="3">
                  <c:v>1.26</c:v>
                </c:pt>
                <c:pt idx="4">
                  <c:v>1.06</c:v>
                </c:pt>
                <c:pt idx="5">
                  <c:v>1.04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007376"/>
        <c:axId val="423008944"/>
      </c:scatterChart>
      <c:valAx>
        <c:axId val="4230073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 length in</a:t>
                </a:r>
                <a:r>
                  <a:rPr lang="en-US" baseline="0"/>
                  <a:t>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08944"/>
        <c:crosses val="autoZero"/>
        <c:crossBetween val="midCat"/>
      </c:valAx>
      <c:valAx>
        <c:axId val="42300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0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delta</a:t>
            </a:r>
            <a:r>
              <a:rPr lang="en-US" baseline="0"/>
              <a:t> on Z3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boolmorethan5outof10_z3time!$Q$55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boolmorethan5outof10_z3time!$D$56:$D$63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100</c:v>
                </c:pt>
              </c:numCache>
            </c:numRef>
          </c:xVal>
          <c:yVal>
            <c:numRef>
              <c:f>boolmorethan5outof10_z3time!$Q$56:$Q$63</c:f>
              <c:numCache>
                <c:formatCode>General</c:formatCode>
                <c:ptCount val="8"/>
                <c:pt idx="0">
                  <c:v>1.26</c:v>
                </c:pt>
                <c:pt idx="1">
                  <c:v>1.26</c:v>
                </c:pt>
                <c:pt idx="2">
                  <c:v>1.27</c:v>
                </c:pt>
                <c:pt idx="3">
                  <c:v>1.27</c:v>
                </c:pt>
                <c:pt idx="4">
                  <c:v>1.27</c:v>
                </c:pt>
                <c:pt idx="5">
                  <c:v>1.28</c:v>
                </c:pt>
                <c:pt idx="6">
                  <c:v>1.29</c:v>
                </c:pt>
                <c:pt idx="7">
                  <c:v>1.72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009728"/>
        <c:axId val="423864320"/>
      </c:scatterChart>
      <c:valAx>
        <c:axId val="4230097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64320"/>
        <c:crosses val="autoZero"/>
        <c:crossBetween val="midCat"/>
      </c:valAx>
      <c:valAx>
        <c:axId val="42386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0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epsilon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boolmorethan5outof10_z3time!$Q$16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boolmorethan5outof10_z3time!$D$17:$D$22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xVal>
          <c:yVal>
            <c:numRef>
              <c:f>boolmorethan5outof10_z3time!$Q$17:$Q$22</c:f>
              <c:numCache>
                <c:formatCode>General</c:formatCode>
                <c:ptCount val="6"/>
                <c:pt idx="0">
                  <c:v>3.35</c:v>
                </c:pt>
                <c:pt idx="1">
                  <c:v>2.5499999999999998</c:v>
                </c:pt>
                <c:pt idx="2">
                  <c:v>1.29</c:v>
                </c:pt>
                <c:pt idx="3">
                  <c:v>1.26</c:v>
                </c:pt>
                <c:pt idx="4">
                  <c:v>1.26</c:v>
                </c:pt>
                <c:pt idx="5">
                  <c:v>1.24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869808"/>
        <c:axId val="423863928"/>
      </c:scatterChart>
      <c:valAx>
        <c:axId val="4238698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 synchronization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63928"/>
        <c:crosses val="autoZero"/>
        <c:crossBetween val="midCat"/>
      </c:valAx>
      <c:valAx>
        <c:axId val="42386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6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alpha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boolmorethan5outof10_z3time!$Q$26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boolmorethan5outof10_z3time!$D$27:$D$31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</c:numCache>
            </c:numRef>
          </c:xVal>
          <c:yVal>
            <c:numRef>
              <c:f>boolmorethan5outof10_z3time!$Q$27:$Q$31</c:f>
              <c:numCache>
                <c:formatCode>General</c:formatCode>
                <c:ptCount val="5"/>
                <c:pt idx="0">
                  <c:v>6.26</c:v>
                </c:pt>
                <c:pt idx="1">
                  <c:v>3.49</c:v>
                </c:pt>
                <c:pt idx="2">
                  <c:v>1.91</c:v>
                </c:pt>
                <c:pt idx="3">
                  <c:v>1.28</c:v>
                </c:pt>
                <c:pt idx="4">
                  <c:v>0.97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872160"/>
        <c:axId val="423872944"/>
      </c:scatterChart>
      <c:valAx>
        <c:axId val="4238721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of sending a message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72944"/>
        <c:crosses val="autoZero"/>
        <c:crossBetween val="midCat"/>
      </c:valAx>
      <c:valAx>
        <c:axId val="42387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7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local predicate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81389269661131"/>
          <c:y val="0.24580240867020806"/>
          <c:w val="0.74294099593339979"/>
          <c:h val="0.451709917821563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boolmorethan5outof10_gates!$F$23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boolmorethan5outof10_gates!$B$24:$B$28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</c:numCache>
            </c:numRef>
          </c:xVal>
          <c:yVal>
            <c:numRef>
              <c:f>boolmorethan5outof10_gates!$F$24:$F$28</c:f>
              <c:numCache>
                <c:formatCode>General</c:formatCode>
                <c:ptCount val="5"/>
                <c:pt idx="0">
                  <c:v>320261</c:v>
                </c:pt>
                <c:pt idx="1">
                  <c:v>233339</c:v>
                </c:pt>
                <c:pt idx="2">
                  <c:v>136070</c:v>
                </c:pt>
                <c:pt idx="3">
                  <c:v>91205</c:v>
                </c:pt>
                <c:pt idx="4">
                  <c:v>36869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874512"/>
        <c:axId val="423871376"/>
      </c:scatterChart>
      <c:valAx>
        <c:axId val="423874512"/>
        <c:scaling>
          <c:logBase val="10"/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of local predicate becoming</a:t>
                </a:r>
                <a:r>
                  <a:rPr lang="en-US" baseline="0"/>
                  <a:t> true in ms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9999017076306758"/>
              <c:y val="0.783053912519308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71376"/>
        <c:crosses val="autoZero"/>
        <c:crossBetween val="midCat"/>
      </c:valAx>
      <c:valAx>
        <c:axId val="423871376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gates</a:t>
                </a:r>
              </a:p>
            </c:rich>
          </c:tx>
          <c:layout>
            <c:manualLayout>
              <c:xMode val="edge"/>
              <c:yMode val="edge"/>
              <c:x val="3.7112010796221326E-2"/>
              <c:y val="0.12033492822966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7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Interval length</a:t>
            </a:r>
          </a:p>
        </c:rich>
      </c:tx>
      <c:layout>
        <c:manualLayout>
          <c:xMode val="edge"/>
          <c:yMode val="edge"/>
          <c:x val="0.27470681361949439"/>
          <c:y val="7.2642410584056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242151157733347"/>
          <c:y val="0.2331094955642371"/>
          <c:w val="0.7221282831066167"/>
          <c:h val="0.444334177968186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boolmorethan5outof10_gates!$F$31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boolmorethan5outof10_gates!$B$32:$B$37</c:f>
              <c:numCache>
                <c:formatCode>General</c:formatCode>
                <c:ptCount val="6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xVal>
          <c:yVal>
            <c:numRef>
              <c:f>boolmorethan5outof10_gates!$F$32:$F$37</c:f>
              <c:numCache>
                <c:formatCode>General</c:formatCode>
                <c:ptCount val="6"/>
                <c:pt idx="0">
                  <c:v>95699</c:v>
                </c:pt>
                <c:pt idx="1">
                  <c:v>94736</c:v>
                </c:pt>
                <c:pt idx="2">
                  <c:v>92966</c:v>
                </c:pt>
                <c:pt idx="3">
                  <c:v>90506</c:v>
                </c:pt>
                <c:pt idx="4">
                  <c:v>77936</c:v>
                </c:pt>
                <c:pt idx="5">
                  <c:v>75626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873336"/>
        <c:axId val="423872552"/>
      </c:scatterChart>
      <c:valAx>
        <c:axId val="423873336"/>
        <c:scaling>
          <c:logBase val="10"/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72552"/>
        <c:crosses val="autoZero"/>
        <c:crossBetween val="midCat"/>
      </c:valAx>
      <c:valAx>
        <c:axId val="423872552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gates</a:t>
                </a:r>
              </a:p>
            </c:rich>
          </c:tx>
          <c:layout>
            <c:manualLayout>
              <c:xMode val="edge"/>
              <c:yMode val="edge"/>
              <c:x val="3.7112010796221326E-2"/>
              <c:y val="0.227264492753623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73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07421722597775"/>
          <c:y val="0.21759866394543553"/>
          <c:w val="0.78129614071638098"/>
          <c:h val="0.493236078849122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boolmorethan5outof10_gates!$F$39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boolmorethan5outof10_gates!$B$40:$B$47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100</c:v>
                </c:pt>
              </c:numCache>
            </c:numRef>
          </c:xVal>
          <c:yVal>
            <c:numRef>
              <c:f>boolmorethan5outof10_gates!$F$40:$F$47</c:f>
              <c:numCache>
                <c:formatCode>General</c:formatCode>
                <c:ptCount val="8"/>
                <c:pt idx="0">
                  <c:v>91061</c:v>
                </c:pt>
                <c:pt idx="1">
                  <c:v>91289</c:v>
                </c:pt>
                <c:pt idx="2">
                  <c:v>90869</c:v>
                </c:pt>
                <c:pt idx="3">
                  <c:v>91517</c:v>
                </c:pt>
                <c:pt idx="4">
                  <c:v>91232</c:v>
                </c:pt>
                <c:pt idx="5">
                  <c:v>90638</c:v>
                </c:pt>
                <c:pt idx="6">
                  <c:v>90485</c:v>
                </c:pt>
                <c:pt idx="7">
                  <c:v>89132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873728"/>
        <c:axId val="423868632"/>
      </c:scatterChart>
      <c:valAx>
        <c:axId val="423873728"/>
        <c:scaling>
          <c:logBase val="10"/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delay</a:t>
                </a:r>
                <a:r>
                  <a:rPr lang="en-US" baseline="0"/>
                  <a:t> in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68632"/>
        <c:crosses val="autoZero"/>
        <c:crossBetween val="midCat"/>
      </c:valAx>
      <c:valAx>
        <c:axId val="423868632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Nimber of gates</a:t>
                </a:r>
              </a:p>
            </c:rich>
          </c:tx>
          <c:layout>
            <c:manualLayout>
              <c:xMode val="edge"/>
              <c:yMode val="edge"/>
              <c:x val="6.781380788036219E-2"/>
              <c:y val="0.21759889429739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7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alpha</a:t>
            </a:r>
          </a:p>
        </c:rich>
      </c:tx>
      <c:layout>
        <c:manualLayout>
          <c:xMode val="edge"/>
          <c:yMode val="edge"/>
          <c:x val="0.4021456692913386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00172024924501"/>
          <c:y val="0.2459001887127556"/>
          <c:w val="0.80715873228249468"/>
          <c:h val="0.491219867618660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boolmorethan5outof10_gates!$F$15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boolmorethan5outof10_gates!$B$16:$B$20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</c:numCache>
            </c:numRef>
          </c:xVal>
          <c:yVal>
            <c:numRef>
              <c:f>boolmorethan5outof10_gates!$F$16:$F$20</c:f>
              <c:numCache>
                <c:formatCode>General</c:formatCode>
                <c:ptCount val="5"/>
                <c:pt idx="0">
                  <c:v>363254</c:v>
                </c:pt>
                <c:pt idx="1">
                  <c:v>212270</c:v>
                </c:pt>
                <c:pt idx="2">
                  <c:v>121526</c:v>
                </c:pt>
                <c:pt idx="3">
                  <c:v>90920</c:v>
                </c:pt>
                <c:pt idx="4">
                  <c:v>60581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874120"/>
        <c:axId val="423869416"/>
      </c:scatterChart>
      <c:valAx>
        <c:axId val="423874120"/>
        <c:scaling>
          <c:logBase val="10"/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of sending a message in ms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69416"/>
        <c:crosses val="autoZero"/>
        <c:crossBetween val="midCat"/>
      </c:valAx>
      <c:valAx>
        <c:axId val="42386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gates</a:t>
                </a:r>
              </a:p>
            </c:rich>
          </c:tx>
          <c:layout>
            <c:manualLayout>
              <c:xMode val="edge"/>
              <c:yMode val="edge"/>
              <c:x val="4.5137959741920135E-2"/>
              <c:y val="0.198078732191685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74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delta</a:t>
            </a:r>
            <a:r>
              <a:rPr lang="en-US" baseline="0"/>
              <a:t> on Z3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conjpred_z3time!$AB$49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conjpred_z3time!$O$50:$O$57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100</c:v>
                </c:pt>
              </c:numCache>
            </c:numRef>
          </c:xVal>
          <c:yVal>
            <c:numRef>
              <c:f>conjpred_z3time!$AB$50:$AB$57</c:f>
              <c:numCache>
                <c:formatCode>General</c:formatCode>
                <c:ptCount val="8"/>
                <c:pt idx="0">
                  <c:v>1.34</c:v>
                </c:pt>
                <c:pt idx="1">
                  <c:v>1.34</c:v>
                </c:pt>
                <c:pt idx="2">
                  <c:v>1.35</c:v>
                </c:pt>
                <c:pt idx="3">
                  <c:v>1.36</c:v>
                </c:pt>
                <c:pt idx="4">
                  <c:v>1.35</c:v>
                </c:pt>
                <c:pt idx="5">
                  <c:v>1.37</c:v>
                </c:pt>
                <c:pt idx="6">
                  <c:v>1.36</c:v>
                </c:pt>
                <c:pt idx="7">
                  <c:v>1.36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98992"/>
        <c:axId val="422358688"/>
      </c:scatterChart>
      <c:valAx>
        <c:axId val="3070989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58688"/>
        <c:crosses val="autoZero"/>
        <c:crossBetween val="midCat"/>
      </c:valAx>
      <c:valAx>
        <c:axId val="422358688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9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epsilon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824087810700329"/>
          <c:y val="0.22119130042233404"/>
          <c:w val="0.72131563453149816"/>
          <c:h val="0.441179781133512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boolmorethan5outof10_gates!$F$6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boolmorethan5outof10_gates!$B$7:$B$12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xVal>
          <c:yVal>
            <c:numRef>
              <c:f>boolmorethan5outof10_gates!$F$7:$F$12</c:f>
              <c:numCache>
                <c:formatCode>General</c:formatCode>
                <c:ptCount val="6"/>
                <c:pt idx="0">
                  <c:v>91610</c:v>
                </c:pt>
                <c:pt idx="1">
                  <c:v>90962</c:v>
                </c:pt>
                <c:pt idx="2">
                  <c:v>91070</c:v>
                </c:pt>
                <c:pt idx="3">
                  <c:v>91448</c:v>
                </c:pt>
                <c:pt idx="4">
                  <c:v>91451</c:v>
                </c:pt>
                <c:pt idx="5">
                  <c:v>90740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866672"/>
        <c:axId val="423874904"/>
      </c:scatterChart>
      <c:valAx>
        <c:axId val="423866672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 synchronization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74904"/>
        <c:crosses val="autoZero"/>
        <c:crossBetween val="midCat"/>
      </c:valAx>
      <c:valAx>
        <c:axId val="423874904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gates</a:t>
                </a:r>
              </a:p>
            </c:rich>
          </c:tx>
          <c:layout>
            <c:manualLayout>
              <c:xMode val="edge"/>
              <c:yMode val="edge"/>
              <c:x val="3.7812484182769904E-2"/>
              <c:y val="0.2017691726318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6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message delay </a:t>
            </a:r>
            <a:r>
              <a:rPr lang="en-US" baseline="0"/>
              <a:t>on Z3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Token_z3time!$AB$27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Token_z3time!$O$28:$O$35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100</c:v>
                </c:pt>
              </c:numCache>
            </c:numRef>
          </c:xVal>
          <c:yVal>
            <c:numRef>
              <c:f>Token_z3time!$AB$28:$AB$35</c:f>
              <c:numCache>
                <c:formatCode>General</c:formatCode>
                <c:ptCount val="8"/>
                <c:pt idx="0">
                  <c:v>0.62</c:v>
                </c:pt>
                <c:pt idx="1">
                  <c:v>0.61</c:v>
                </c:pt>
                <c:pt idx="2">
                  <c:v>0.66</c:v>
                </c:pt>
                <c:pt idx="3">
                  <c:v>0.63</c:v>
                </c:pt>
                <c:pt idx="4">
                  <c:v>0.67</c:v>
                </c:pt>
                <c:pt idx="5">
                  <c:v>0.82</c:v>
                </c:pt>
                <c:pt idx="6">
                  <c:v>0.92</c:v>
                </c:pt>
                <c:pt idx="7">
                  <c:v>1.1499999999999999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866280"/>
        <c:axId val="423863536"/>
      </c:scatterChart>
      <c:valAx>
        <c:axId val="4238662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delay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63536"/>
        <c:crosses val="autoZero"/>
        <c:crossBetween val="midCat"/>
      </c:valAx>
      <c:valAx>
        <c:axId val="423863536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66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clock synchronization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Token_z3time!$AB$8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Token_z3time!$O$9:$O$14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xVal>
          <c:yVal>
            <c:numRef>
              <c:f>Token_z3time!$AB$9:$AB$14</c:f>
              <c:numCache>
                <c:formatCode>General</c:formatCode>
                <c:ptCount val="6"/>
                <c:pt idx="0">
                  <c:v>0.91</c:v>
                </c:pt>
                <c:pt idx="1">
                  <c:v>0.84</c:v>
                </c:pt>
                <c:pt idx="2">
                  <c:v>0.85</c:v>
                </c:pt>
                <c:pt idx="3">
                  <c:v>0.91</c:v>
                </c:pt>
                <c:pt idx="4">
                  <c:v>0.61</c:v>
                </c:pt>
                <c:pt idx="5">
                  <c:v>0.51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865104"/>
        <c:axId val="423865496"/>
      </c:scatterChart>
      <c:valAx>
        <c:axId val="4238651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 synchronization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65496"/>
        <c:crosses val="autoZero"/>
        <c:crossBetween val="midCat"/>
      </c:valAx>
      <c:valAx>
        <c:axId val="423865496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6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frequency</a:t>
            </a:r>
            <a:r>
              <a:rPr lang="en-US" baseline="0"/>
              <a:t> of communication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350131233595807E-2"/>
          <c:y val="0.17018244086889125"/>
          <c:w val="0.85744986876640417"/>
          <c:h val="0.540179261597535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Token_z3time!$AB$18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Token_z3time!$O$19:$O$23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</c:numCache>
            </c:numRef>
          </c:xVal>
          <c:yVal>
            <c:numRef>
              <c:f>Token_z3time!$AB$19:$AB$23</c:f>
              <c:numCache>
                <c:formatCode>General</c:formatCode>
                <c:ptCount val="5"/>
                <c:pt idx="0">
                  <c:v>6.72</c:v>
                </c:pt>
                <c:pt idx="1">
                  <c:v>3.64</c:v>
                </c:pt>
                <c:pt idx="2">
                  <c:v>1.44</c:v>
                </c:pt>
                <c:pt idx="3">
                  <c:v>0.63</c:v>
                </c:pt>
                <c:pt idx="4">
                  <c:v>0.04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867064"/>
        <c:axId val="423867848"/>
      </c:scatterChart>
      <c:valAx>
        <c:axId val="4238670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of sending a message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67848"/>
        <c:crosses val="autoZero"/>
        <c:crossBetween val="midCat"/>
      </c:valAx>
      <c:valAx>
        <c:axId val="42386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6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message</a:t>
            </a:r>
            <a:r>
              <a:rPr lang="en-US" baseline="0"/>
              <a:t> delay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07761111477212"/>
          <c:y val="0.21759866394543553"/>
          <c:w val="0.77429274682758664"/>
          <c:h val="0.493236078849122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Token_gates!$F$23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Token_gates!$B$24:$B$31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100</c:v>
                </c:pt>
              </c:numCache>
            </c:numRef>
          </c:xVal>
          <c:yVal>
            <c:numRef>
              <c:f>Token_gates!$F$24:$F$31</c:f>
              <c:numCache>
                <c:formatCode>General</c:formatCode>
                <c:ptCount val="8"/>
                <c:pt idx="0">
                  <c:v>45329</c:v>
                </c:pt>
                <c:pt idx="1">
                  <c:v>45479</c:v>
                </c:pt>
                <c:pt idx="2">
                  <c:v>45755</c:v>
                </c:pt>
                <c:pt idx="3">
                  <c:v>45734</c:v>
                </c:pt>
                <c:pt idx="4">
                  <c:v>45341</c:v>
                </c:pt>
                <c:pt idx="5">
                  <c:v>45467</c:v>
                </c:pt>
                <c:pt idx="6">
                  <c:v>44936</c:v>
                </c:pt>
                <c:pt idx="7">
                  <c:v>42593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878824"/>
        <c:axId val="423877256"/>
      </c:scatterChart>
      <c:valAx>
        <c:axId val="423878824"/>
        <c:scaling>
          <c:logBase val="10"/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delay</a:t>
                </a:r>
                <a:r>
                  <a:rPr lang="en-US" baseline="0"/>
                  <a:t> in ms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77256"/>
        <c:crosses val="autoZero"/>
        <c:crossBetween val="midCat"/>
      </c:valAx>
      <c:valAx>
        <c:axId val="423877256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Nimber of gates</a:t>
                </a:r>
              </a:p>
            </c:rich>
          </c:tx>
          <c:layout>
            <c:manualLayout>
              <c:xMode val="edge"/>
              <c:yMode val="edge"/>
              <c:x val="6.4312110935964992E-2"/>
              <c:y val="0.21759889429739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78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frequency of</a:t>
            </a:r>
            <a:r>
              <a:rPr lang="en-US" baseline="0"/>
              <a:t> communication</a:t>
            </a:r>
            <a:endParaRPr lang="en-US"/>
          </a:p>
        </c:rich>
      </c:tx>
      <c:layout>
        <c:manualLayout>
          <c:xMode val="edge"/>
          <c:yMode val="edge"/>
          <c:x val="0.4021456692913386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11614868050511"/>
          <c:y val="0.26184067421977919"/>
          <c:w val="0.79367282770748115"/>
          <c:h val="0.49919011037217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Token_gates!$F$15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Token_gates!$B$16:$B$20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</c:numCache>
            </c:numRef>
          </c:xVal>
          <c:yVal>
            <c:numRef>
              <c:f>Token_gates!$F$16:$F$20</c:f>
              <c:numCache>
                <c:formatCode>General</c:formatCode>
                <c:ptCount val="5"/>
                <c:pt idx="0">
                  <c:v>348545</c:v>
                </c:pt>
                <c:pt idx="1">
                  <c:v>181742</c:v>
                </c:pt>
                <c:pt idx="2">
                  <c:v>79631</c:v>
                </c:pt>
                <c:pt idx="3">
                  <c:v>44714</c:v>
                </c:pt>
                <c:pt idx="4">
                  <c:v>10490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876080"/>
        <c:axId val="423878040"/>
      </c:scatterChart>
      <c:valAx>
        <c:axId val="423876080"/>
        <c:scaling>
          <c:logBase val="10"/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of sending a message in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78040"/>
        <c:crosses val="autoZero"/>
        <c:crossBetween val="midCat"/>
      </c:valAx>
      <c:valAx>
        <c:axId val="42387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gates</a:t>
                </a:r>
              </a:p>
            </c:rich>
          </c:tx>
          <c:layout>
            <c:manualLayout>
              <c:xMode val="edge"/>
              <c:yMode val="edge"/>
              <c:x val="5.5252388173180254E-2"/>
              <c:y val="0.198078732191685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7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clock synchronization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824087810700329"/>
          <c:y val="0.22119130042233404"/>
          <c:w val="0.72131563453149816"/>
          <c:h val="0.441179781133512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Token_gates!$F$6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Token_gates!$B$7:$B$12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xVal>
          <c:yVal>
            <c:numRef>
              <c:f>Token_gates!$F$7:$F$12</c:f>
              <c:numCache>
                <c:formatCode>General</c:formatCode>
                <c:ptCount val="6"/>
                <c:pt idx="0">
                  <c:v>45926</c:v>
                </c:pt>
                <c:pt idx="1">
                  <c:v>45470</c:v>
                </c:pt>
                <c:pt idx="2">
                  <c:v>45626</c:v>
                </c:pt>
                <c:pt idx="3">
                  <c:v>45914</c:v>
                </c:pt>
                <c:pt idx="4">
                  <c:v>45725</c:v>
                </c:pt>
                <c:pt idx="5">
                  <c:v>40445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876472"/>
        <c:axId val="423876864"/>
      </c:scatterChart>
      <c:valAx>
        <c:axId val="423876472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 synchronization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76864"/>
        <c:crosses val="autoZero"/>
        <c:crossBetween val="midCat"/>
      </c:valAx>
      <c:valAx>
        <c:axId val="423876864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gates</a:t>
                </a:r>
              </a:p>
            </c:rich>
          </c:tx>
          <c:layout>
            <c:manualLayout>
              <c:xMode val="edge"/>
              <c:yMode val="edge"/>
              <c:x val="3.7812484182769904E-2"/>
              <c:y val="0.2017691726318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76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local predicate rate on Z3</a:t>
            </a:r>
            <a:r>
              <a:rPr lang="en-US" baseline="0"/>
              <a:t>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Bool_Eq5_z3time!$Q$30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Bool_Eq5_z3time!$D$31:$D$35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</c:numCache>
            </c:numRef>
          </c:xVal>
          <c:yVal>
            <c:numRef>
              <c:f>Bool_Eq5_z3time!$Q$31:$Q$35</c:f>
              <c:numCache>
                <c:formatCode>General</c:formatCode>
                <c:ptCount val="5"/>
                <c:pt idx="0">
                  <c:v>5.17</c:v>
                </c:pt>
                <c:pt idx="1">
                  <c:v>3.54</c:v>
                </c:pt>
                <c:pt idx="2">
                  <c:v>1.96</c:v>
                </c:pt>
                <c:pt idx="3">
                  <c:v>1.25</c:v>
                </c:pt>
                <c:pt idx="4">
                  <c:v>0.4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799376"/>
        <c:axId val="424793104"/>
      </c:scatterChart>
      <c:valAx>
        <c:axId val="4247993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of local predicate becoming true in ms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93104"/>
        <c:crosses val="autoZero"/>
        <c:crossBetween val="midCat"/>
      </c:valAx>
      <c:valAx>
        <c:axId val="4247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9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Interval Length on Z3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Bool_Eq5_z3time!$Q$39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Bool_Eq5_z3time!$D$40:$D$45</c:f>
              <c:numCache>
                <c:formatCode>General</c:formatCode>
                <c:ptCount val="6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xVal>
          <c:yVal>
            <c:numRef>
              <c:f>Bool_Eq5_z3time!$Q$40:$Q$45</c:f>
              <c:numCache>
                <c:formatCode>General</c:formatCode>
                <c:ptCount val="6"/>
                <c:pt idx="0">
                  <c:v>1.32</c:v>
                </c:pt>
                <c:pt idx="1">
                  <c:v>1.3</c:v>
                </c:pt>
                <c:pt idx="2">
                  <c:v>1.28</c:v>
                </c:pt>
                <c:pt idx="3">
                  <c:v>1.23</c:v>
                </c:pt>
                <c:pt idx="4">
                  <c:v>1.05</c:v>
                </c:pt>
                <c:pt idx="5">
                  <c:v>1.03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799768"/>
        <c:axId val="424796632"/>
      </c:scatterChart>
      <c:valAx>
        <c:axId val="4247997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 length in</a:t>
                </a:r>
                <a:r>
                  <a:rPr lang="en-US" baseline="0"/>
                  <a:t>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96632"/>
        <c:crosses val="autoZero"/>
        <c:crossBetween val="midCat"/>
      </c:valAx>
      <c:valAx>
        <c:axId val="42479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99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delta</a:t>
            </a:r>
            <a:r>
              <a:rPr lang="en-US" baseline="0"/>
              <a:t> on Z3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Bool_Eq5_z3time!$Q$50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Bool_Eq5_z3time!$D$51:$D$58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100</c:v>
                </c:pt>
              </c:numCache>
            </c:numRef>
          </c:xVal>
          <c:yVal>
            <c:numRef>
              <c:f>Bool_Eq5_z3time!$Q$51:$Q$58</c:f>
              <c:numCache>
                <c:formatCode>General</c:formatCode>
                <c:ptCount val="8"/>
                <c:pt idx="0">
                  <c:v>1.24</c:v>
                </c:pt>
                <c:pt idx="1">
                  <c:v>1.24</c:v>
                </c:pt>
                <c:pt idx="2">
                  <c:v>1.25</c:v>
                </c:pt>
                <c:pt idx="3">
                  <c:v>1.25</c:v>
                </c:pt>
                <c:pt idx="4">
                  <c:v>1.26</c:v>
                </c:pt>
                <c:pt idx="5">
                  <c:v>1.28</c:v>
                </c:pt>
                <c:pt idx="6">
                  <c:v>1.28</c:v>
                </c:pt>
                <c:pt idx="7">
                  <c:v>1.7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793496"/>
        <c:axId val="424798984"/>
      </c:scatterChart>
      <c:valAx>
        <c:axId val="4247934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98984"/>
        <c:crosses val="autoZero"/>
        <c:crossBetween val="midCat"/>
      </c:valAx>
      <c:valAx>
        <c:axId val="42479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9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Clock</a:t>
            </a:r>
            <a:r>
              <a:rPr lang="en-US" baseline="0"/>
              <a:t> Synchronization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conjpred_z3time!$AB$11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conjpred_z3time!$O$12:$O$17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xVal>
          <c:yVal>
            <c:numRef>
              <c:f>conjpred_z3time!$AB$12:$AB$17</c:f>
              <c:numCache>
                <c:formatCode>General</c:formatCode>
                <c:ptCount val="6"/>
                <c:pt idx="0">
                  <c:v>3.95</c:v>
                </c:pt>
                <c:pt idx="1">
                  <c:v>4.8600000000000003</c:v>
                </c:pt>
                <c:pt idx="2">
                  <c:v>10.1</c:v>
                </c:pt>
                <c:pt idx="3">
                  <c:v>1.66</c:v>
                </c:pt>
                <c:pt idx="4">
                  <c:v>1.35</c:v>
                </c:pt>
                <c:pt idx="5">
                  <c:v>1.33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359472"/>
        <c:axId val="422359864"/>
      </c:scatterChart>
      <c:valAx>
        <c:axId val="422359472"/>
        <c:scaling>
          <c:logBase val="10"/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 synchronization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59864"/>
        <c:crosses val="autoZero"/>
        <c:crossBetween val="midCat"/>
      </c:valAx>
      <c:valAx>
        <c:axId val="42235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5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epsilon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Bool_Eq5_z3time!$Q$11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Bool_Eq5_z3time!$D$12:$D$17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xVal>
          <c:yVal>
            <c:numRef>
              <c:f>Bool_Eq5_z3time!$Q$12:$Q$17</c:f>
              <c:numCache>
                <c:formatCode>General</c:formatCode>
                <c:ptCount val="6"/>
                <c:pt idx="0">
                  <c:v>4.46</c:v>
                </c:pt>
                <c:pt idx="1">
                  <c:v>2.59</c:v>
                </c:pt>
                <c:pt idx="2">
                  <c:v>1.29</c:v>
                </c:pt>
                <c:pt idx="3">
                  <c:v>1.24</c:v>
                </c:pt>
                <c:pt idx="4">
                  <c:v>1.24</c:v>
                </c:pt>
                <c:pt idx="5">
                  <c:v>1.23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793888"/>
        <c:axId val="424797024"/>
      </c:scatterChart>
      <c:valAx>
        <c:axId val="4247938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 synchronization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97024"/>
        <c:crosses val="autoZero"/>
        <c:crossBetween val="midCat"/>
      </c:valAx>
      <c:valAx>
        <c:axId val="4247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9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alpha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Bool_Eq5_z3time!$Q$21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Bool_Eq5_z3time!$D$22:$D$26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</c:numCache>
            </c:numRef>
          </c:xVal>
          <c:yVal>
            <c:numRef>
              <c:f>Bool_Eq5_z3time!$Q$22:$Q$26</c:f>
              <c:numCache>
                <c:formatCode>General</c:formatCode>
                <c:ptCount val="5"/>
                <c:pt idx="0">
                  <c:v>6.25</c:v>
                </c:pt>
                <c:pt idx="1">
                  <c:v>3.44</c:v>
                </c:pt>
                <c:pt idx="2">
                  <c:v>1.85</c:v>
                </c:pt>
                <c:pt idx="3">
                  <c:v>1.27</c:v>
                </c:pt>
                <c:pt idx="4">
                  <c:v>0.95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00944"/>
        <c:axId val="424794280"/>
      </c:scatterChart>
      <c:valAx>
        <c:axId val="42480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of sending a message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94280"/>
        <c:crosses val="autoZero"/>
        <c:crossBetween val="midCat"/>
      </c:valAx>
      <c:valAx>
        <c:axId val="42479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80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local predicate rate on Z3</a:t>
            </a:r>
            <a:r>
              <a:rPr lang="en-US" baseline="0"/>
              <a:t>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arith_Eq5_z3time!$Q$30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arith_Eq5_z3time!$D$31:$D$35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</c:numCache>
            </c:numRef>
          </c:xVal>
          <c:yVal>
            <c:numRef>
              <c:f>arith_Eq5_z3time!$Q$31:$Q$35</c:f>
              <c:numCache>
                <c:formatCode>General</c:formatCode>
                <c:ptCount val="5"/>
                <c:pt idx="0">
                  <c:v>5.96</c:v>
                </c:pt>
                <c:pt idx="1">
                  <c:v>4.2300000000000004</c:v>
                </c:pt>
                <c:pt idx="2">
                  <c:v>2.2200000000000002</c:v>
                </c:pt>
                <c:pt idx="3">
                  <c:v>1.35</c:v>
                </c:pt>
                <c:pt idx="4">
                  <c:v>0.44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02120"/>
        <c:axId val="424794672"/>
      </c:scatterChart>
      <c:valAx>
        <c:axId val="4248021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of local predicate becoming true in ms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94672"/>
        <c:crosses val="autoZero"/>
        <c:crossBetween val="midCat"/>
      </c:valAx>
      <c:valAx>
        <c:axId val="4247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802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Interval Length on Z3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arith_Eq5_z3time!$Q$39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arith_Eq5_z3time!$D$40:$D$45</c:f>
              <c:numCache>
                <c:formatCode>General</c:formatCode>
                <c:ptCount val="6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xVal>
          <c:yVal>
            <c:numRef>
              <c:f>arith_Eq5_z3time!$Q$40:$Q$45</c:f>
              <c:numCache>
                <c:formatCode>General</c:formatCode>
                <c:ptCount val="6"/>
                <c:pt idx="0">
                  <c:v>1.42</c:v>
                </c:pt>
                <c:pt idx="1">
                  <c:v>1.43</c:v>
                </c:pt>
                <c:pt idx="2">
                  <c:v>1.4</c:v>
                </c:pt>
                <c:pt idx="3">
                  <c:v>1.36</c:v>
                </c:pt>
                <c:pt idx="4">
                  <c:v>1.1499999999999999</c:v>
                </c:pt>
                <c:pt idx="5">
                  <c:v>1.1100000000000001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02904"/>
        <c:axId val="424792712"/>
      </c:scatterChart>
      <c:valAx>
        <c:axId val="424802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 length in</a:t>
                </a:r>
                <a:r>
                  <a:rPr lang="en-US" baseline="0"/>
                  <a:t>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92712"/>
        <c:crosses val="autoZero"/>
        <c:crossBetween val="midCat"/>
      </c:valAx>
      <c:valAx>
        <c:axId val="42479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802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delta</a:t>
            </a:r>
            <a:r>
              <a:rPr lang="en-US" baseline="0"/>
              <a:t> on Z3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arith_Eq5_z3time!$Q$50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arith_Eq5_z3time!$D$51:$D$58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100</c:v>
                </c:pt>
              </c:numCache>
            </c:numRef>
          </c:xVal>
          <c:yVal>
            <c:numRef>
              <c:f>arith_Eq5_z3time!$Q$51:$Q$58</c:f>
              <c:numCache>
                <c:formatCode>General</c:formatCode>
                <c:ptCount val="8"/>
                <c:pt idx="0">
                  <c:v>1.33</c:v>
                </c:pt>
                <c:pt idx="1">
                  <c:v>1.34</c:v>
                </c:pt>
                <c:pt idx="2">
                  <c:v>1.36</c:v>
                </c:pt>
                <c:pt idx="3">
                  <c:v>1.36</c:v>
                </c:pt>
                <c:pt idx="4">
                  <c:v>1.38</c:v>
                </c:pt>
                <c:pt idx="5">
                  <c:v>1.42</c:v>
                </c:pt>
                <c:pt idx="6">
                  <c:v>1.36</c:v>
                </c:pt>
                <c:pt idx="7">
                  <c:v>2.15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03296"/>
        <c:axId val="424791144"/>
      </c:scatterChart>
      <c:valAx>
        <c:axId val="4248032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91144"/>
        <c:crosses val="autoZero"/>
        <c:crossBetween val="midCat"/>
      </c:valAx>
      <c:valAx>
        <c:axId val="42479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80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epsilon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arithmeticpredmorethan5_z3time!$D$12:$D$17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xVal>
          <c:yVal>
            <c:numRef>
              <c:f>arithmeticpredmorethan5_z3time!$Q$12:$Q$17</c:f>
              <c:numCache>
                <c:formatCode>General</c:formatCode>
                <c:ptCount val="6"/>
                <c:pt idx="0">
                  <c:v>4.7699999999999996</c:v>
                </c:pt>
                <c:pt idx="1">
                  <c:v>1.47</c:v>
                </c:pt>
                <c:pt idx="2">
                  <c:v>1.44</c:v>
                </c:pt>
                <c:pt idx="3">
                  <c:v>1.29</c:v>
                </c:pt>
                <c:pt idx="4">
                  <c:v>1.29</c:v>
                </c:pt>
                <c:pt idx="5">
                  <c:v>1.26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791928"/>
        <c:axId val="424792320"/>
      </c:scatterChart>
      <c:valAx>
        <c:axId val="4247919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 synchronization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92320"/>
        <c:crosses val="autoZero"/>
        <c:crossBetween val="midCat"/>
      </c:valAx>
      <c:valAx>
        <c:axId val="4247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91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alpha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arith_Eq5_z3time!$Q$21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arith_Eq5_z3time!$D$22:$D$26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</c:numCache>
            </c:numRef>
          </c:xVal>
          <c:yVal>
            <c:numRef>
              <c:f>arith_Eq5_z3time!$Q$22:$Q$26</c:f>
              <c:numCache>
                <c:formatCode>General</c:formatCode>
                <c:ptCount val="5"/>
                <c:pt idx="0">
                  <c:v>6.57</c:v>
                </c:pt>
                <c:pt idx="1">
                  <c:v>3.67</c:v>
                </c:pt>
                <c:pt idx="2">
                  <c:v>2.0099999999999998</c:v>
                </c:pt>
                <c:pt idx="3">
                  <c:v>1.35</c:v>
                </c:pt>
                <c:pt idx="4">
                  <c:v>0.91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795848"/>
        <c:axId val="424796240"/>
      </c:scatterChart>
      <c:valAx>
        <c:axId val="4247958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of sending a message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96240"/>
        <c:crosses val="autoZero"/>
        <c:crossBetween val="midCat"/>
      </c:valAx>
      <c:valAx>
        <c:axId val="42479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95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local predicate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93535018648983"/>
          <c:y val="0.22985344535282373"/>
          <c:w val="0.81041739721806028"/>
          <c:h val="0.451709917821563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Bool_Eq5_Gates!$F$23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Bool_Eq5_Gates!$B$24:$B$28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</c:numCache>
            </c:numRef>
          </c:xVal>
          <c:yVal>
            <c:numRef>
              <c:f>Bool_Eq5_Gates!$F$24:$F$28</c:f>
              <c:numCache>
                <c:formatCode>General</c:formatCode>
                <c:ptCount val="5"/>
                <c:pt idx="0">
                  <c:v>317601</c:v>
                </c:pt>
                <c:pt idx="1">
                  <c:v>229122</c:v>
                </c:pt>
                <c:pt idx="2">
                  <c:v>132699</c:v>
                </c:pt>
                <c:pt idx="3">
                  <c:v>87060</c:v>
                </c:pt>
                <c:pt idx="4">
                  <c:v>33093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797808"/>
        <c:axId val="424798200"/>
      </c:scatterChart>
      <c:valAx>
        <c:axId val="424797808"/>
        <c:scaling>
          <c:logBase val="10"/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of local predicate becoming</a:t>
                </a:r>
                <a:r>
                  <a:rPr lang="en-US" baseline="0"/>
                  <a:t> true in ms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9999017076306758"/>
              <c:y val="0.783053912519308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98200"/>
        <c:crosses val="autoZero"/>
        <c:crossBetween val="midCat"/>
      </c:valAx>
      <c:valAx>
        <c:axId val="424798200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gates</a:t>
                </a:r>
              </a:p>
            </c:rich>
          </c:tx>
          <c:layout>
            <c:manualLayout>
              <c:xMode val="edge"/>
              <c:yMode val="edge"/>
              <c:x val="3.7112010796221326E-2"/>
              <c:y val="0.12033492822966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9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Interval length</a:t>
            </a:r>
          </a:p>
        </c:rich>
      </c:tx>
      <c:layout>
        <c:manualLayout>
          <c:xMode val="edge"/>
          <c:yMode val="edge"/>
          <c:x val="0.27470681361949439"/>
          <c:y val="7.2642410584056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242151157733347"/>
          <c:y val="0.2331094955642371"/>
          <c:w val="0.7221282831066167"/>
          <c:h val="0.444334177968186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Bool_Eq5_Gates!$F$31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Bool_Eq5_Gates!$B$32:$B$37</c:f>
              <c:numCache>
                <c:formatCode>General</c:formatCode>
                <c:ptCount val="6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xVal>
          <c:yVal>
            <c:numRef>
              <c:f>Bool_Eq5_Gates!$F$32:$F$37</c:f>
              <c:numCache>
                <c:formatCode>General</c:formatCode>
                <c:ptCount val="6"/>
                <c:pt idx="0">
                  <c:v>91839</c:v>
                </c:pt>
                <c:pt idx="1">
                  <c:v>90876</c:v>
                </c:pt>
                <c:pt idx="2">
                  <c:v>89106</c:v>
                </c:pt>
                <c:pt idx="3">
                  <c:v>86646</c:v>
                </c:pt>
                <c:pt idx="4">
                  <c:v>74076</c:v>
                </c:pt>
                <c:pt idx="5">
                  <c:v>71766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06432"/>
        <c:axId val="424806824"/>
      </c:scatterChart>
      <c:valAx>
        <c:axId val="424806432"/>
        <c:scaling>
          <c:logBase val="10"/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806824"/>
        <c:crosses val="autoZero"/>
        <c:crossBetween val="midCat"/>
      </c:valAx>
      <c:valAx>
        <c:axId val="424806824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gates</a:t>
                </a:r>
              </a:p>
            </c:rich>
          </c:tx>
          <c:layout>
            <c:manualLayout>
              <c:xMode val="edge"/>
              <c:yMode val="edge"/>
              <c:x val="3.7112010796221326E-2"/>
              <c:y val="0.227264492753623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80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message</a:t>
            </a:r>
            <a:r>
              <a:rPr lang="en-US" baseline="0"/>
              <a:t> delay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06742944838896"/>
          <c:y val="0.21759866394543553"/>
          <c:w val="0.79530292849396977"/>
          <c:h val="0.524552811848081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Bool_Eq5_Gates!$F$39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Bool_Eq5_Gates!$B$40:$B$47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100</c:v>
                </c:pt>
              </c:numCache>
            </c:numRef>
          </c:xVal>
          <c:yVal>
            <c:numRef>
              <c:f>Bool_Eq5_Gates!$F$40:$F$47</c:f>
              <c:numCache>
                <c:formatCode>General</c:formatCode>
                <c:ptCount val="8"/>
                <c:pt idx="0">
                  <c:v>87201</c:v>
                </c:pt>
                <c:pt idx="1">
                  <c:v>87429</c:v>
                </c:pt>
                <c:pt idx="2">
                  <c:v>87009</c:v>
                </c:pt>
                <c:pt idx="3">
                  <c:v>87657</c:v>
                </c:pt>
                <c:pt idx="4">
                  <c:v>87372</c:v>
                </c:pt>
                <c:pt idx="5">
                  <c:v>86778</c:v>
                </c:pt>
                <c:pt idx="6">
                  <c:v>86625</c:v>
                </c:pt>
                <c:pt idx="7">
                  <c:v>85272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03688"/>
        <c:axId val="424805648"/>
      </c:scatterChart>
      <c:valAx>
        <c:axId val="424803688"/>
        <c:scaling>
          <c:logBase val="10"/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delay</a:t>
                </a:r>
                <a:r>
                  <a:rPr lang="en-US" baseline="0"/>
                  <a:t> in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805648"/>
        <c:crosses val="autoZero"/>
        <c:crossBetween val="midCat"/>
      </c:valAx>
      <c:valAx>
        <c:axId val="424805648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Nimber of gates</a:t>
                </a:r>
              </a:p>
            </c:rich>
          </c:tx>
          <c:layout>
            <c:manualLayout>
              <c:xMode val="edge"/>
              <c:yMode val="edge"/>
              <c:x val="5.7308717047170624E-2"/>
              <c:y val="0.201940527797915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803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frequency</a:t>
            </a:r>
            <a:r>
              <a:rPr lang="en-US" baseline="0"/>
              <a:t> of message communication</a:t>
            </a:r>
            <a:endParaRPr lang="en-US"/>
          </a:p>
        </c:rich>
      </c:tx>
      <c:layout>
        <c:manualLayout>
          <c:xMode val="edge"/>
          <c:yMode val="edge"/>
          <c:x val="9.5088963621918987E-2"/>
          <c:y val="6.73591885163901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37321901628832"/>
          <c:y val="0.23690435753670055"/>
          <c:w val="0.75732566233025556"/>
          <c:h val="0.500702603354814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conjpred_z3time!$AB$21</c:f>
              <c:strCache>
                <c:ptCount val="1"/>
                <c:pt idx="0">
                  <c:v>Overall  Median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conjpred_z3time!$O$22:$O$26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</c:numCache>
            </c:numRef>
          </c:xVal>
          <c:yVal>
            <c:numRef>
              <c:f>conjpred_z3time!$AB$22:$AB$26</c:f>
              <c:numCache>
                <c:formatCode>General</c:formatCode>
                <c:ptCount val="5"/>
                <c:pt idx="0">
                  <c:v>7.13</c:v>
                </c:pt>
                <c:pt idx="1">
                  <c:v>3.88</c:v>
                </c:pt>
                <c:pt idx="2">
                  <c:v>1.97</c:v>
                </c:pt>
                <c:pt idx="3">
                  <c:v>1.37</c:v>
                </c:pt>
                <c:pt idx="4">
                  <c:v>0.76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354768"/>
        <c:axId val="422356728"/>
      </c:scatterChart>
      <c:valAx>
        <c:axId val="422354768"/>
        <c:scaling>
          <c:logBase val="10"/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of sending a message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56728"/>
        <c:crosses val="autoZero"/>
        <c:crossBetween val="midCat"/>
      </c:valAx>
      <c:valAx>
        <c:axId val="42235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Z3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5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frequency of</a:t>
            </a:r>
            <a:r>
              <a:rPr lang="en-US" baseline="0"/>
              <a:t> communication</a:t>
            </a:r>
            <a:endParaRPr lang="en-US"/>
          </a:p>
        </c:rich>
      </c:tx>
      <c:layout>
        <c:manualLayout>
          <c:xMode val="edge"/>
          <c:yMode val="edge"/>
          <c:x val="0.4021456692913386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48762482425849"/>
          <c:y val="0.27778115972680273"/>
          <c:w val="0.80378725613874125"/>
          <c:h val="0.4752793821116372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Bool_Eq5_Gates!$F$15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Bool_Eq5_Gates!$B$16:$B$20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</c:numCache>
            </c:numRef>
          </c:xVal>
          <c:yVal>
            <c:numRef>
              <c:f>Bool_Eq5_Gates!$F$16:$F$20</c:f>
              <c:numCache>
                <c:formatCode>General</c:formatCode>
                <c:ptCount val="5"/>
                <c:pt idx="0">
                  <c:v>359394</c:v>
                </c:pt>
                <c:pt idx="1">
                  <c:v>208410</c:v>
                </c:pt>
                <c:pt idx="2">
                  <c:v>117666</c:v>
                </c:pt>
                <c:pt idx="3">
                  <c:v>87060</c:v>
                </c:pt>
                <c:pt idx="4">
                  <c:v>56721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06040"/>
        <c:axId val="424804080"/>
      </c:scatterChart>
      <c:valAx>
        <c:axId val="424806040"/>
        <c:scaling>
          <c:logBase val="10"/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of sending a message in ms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804080"/>
        <c:crosses val="autoZero"/>
        <c:crossBetween val="midCat"/>
      </c:valAx>
      <c:valAx>
        <c:axId val="42480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gates</a:t>
                </a:r>
              </a:p>
            </c:rich>
          </c:tx>
          <c:layout>
            <c:manualLayout>
              <c:xMode val="edge"/>
              <c:yMode val="edge"/>
              <c:x val="4.5137959741920135E-2"/>
              <c:y val="0.21401921769870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806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clock synchronization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824087810700329"/>
          <c:y val="0.22119130042233404"/>
          <c:w val="0.72131563453149816"/>
          <c:h val="0.441179781133512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Bool_Eq5_Gates!$F$6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Bool_Eq5_Gates!$B$7:$B$12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xVal>
          <c:yVal>
            <c:numRef>
              <c:f>Bool_Eq5_Gates!$F$7:$F$12</c:f>
              <c:numCache>
                <c:formatCode>General</c:formatCode>
                <c:ptCount val="6"/>
                <c:pt idx="0">
                  <c:v>87081</c:v>
                </c:pt>
                <c:pt idx="1">
                  <c:v>87333</c:v>
                </c:pt>
                <c:pt idx="2">
                  <c:v>87237</c:v>
                </c:pt>
                <c:pt idx="3">
                  <c:v>87270</c:v>
                </c:pt>
                <c:pt idx="4">
                  <c:v>87081</c:v>
                </c:pt>
                <c:pt idx="5">
                  <c:v>87531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13984"/>
        <c:axId val="424423000"/>
      </c:scatterChart>
      <c:valAx>
        <c:axId val="42441398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 synchronization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23000"/>
        <c:crosses val="autoZero"/>
        <c:crossBetween val="midCat"/>
      </c:valAx>
      <c:valAx>
        <c:axId val="424423000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gates</a:t>
                </a:r>
              </a:p>
            </c:rich>
          </c:tx>
          <c:layout>
            <c:manualLayout>
              <c:xMode val="edge"/>
              <c:yMode val="edge"/>
              <c:x val="3.7812484182769904E-2"/>
              <c:y val="0.2017691726318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1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local predicate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18771185990413"/>
          <c:y val="0.19795572751648166"/>
          <c:w val="0.81716503554464603"/>
          <c:h val="0.4676587675344409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arith_Eq5_Gates!$F$23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arith_Eq5_Gates!$B$24:$B$28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</c:numCache>
            </c:numRef>
          </c:xVal>
          <c:yVal>
            <c:numRef>
              <c:f>arith_Eq5_Gates!$F$24:$F$28</c:f>
              <c:numCache>
                <c:formatCode>General</c:formatCode>
                <c:ptCount val="5"/>
                <c:pt idx="0">
                  <c:v>315081</c:v>
                </c:pt>
                <c:pt idx="1">
                  <c:v>226602</c:v>
                </c:pt>
                <c:pt idx="2">
                  <c:v>130179</c:v>
                </c:pt>
                <c:pt idx="3">
                  <c:v>84540</c:v>
                </c:pt>
                <c:pt idx="4">
                  <c:v>30573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20648"/>
        <c:axId val="424412808"/>
      </c:scatterChart>
      <c:valAx>
        <c:axId val="424420648"/>
        <c:scaling>
          <c:logBase val="10"/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of local predicate becoming</a:t>
                </a:r>
                <a:r>
                  <a:rPr lang="en-US" baseline="0"/>
                  <a:t> true in ms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9999017076306758"/>
              <c:y val="0.783053912519308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12808"/>
        <c:crosses val="autoZero"/>
        <c:crossBetween val="midCat"/>
      </c:valAx>
      <c:valAx>
        <c:axId val="424412808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gates</a:t>
                </a:r>
              </a:p>
            </c:rich>
          </c:tx>
          <c:layout>
            <c:manualLayout>
              <c:xMode val="edge"/>
              <c:yMode val="edge"/>
              <c:x val="3.7112010796221326E-2"/>
              <c:y val="0.12033492822966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2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Interval length</a:t>
            </a:r>
          </a:p>
        </c:rich>
      </c:tx>
      <c:layout>
        <c:manualLayout>
          <c:xMode val="edge"/>
          <c:yMode val="edge"/>
          <c:x val="0.27470681361949439"/>
          <c:y val="7.2642410584056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242151157733347"/>
          <c:y val="0.2331094955642371"/>
          <c:w val="0.7221282831066167"/>
          <c:h val="0.444334177968186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arith_Eq5_Gates!$F$31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arith_Eq5_Gates!$B$32:$B$37</c:f>
              <c:numCache>
                <c:formatCode>General</c:formatCode>
                <c:ptCount val="6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xVal>
          <c:yVal>
            <c:numRef>
              <c:f>arith_Eq5_Gates!$F$32:$F$37</c:f>
              <c:numCache>
                <c:formatCode>General</c:formatCode>
                <c:ptCount val="6"/>
                <c:pt idx="0">
                  <c:v>89319</c:v>
                </c:pt>
                <c:pt idx="1">
                  <c:v>88356</c:v>
                </c:pt>
                <c:pt idx="2">
                  <c:v>86586</c:v>
                </c:pt>
                <c:pt idx="3">
                  <c:v>84126</c:v>
                </c:pt>
                <c:pt idx="4">
                  <c:v>71556</c:v>
                </c:pt>
                <c:pt idx="5">
                  <c:v>69246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19864"/>
        <c:axId val="424417120"/>
      </c:scatterChart>
      <c:valAx>
        <c:axId val="424419864"/>
        <c:scaling>
          <c:logBase val="10"/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17120"/>
        <c:crosses val="autoZero"/>
        <c:crossBetween val="midCat"/>
      </c:valAx>
      <c:valAx>
        <c:axId val="424417120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gates</a:t>
                </a:r>
              </a:p>
            </c:rich>
          </c:tx>
          <c:layout>
            <c:manualLayout>
              <c:xMode val="edge"/>
              <c:yMode val="edge"/>
              <c:x val="3.7112010796221326E-2"/>
              <c:y val="0.227264492753623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1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</a:t>
            </a:r>
            <a:r>
              <a:rPr lang="en-US" baseline="0"/>
              <a:t> message delay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56233861519742"/>
          <c:y val="0.21759889429739554"/>
          <c:w val="0.74978086821680634"/>
          <c:h val="0.555869544847041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arith_Eq5_Gates!$F$39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arith_Eq5_Gates!$B$40:$B$47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100</c:v>
                </c:pt>
              </c:numCache>
            </c:numRef>
          </c:xVal>
          <c:yVal>
            <c:numRef>
              <c:f>arith_Eq5_Gates!$F$40:$F$47</c:f>
              <c:numCache>
                <c:formatCode>General</c:formatCode>
                <c:ptCount val="8"/>
                <c:pt idx="0">
                  <c:v>84681</c:v>
                </c:pt>
                <c:pt idx="1">
                  <c:v>84909</c:v>
                </c:pt>
                <c:pt idx="2">
                  <c:v>84489</c:v>
                </c:pt>
                <c:pt idx="3">
                  <c:v>85137</c:v>
                </c:pt>
                <c:pt idx="4">
                  <c:v>84852</c:v>
                </c:pt>
                <c:pt idx="5">
                  <c:v>84258</c:v>
                </c:pt>
                <c:pt idx="6">
                  <c:v>84105</c:v>
                </c:pt>
                <c:pt idx="7">
                  <c:v>82752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17512"/>
        <c:axId val="424413200"/>
      </c:scatterChart>
      <c:valAx>
        <c:axId val="424417512"/>
        <c:scaling>
          <c:logBase val="10"/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delay</a:t>
                </a:r>
                <a:r>
                  <a:rPr lang="en-US" baseline="0"/>
                  <a:t> in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13200"/>
        <c:crosses val="autoZero"/>
        <c:crossBetween val="midCat"/>
      </c:valAx>
      <c:valAx>
        <c:axId val="424413200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Nimber of gates</a:t>
                </a:r>
              </a:p>
            </c:rich>
          </c:tx>
          <c:layout>
            <c:manualLayout>
              <c:xMode val="edge"/>
              <c:yMode val="edge"/>
              <c:x val="4.6803626213979058E-2"/>
              <c:y val="0.21759889429739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17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frequency</a:t>
            </a:r>
            <a:r>
              <a:rPr lang="en-US" baseline="0"/>
              <a:t> of communication</a:t>
            </a:r>
            <a:endParaRPr lang="en-US"/>
          </a:p>
        </c:rich>
      </c:tx>
      <c:layout>
        <c:manualLayout>
          <c:xMode val="edge"/>
          <c:yMode val="edge"/>
          <c:x val="0.4021456692913386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74467253675176"/>
          <c:y val="0.23792994595924383"/>
          <c:w val="0.8206446368575081"/>
          <c:h val="0.49919011037217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arith_Eq5_Gates!$F$15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arith_Eq5_Gates!$B$16:$B$20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</c:numCache>
            </c:numRef>
          </c:xVal>
          <c:yVal>
            <c:numRef>
              <c:f>arith_Eq5_Gates!$F$16:$F$20</c:f>
              <c:numCache>
                <c:formatCode>General</c:formatCode>
                <c:ptCount val="5"/>
                <c:pt idx="0">
                  <c:v>356874</c:v>
                </c:pt>
                <c:pt idx="1">
                  <c:v>205890</c:v>
                </c:pt>
                <c:pt idx="2">
                  <c:v>115146</c:v>
                </c:pt>
                <c:pt idx="3">
                  <c:v>84540</c:v>
                </c:pt>
                <c:pt idx="4">
                  <c:v>54201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15552"/>
        <c:axId val="424419080"/>
      </c:scatterChart>
      <c:valAx>
        <c:axId val="424415552"/>
        <c:scaling>
          <c:logBase val="10"/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of sending a message in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19080"/>
        <c:crosses val="autoZero"/>
        <c:crossBetween val="midCat"/>
      </c:valAx>
      <c:valAx>
        <c:axId val="42441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gates</a:t>
                </a:r>
              </a:p>
            </c:rich>
          </c:tx>
          <c:layout>
            <c:manualLayout>
              <c:xMode val="edge"/>
              <c:yMode val="edge"/>
              <c:x val="4.1766483598166766E-2"/>
              <c:y val="0.206048974945196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1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clock synchronization</a:t>
            </a:r>
            <a:endParaRPr lang="en-US"/>
          </a:p>
        </c:rich>
      </c:tx>
      <c:layout>
        <c:manualLayout>
          <c:xMode val="edge"/>
          <c:yMode val="edge"/>
          <c:x val="0.336309318757194"/>
          <c:y val="3.84114012297697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824087810700329"/>
          <c:y val="0.22119130042233404"/>
          <c:w val="0.72131563453149816"/>
          <c:h val="0.441179781133512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arith_Eq5_Gates!$F$6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arith_Eq5_Gates!$B$7:$B$12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xVal>
          <c:yVal>
            <c:numRef>
              <c:f>arith_Eq5_Gates!$F$7:$F$12</c:f>
              <c:numCache>
                <c:formatCode>General</c:formatCode>
                <c:ptCount val="6"/>
                <c:pt idx="0">
                  <c:v>84561</c:v>
                </c:pt>
                <c:pt idx="1">
                  <c:v>84813</c:v>
                </c:pt>
                <c:pt idx="2">
                  <c:v>84717</c:v>
                </c:pt>
                <c:pt idx="3">
                  <c:v>84750</c:v>
                </c:pt>
                <c:pt idx="4">
                  <c:v>84561</c:v>
                </c:pt>
                <c:pt idx="5">
                  <c:v>85011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15944"/>
        <c:axId val="424419472"/>
      </c:scatterChart>
      <c:valAx>
        <c:axId val="42441594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 synchronization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19472"/>
        <c:crosses val="autoZero"/>
        <c:crossBetween val="midCat"/>
      </c:valAx>
      <c:valAx>
        <c:axId val="424419472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gates</a:t>
                </a:r>
              </a:p>
            </c:rich>
          </c:tx>
          <c:layout>
            <c:manualLayout>
              <c:xMode val="edge"/>
              <c:yMode val="edge"/>
              <c:x val="3.7812484182769904E-2"/>
              <c:y val="0.2017691726318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1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local predicate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35805689830088"/>
          <c:y val="0.19795572751648166"/>
          <c:w val="0.81399460344254315"/>
          <c:h val="0.451709917821563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conjpred_z3time_numberofgates!$F$23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conjpred_z3time_numberofgates!$B$24:$B$28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</c:numCache>
            </c:numRef>
          </c:xVal>
          <c:yVal>
            <c:numRef>
              <c:f>conjpred_z3time_numberofgates!$F$24:$F$28</c:f>
              <c:numCache>
                <c:formatCode>General</c:formatCode>
                <c:ptCount val="5"/>
                <c:pt idx="0">
                  <c:v>315090</c:v>
                </c:pt>
                <c:pt idx="1">
                  <c:v>226611</c:v>
                </c:pt>
                <c:pt idx="2">
                  <c:v>130188</c:v>
                </c:pt>
                <c:pt idx="3">
                  <c:v>84549</c:v>
                </c:pt>
                <c:pt idx="4">
                  <c:v>30582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357904"/>
        <c:axId val="422361824"/>
      </c:scatterChart>
      <c:valAx>
        <c:axId val="422357904"/>
        <c:scaling>
          <c:logBase val="10"/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of local predicate becoming</a:t>
                </a:r>
                <a:r>
                  <a:rPr lang="en-US" baseline="0"/>
                  <a:t> true in ms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9999017076306758"/>
              <c:y val="0.783053912519308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61824"/>
        <c:crosses val="autoZero"/>
        <c:crossBetween val="midCat"/>
      </c:valAx>
      <c:valAx>
        <c:axId val="422361824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gates</a:t>
                </a:r>
              </a:p>
            </c:rich>
          </c:tx>
          <c:layout>
            <c:manualLayout>
              <c:xMode val="edge"/>
              <c:yMode val="edge"/>
              <c:x val="3.7112010796221326E-2"/>
              <c:y val="0.12033492822966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5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Interval length</a:t>
            </a:r>
          </a:p>
        </c:rich>
      </c:tx>
      <c:layout>
        <c:manualLayout>
          <c:xMode val="edge"/>
          <c:yMode val="edge"/>
          <c:x val="0.27470681361949439"/>
          <c:y val="7.2642410584056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242151157733347"/>
          <c:y val="0.2331094955642371"/>
          <c:w val="0.7221282831066167"/>
          <c:h val="0.444334177968186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conjpred_z3time_numberofgates!$F$31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conjpred_z3time_numberofgates!$B$32:$B$37</c:f>
              <c:numCache>
                <c:formatCode>General</c:formatCode>
                <c:ptCount val="6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xVal>
          <c:yVal>
            <c:numRef>
              <c:f>conjpred_z3time_numberofgates!$F$32:$F$37</c:f>
              <c:numCache>
                <c:formatCode>General</c:formatCode>
                <c:ptCount val="6"/>
                <c:pt idx="0">
                  <c:v>89328</c:v>
                </c:pt>
                <c:pt idx="1">
                  <c:v>88365</c:v>
                </c:pt>
                <c:pt idx="2">
                  <c:v>86595</c:v>
                </c:pt>
                <c:pt idx="3">
                  <c:v>84135</c:v>
                </c:pt>
                <c:pt idx="4">
                  <c:v>71565</c:v>
                </c:pt>
                <c:pt idx="5">
                  <c:v>69255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358296"/>
        <c:axId val="422360256"/>
      </c:scatterChart>
      <c:valAx>
        <c:axId val="422358296"/>
        <c:scaling>
          <c:logBase val="10"/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60256"/>
        <c:crosses val="autoZero"/>
        <c:crossBetween val="midCat"/>
      </c:valAx>
      <c:valAx>
        <c:axId val="422360256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gates</a:t>
                </a:r>
              </a:p>
            </c:rich>
          </c:tx>
          <c:layout>
            <c:manualLayout>
              <c:xMode val="edge"/>
              <c:yMode val="edge"/>
              <c:x val="3.7112010796221326E-2"/>
              <c:y val="0.227264492753623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5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delta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34762061667812"/>
          <c:y val="0.21759866394543553"/>
          <c:w val="0.8060225963462827"/>
          <c:h val="0.5081502744206303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conjpred_z3time_numberofgates!$F$39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conjpred_z3time_numberofgates!$B$40:$B$47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100</c:v>
                </c:pt>
              </c:numCache>
            </c:numRef>
          </c:xVal>
          <c:yVal>
            <c:numRef>
              <c:f>conjpred_z3time_numberofgates!$F$40:$F$47</c:f>
              <c:numCache>
                <c:formatCode>General</c:formatCode>
                <c:ptCount val="8"/>
                <c:pt idx="0">
                  <c:v>84690</c:v>
                </c:pt>
                <c:pt idx="1">
                  <c:v>84918</c:v>
                </c:pt>
                <c:pt idx="2">
                  <c:v>84498</c:v>
                </c:pt>
                <c:pt idx="3">
                  <c:v>85146</c:v>
                </c:pt>
                <c:pt idx="4">
                  <c:v>84861</c:v>
                </c:pt>
                <c:pt idx="5">
                  <c:v>84267</c:v>
                </c:pt>
                <c:pt idx="6">
                  <c:v>84114</c:v>
                </c:pt>
                <c:pt idx="7">
                  <c:v>82761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362216"/>
        <c:axId val="422361040"/>
      </c:scatterChart>
      <c:valAx>
        <c:axId val="422362216"/>
        <c:scaling>
          <c:logBase val="10"/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delay</a:t>
                </a:r>
                <a:r>
                  <a:rPr lang="en-US" baseline="0"/>
                  <a:t> in ms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61040"/>
        <c:crosses val="autoZero"/>
        <c:crossBetween val="midCat"/>
      </c:valAx>
      <c:valAx>
        <c:axId val="422361040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Nimber of gates</a:t>
                </a:r>
              </a:p>
            </c:rich>
          </c:tx>
          <c:layout>
            <c:manualLayout>
              <c:xMode val="edge"/>
              <c:yMode val="edge"/>
              <c:x val="6.0415040347459197E-2"/>
              <c:y val="0.21759866394543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62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alpha</a:t>
            </a:r>
          </a:p>
        </c:rich>
      </c:tx>
      <c:layout>
        <c:manualLayout>
          <c:xMode val="edge"/>
          <c:yMode val="edge"/>
          <c:x val="0.4021456692913386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88402926424075"/>
          <c:y val="0.26123678797414263"/>
          <c:w val="0.81412414938819844"/>
          <c:h val="0.49084241797712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conjpred_z3time_numberofgates!$F$15</c:f>
              <c:strCache>
                <c:ptCount val="1"/>
                <c:pt idx="0">
                  <c:v>Number of Gates:Median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conjpred_z3time_numberofgates!$B$16:$B$20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</c:numCache>
            </c:numRef>
          </c:xVal>
          <c:yVal>
            <c:numRef>
              <c:f>conjpred_z3time_numberofgates!$F$16:$F$20</c:f>
              <c:numCache>
                <c:formatCode>General</c:formatCode>
                <c:ptCount val="5"/>
                <c:pt idx="0">
                  <c:v>356883</c:v>
                </c:pt>
                <c:pt idx="1">
                  <c:v>205899</c:v>
                </c:pt>
                <c:pt idx="2">
                  <c:v>115155</c:v>
                </c:pt>
                <c:pt idx="3">
                  <c:v>84549</c:v>
                </c:pt>
                <c:pt idx="4">
                  <c:v>54210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361432"/>
        <c:axId val="422355160"/>
      </c:scatterChart>
      <c:valAx>
        <c:axId val="422361432"/>
        <c:scaling>
          <c:logBase val="10"/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of sending a message in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55160"/>
        <c:crosses val="autoZero"/>
        <c:crossBetween val="midCat"/>
      </c:valAx>
      <c:valAx>
        <c:axId val="42235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gates</a:t>
                </a:r>
              </a:p>
            </c:rich>
          </c:tx>
          <c:layout>
            <c:manualLayout>
              <c:xMode val="edge"/>
              <c:yMode val="edge"/>
              <c:x val="3.1137450347699235E-2"/>
              <c:y val="0.198078906324304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61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5" Type="http://schemas.openxmlformats.org/officeDocument/2006/relationships/chart" Target="../charts/chart51.xml"/><Relationship Id="rId4" Type="http://schemas.openxmlformats.org/officeDocument/2006/relationships/chart" Target="../charts/chart5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5" Type="http://schemas.openxmlformats.org/officeDocument/2006/relationships/chart" Target="../charts/chart56.xml"/><Relationship Id="rId4" Type="http://schemas.openxmlformats.org/officeDocument/2006/relationships/chart" Target="../charts/chart5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60026</xdr:colOff>
      <xdr:row>28</xdr:row>
      <xdr:rowOff>191901</xdr:rowOff>
    </xdr:from>
    <xdr:to>
      <xdr:col>35</xdr:col>
      <xdr:colOff>186612</xdr:colOff>
      <xdr:row>38</xdr:row>
      <xdr:rowOff>155511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67958</xdr:colOff>
      <xdr:row>38</xdr:row>
      <xdr:rowOff>42920</xdr:rowOff>
    </xdr:from>
    <xdr:to>
      <xdr:col>34</xdr:col>
      <xdr:colOff>326571</xdr:colOff>
      <xdr:row>47</xdr:row>
      <xdr:rowOff>38877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59872</xdr:colOff>
      <xdr:row>47</xdr:row>
      <xdr:rowOff>46654</xdr:rowOff>
    </xdr:from>
    <xdr:to>
      <xdr:col>34</xdr:col>
      <xdr:colOff>318796</xdr:colOff>
      <xdr:row>57</xdr:row>
      <xdr:rowOff>38878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54429</xdr:colOff>
      <xdr:row>8</xdr:row>
      <xdr:rowOff>167951</xdr:rowOff>
    </xdr:from>
    <xdr:to>
      <xdr:col>35</xdr:col>
      <xdr:colOff>69979</xdr:colOff>
      <xdr:row>17</xdr:row>
      <xdr:rowOff>178837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62204</xdr:colOff>
      <xdr:row>18</xdr:row>
      <xdr:rowOff>27993</xdr:rowOff>
    </xdr:from>
    <xdr:to>
      <xdr:col>35</xdr:col>
      <xdr:colOff>202163</xdr:colOff>
      <xdr:row>29</xdr:row>
      <xdr:rowOff>62205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5598</xdr:colOff>
      <xdr:row>30</xdr:row>
      <xdr:rowOff>93308</xdr:rowOff>
    </xdr:from>
    <xdr:to>
      <xdr:col>25</xdr:col>
      <xdr:colOff>206828</xdr:colOff>
      <xdr:row>40</xdr:row>
      <xdr:rowOff>95484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13529</xdr:colOff>
      <xdr:row>39</xdr:row>
      <xdr:rowOff>173393</xdr:rowOff>
    </xdr:from>
    <xdr:to>
      <xdr:col>25</xdr:col>
      <xdr:colOff>253481</xdr:colOff>
      <xdr:row>49</xdr:row>
      <xdr:rowOff>28924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5443</xdr:colOff>
      <xdr:row>49</xdr:row>
      <xdr:rowOff>36701</xdr:rowOff>
    </xdr:from>
    <xdr:to>
      <xdr:col>25</xdr:col>
      <xdr:colOff>245706</xdr:colOff>
      <xdr:row>59</xdr:row>
      <xdr:rowOff>67647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10</xdr:row>
      <xdr:rowOff>0</xdr:rowOff>
    </xdr:from>
    <xdr:to>
      <xdr:col>25</xdr:col>
      <xdr:colOff>191277</xdr:colOff>
      <xdr:row>20</xdr:row>
      <xdr:rowOff>26126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7774</xdr:colOff>
      <xdr:row>20</xdr:row>
      <xdr:rowOff>30792</xdr:rowOff>
    </xdr:from>
    <xdr:to>
      <xdr:col>25</xdr:col>
      <xdr:colOff>214603</xdr:colOff>
      <xdr:row>30</xdr:row>
      <xdr:rowOff>111345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21</xdr:row>
      <xdr:rowOff>144780</xdr:rowOff>
    </xdr:from>
    <xdr:to>
      <xdr:col>14</xdr:col>
      <xdr:colOff>99060</xdr:colOff>
      <xdr:row>30</xdr:row>
      <xdr:rowOff>45720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29</xdr:row>
      <xdr:rowOff>106680</xdr:rowOff>
    </xdr:from>
    <xdr:to>
      <xdr:col>13</xdr:col>
      <xdr:colOff>531091</xdr:colOff>
      <xdr:row>38</xdr:row>
      <xdr:rowOff>138545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577272</xdr:colOff>
      <xdr:row>38</xdr:row>
      <xdr:rowOff>177030</xdr:rowOff>
    </xdr:from>
    <xdr:to>
      <xdr:col>13</xdr:col>
      <xdr:colOff>546485</xdr:colOff>
      <xdr:row>47</xdr:row>
      <xdr:rowOff>84666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592667</xdr:colOff>
      <xdr:row>13</xdr:row>
      <xdr:rowOff>30788</xdr:rowOff>
    </xdr:from>
    <xdr:to>
      <xdr:col>14</xdr:col>
      <xdr:colOff>92363</xdr:colOff>
      <xdr:row>21</xdr:row>
      <xdr:rowOff>115455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577270</xdr:colOff>
      <xdr:row>4</xdr:row>
      <xdr:rowOff>107758</xdr:rowOff>
    </xdr:from>
    <xdr:to>
      <xdr:col>14</xdr:col>
      <xdr:colOff>69273</xdr:colOff>
      <xdr:row>13</xdr:row>
      <xdr:rowOff>69273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21</xdr:row>
      <xdr:rowOff>144780</xdr:rowOff>
    </xdr:from>
    <xdr:to>
      <xdr:col>14</xdr:col>
      <xdr:colOff>99060</xdr:colOff>
      <xdr:row>30</xdr:row>
      <xdr:rowOff>45720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29</xdr:row>
      <xdr:rowOff>106680</xdr:rowOff>
    </xdr:from>
    <xdr:to>
      <xdr:col>13</xdr:col>
      <xdr:colOff>531091</xdr:colOff>
      <xdr:row>38</xdr:row>
      <xdr:rowOff>138545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577272</xdr:colOff>
      <xdr:row>38</xdr:row>
      <xdr:rowOff>177030</xdr:rowOff>
    </xdr:from>
    <xdr:to>
      <xdr:col>13</xdr:col>
      <xdr:colOff>546485</xdr:colOff>
      <xdr:row>47</xdr:row>
      <xdr:rowOff>84666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592667</xdr:colOff>
      <xdr:row>13</xdr:row>
      <xdr:rowOff>30788</xdr:rowOff>
    </xdr:from>
    <xdr:to>
      <xdr:col>14</xdr:col>
      <xdr:colOff>92363</xdr:colOff>
      <xdr:row>21</xdr:row>
      <xdr:rowOff>115455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577270</xdr:colOff>
      <xdr:row>4</xdr:row>
      <xdr:rowOff>107758</xdr:rowOff>
    </xdr:from>
    <xdr:to>
      <xdr:col>14</xdr:col>
      <xdr:colOff>69273</xdr:colOff>
      <xdr:row>13</xdr:row>
      <xdr:rowOff>69273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21</xdr:row>
      <xdr:rowOff>144780</xdr:rowOff>
    </xdr:from>
    <xdr:to>
      <xdr:col>14</xdr:col>
      <xdr:colOff>99060</xdr:colOff>
      <xdr:row>30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29</xdr:row>
      <xdr:rowOff>106680</xdr:rowOff>
    </xdr:from>
    <xdr:to>
      <xdr:col>13</xdr:col>
      <xdr:colOff>531091</xdr:colOff>
      <xdr:row>38</xdr:row>
      <xdr:rowOff>138545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577272</xdr:colOff>
      <xdr:row>38</xdr:row>
      <xdr:rowOff>177030</xdr:rowOff>
    </xdr:from>
    <xdr:to>
      <xdr:col>13</xdr:col>
      <xdr:colOff>546485</xdr:colOff>
      <xdr:row>47</xdr:row>
      <xdr:rowOff>84666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592667</xdr:colOff>
      <xdr:row>13</xdr:row>
      <xdr:rowOff>30788</xdr:rowOff>
    </xdr:from>
    <xdr:to>
      <xdr:col>14</xdr:col>
      <xdr:colOff>92363</xdr:colOff>
      <xdr:row>21</xdr:row>
      <xdr:rowOff>115455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577270</xdr:colOff>
      <xdr:row>4</xdr:row>
      <xdr:rowOff>107758</xdr:rowOff>
    </xdr:from>
    <xdr:to>
      <xdr:col>14</xdr:col>
      <xdr:colOff>69273</xdr:colOff>
      <xdr:row>13</xdr:row>
      <xdr:rowOff>69273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5598</xdr:colOff>
      <xdr:row>30</xdr:row>
      <xdr:rowOff>93308</xdr:rowOff>
    </xdr:from>
    <xdr:to>
      <xdr:col>25</xdr:col>
      <xdr:colOff>206828</xdr:colOff>
      <xdr:row>40</xdr:row>
      <xdr:rowOff>95484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13529</xdr:colOff>
      <xdr:row>39</xdr:row>
      <xdr:rowOff>173393</xdr:rowOff>
    </xdr:from>
    <xdr:to>
      <xdr:col>25</xdr:col>
      <xdr:colOff>253481</xdr:colOff>
      <xdr:row>49</xdr:row>
      <xdr:rowOff>28924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5443</xdr:colOff>
      <xdr:row>49</xdr:row>
      <xdr:rowOff>36701</xdr:rowOff>
    </xdr:from>
    <xdr:to>
      <xdr:col>25</xdr:col>
      <xdr:colOff>245706</xdr:colOff>
      <xdr:row>59</xdr:row>
      <xdr:rowOff>67647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10</xdr:row>
      <xdr:rowOff>0</xdr:rowOff>
    </xdr:from>
    <xdr:to>
      <xdr:col>25</xdr:col>
      <xdr:colOff>191277</xdr:colOff>
      <xdr:row>20</xdr:row>
      <xdr:rowOff>26126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7774</xdr:colOff>
      <xdr:row>20</xdr:row>
      <xdr:rowOff>30792</xdr:rowOff>
    </xdr:from>
    <xdr:to>
      <xdr:col>25</xdr:col>
      <xdr:colOff>214603</xdr:colOff>
      <xdr:row>30</xdr:row>
      <xdr:rowOff>111345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21</xdr:row>
      <xdr:rowOff>144780</xdr:rowOff>
    </xdr:from>
    <xdr:to>
      <xdr:col>14</xdr:col>
      <xdr:colOff>99060</xdr:colOff>
      <xdr:row>30</xdr:row>
      <xdr:rowOff>45720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29</xdr:row>
      <xdr:rowOff>106680</xdr:rowOff>
    </xdr:from>
    <xdr:to>
      <xdr:col>13</xdr:col>
      <xdr:colOff>531091</xdr:colOff>
      <xdr:row>38</xdr:row>
      <xdr:rowOff>138545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577272</xdr:colOff>
      <xdr:row>38</xdr:row>
      <xdr:rowOff>177030</xdr:rowOff>
    </xdr:from>
    <xdr:to>
      <xdr:col>13</xdr:col>
      <xdr:colOff>546485</xdr:colOff>
      <xdr:row>47</xdr:row>
      <xdr:rowOff>84666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592667</xdr:colOff>
      <xdr:row>13</xdr:row>
      <xdr:rowOff>30788</xdr:rowOff>
    </xdr:from>
    <xdr:to>
      <xdr:col>14</xdr:col>
      <xdr:colOff>92363</xdr:colOff>
      <xdr:row>21</xdr:row>
      <xdr:rowOff>115455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577270</xdr:colOff>
      <xdr:row>4</xdr:row>
      <xdr:rowOff>107758</xdr:rowOff>
    </xdr:from>
    <xdr:to>
      <xdr:col>14</xdr:col>
      <xdr:colOff>69273</xdr:colOff>
      <xdr:row>13</xdr:row>
      <xdr:rowOff>69273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5598</xdr:colOff>
      <xdr:row>35</xdr:row>
      <xdr:rowOff>93308</xdr:rowOff>
    </xdr:from>
    <xdr:to>
      <xdr:col>24</xdr:col>
      <xdr:colOff>206828</xdr:colOff>
      <xdr:row>45</xdr:row>
      <xdr:rowOff>95484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13529</xdr:colOff>
      <xdr:row>44</xdr:row>
      <xdr:rowOff>173393</xdr:rowOff>
    </xdr:from>
    <xdr:to>
      <xdr:col>24</xdr:col>
      <xdr:colOff>253481</xdr:colOff>
      <xdr:row>54</xdr:row>
      <xdr:rowOff>28924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5443</xdr:colOff>
      <xdr:row>54</xdr:row>
      <xdr:rowOff>36701</xdr:rowOff>
    </xdr:from>
    <xdr:to>
      <xdr:col>24</xdr:col>
      <xdr:colOff>245706</xdr:colOff>
      <xdr:row>64</xdr:row>
      <xdr:rowOff>67647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15</xdr:row>
      <xdr:rowOff>0</xdr:rowOff>
    </xdr:from>
    <xdr:to>
      <xdr:col>24</xdr:col>
      <xdr:colOff>191277</xdr:colOff>
      <xdr:row>25</xdr:row>
      <xdr:rowOff>26126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7774</xdr:colOff>
      <xdr:row>25</xdr:row>
      <xdr:rowOff>30792</xdr:rowOff>
    </xdr:from>
    <xdr:to>
      <xdr:col>24</xdr:col>
      <xdr:colOff>214603</xdr:colOff>
      <xdr:row>35</xdr:row>
      <xdr:rowOff>111345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21</xdr:row>
      <xdr:rowOff>144780</xdr:rowOff>
    </xdr:from>
    <xdr:to>
      <xdr:col>14</xdr:col>
      <xdr:colOff>99060</xdr:colOff>
      <xdr:row>30</xdr:row>
      <xdr:rowOff>45720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29</xdr:row>
      <xdr:rowOff>106680</xdr:rowOff>
    </xdr:from>
    <xdr:to>
      <xdr:col>13</xdr:col>
      <xdr:colOff>531091</xdr:colOff>
      <xdr:row>38</xdr:row>
      <xdr:rowOff>138545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577272</xdr:colOff>
      <xdr:row>38</xdr:row>
      <xdr:rowOff>177030</xdr:rowOff>
    </xdr:from>
    <xdr:to>
      <xdr:col>13</xdr:col>
      <xdr:colOff>546485</xdr:colOff>
      <xdr:row>47</xdr:row>
      <xdr:rowOff>84666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592667</xdr:colOff>
      <xdr:row>13</xdr:row>
      <xdr:rowOff>30788</xdr:rowOff>
    </xdr:from>
    <xdr:to>
      <xdr:col>14</xdr:col>
      <xdr:colOff>92363</xdr:colOff>
      <xdr:row>21</xdr:row>
      <xdr:rowOff>115455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577270</xdr:colOff>
      <xdr:row>4</xdr:row>
      <xdr:rowOff>107758</xdr:rowOff>
    </xdr:from>
    <xdr:to>
      <xdr:col>14</xdr:col>
      <xdr:colOff>69273</xdr:colOff>
      <xdr:row>13</xdr:row>
      <xdr:rowOff>69273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27</xdr:row>
      <xdr:rowOff>129385</xdr:rowOff>
    </xdr:from>
    <xdr:to>
      <xdr:col>35</xdr:col>
      <xdr:colOff>217559</xdr:colOff>
      <xdr:row>37</xdr:row>
      <xdr:rowOff>11819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9797</xdr:colOff>
      <xdr:row>7</xdr:row>
      <xdr:rowOff>0</xdr:rowOff>
    </xdr:from>
    <xdr:to>
      <xdr:col>35</xdr:col>
      <xdr:colOff>198120</xdr:colOff>
      <xdr:row>17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2022</xdr:colOff>
      <xdr:row>17</xdr:row>
      <xdr:rowOff>28148</xdr:rowOff>
    </xdr:from>
    <xdr:to>
      <xdr:col>35</xdr:col>
      <xdr:colOff>154422</xdr:colOff>
      <xdr:row>27</xdr:row>
      <xdr:rowOff>85375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600132</xdr:colOff>
      <xdr:row>22</xdr:row>
      <xdr:rowOff>116070</xdr:rowOff>
    </xdr:from>
    <xdr:to>
      <xdr:col>13</xdr:col>
      <xdr:colOff>569345</xdr:colOff>
      <xdr:row>31</xdr:row>
      <xdr:rowOff>23706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592667</xdr:colOff>
      <xdr:row>13</xdr:row>
      <xdr:rowOff>30788</xdr:rowOff>
    </xdr:from>
    <xdr:to>
      <xdr:col>14</xdr:col>
      <xdr:colOff>92363</xdr:colOff>
      <xdr:row>21</xdr:row>
      <xdr:rowOff>115455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577270</xdr:colOff>
      <xdr:row>4</xdr:row>
      <xdr:rowOff>107758</xdr:rowOff>
    </xdr:from>
    <xdr:to>
      <xdr:col>14</xdr:col>
      <xdr:colOff>69273</xdr:colOff>
      <xdr:row>13</xdr:row>
      <xdr:rowOff>69273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5598</xdr:colOff>
      <xdr:row>30</xdr:row>
      <xdr:rowOff>93308</xdr:rowOff>
    </xdr:from>
    <xdr:to>
      <xdr:col>25</xdr:col>
      <xdr:colOff>206828</xdr:colOff>
      <xdr:row>40</xdr:row>
      <xdr:rowOff>95484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13529</xdr:colOff>
      <xdr:row>39</xdr:row>
      <xdr:rowOff>173393</xdr:rowOff>
    </xdr:from>
    <xdr:to>
      <xdr:col>25</xdr:col>
      <xdr:colOff>253481</xdr:colOff>
      <xdr:row>49</xdr:row>
      <xdr:rowOff>28924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5443</xdr:colOff>
      <xdr:row>49</xdr:row>
      <xdr:rowOff>36701</xdr:rowOff>
    </xdr:from>
    <xdr:to>
      <xdr:col>25</xdr:col>
      <xdr:colOff>245706</xdr:colOff>
      <xdr:row>59</xdr:row>
      <xdr:rowOff>67647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10</xdr:row>
      <xdr:rowOff>0</xdr:rowOff>
    </xdr:from>
    <xdr:to>
      <xdr:col>25</xdr:col>
      <xdr:colOff>191277</xdr:colOff>
      <xdr:row>20</xdr:row>
      <xdr:rowOff>26126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7774</xdr:colOff>
      <xdr:row>20</xdr:row>
      <xdr:rowOff>30792</xdr:rowOff>
    </xdr:from>
    <xdr:to>
      <xdr:col>25</xdr:col>
      <xdr:colOff>214603</xdr:colOff>
      <xdr:row>30</xdr:row>
      <xdr:rowOff>111345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58"/>
  <sheetViews>
    <sheetView zoomScale="98" zoomScaleNormal="98" workbookViewId="0">
      <selection activeCell="T8" sqref="T8:U8"/>
    </sheetView>
  </sheetViews>
  <sheetFormatPr defaultRowHeight="14.4" x14ac:dyDescent="0.3"/>
  <cols>
    <col min="1" max="1" width="12.5546875" customWidth="1"/>
    <col min="4" max="4" width="8.88671875" customWidth="1"/>
    <col min="15" max="15" width="11.77734375" customWidth="1"/>
    <col min="19" max="19" width="8.88671875" customWidth="1"/>
    <col min="28" max="28" width="16.109375" customWidth="1"/>
  </cols>
  <sheetData>
    <row r="3" spans="1:29" ht="15" thickBot="1" x14ac:dyDescent="0.35">
      <c r="E3" s="70" t="s">
        <v>0</v>
      </c>
      <c r="F3" s="70"/>
      <c r="G3" s="70"/>
      <c r="H3" s="70"/>
    </row>
    <row r="4" spans="1:29" x14ac:dyDescent="0.3">
      <c r="A4" s="71" t="s">
        <v>1</v>
      </c>
      <c r="B4" s="73" t="s">
        <v>2</v>
      </c>
      <c r="C4" s="73" t="s">
        <v>44</v>
      </c>
      <c r="D4" s="73"/>
      <c r="E4" s="85" t="s">
        <v>3</v>
      </c>
      <c r="F4" s="86"/>
      <c r="G4" s="73" t="s">
        <v>4</v>
      </c>
      <c r="H4" s="73"/>
      <c r="I4" s="73" t="s">
        <v>5</v>
      </c>
      <c r="J4" s="73"/>
      <c r="K4" s="73" t="s">
        <v>6</v>
      </c>
      <c r="L4" s="73"/>
      <c r="M4" s="73" t="s">
        <v>7</v>
      </c>
      <c r="N4" s="73"/>
      <c r="O4" s="75" t="s">
        <v>8</v>
      </c>
      <c r="P4" s="1"/>
    </row>
    <row r="5" spans="1:29" x14ac:dyDescent="0.3">
      <c r="A5" s="72"/>
      <c r="B5" s="74"/>
      <c r="C5" s="74"/>
      <c r="D5" s="74"/>
      <c r="E5" s="87"/>
      <c r="F5" s="88"/>
      <c r="G5" s="74"/>
      <c r="H5" s="74"/>
      <c r="I5" s="74"/>
      <c r="J5" s="74"/>
      <c r="K5" s="74"/>
      <c r="L5" s="74"/>
      <c r="M5" s="74"/>
      <c r="N5" s="74"/>
      <c r="O5" s="76"/>
      <c r="P5" s="1" t="s">
        <v>46</v>
      </c>
    </row>
    <row r="6" spans="1:29" x14ac:dyDescent="0.3">
      <c r="A6" s="77" t="s">
        <v>9</v>
      </c>
      <c r="B6" s="2" t="s">
        <v>10</v>
      </c>
      <c r="C6" s="79" t="s">
        <v>11</v>
      </c>
      <c r="D6" s="79"/>
      <c r="E6" s="83" t="s">
        <v>12</v>
      </c>
      <c r="F6" s="84"/>
      <c r="G6" s="79" t="s">
        <v>13</v>
      </c>
      <c r="H6" s="79"/>
      <c r="I6" s="79" t="s">
        <v>14</v>
      </c>
      <c r="J6" s="79"/>
      <c r="K6" s="79" t="s">
        <v>15</v>
      </c>
      <c r="L6" s="79"/>
      <c r="M6" s="79">
        <v>10000</v>
      </c>
      <c r="N6" s="79"/>
      <c r="O6" s="3"/>
      <c r="P6" s="4"/>
    </row>
    <row r="7" spans="1:29" ht="15" thickBot="1" x14ac:dyDescent="0.35">
      <c r="A7" s="78"/>
      <c r="B7" s="5" t="s">
        <v>16</v>
      </c>
      <c r="C7" s="80" t="s">
        <v>17</v>
      </c>
      <c r="D7" s="80"/>
      <c r="E7" s="81" t="s">
        <v>18</v>
      </c>
      <c r="F7" s="82"/>
      <c r="G7" s="80" t="s">
        <v>19</v>
      </c>
      <c r="H7" s="80"/>
      <c r="I7" s="80" t="s">
        <v>20</v>
      </c>
      <c r="J7" s="80"/>
      <c r="K7" s="80" t="s">
        <v>21</v>
      </c>
      <c r="L7" s="80"/>
      <c r="M7" s="80">
        <v>100000</v>
      </c>
      <c r="N7" s="80"/>
      <c r="O7" s="6"/>
      <c r="P7" s="4"/>
    </row>
    <row r="8" spans="1:29" x14ac:dyDescent="0.3">
      <c r="T8" s="58" t="s">
        <v>74</v>
      </c>
      <c r="U8" s="60" t="s">
        <v>75</v>
      </c>
    </row>
    <row r="9" spans="1:29" ht="15" thickBot="1" x14ac:dyDescent="0.35"/>
    <row r="10" spans="1:29" x14ac:dyDescent="0.3">
      <c r="A10" s="71" t="s">
        <v>1</v>
      </c>
      <c r="B10" s="73" t="s">
        <v>2</v>
      </c>
      <c r="C10" s="73" t="s">
        <v>44</v>
      </c>
      <c r="D10" s="73"/>
      <c r="E10" s="85" t="s">
        <v>3</v>
      </c>
      <c r="F10" s="86"/>
      <c r="G10" s="73" t="s">
        <v>4</v>
      </c>
      <c r="H10" s="73"/>
      <c r="I10" s="73" t="s">
        <v>5</v>
      </c>
      <c r="J10" s="73"/>
      <c r="K10" s="73" t="s">
        <v>6</v>
      </c>
      <c r="L10" s="73"/>
      <c r="M10" s="73" t="s">
        <v>7</v>
      </c>
      <c r="N10" s="73"/>
      <c r="P10" s="63" t="s">
        <v>53</v>
      </c>
      <c r="Q10" s="64"/>
      <c r="R10" s="64"/>
      <c r="S10" s="65" t="s">
        <v>56</v>
      </c>
      <c r="T10" s="64" t="s">
        <v>54</v>
      </c>
      <c r="U10" s="64"/>
      <c r="V10" s="64"/>
      <c r="W10" s="65" t="s">
        <v>56</v>
      </c>
      <c r="X10" s="64" t="s">
        <v>55</v>
      </c>
      <c r="Y10" s="64"/>
      <c r="Z10" s="67"/>
      <c r="AA10" s="68" t="s">
        <v>56</v>
      </c>
      <c r="AB10" s="27"/>
      <c r="AC10" s="27"/>
    </row>
    <row r="11" spans="1:29" ht="15" thickBot="1" x14ac:dyDescent="0.35">
      <c r="A11" s="72"/>
      <c r="B11" s="74"/>
      <c r="C11" s="74"/>
      <c r="D11" s="74"/>
      <c r="E11" s="87"/>
      <c r="F11" s="88"/>
      <c r="G11" s="74"/>
      <c r="H11" s="74"/>
      <c r="I11" s="74"/>
      <c r="J11" s="74"/>
      <c r="K11" s="74"/>
      <c r="L11" s="74"/>
      <c r="M11" s="74"/>
      <c r="N11" s="74"/>
      <c r="O11" s="8" t="s">
        <v>39</v>
      </c>
      <c r="P11" s="25" t="s">
        <v>52</v>
      </c>
      <c r="Q11" s="5" t="s">
        <v>50</v>
      </c>
      <c r="R11" s="5" t="s">
        <v>51</v>
      </c>
      <c r="S11" s="66"/>
      <c r="T11" s="5" t="s">
        <v>52</v>
      </c>
      <c r="U11" s="5" t="s">
        <v>50</v>
      </c>
      <c r="V11" s="5" t="s">
        <v>51</v>
      </c>
      <c r="W11" s="66"/>
      <c r="X11" s="5" t="s">
        <v>52</v>
      </c>
      <c r="Y11" s="5" t="s">
        <v>50</v>
      </c>
      <c r="Z11" s="26" t="s">
        <v>51</v>
      </c>
      <c r="AA11" s="69"/>
      <c r="AB11" t="s">
        <v>57</v>
      </c>
      <c r="AC11" s="27"/>
    </row>
    <row r="12" spans="1:29" ht="15" thickBot="1" x14ac:dyDescent="0.35">
      <c r="A12" s="77" t="s">
        <v>9</v>
      </c>
      <c r="C12" s="80" t="s">
        <v>22</v>
      </c>
      <c r="D12" s="80"/>
      <c r="O12" s="9">
        <v>0.1</v>
      </c>
      <c r="P12" s="60">
        <v>4.07</v>
      </c>
      <c r="Q12" s="60">
        <v>4.33</v>
      </c>
      <c r="R12" s="60">
        <v>4.5599999999999996</v>
      </c>
      <c r="S12" s="24">
        <f>MEDIAN(P12,Q12,R12)</f>
        <v>4.33</v>
      </c>
      <c r="T12" s="58">
        <v>3.77</v>
      </c>
      <c r="U12" s="58">
        <v>3.63</v>
      </c>
      <c r="V12" s="58">
        <v>3.66</v>
      </c>
      <c r="W12" s="24">
        <f>MEDIAN(T12,U12,V12)</f>
        <v>3.66</v>
      </c>
      <c r="X12" s="60">
        <v>3.65</v>
      </c>
      <c r="Y12" s="60">
        <v>3.95</v>
      </c>
      <c r="Z12" s="60">
        <v>4.3899999999999997</v>
      </c>
      <c r="AA12" s="24">
        <f>MEDIAN(X12,Y12,Z12)</f>
        <v>3.95</v>
      </c>
      <c r="AB12" s="30">
        <f>MEDIAN(S12,W12,AA12)</f>
        <v>3.95</v>
      </c>
    </row>
    <row r="13" spans="1:29" ht="15" thickBot="1" x14ac:dyDescent="0.35">
      <c r="A13" s="78"/>
      <c r="C13" s="80" t="s">
        <v>23</v>
      </c>
      <c r="D13" s="80"/>
      <c r="O13" s="9">
        <v>0.2</v>
      </c>
      <c r="P13" s="60">
        <v>4.83</v>
      </c>
      <c r="Q13" s="60">
        <v>4.8600000000000003</v>
      </c>
      <c r="R13" s="60">
        <v>4.91</v>
      </c>
      <c r="S13" s="24">
        <f t="shared" ref="S13:S17" si="0">MEDIAN(P13,Q13,R13)</f>
        <v>4.8600000000000003</v>
      </c>
      <c r="T13" s="61">
        <v>4.6100000000000003</v>
      </c>
      <c r="U13" s="61">
        <v>4.6100000000000003</v>
      </c>
      <c r="V13" s="61">
        <v>4.59</v>
      </c>
      <c r="W13" s="24">
        <f t="shared" ref="W13:W17" si="1">MEDIAN(T13,U13,V13)</f>
        <v>4.6100000000000003</v>
      </c>
      <c r="X13" s="61">
        <v>4.95</v>
      </c>
      <c r="Y13" s="61">
        <v>4.96</v>
      </c>
      <c r="Z13" s="61">
        <v>4.97</v>
      </c>
      <c r="AA13" s="24">
        <f t="shared" ref="AA13:AA17" si="2">MEDIAN(X13,Y13,Z13)</f>
        <v>4.96</v>
      </c>
      <c r="AB13" s="30">
        <f t="shared" ref="AB13:AB17" si="3">MEDIAN(S13,W13,AA13)</f>
        <v>4.8600000000000003</v>
      </c>
    </row>
    <row r="14" spans="1:29" ht="15" thickBot="1" x14ac:dyDescent="0.35">
      <c r="C14" s="80" t="s">
        <v>24</v>
      </c>
      <c r="D14" s="80"/>
      <c r="O14" s="9">
        <v>0.5</v>
      </c>
      <c r="P14" s="58">
        <v>15.08</v>
      </c>
      <c r="Q14" s="58">
        <v>14.93</v>
      </c>
      <c r="R14" s="58">
        <v>14.96</v>
      </c>
      <c r="S14" s="24">
        <f t="shared" si="0"/>
        <v>14.96</v>
      </c>
      <c r="T14" s="58">
        <v>1.54</v>
      </c>
      <c r="U14" s="58">
        <v>1.54</v>
      </c>
      <c r="V14" s="58">
        <v>1.54</v>
      </c>
      <c r="W14" s="24">
        <f t="shared" si="1"/>
        <v>1.54</v>
      </c>
      <c r="X14" s="58">
        <v>10.16</v>
      </c>
      <c r="Y14" s="58">
        <v>10.09</v>
      </c>
      <c r="Z14" s="58">
        <v>10.1</v>
      </c>
      <c r="AA14" s="24">
        <f t="shared" si="2"/>
        <v>10.1</v>
      </c>
      <c r="AB14" s="30">
        <f t="shared" si="3"/>
        <v>10.1</v>
      </c>
    </row>
    <row r="15" spans="1:29" ht="15" thickBot="1" x14ac:dyDescent="0.35">
      <c r="C15" s="80" t="s">
        <v>11</v>
      </c>
      <c r="D15" s="80"/>
      <c r="O15" s="9">
        <v>1</v>
      </c>
      <c r="P15" s="58">
        <v>1.66</v>
      </c>
      <c r="Q15" s="58">
        <v>1.62</v>
      </c>
      <c r="R15" s="58">
        <v>1.66</v>
      </c>
      <c r="S15" s="24">
        <f t="shared" si="0"/>
        <v>1.66</v>
      </c>
      <c r="T15" s="58">
        <v>1.66</v>
      </c>
      <c r="U15" s="58">
        <v>1.68</v>
      </c>
      <c r="V15" s="58">
        <v>1.64</v>
      </c>
      <c r="W15" s="24">
        <f t="shared" si="1"/>
        <v>1.66</v>
      </c>
      <c r="X15" s="58">
        <v>1.85</v>
      </c>
      <c r="Y15" s="58">
        <v>1.83</v>
      </c>
      <c r="Z15" s="58">
        <v>1.83</v>
      </c>
      <c r="AA15" s="24">
        <f t="shared" si="2"/>
        <v>1.83</v>
      </c>
      <c r="AB15" s="30">
        <f t="shared" si="3"/>
        <v>1.66</v>
      </c>
    </row>
    <row r="16" spans="1:29" ht="15" thickBot="1" x14ac:dyDescent="0.35">
      <c r="B16" s="5" t="s">
        <v>16</v>
      </c>
      <c r="C16" s="80" t="s">
        <v>17</v>
      </c>
      <c r="D16" s="80"/>
      <c r="E16" s="81" t="s">
        <v>18</v>
      </c>
      <c r="F16" s="82"/>
      <c r="G16" s="80" t="s">
        <v>19</v>
      </c>
      <c r="H16" s="80"/>
      <c r="I16" s="80" t="s">
        <v>20</v>
      </c>
      <c r="J16" s="80"/>
      <c r="K16" s="80" t="s">
        <v>21</v>
      </c>
      <c r="L16" s="80"/>
      <c r="M16" s="80">
        <v>100000</v>
      </c>
      <c r="N16" s="80"/>
      <c r="O16" s="9">
        <v>10</v>
      </c>
      <c r="P16" s="58">
        <v>1.37</v>
      </c>
      <c r="Q16" s="58">
        <v>1.39</v>
      </c>
      <c r="R16" s="58">
        <v>1.38</v>
      </c>
      <c r="S16" s="24">
        <f t="shared" si="0"/>
        <v>1.38</v>
      </c>
      <c r="T16" s="58">
        <v>1.35</v>
      </c>
      <c r="U16" s="58">
        <v>1.33</v>
      </c>
      <c r="V16" s="58">
        <v>1.36</v>
      </c>
      <c r="W16" s="24">
        <f t="shared" si="1"/>
        <v>1.35</v>
      </c>
      <c r="X16" s="58">
        <v>1.34</v>
      </c>
      <c r="Y16" s="58">
        <v>1.34</v>
      </c>
      <c r="Z16" s="58">
        <v>1.34</v>
      </c>
      <c r="AA16" s="24">
        <f t="shared" si="2"/>
        <v>1.34</v>
      </c>
      <c r="AB16" s="30">
        <f t="shared" si="3"/>
        <v>1.35</v>
      </c>
    </row>
    <row r="17" spans="1:30" ht="15" thickBot="1" x14ac:dyDescent="0.35">
      <c r="C17" s="80" t="s">
        <v>25</v>
      </c>
      <c r="D17" s="80"/>
      <c r="O17" s="9">
        <v>100</v>
      </c>
      <c r="P17" s="58">
        <v>1.33</v>
      </c>
      <c r="Q17" s="58">
        <v>1.33</v>
      </c>
      <c r="R17" s="58">
        <v>1.33</v>
      </c>
      <c r="S17" s="24">
        <f t="shared" si="0"/>
        <v>1.33</v>
      </c>
      <c r="T17" s="58">
        <v>1.33</v>
      </c>
      <c r="U17" s="58">
        <v>1.32</v>
      </c>
      <c r="V17" s="58">
        <v>1.34</v>
      </c>
      <c r="W17" s="24">
        <f t="shared" si="1"/>
        <v>1.33</v>
      </c>
      <c r="X17" s="58">
        <v>1.31</v>
      </c>
      <c r="Y17" s="58">
        <v>1.32</v>
      </c>
      <c r="Z17" s="58">
        <v>1.31</v>
      </c>
      <c r="AA17" s="24">
        <f t="shared" si="2"/>
        <v>1.31</v>
      </c>
      <c r="AB17" s="30">
        <f t="shared" si="3"/>
        <v>1.33</v>
      </c>
    </row>
    <row r="19" spans="1:30" ht="15" thickBot="1" x14ac:dyDescent="0.35"/>
    <row r="20" spans="1:30" x14ac:dyDescent="0.3">
      <c r="A20" s="71" t="s">
        <v>1</v>
      </c>
      <c r="B20" s="73" t="s">
        <v>2</v>
      </c>
      <c r="C20" s="73" t="s">
        <v>44</v>
      </c>
      <c r="D20" s="73"/>
      <c r="E20" s="85" t="s">
        <v>3</v>
      </c>
      <c r="F20" s="86"/>
      <c r="G20" s="73" t="s">
        <v>4</v>
      </c>
      <c r="H20" s="73"/>
      <c r="I20" s="73" t="s">
        <v>5</v>
      </c>
      <c r="J20" s="73"/>
      <c r="K20" s="73" t="s">
        <v>6</v>
      </c>
      <c r="L20" s="73"/>
      <c r="M20" s="73" t="s">
        <v>7</v>
      </c>
      <c r="N20" s="73"/>
      <c r="P20" s="63" t="s">
        <v>53</v>
      </c>
      <c r="Q20" s="64"/>
      <c r="R20" s="64"/>
      <c r="S20" s="65" t="s">
        <v>56</v>
      </c>
      <c r="T20" s="64" t="s">
        <v>54</v>
      </c>
      <c r="U20" s="64"/>
      <c r="V20" s="64"/>
      <c r="W20" s="65" t="s">
        <v>56</v>
      </c>
      <c r="X20" s="64" t="s">
        <v>55</v>
      </c>
      <c r="Y20" s="64"/>
      <c r="Z20" s="67"/>
      <c r="AA20" s="68" t="s">
        <v>56</v>
      </c>
      <c r="AB20" s="27"/>
      <c r="AC20" s="27"/>
    </row>
    <row r="21" spans="1:30" ht="15" thickBot="1" x14ac:dyDescent="0.35">
      <c r="A21" s="72"/>
      <c r="B21" s="74"/>
      <c r="C21" s="74"/>
      <c r="D21" s="74"/>
      <c r="E21" s="87"/>
      <c r="F21" s="88"/>
      <c r="G21" s="74"/>
      <c r="H21" s="74"/>
      <c r="I21" s="74"/>
      <c r="J21" s="74"/>
      <c r="K21" s="74"/>
      <c r="L21" s="74"/>
      <c r="M21" s="74"/>
      <c r="N21" s="74"/>
      <c r="O21" t="s">
        <v>40</v>
      </c>
      <c r="P21" s="25" t="s">
        <v>52</v>
      </c>
      <c r="Q21" s="5" t="s">
        <v>50</v>
      </c>
      <c r="R21" s="5" t="s">
        <v>51</v>
      </c>
      <c r="S21" s="66"/>
      <c r="T21" s="5" t="s">
        <v>52</v>
      </c>
      <c r="U21" s="5" t="s">
        <v>50</v>
      </c>
      <c r="V21" s="5" t="s">
        <v>51</v>
      </c>
      <c r="W21" s="66"/>
      <c r="X21" s="5" t="s">
        <v>52</v>
      </c>
      <c r="Y21" s="5" t="s">
        <v>50</v>
      </c>
      <c r="Z21" s="26" t="s">
        <v>51</v>
      </c>
      <c r="AA21" s="69"/>
      <c r="AB21" t="s">
        <v>57</v>
      </c>
      <c r="AC21" s="27"/>
    </row>
    <row r="22" spans="1:30" ht="15" thickBot="1" x14ac:dyDescent="0.35">
      <c r="A22" s="77" t="s">
        <v>9</v>
      </c>
      <c r="E22" s="89" t="s">
        <v>12</v>
      </c>
      <c r="F22" s="90"/>
      <c r="O22" s="9">
        <v>0.1</v>
      </c>
      <c r="P22" s="58">
        <v>7.12</v>
      </c>
      <c r="Q22" s="58">
        <v>7.14</v>
      </c>
      <c r="R22" s="58">
        <v>7.13</v>
      </c>
      <c r="S22" s="18">
        <f t="shared" ref="S22:S26" si="4">MEDIAN(P22,Q22,R22)</f>
        <v>7.13</v>
      </c>
      <c r="T22" s="59">
        <v>7.12</v>
      </c>
      <c r="U22" s="59">
        <v>7.16</v>
      </c>
      <c r="V22" s="59">
        <v>7.41</v>
      </c>
      <c r="W22" s="18">
        <f t="shared" ref="W22:W26" si="5">MEDIAN(T22,U22,V22)</f>
        <v>7.16</v>
      </c>
      <c r="X22" s="59">
        <v>7.2</v>
      </c>
      <c r="Y22" s="59">
        <v>7.12</v>
      </c>
      <c r="Z22" s="59">
        <v>7.07</v>
      </c>
      <c r="AA22" s="18">
        <f t="shared" ref="AA22:AA26" si="6">MEDIAN(X22,Y22,Z22)</f>
        <v>7.12</v>
      </c>
      <c r="AB22" s="30">
        <f t="shared" ref="AB22:AB26" si="7">MEDIAN(S22,W22,AA22)</f>
        <v>7.13</v>
      </c>
    </row>
    <row r="23" spans="1:30" ht="15" thickBot="1" x14ac:dyDescent="0.35">
      <c r="A23" s="78"/>
      <c r="E23" s="89" t="s">
        <v>26</v>
      </c>
      <c r="F23" s="90"/>
      <c r="O23" s="9">
        <v>0.2</v>
      </c>
      <c r="P23" s="58">
        <v>3.87</v>
      </c>
      <c r="Q23" s="58">
        <v>3.9</v>
      </c>
      <c r="R23" s="58">
        <v>3.89</v>
      </c>
      <c r="S23" s="18">
        <f t="shared" si="4"/>
        <v>3.89</v>
      </c>
      <c r="T23" s="58">
        <v>3.91</v>
      </c>
      <c r="U23" s="58">
        <v>3.87</v>
      </c>
      <c r="V23" s="58">
        <v>3.88</v>
      </c>
      <c r="W23" s="18">
        <f t="shared" si="5"/>
        <v>3.88</v>
      </c>
      <c r="X23" s="59">
        <v>3.84</v>
      </c>
      <c r="Y23" s="59">
        <v>3.86</v>
      </c>
      <c r="Z23" s="59">
        <v>3.88</v>
      </c>
      <c r="AA23" s="18">
        <f t="shared" si="6"/>
        <v>3.86</v>
      </c>
      <c r="AB23" s="30">
        <f t="shared" si="7"/>
        <v>3.88</v>
      </c>
    </row>
    <row r="24" spans="1:30" ht="15" thickBot="1" x14ac:dyDescent="0.35">
      <c r="E24" s="89" t="s">
        <v>27</v>
      </c>
      <c r="F24" s="90"/>
      <c r="O24" s="9">
        <v>0.5</v>
      </c>
      <c r="P24" s="58">
        <v>2.0499999999999998</v>
      </c>
      <c r="Q24" s="58">
        <v>1.99</v>
      </c>
      <c r="R24" s="58">
        <v>1.98</v>
      </c>
      <c r="S24" s="18">
        <f t="shared" si="4"/>
        <v>1.99</v>
      </c>
      <c r="T24" s="59">
        <v>1.96</v>
      </c>
      <c r="U24" s="59">
        <v>1.95</v>
      </c>
      <c r="V24" s="59">
        <v>1.96</v>
      </c>
      <c r="W24" s="18">
        <f t="shared" si="5"/>
        <v>1.96</v>
      </c>
      <c r="X24" s="59">
        <v>1.97</v>
      </c>
      <c r="Y24" s="59">
        <v>1.97</v>
      </c>
      <c r="Z24" s="59">
        <v>1.97</v>
      </c>
      <c r="AA24" s="18">
        <f t="shared" si="6"/>
        <v>1.97</v>
      </c>
      <c r="AB24" s="30">
        <f t="shared" si="7"/>
        <v>1.97</v>
      </c>
    </row>
    <row r="25" spans="1:30" ht="15" thickBot="1" x14ac:dyDescent="0.35">
      <c r="B25" s="5" t="s">
        <v>16</v>
      </c>
      <c r="C25" s="80" t="s">
        <v>17</v>
      </c>
      <c r="D25" s="80"/>
      <c r="E25" s="81" t="s">
        <v>18</v>
      </c>
      <c r="F25" s="82"/>
      <c r="G25" s="80" t="s">
        <v>19</v>
      </c>
      <c r="H25" s="80"/>
      <c r="I25" s="80" t="s">
        <v>20</v>
      </c>
      <c r="J25" s="80"/>
      <c r="K25" s="80" t="s">
        <v>21</v>
      </c>
      <c r="L25" s="80"/>
      <c r="M25" s="80">
        <v>100000</v>
      </c>
      <c r="N25" s="80"/>
      <c r="O25" s="9">
        <v>1</v>
      </c>
      <c r="P25" s="58">
        <v>1.36</v>
      </c>
      <c r="Q25" s="58">
        <v>1.4</v>
      </c>
      <c r="R25" s="58">
        <v>1.36</v>
      </c>
      <c r="S25" s="18">
        <f t="shared" si="4"/>
        <v>1.36</v>
      </c>
      <c r="T25" s="58">
        <v>1.37</v>
      </c>
      <c r="U25" s="58">
        <v>1.39</v>
      </c>
      <c r="V25" s="58">
        <v>1.35</v>
      </c>
      <c r="W25" s="18">
        <f t="shared" si="5"/>
        <v>1.37</v>
      </c>
      <c r="X25" s="58">
        <v>1.37</v>
      </c>
      <c r="Y25" s="58">
        <v>1.38</v>
      </c>
      <c r="Z25" s="58">
        <v>1.36</v>
      </c>
      <c r="AA25" s="18">
        <f t="shared" si="6"/>
        <v>1.37</v>
      </c>
      <c r="AB25" s="30">
        <f t="shared" si="7"/>
        <v>1.37</v>
      </c>
    </row>
    <row r="26" spans="1:30" ht="15" thickBot="1" x14ac:dyDescent="0.35">
      <c r="E26" s="89" t="s">
        <v>28</v>
      </c>
      <c r="F26" s="90"/>
      <c r="O26" s="9">
        <v>10</v>
      </c>
      <c r="P26" s="58">
        <v>0.78</v>
      </c>
      <c r="Q26" s="58">
        <v>0.76</v>
      </c>
      <c r="R26" s="58">
        <v>0.77</v>
      </c>
      <c r="S26" s="18">
        <f t="shared" si="4"/>
        <v>0.77</v>
      </c>
      <c r="T26" s="59">
        <v>0.76</v>
      </c>
      <c r="U26" s="59">
        <v>0.76</v>
      </c>
      <c r="V26" s="59">
        <v>0.76</v>
      </c>
      <c r="W26" s="18">
        <f t="shared" si="5"/>
        <v>0.76</v>
      </c>
      <c r="X26" s="59">
        <v>0.8</v>
      </c>
      <c r="Y26" s="59">
        <v>0.75</v>
      </c>
      <c r="Z26" s="59">
        <v>0.76</v>
      </c>
      <c r="AA26" s="18">
        <f t="shared" si="6"/>
        <v>0.76</v>
      </c>
      <c r="AB26" s="30">
        <f t="shared" si="7"/>
        <v>0.76</v>
      </c>
    </row>
    <row r="27" spans="1:30" x14ac:dyDescent="0.3">
      <c r="O27" s="11"/>
    </row>
    <row r="28" spans="1:30" x14ac:dyDescent="0.3">
      <c r="O28" s="11"/>
    </row>
    <row r="29" spans="1:30" ht="15" thickBot="1" x14ac:dyDescent="0.35">
      <c r="O29" s="11"/>
    </row>
    <row r="30" spans="1:30" x14ac:dyDescent="0.3">
      <c r="A30" s="71" t="s">
        <v>1</v>
      </c>
      <c r="B30" s="73" t="s">
        <v>2</v>
      </c>
      <c r="C30" s="73" t="s">
        <v>44</v>
      </c>
      <c r="D30" s="73"/>
      <c r="E30" s="85" t="s">
        <v>3</v>
      </c>
      <c r="F30" s="86"/>
      <c r="G30" s="73" t="s">
        <v>4</v>
      </c>
      <c r="H30" s="73"/>
      <c r="I30" s="73" t="s">
        <v>5</v>
      </c>
      <c r="J30" s="73"/>
      <c r="K30" s="73" t="s">
        <v>6</v>
      </c>
      <c r="L30" s="73"/>
      <c r="M30" s="73" t="s">
        <v>7</v>
      </c>
      <c r="N30" s="73"/>
      <c r="P30" s="63" t="s">
        <v>53</v>
      </c>
      <c r="Q30" s="64"/>
      <c r="R30" s="64"/>
      <c r="S30" s="65" t="s">
        <v>56</v>
      </c>
      <c r="T30" s="64" t="s">
        <v>54</v>
      </c>
      <c r="U30" s="64"/>
      <c r="V30" s="64"/>
      <c r="W30" s="65" t="s">
        <v>56</v>
      </c>
      <c r="X30" s="64" t="s">
        <v>55</v>
      </c>
      <c r="Y30" s="64"/>
      <c r="Z30" s="67"/>
      <c r="AA30" s="68" t="s">
        <v>56</v>
      </c>
      <c r="AB30" s="32"/>
      <c r="AC30" s="27"/>
    </row>
    <row r="31" spans="1:30" ht="15" thickBot="1" x14ac:dyDescent="0.35">
      <c r="A31" s="72"/>
      <c r="B31" s="74"/>
      <c r="C31" s="74"/>
      <c r="D31" s="74"/>
      <c r="E31" s="87"/>
      <c r="F31" s="88"/>
      <c r="G31" s="74"/>
      <c r="H31" s="74"/>
      <c r="I31" s="74"/>
      <c r="J31" s="74"/>
      <c r="K31" s="74"/>
      <c r="L31" s="74"/>
      <c r="M31" s="74"/>
      <c r="N31" s="74"/>
      <c r="O31" s="8" t="s">
        <v>41</v>
      </c>
      <c r="P31" s="25" t="s">
        <v>52</v>
      </c>
      <c r="Q31" s="5" t="s">
        <v>50</v>
      </c>
      <c r="R31" s="5" t="s">
        <v>51</v>
      </c>
      <c r="S31" s="66"/>
      <c r="T31" s="5" t="s">
        <v>52</v>
      </c>
      <c r="U31" s="5" t="s">
        <v>50</v>
      </c>
      <c r="V31" s="5" t="s">
        <v>51</v>
      </c>
      <c r="W31" s="66"/>
      <c r="X31" s="5" t="s">
        <v>52</v>
      </c>
      <c r="Y31" s="5" t="s">
        <v>50</v>
      </c>
      <c r="Z31" s="26" t="s">
        <v>51</v>
      </c>
      <c r="AA31" s="69"/>
      <c r="AB31" s="4" t="s">
        <v>57</v>
      </c>
      <c r="AC31" s="27"/>
    </row>
    <row r="32" spans="1:30" ht="15" thickBot="1" x14ac:dyDescent="0.35">
      <c r="A32" s="77" t="s">
        <v>9</v>
      </c>
      <c r="G32" s="80" t="s">
        <v>13</v>
      </c>
      <c r="H32" s="80"/>
      <c r="O32" s="9">
        <v>0.1</v>
      </c>
      <c r="P32" s="58">
        <v>5.24</v>
      </c>
      <c r="Q32" s="58">
        <v>5.13</v>
      </c>
      <c r="R32" s="58">
        <v>5.08</v>
      </c>
      <c r="S32" s="18">
        <f>MEDIAN(P32,Q32,R32)</f>
        <v>5.13</v>
      </c>
      <c r="T32" s="59">
        <v>5.12</v>
      </c>
      <c r="U32" s="59">
        <v>5.14</v>
      </c>
      <c r="V32" s="59">
        <v>5.13</v>
      </c>
      <c r="W32" s="18">
        <f>MEDIAN(T32,U32,V32)</f>
        <v>5.13</v>
      </c>
      <c r="X32" s="59">
        <v>5.14</v>
      </c>
      <c r="Y32" s="59">
        <v>5.14</v>
      </c>
      <c r="Z32" s="59">
        <v>5.18</v>
      </c>
      <c r="AA32" s="28">
        <f>MEDIAN(X32,Y32,Z32)</f>
        <v>5.14</v>
      </c>
      <c r="AB32" s="30">
        <f>MEDIAN(S32,W32,AA32)</f>
        <v>5.13</v>
      </c>
      <c r="AD32" s="31"/>
    </row>
    <row r="33" spans="1:29" ht="15" thickBot="1" x14ac:dyDescent="0.35">
      <c r="A33" s="78"/>
      <c r="G33" s="80" t="s">
        <v>29</v>
      </c>
      <c r="H33" s="80"/>
      <c r="O33" s="9">
        <v>0.2</v>
      </c>
      <c r="P33" s="58">
        <v>3.7</v>
      </c>
      <c r="Q33" s="58">
        <v>3.66</v>
      </c>
      <c r="R33" s="58">
        <v>3.73</v>
      </c>
      <c r="S33" s="18">
        <f t="shared" ref="S33:S36" si="8">MEDIAN(P33,Q33,R33)</f>
        <v>3.7</v>
      </c>
      <c r="T33" s="58">
        <v>3.72</v>
      </c>
      <c r="U33" s="58">
        <v>3.72</v>
      </c>
      <c r="V33" s="58">
        <v>3.72</v>
      </c>
      <c r="W33" s="18">
        <f t="shared" ref="W33:W36" si="9">MEDIAN(T33,U33,V33)</f>
        <v>3.72</v>
      </c>
      <c r="X33" s="58">
        <v>3.73</v>
      </c>
      <c r="Y33" s="58">
        <v>3.73</v>
      </c>
      <c r="Z33" s="58">
        <v>3.65</v>
      </c>
      <c r="AA33" s="28">
        <f t="shared" ref="AA33:AA36" si="10">MEDIAN(X33,Y33,Z33)</f>
        <v>3.73</v>
      </c>
      <c r="AB33" s="30">
        <f t="shared" ref="AB33:AB36" si="11">MEDIAN(S33,W33,AA33)</f>
        <v>3.72</v>
      </c>
    </row>
    <row r="34" spans="1:29" ht="15" thickBot="1" x14ac:dyDescent="0.35">
      <c r="G34" s="80" t="s">
        <v>30</v>
      </c>
      <c r="H34" s="80"/>
      <c r="O34" s="9">
        <v>0.5</v>
      </c>
      <c r="P34" s="58">
        <v>2.08</v>
      </c>
      <c r="Q34" s="58">
        <v>2.0699999999999998</v>
      </c>
      <c r="R34" s="58">
        <v>2.08</v>
      </c>
      <c r="S34" s="18">
        <f t="shared" si="8"/>
        <v>2.08</v>
      </c>
      <c r="T34" s="58">
        <v>2.08</v>
      </c>
      <c r="U34" s="58">
        <v>2.08</v>
      </c>
      <c r="V34" s="58">
        <v>2.08</v>
      </c>
      <c r="W34" s="18">
        <f t="shared" si="9"/>
        <v>2.08</v>
      </c>
      <c r="X34" s="58">
        <v>2.08</v>
      </c>
      <c r="Y34" s="58">
        <v>2.06</v>
      </c>
      <c r="Z34" s="58">
        <v>2.08</v>
      </c>
      <c r="AA34" s="28">
        <f t="shared" si="10"/>
        <v>2.08</v>
      </c>
      <c r="AB34" s="30">
        <f t="shared" si="11"/>
        <v>2.08</v>
      </c>
    </row>
    <row r="35" spans="1:29" ht="15" thickBot="1" x14ac:dyDescent="0.35">
      <c r="B35" s="5" t="s">
        <v>16</v>
      </c>
      <c r="C35" s="80" t="s">
        <v>17</v>
      </c>
      <c r="D35" s="80"/>
      <c r="E35" s="81" t="s">
        <v>18</v>
      </c>
      <c r="F35" s="82"/>
      <c r="G35" s="80" t="s">
        <v>19</v>
      </c>
      <c r="H35" s="80"/>
      <c r="I35" s="80" t="s">
        <v>20</v>
      </c>
      <c r="J35" s="80"/>
      <c r="K35" s="80" t="s">
        <v>21</v>
      </c>
      <c r="L35" s="80"/>
      <c r="M35" s="80">
        <v>100000</v>
      </c>
      <c r="N35" s="80"/>
      <c r="O35" s="9">
        <v>1</v>
      </c>
      <c r="P35" s="58">
        <v>1.38</v>
      </c>
      <c r="Q35" s="58">
        <v>1.37</v>
      </c>
      <c r="R35" s="58">
        <v>1.38</v>
      </c>
      <c r="S35" s="18">
        <f t="shared" si="8"/>
        <v>1.38</v>
      </c>
      <c r="T35" s="58">
        <v>1.37</v>
      </c>
      <c r="U35" s="58">
        <v>1.39</v>
      </c>
      <c r="V35" s="58">
        <v>1.35</v>
      </c>
      <c r="W35" s="18">
        <f t="shared" si="9"/>
        <v>1.37</v>
      </c>
      <c r="X35" s="58">
        <v>1.37</v>
      </c>
      <c r="Y35" s="58">
        <v>1.38</v>
      </c>
      <c r="Z35" s="58">
        <v>1.36</v>
      </c>
      <c r="AA35" s="28">
        <f t="shared" si="10"/>
        <v>1.37</v>
      </c>
      <c r="AB35" s="30">
        <f t="shared" si="11"/>
        <v>1.37</v>
      </c>
    </row>
    <row r="36" spans="1:29" ht="15" thickBot="1" x14ac:dyDescent="0.35">
      <c r="G36" s="80" t="s">
        <v>31</v>
      </c>
      <c r="H36" s="80"/>
      <c r="O36" s="9">
        <v>10</v>
      </c>
      <c r="P36" s="60">
        <v>0.45</v>
      </c>
      <c r="Q36" s="60">
        <v>0.46</v>
      </c>
      <c r="R36" s="60">
        <v>0.44</v>
      </c>
      <c r="S36" s="18">
        <f t="shared" si="8"/>
        <v>0.45</v>
      </c>
      <c r="T36" s="61">
        <v>0.45</v>
      </c>
      <c r="U36" s="61">
        <v>0.43</v>
      </c>
      <c r="V36" s="61">
        <v>0.43</v>
      </c>
      <c r="W36" s="18">
        <f t="shared" si="9"/>
        <v>0.43</v>
      </c>
      <c r="X36" s="61">
        <v>0.49</v>
      </c>
      <c r="Y36" s="61">
        <v>0.46</v>
      </c>
      <c r="Z36" s="61">
        <v>0.43</v>
      </c>
      <c r="AA36" s="28">
        <f t="shared" si="10"/>
        <v>0.46</v>
      </c>
      <c r="AB36" s="30">
        <f t="shared" si="11"/>
        <v>0.45</v>
      </c>
    </row>
    <row r="37" spans="1:29" x14ac:dyDescent="0.3">
      <c r="G37" s="4"/>
      <c r="H37" s="4"/>
      <c r="O37" s="11"/>
      <c r="S37" s="11"/>
    </row>
    <row r="38" spans="1:29" ht="15" thickBot="1" x14ac:dyDescent="0.35">
      <c r="O38" s="11"/>
    </row>
    <row r="39" spans="1:29" x14ac:dyDescent="0.3">
      <c r="A39" s="71" t="s">
        <v>1</v>
      </c>
      <c r="B39" s="73" t="s">
        <v>2</v>
      </c>
      <c r="C39" s="73" t="s">
        <v>44</v>
      </c>
      <c r="D39" s="73"/>
      <c r="E39" s="85" t="s">
        <v>3</v>
      </c>
      <c r="F39" s="86"/>
      <c r="G39" s="73" t="s">
        <v>4</v>
      </c>
      <c r="H39" s="73"/>
      <c r="I39" s="73" t="s">
        <v>5</v>
      </c>
      <c r="J39" s="73"/>
      <c r="K39" s="73" t="s">
        <v>6</v>
      </c>
      <c r="L39" s="73"/>
      <c r="M39" s="73" t="s">
        <v>7</v>
      </c>
      <c r="N39" s="73"/>
      <c r="P39" s="63" t="s">
        <v>53</v>
      </c>
      <c r="Q39" s="64"/>
      <c r="R39" s="64"/>
      <c r="S39" s="65" t="s">
        <v>56</v>
      </c>
      <c r="T39" s="64" t="s">
        <v>54</v>
      </c>
      <c r="U39" s="64"/>
      <c r="V39" s="64"/>
      <c r="W39" s="65" t="s">
        <v>56</v>
      </c>
      <c r="X39" s="64" t="s">
        <v>55</v>
      </c>
      <c r="Y39" s="64"/>
      <c r="Z39" s="67"/>
      <c r="AA39" s="68" t="s">
        <v>56</v>
      </c>
      <c r="AB39" s="4"/>
      <c r="AC39" s="4"/>
    </row>
    <row r="40" spans="1:29" ht="15" thickBot="1" x14ac:dyDescent="0.35">
      <c r="A40" s="72"/>
      <c r="B40" s="74"/>
      <c r="C40" s="74"/>
      <c r="D40" s="74"/>
      <c r="E40" s="87"/>
      <c r="F40" s="88"/>
      <c r="G40" s="74"/>
      <c r="H40" s="74"/>
      <c r="I40" s="74"/>
      <c r="J40" s="74"/>
      <c r="K40" s="74"/>
      <c r="L40" s="74"/>
      <c r="M40" s="74"/>
      <c r="N40" s="74"/>
      <c r="O40" s="8" t="s">
        <v>42</v>
      </c>
      <c r="P40" s="25" t="s">
        <v>52</v>
      </c>
      <c r="Q40" s="5" t="s">
        <v>50</v>
      </c>
      <c r="R40" s="5" t="s">
        <v>51</v>
      </c>
      <c r="S40" s="66"/>
      <c r="T40" s="5" t="s">
        <v>52</v>
      </c>
      <c r="U40" s="5" t="s">
        <v>50</v>
      </c>
      <c r="V40" s="5" t="s">
        <v>51</v>
      </c>
      <c r="W40" s="66"/>
      <c r="X40" s="5" t="s">
        <v>52</v>
      </c>
      <c r="Y40" s="5" t="s">
        <v>50</v>
      </c>
      <c r="Z40" s="26" t="s">
        <v>51</v>
      </c>
      <c r="AA40" s="69"/>
      <c r="AB40" s="4" t="s">
        <v>57</v>
      </c>
      <c r="AC40" s="4"/>
    </row>
    <row r="41" spans="1:29" ht="15" thickBot="1" x14ac:dyDescent="0.35">
      <c r="A41" s="77" t="s">
        <v>9</v>
      </c>
      <c r="I41" s="80" t="s">
        <v>32</v>
      </c>
      <c r="J41" s="80"/>
      <c r="O41" s="10">
        <v>0.01</v>
      </c>
      <c r="P41" s="58">
        <v>1.42</v>
      </c>
      <c r="Q41" s="58">
        <v>1.42</v>
      </c>
      <c r="R41" s="58">
        <v>1.43</v>
      </c>
      <c r="S41" s="18">
        <f>MEDIAN(P41,Q41,R41)</f>
        <v>1.42</v>
      </c>
      <c r="T41" s="59">
        <v>1.4</v>
      </c>
      <c r="U41" s="59">
        <v>1.41</v>
      </c>
      <c r="V41" s="59">
        <v>1.41</v>
      </c>
      <c r="W41" s="19">
        <f>MEDIAN(T41,U41,V41)</f>
        <v>1.41</v>
      </c>
      <c r="X41" s="59">
        <v>1.4</v>
      </c>
      <c r="Y41" s="59">
        <v>1.39</v>
      </c>
      <c r="Z41" s="59">
        <v>1.41</v>
      </c>
      <c r="AA41" s="29">
        <f>MEDIAN(X41,Y41,Z41)</f>
        <v>1.4</v>
      </c>
      <c r="AB41" s="30">
        <f>MEDIAN(S41,W41,AA41)</f>
        <v>1.41</v>
      </c>
    </row>
    <row r="42" spans="1:29" ht="15" thickBot="1" x14ac:dyDescent="0.35">
      <c r="A42" s="78"/>
      <c r="I42" s="80" t="s">
        <v>33</v>
      </c>
      <c r="J42" s="80"/>
      <c r="O42" s="10">
        <v>0.02</v>
      </c>
      <c r="P42" s="58">
        <v>1.39</v>
      </c>
      <c r="Q42" s="58">
        <v>1.39</v>
      </c>
      <c r="R42" s="58">
        <v>1.42</v>
      </c>
      <c r="S42" s="18">
        <f t="shared" ref="S42:S46" si="12">MEDIAN(P42,Q42,R42)</f>
        <v>1.39</v>
      </c>
      <c r="T42" s="59">
        <v>1.41</v>
      </c>
      <c r="U42" s="59">
        <v>1.39</v>
      </c>
      <c r="V42" s="59">
        <v>1.41</v>
      </c>
      <c r="W42" s="19">
        <f t="shared" ref="W42:W46" si="13">MEDIAN(T42,U42,V42)</f>
        <v>1.41</v>
      </c>
      <c r="X42" s="59">
        <v>1.39</v>
      </c>
      <c r="Y42" s="59">
        <v>1.37</v>
      </c>
      <c r="Z42" s="59">
        <v>1.38</v>
      </c>
      <c r="AA42" s="29">
        <f t="shared" ref="AA42:AA46" si="14">MEDIAN(X42,Y42,Z42)</f>
        <v>1.38</v>
      </c>
      <c r="AB42" s="30">
        <f t="shared" ref="AB42:AB46" si="15">MEDIAN(S42,W42,AA42)</f>
        <v>1.39</v>
      </c>
    </row>
    <row r="43" spans="1:29" ht="15" thickBot="1" x14ac:dyDescent="0.35">
      <c r="I43" s="80" t="s">
        <v>34</v>
      </c>
      <c r="J43" s="80"/>
      <c r="O43" s="10">
        <v>0.05</v>
      </c>
      <c r="P43" s="58">
        <v>1.36</v>
      </c>
      <c r="Q43" s="58">
        <v>1.36</v>
      </c>
      <c r="R43" s="58">
        <v>1.36</v>
      </c>
      <c r="S43" s="18">
        <f t="shared" si="12"/>
        <v>1.36</v>
      </c>
      <c r="T43" s="59">
        <v>1.35</v>
      </c>
      <c r="U43" s="59">
        <v>1.35</v>
      </c>
      <c r="V43" s="59">
        <v>1.34</v>
      </c>
      <c r="W43" s="19">
        <f t="shared" si="13"/>
        <v>1.35</v>
      </c>
      <c r="X43" s="59">
        <v>1.36</v>
      </c>
      <c r="Y43" s="59">
        <v>1.37</v>
      </c>
      <c r="Z43" s="59">
        <v>1.37</v>
      </c>
      <c r="AA43" s="29">
        <f t="shared" si="14"/>
        <v>1.37</v>
      </c>
      <c r="AB43" s="30">
        <f t="shared" si="15"/>
        <v>1.36</v>
      </c>
    </row>
    <row r="44" spans="1:29" ht="15" thickBot="1" x14ac:dyDescent="0.35">
      <c r="B44" s="5" t="s">
        <v>16</v>
      </c>
      <c r="C44" s="80" t="s">
        <v>17</v>
      </c>
      <c r="D44" s="80"/>
      <c r="E44" s="81" t="s">
        <v>18</v>
      </c>
      <c r="F44" s="82"/>
      <c r="G44" s="80" t="s">
        <v>19</v>
      </c>
      <c r="H44" s="80"/>
      <c r="I44" s="80" t="s">
        <v>20</v>
      </c>
      <c r="J44" s="80"/>
      <c r="K44" s="80" t="s">
        <v>21</v>
      </c>
      <c r="L44" s="80"/>
      <c r="M44" s="80">
        <v>100000</v>
      </c>
      <c r="N44" s="80"/>
      <c r="O44" s="10">
        <v>0.1</v>
      </c>
      <c r="P44" s="58">
        <v>1.35</v>
      </c>
      <c r="Q44" s="58">
        <v>1.34</v>
      </c>
      <c r="R44" s="58">
        <v>1.34</v>
      </c>
      <c r="S44" s="18">
        <f t="shared" si="12"/>
        <v>1.34</v>
      </c>
      <c r="T44" s="59">
        <v>1.34</v>
      </c>
      <c r="U44" s="59">
        <v>1.34</v>
      </c>
      <c r="V44" s="59">
        <v>1.33</v>
      </c>
      <c r="W44" s="19">
        <f t="shared" si="13"/>
        <v>1.34</v>
      </c>
      <c r="X44" s="59">
        <v>1.35</v>
      </c>
      <c r="Y44" s="59">
        <v>1.33</v>
      </c>
      <c r="Z44" s="59">
        <v>1.32</v>
      </c>
      <c r="AA44" s="29">
        <f t="shared" si="14"/>
        <v>1.33</v>
      </c>
      <c r="AB44" s="30">
        <f t="shared" si="15"/>
        <v>1.34</v>
      </c>
    </row>
    <row r="45" spans="1:29" ht="15" thickBot="1" x14ac:dyDescent="0.35">
      <c r="I45" s="80" t="s">
        <v>35</v>
      </c>
      <c r="J45" s="80"/>
      <c r="O45" s="10">
        <v>1</v>
      </c>
      <c r="P45" s="58">
        <v>1.1499999999999999</v>
      </c>
      <c r="Q45" s="58">
        <v>1.1499999999999999</v>
      </c>
      <c r="R45" s="58">
        <v>1.1399999999999999</v>
      </c>
      <c r="S45" s="18">
        <f t="shared" si="12"/>
        <v>1.1499999999999999</v>
      </c>
      <c r="T45" s="59">
        <v>1.1399999999999999</v>
      </c>
      <c r="U45" s="59">
        <v>1.1499999999999999</v>
      </c>
      <c r="V45" s="59">
        <v>1.1399999999999999</v>
      </c>
      <c r="W45" s="19">
        <f t="shared" si="13"/>
        <v>1.1399999999999999</v>
      </c>
      <c r="X45" s="59">
        <v>1.1499999999999999</v>
      </c>
      <c r="Y45" s="59">
        <v>1.1399999999999999</v>
      </c>
      <c r="Z45" s="59">
        <v>1.1299999999999999</v>
      </c>
      <c r="AA45" s="29">
        <f t="shared" si="14"/>
        <v>1.1399999999999999</v>
      </c>
      <c r="AB45" s="30">
        <f t="shared" si="15"/>
        <v>1.1399999999999999</v>
      </c>
    </row>
    <row r="46" spans="1:29" ht="15" thickBot="1" x14ac:dyDescent="0.35">
      <c r="I46" s="80" t="s">
        <v>61</v>
      </c>
      <c r="J46" s="80"/>
      <c r="O46" s="21">
        <v>10</v>
      </c>
      <c r="P46" s="58">
        <v>1.1000000000000001</v>
      </c>
      <c r="Q46" s="58">
        <v>1.1100000000000001</v>
      </c>
      <c r="R46" s="58">
        <v>1.1000000000000001</v>
      </c>
      <c r="S46" s="18">
        <f t="shared" si="12"/>
        <v>1.1000000000000001</v>
      </c>
      <c r="T46" s="59">
        <v>1.1200000000000001</v>
      </c>
      <c r="U46" s="59">
        <v>1.1200000000000001</v>
      </c>
      <c r="V46" s="59">
        <v>1.1299999999999999</v>
      </c>
      <c r="W46" s="19">
        <f t="shared" si="13"/>
        <v>1.1200000000000001</v>
      </c>
      <c r="X46" s="59">
        <v>1.1200000000000001</v>
      </c>
      <c r="Y46" s="59">
        <v>1.1100000000000001</v>
      </c>
      <c r="Z46" s="59">
        <v>1.1200000000000001</v>
      </c>
      <c r="AA46" s="29">
        <f t="shared" si="14"/>
        <v>1.1200000000000001</v>
      </c>
      <c r="AB46" s="30">
        <f t="shared" si="15"/>
        <v>1.1200000000000001</v>
      </c>
    </row>
    <row r="47" spans="1:29" ht="15" thickBot="1" x14ac:dyDescent="0.35">
      <c r="O47" s="11"/>
    </row>
    <row r="48" spans="1:29" x14ac:dyDescent="0.3">
      <c r="A48" s="71" t="s">
        <v>1</v>
      </c>
      <c r="B48" s="73" t="s">
        <v>2</v>
      </c>
      <c r="C48" s="73" t="s">
        <v>44</v>
      </c>
      <c r="D48" s="73"/>
      <c r="E48" s="85" t="s">
        <v>3</v>
      </c>
      <c r="F48" s="86"/>
      <c r="G48" s="73" t="s">
        <v>4</v>
      </c>
      <c r="H48" s="73"/>
      <c r="I48" s="73" t="s">
        <v>5</v>
      </c>
      <c r="J48" s="73"/>
      <c r="K48" s="73" t="s">
        <v>6</v>
      </c>
      <c r="L48" s="73"/>
      <c r="M48" s="73" t="s">
        <v>7</v>
      </c>
      <c r="N48" s="73"/>
      <c r="O48" s="11"/>
      <c r="P48" s="63" t="s">
        <v>53</v>
      </c>
      <c r="Q48" s="64"/>
      <c r="R48" s="64"/>
      <c r="S48" s="65" t="s">
        <v>56</v>
      </c>
      <c r="T48" s="64" t="s">
        <v>54</v>
      </c>
      <c r="U48" s="64"/>
      <c r="V48" s="64"/>
      <c r="W48" s="65" t="s">
        <v>56</v>
      </c>
      <c r="X48" s="64" t="s">
        <v>55</v>
      </c>
      <c r="Y48" s="64"/>
      <c r="Z48" s="67"/>
      <c r="AA48" s="68" t="s">
        <v>56</v>
      </c>
      <c r="AB48" s="4"/>
      <c r="AC48" s="4"/>
    </row>
    <row r="49" spans="1:29" ht="15" thickBot="1" x14ac:dyDescent="0.35">
      <c r="A49" s="72"/>
      <c r="B49" s="74"/>
      <c r="C49" s="74"/>
      <c r="D49" s="74"/>
      <c r="E49" s="87"/>
      <c r="F49" s="88"/>
      <c r="G49" s="74"/>
      <c r="H49" s="74"/>
      <c r="I49" s="74"/>
      <c r="J49" s="74"/>
      <c r="K49" s="74"/>
      <c r="L49" s="74"/>
      <c r="M49" s="74"/>
      <c r="N49" s="74"/>
      <c r="O49" s="8" t="s">
        <v>43</v>
      </c>
      <c r="P49" s="25" t="s">
        <v>52</v>
      </c>
      <c r="Q49" s="5" t="s">
        <v>50</v>
      </c>
      <c r="R49" s="5" t="s">
        <v>51</v>
      </c>
      <c r="S49" s="66"/>
      <c r="T49" s="5" t="s">
        <v>52</v>
      </c>
      <c r="U49" s="5" t="s">
        <v>50</v>
      </c>
      <c r="V49" s="5" t="s">
        <v>51</v>
      </c>
      <c r="W49" s="66"/>
      <c r="X49" s="5" t="s">
        <v>52</v>
      </c>
      <c r="Y49" s="5" t="s">
        <v>50</v>
      </c>
      <c r="Z49" s="26" t="s">
        <v>51</v>
      </c>
      <c r="AA49" s="69"/>
      <c r="AB49" s="4" t="s">
        <v>57</v>
      </c>
      <c r="AC49" s="4"/>
    </row>
    <row r="50" spans="1:29" ht="15" thickBot="1" x14ac:dyDescent="0.35">
      <c r="A50" s="77" t="s">
        <v>9</v>
      </c>
      <c r="K50" s="80" t="s">
        <v>15</v>
      </c>
      <c r="L50" s="80"/>
      <c r="O50" s="10">
        <v>0.1</v>
      </c>
      <c r="P50" s="58">
        <v>1.33</v>
      </c>
      <c r="Q50" s="58">
        <v>1.33</v>
      </c>
      <c r="R50" s="58">
        <v>1.33</v>
      </c>
      <c r="S50" s="18">
        <f>MEDIAN(P50,Q50,R50)</f>
        <v>1.33</v>
      </c>
      <c r="T50" s="59">
        <v>1.34</v>
      </c>
      <c r="U50" s="59">
        <v>1.34</v>
      </c>
      <c r="V50" s="59">
        <v>1.33</v>
      </c>
      <c r="W50" s="19">
        <f>MEDIAN(T50,U50,V50)</f>
        <v>1.34</v>
      </c>
      <c r="X50" s="59">
        <v>1.37</v>
      </c>
      <c r="Y50" s="59">
        <v>1.36</v>
      </c>
      <c r="Z50" s="59">
        <v>1.35</v>
      </c>
      <c r="AA50" s="29">
        <f>MEDIAN(X50,Y50,Z50)</f>
        <v>1.36</v>
      </c>
      <c r="AB50" s="30">
        <f>MEDIAN(S50,W50,AA50)</f>
        <v>1.34</v>
      </c>
    </row>
    <row r="51" spans="1:29" ht="15" thickBot="1" x14ac:dyDescent="0.35">
      <c r="A51" s="78"/>
      <c r="K51" s="80" t="s">
        <v>36</v>
      </c>
      <c r="L51" s="80"/>
      <c r="O51" s="10">
        <v>0.2</v>
      </c>
      <c r="P51" s="58">
        <v>1.36</v>
      </c>
      <c r="Q51" s="58">
        <v>1.33</v>
      </c>
      <c r="R51" s="58">
        <v>1.36</v>
      </c>
      <c r="S51" s="18">
        <f t="shared" ref="S51:S57" si="16">MEDIAN(P51,Q51,R51)</f>
        <v>1.36</v>
      </c>
      <c r="T51" s="59">
        <v>1.33</v>
      </c>
      <c r="U51" s="59">
        <v>1.34</v>
      </c>
      <c r="V51" s="59">
        <v>1.35</v>
      </c>
      <c r="W51" s="19">
        <f t="shared" ref="W51:W57" si="17">MEDIAN(T51,U51,V51)</f>
        <v>1.34</v>
      </c>
      <c r="X51" s="59">
        <v>1.33</v>
      </c>
      <c r="Y51" s="59">
        <v>1.34</v>
      </c>
      <c r="Z51" s="59">
        <v>1.36</v>
      </c>
      <c r="AA51" s="29">
        <f t="shared" ref="AA51:AA57" si="18">MEDIAN(X51,Y51,Z51)</f>
        <v>1.34</v>
      </c>
      <c r="AB51" s="30">
        <f t="shared" ref="AB51:AB57" si="19">MEDIAN(S51,W51,AA51)</f>
        <v>1.34</v>
      </c>
    </row>
    <row r="52" spans="1:29" ht="15" thickBot="1" x14ac:dyDescent="0.35">
      <c r="K52" s="80" t="s">
        <v>37</v>
      </c>
      <c r="L52" s="80"/>
      <c r="O52" s="10">
        <v>0.5</v>
      </c>
      <c r="P52" s="58">
        <v>1.34</v>
      </c>
      <c r="Q52" s="58">
        <v>1.33</v>
      </c>
      <c r="R52" s="58">
        <v>1.36</v>
      </c>
      <c r="S52" s="18">
        <f t="shared" si="16"/>
        <v>1.34</v>
      </c>
      <c r="T52" s="59">
        <v>1.35</v>
      </c>
      <c r="U52" s="59">
        <v>1.34</v>
      </c>
      <c r="V52" s="59">
        <v>1.35</v>
      </c>
      <c r="W52" s="19">
        <f t="shared" si="17"/>
        <v>1.35</v>
      </c>
      <c r="X52" s="59">
        <v>1.35</v>
      </c>
      <c r="Y52" s="59">
        <v>1.43</v>
      </c>
      <c r="Z52" s="59">
        <v>1.36</v>
      </c>
      <c r="AA52" s="29">
        <f t="shared" si="18"/>
        <v>1.36</v>
      </c>
      <c r="AB52" s="30">
        <f t="shared" si="19"/>
        <v>1.35</v>
      </c>
    </row>
    <row r="53" spans="1:29" ht="15" thickBot="1" x14ac:dyDescent="0.35">
      <c r="B53" s="5" t="s">
        <v>16</v>
      </c>
      <c r="C53" s="80" t="s">
        <v>17</v>
      </c>
      <c r="D53" s="80"/>
      <c r="E53" s="81" t="s">
        <v>18</v>
      </c>
      <c r="F53" s="82"/>
      <c r="G53" s="80" t="s">
        <v>19</v>
      </c>
      <c r="H53" s="80"/>
      <c r="I53" s="80" t="s">
        <v>20</v>
      </c>
      <c r="J53" s="80"/>
      <c r="K53" s="80" t="s">
        <v>21</v>
      </c>
      <c r="L53" s="80"/>
      <c r="M53" s="80">
        <v>100000</v>
      </c>
      <c r="N53" s="80"/>
      <c r="O53" s="10">
        <v>1</v>
      </c>
      <c r="P53" s="58">
        <v>1.37</v>
      </c>
      <c r="Q53" s="58">
        <v>1.35</v>
      </c>
      <c r="R53" s="58">
        <v>1.4</v>
      </c>
      <c r="S53" s="18">
        <f t="shared" si="16"/>
        <v>1.37</v>
      </c>
      <c r="T53" s="59">
        <v>1.35</v>
      </c>
      <c r="U53" s="59">
        <v>1.35</v>
      </c>
      <c r="V53" s="59">
        <v>1.39</v>
      </c>
      <c r="W53" s="19">
        <f t="shared" si="17"/>
        <v>1.35</v>
      </c>
      <c r="X53" s="59">
        <v>1.34</v>
      </c>
      <c r="Y53" s="59">
        <v>1.36</v>
      </c>
      <c r="Z53" s="59">
        <v>1.38</v>
      </c>
      <c r="AA53" s="29">
        <f t="shared" si="18"/>
        <v>1.36</v>
      </c>
      <c r="AB53" s="30">
        <f t="shared" si="19"/>
        <v>1.36</v>
      </c>
    </row>
    <row r="54" spans="1:29" ht="15" thickBot="1" x14ac:dyDescent="0.35">
      <c r="K54" s="80" t="s">
        <v>58</v>
      </c>
      <c r="L54" s="80"/>
      <c r="O54" s="21">
        <v>2</v>
      </c>
      <c r="P54" s="58">
        <v>1.35</v>
      </c>
      <c r="Q54" s="58">
        <v>1.35</v>
      </c>
      <c r="R54" s="58">
        <v>1.37</v>
      </c>
      <c r="S54" s="18">
        <f t="shared" si="16"/>
        <v>1.35</v>
      </c>
      <c r="T54" s="59">
        <v>1.37</v>
      </c>
      <c r="U54" s="59">
        <v>1.37</v>
      </c>
      <c r="V54" s="59">
        <v>1.38</v>
      </c>
      <c r="W54" s="19">
        <f t="shared" si="17"/>
        <v>1.37</v>
      </c>
      <c r="X54" s="59">
        <v>1.33</v>
      </c>
      <c r="Y54" s="59">
        <v>1.34</v>
      </c>
      <c r="Z54" s="59">
        <v>1.34</v>
      </c>
      <c r="AA54" s="29">
        <f t="shared" si="18"/>
        <v>1.34</v>
      </c>
      <c r="AB54" s="30">
        <f t="shared" si="19"/>
        <v>1.35</v>
      </c>
    </row>
    <row r="55" spans="1:29" ht="15" thickBot="1" x14ac:dyDescent="0.35">
      <c r="K55" s="80" t="s">
        <v>59</v>
      </c>
      <c r="L55" s="80"/>
      <c r="O55" s="21">
        <v>5</v>
      </c>
      <c r="P55" s="58">
        <v>1.33</v>
      </c>
      <c r="Q55" s="58">
        <v>1.36</v>
      </c>
      <c r="R55" s="58">
        <v>1.37</v>
      </c>
      <c r="S55" s="18">
        <f t="shared" si="16"/>
        <v>1.36</v>
      </c>
      <c r="T55" s="59">
        <v>1.37</v>
      </c>
      <c r="U55" s="59">
        <v>1.38</v>
      </c>
      <c r="V55" s="59">
        <v>1.4</v>
      </c>
      <c r="W55" s="19">
        <f t="shared" si="17"/>
        <v>1.38</v>
      </c>
      <c r="X55" s="59">
        <v>1.37</v>
      </c>
      <c r="Y55" s="59">
        <v>1.37</v>
      </c>
      <c r="Z55" s="59">
        <v>1.36</v>
      </c>
      <c r="AA55" s="29">
        <f t="shared" si="18"/>
        <v>1.37</v>
      </c>
      <c r="AB55" s="30">
        <f t="shared" si="19"/>
        <v>1.37</v>
      </c>
    </row>
    <row r="56" spans="1:29" ht="15" thickBot="1" x14ac:dyDescent="0.35">
      <c r="K56" s="80" t="s">
        <v>38</v>
      </c>
      <c r="L56" s="80"/>
      <c r="O56" s="10">
        <v>10</v>
      </c>
      <c r="P56" s="58">
        <v>1.36</v>
      </c>
      <c r="Q56" s="58">
        <v>1.39</v>
      </c>
      <c r="R56" s="58">
        <v>1.34</v>
      </c>
      <c r="S56" s="18">
        <f t="shared" si="16"/>
        <v>1.36</v>
      </c>
      <c r="T56" s="59">
        <v>1.36</v>
      </c>
      <c r="U56" s="59">
        <v>1.39</v>
      </c>
      <c r="V56" s="59">
        <v>1.35</v>
      </c>
      <c r="W56" s="19">
        <f t="shared" si="17"/>
        <v>1.36</v>
      </c>
      <c r="X56" s="59">
        <v>1.33</v>
      </c>
      <c r="Y56" s="59">
        <v>1.39</v>
      </c>
      <c r="Z56" s="59">
        <v>1.35</v>
      </c>
      <c r="AA56" s="29">
        <f t="shared" si="18"/>
        <v>1.35</v>
      </c>
      <c r="AB56" s="30">
        <f t="shared" si="19"/>
        <v>1.36</v>
      </c>
    </row>
    <row r="57" spans="1:29" ht="15" thickBot="1" x14ac:dyDescent="0.35">
      <c r="K57" s="80" t="s">
        <v>60</v>
      </c>
      <c r="L57" s="80"/>
      <c r="O57" s="21">
        <v>100</v>
      </c>
      <c r="P57" s="58">
        <v>1.54</v>
      </c>
      <c r="Q57" s="58">
        <v>1.43</v>
      </c>
      <c r="R57" s="58">
        <v>1.49</v>
      </c>
      <c r="S57" s="18">
        <f t="shared" si="16"/>
        <v>1.49</v>
      </c>
      <c r="T57" s="59">
        <v>1.38</v>
      </c>
      <c r="U57" s="59">
        <v>1.34</v>
      </c>
      <c r="V57" s="59">
        <v>1.34</v>
      </c>
      <c r="W57" s="19">
        <f t="shared" si="17"/>
        <v>1.34</v>
      </c>
      <c r="X57" s="59">
        <v>1.38</v>
      </c>
      <c r="Y57" s="59">
        <v>1.36</v>
      </c>
      <c r="Z57" s="59">
        <v>1.35</v>
      </c>
      <c r="AA57" s="29">
        <f t="shared" si="18"/>
        <v>1.36</v>
      </c>
      <c r="AB57" s="30">
        <f t="shared" si="19"/>
        <v>1.36</v>
      </c>
    </row>
    <row r="58" spans="1:29" x14ac:dyDescent="0.3">
      <c r="S58" s="34"/>
    </row>
  </sheetData>
  <mergeCells count="153">
    <mergeCell ref="K54:L54"/>
    <mergeCell ref="K55:L55"/>
    <mergeCell ref="K57:L57"/>
    <mergeCell ref="I46:J46"/>
    <mergeCell ref="K56:L56"/>
    <mergeCell ref="M48:N49"/>
    <mergeCell ref="A50:A51"/>
    <mergeCell ref="K50:L50"/>
    <mergeCell ref="K51:L51"/>
    <mergeCell ref="K52:L52"/>
    <mergeCell ref="C53:D53"/>
    <mergeCell ref="E53:F53"/>
    <mergeCell ref="G53:H53"/>
    <mergeCell ref="I53:J53"/>
    <mergeCell ref="K53:L53"/>
    <mergeCell ref="I45:J45"/>
    <mergeCell ref="A48:A49"/>
    <mergeCell ref="B48:B49"/>
    <mergeCell ref="C48:D49"/>
    <mergeCell ref="E48:F49"/>
    <mergeCell ref="G48:H49"/>
    <mergeCell ref="I48:J49"/>
    <mergeCell ref="K48:L49"/>
    <mergeCell ref="M53:N53"/>
    <mergeCell ref="A41:A42"/>
    <mergeCell ref="I41:J41"/>
    <mergeCell ref="I42:J42"/>
    <mergeCell ref="I43:J43"/>
    <mergeCell ref="C44:D44"/>
    <mergeCell ref="E44:F44"/>
    <mergeCell ref="G44:H44"/>
    <mergeCell ref="I44:J44"/>
    <mergeCell ref="M35:N35"/>
    <mergeCell ref="G36:H36"/>
    <mergeCell ref="A39:A40"/>
    <mergeCell ref="B39:B40"/>
    <mergeCell ref="C39:D40"/>
    <mergeCell ref="E39:F40"/>
    <mergeCell ref="G39:H40"/>
    <mergeCell ref="I39:J40"/>
    <mergeCell ref="K39:L40"/>
    <mergeCell ref="M39:N40"/>
    <mergeCell ref="K44:L44"/>
    <mergeCell ref="M44:N44"/>
    <mergeCell ref="G34:H34"/>
    <mergeCell ref="C35:D35"/>
    <mergeCell ref="E35:F35"/>
    <mergeCell ref="G35:H35"/>
    <mergeCell ref="I35:J35"/>
    <mergeCell ref="K35:L35"/>
    <mergeCell ref="I30:J31"/>
    <mergeCell ref="K30:L31"/>
    <mergeCell ref="M30:N31"/>
    <mergeCell ref="A32:A33"/>
    <mergeCell ref="G32:H32"/>
    <mergeCell ref="G33:H33"/>
    <mergeCell ref="G25:H25"/>
    <mergeCell ref="I25:J25"/>
    <mergeCell ref="K25:L25"/>
    <mergeCell ref="M25:N25"/>
    <mergeCell ref="E26:F26"/>
    <mergeCell ref="A30:A31"/>
    <mergeCell ref="B30:B31"/>
    <mergeCell ref="C30:D31"/>
    <mergeCell ref="E30:F31"/>
    <mergeCell ref="G30:H31"/>
    <mergeCell ref="A22:A23"/>
    <mergeCell ref="E22:F22"/>
    <mergeCell ref="E23:F23"/>
    <mergeCell ref="E24:F24"/>
    <mergeCell ref="C25:D25"/>
    <mergeCell ref="E25:F25"/>
    <mergeCell ref="M16:N16"/>
    <mergeCell ref="C17:D17"/>
    <mergeCell ref="A20:A21"/>
    <mergeCell ref="B20:B21"/>
    <mergeCell ref="C20:D21"/>
    <mergeCell ref="E20:F21"/>
    <mergeCell ref="G20:H21"/>
    <mergeCell ref="I20:J21"/>
    <mergeCell ref="K20:L21"/>
    <mergeCell ref="M20:N21"/>
    <mergeCell ref="C15:D15"/>
    <mergeCell ref="C16:D16"/>
    <mergeCell ref="E16:F16"/>
    <mergeCell ref="G16:H16"/>
    <mergeCell ref="I16:J16"/>
    <mergeCell ref="K16:L16"/>
    <mergeCell ref="K10:L11"/>
    <mergeCell ref="M10:N11"/>
    <mergeCell ref="A12:A13"/>
    <mergeCell ref="C12:D12"/>
    <mergeCell ref="C13:D13"/>
    <mergeCell ref="C14:D14"/>
    <mergeCell ref="A10:A11"/>
    <mergeCell ref="B10:B11"/>
    <mergeCell ref="C10:D11"/>
    <mergeCell ref="E10:F11"/>
    <mergeCell ref="G10:H11"/>
    <mergeCell ref="I10:J11"/>
    <mergeCell ref="E3:H3"/>
    <mergeCell ref="A4:A5"/>
    <mergeCell ref="B4:B5"/>
    <mergeCell ref="C4:D5"/>
    <mergeCell ref="O4:O5"/>
    <mergeCell ref="A6:A7"/>
    <mergeCell ref="C6:D6"/>
    <mergeCell ref="C7:D7"/>
    <mergeCell ref="E7:F7"/>
    <mergeCell ref="G7:H7"/>
    <mergeCell ref="I7:J7"/>
    <mergeCell ref="K7:L7"/>
    <mergeCell ref="M7:N7"/>
    <mergeCell ref="K4:L5"/>
    <mergeCell ref="M4:N5"/>
    <mergeCell ref="E6:F6"/>
    <mergeCell ref="G6:H6"/>
    <mergeCell ref="I6:J6"/>
    <mergeCell ref="K6:L6"/>
    <mergeCell ref="M6:N6"/>
    <mergeCell ref="E4:F5"/>
    <mergeCell ref="G4:H5"/>
    <mergeCell ref="I4:J5"/>
    <mergeCell ref="P10:R10"/>
    <mergeCell ref="S10:S11"/>
    <mergeCell ref="T10:V10"/>
    <mergeCell ref="W10:W11"/>
    <mergeCell ref="X10:Z10"/>
    <mergeCell ref="AA10:AA11"/>
    <mergeCell ref="S30:S31"/>
    <mergeCell ref="W30:W31"/>
    <mergeCell ref="AA30:AA31"/>
    <mergeCell ref="P48:R48"/>
    <mergeCell ref="S48:S49"/>
    <mergeCell ref="T48:V48"/>
    <mergeCell ref="W48:W49"/>
    <mergeCell ref="X48:Z48"/>
    <mergeCell ref="AA48:AA49"/>
    <mergeCell ref="P20:R20"/>
    <mergeCell ref="S20:S21"/>
    <mergeCell ref="T20:V20"/>
    <mergeCell ref="W20:W21"/>
    <mergeCell ref="X20:Z20"/>
    <mergeCell ref="AA20:AA21"/>
    <mergeCell ref="P39:R39"/>
    <mergeCell ref="S39:S40"/>
    <mergeCell ref="T39:V39"/>
    <mergeCell ref="W39:W40"/>
    <mergeCell ref="X39:Z39"/>
    <mergeCell ref="AA39:AA40"/>
    <mergeCell ref="P30:R30"/>
    <mergeCell ref="T30:V30"/>
    <mergeCell ref="X30:Z3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58"/>
  <sheetViews>
    <sheetView workbookViewId="0">
      <selection activeCell="I3" sqref="I3:J3"/>
    </sheetView>
  </sheetViews>
  <sheetFormatPr defaultRowHeight="14.4" x14ac:dyDescent="0.3"/>
  <cols>
    <col min="1" max="1" width="13.21875" customWidth="1"/>
    <col min="2" max="2" width="10.21875" customWidth="1"/>
  </cols>
  <sheetData>
    <row r="3" spans="1:17" x14ac:dyDescent="0.3">
      <c r="C3" s="11"/>
      <c r="D3" s="4"/>
      <c r="E3" s="4"/>
      <c r="F3" s="4"/>
      <c r="G3" s="4"/>
      <c r="H3" s="4"/>
      <c r="I3" s="58" t="s">
        <v>74</v>
      </c>
      <c r="J3" s="60" t="s">
        <v>75</v>
      </c>
      <c r="K3" s="4"/>
      <c r="L3" s="4"/>
      <c r="M3" s="4"/>
      <c r="N3" s="4"/>
      <c r="O3" s="4"/>
      <c r="P3" s="4"/>
    </row>
    <row r="4" spans="1:17" ht="15" thickBot="1" x14ac:dyDescent="0.35"/>
    <row r="5" spans="1:17" x14ac:dyDescent="0.3">
      <c r="C5" s="91" t="s">
        <v>1</v>
      </c>
      <c r="D5" s="93" t="s">
        <v>2</v>
      </c>
      <c r="E5" s="85" t="s">
        <v>44</v>
      </c>
      <c r="F5" s="86"/>
      <c r="G5" s="85" t="s">
        <v>3</v>
      </c>
      <c r="H5" s="86"/>
      <c r="I5" s="85" t="s">
        <v>4</v>
      </c>
      <c r="J5" s="86"/>
      <c r="K5" s="85" t="s">
        <v>5</v>
      </c>
      <c r="L5" s="86"/>
      <c r="M5" s="85" t="s">
        <v>6</v>
      </c>
      <c r="N5" s="86"/>
      <c r="O5" s="85" t="s">
        <v>7</v>
      </c>
      <c r="P5" s="86"/>
    </row>
    <row r="6" spans="1:17" ht="15" thickBot="1" x14ac:dyDescent="0.35">
      <c r="C6" s="92"/>
      <c r="D6" s="94"/>
      <c r="E6" s="87"/>
      <c r="F6" s="88"/>
      <c r="G6" s="87"/>
      <c r="H6" s="88"/>
      <c r="I6" s="87"/>
      <c r="J6" s="88"/>
      <c r="K6" s="87"/>
      <c r="L6" s="88"/>
      <c r="M6" s="87"/>
      <c r="N6" s="88"/>
      <c r="O6" s="87"/>
      <c r="P6" s="88"/>
    </row>
    <row r="7" spans="1:17" ht="15" thickBot="1" x14ac:dyDescent="0.35">
      <c r="B7" t="s">
        <v>67</v>
      </c>
      <c r="C7" s="42" t="s">
        <v>9</v>
      </c>
      <c r="D7" s="41" t="s">
        <v>16</v>
      </c>
      <c r="E7" s="81" t="s">
        <v>17</v>
      </c>
      <c r="F7" s="82"/>
      <c r="G7" s="81" t="s">
        <v>18</v>
      </c>
      <c r="H7" s="82"/>
      <c r="I7" s="81" t="s">
        <v>19</v>
      </c>
      <c r="J7" s="82"/>
      <c r="K7" s="81" t="s">
        <v>20</v>
      </c>
      <c r="L7" s="82"/>
      <c r="M7" s="81" t="s">
        <v>21</v>
      </c>
      <c r="N7" s="82"/>
      <c r="O7" s="81">
        <v>100000</v>
      </c>
      <c r="P7" s="82"/>
    </row>
    <row r="8" spans="1:17" ht="14.4" customHeight="1" x14ac:dyDescent="0.3">
      <c r="A8" s="40"/>
    </row>
    <row r="9" spans="1:17" ht="15" thickBot="1" x14ac:dyDescent="0.35"/>
    <row r="10" spans="1:17" x14ac:dyDescent="0.3">
      <c r="B10" s="73" t="s">
        <v>44</v>
      </c>
      <c r="C10" s="73"/>
      <c r="E10" s="63" t="s">
        <v>53</v>
      </c>
      <c r="F10" s="64"/>
      <c r="G10" s="64"/>
      <c r="H10" s="65" t="s">
        <v>56</v>
      </c>
      <c r="I10" s="64" t="s">
        <v>54</v>
      </c>
      <c r="J10" s="64"/>
      <c r="K10" s="64"/>
      <c r="L10" s="65" t="s">
        <v>56</v>
      </c>
      <c r="M10" s="64" t="s">
        <v>55</v>
      </c>
      <c r="N10" s="64"/>
      <c r="O10" s="67"/>
      <c r="P10" s="68" t="s">
        <v>56</v>
      </c>
      <c r="Q10" s="27"/>
    </row>
    <row r="11" spans="1:17" ht="15" thickBot="1" x14ac:dyDescent="0.35">
      <c r="B11" s="74"/>
      <c r="C11" s="74"/>
      <c r="D11" s="8" t="s">
        <v>39</v>
      </c>
      <c r="E11" s="25" t="s">
        <v>52</v>
      </c>
      <c r="F11" s="5" t="s">
        <v>50</v>
      </c>
      <c r="G11" s="5" t="s">
        <v>51</v>
      </c>
      <c r="H11" s="66"/>
      <c r="I11" s="5" t="s">
        <v>52</v>
      </c>
      <c r="J11" s="5" t="s">
        <v>50</v>
      </c>
      <c r="K11" s="5" t="s">
        <v>51</v>
      </c>
      <c r="L11" s="66"/>
      <c r="M11" s="5" t="s">
        <v>52</v>
      </c>
      <c r="N11" s="5" t="s">
        <v>50</v>
      </c>
      <c r="O11" s="26" t="s">
        <v>51</v>
      </c>
      <c r="P11" s="69"/>
      <c r="Q11" t="s">
        <v>57</v>
      </c>
    </row>
    <row r="12" spans="1:17" ht="15" thickBot="1" x14ac:dyDescent="0.35">
      <c r="B12" s="80" t="s">
        <v>22</v>
      </c>
      <c r="C12" s="80"/>
      <c r="D12" s="9">
        <v>0.1</v>
      </c>
      <c r="E12" s="58">
        <v>6.85</v>
      </c>
      <c r="F12" s="58">
        <v>6.87</v>
      </c>
      <c r="G12" s="58">
        <v>6.96</v>
      </c>
      <c r="H12" s="24">
        <f>MEDIAN(E12,F12,G12)</f>
        <v>6.87</v>
      </c>
      <c r="I12" s="59">
        <v>2.61</v>
      </c>
      <c r="J12" s="59">
        <v>2.61</v>
      </c>
      <c r="K12" s="59">
        <v>2.63</v>
      </c>
      <c r="L12" s="24">
        <f>MEDIAN(I12,J12,K12)</f>
        <v>2.61</v>
      </c>
      <c r="M12" s="59">
        <v>4.25</v>
      </c>
      <c r="N12" s="59">
        <v>4.2</v>
      </c>
      <c r="O12" s="59">
        <v>4.18</v>
      </c>
      <c r="P12" s="24">
        <f>MEDIAN(M12,N12,O12)</f>
        <v>4.2</v>
      </c>
      <c r="Q12" s="30">
        <f>MEDIAN(H12,L12,P12)</f>
        <v>4.2</v>
      </c>
    </row>
    <row r="13" spans="1:17" ht="15" thickBot="1" x14ac:dyDescent="0.35">
      <c r="B13" s="80" t="s">
        <v>23</v>
      </c>
      <c r="C13" s="80"/>
      <c r="D13" s="9">
        <v>0.2</v>
      </c>
      <c r="E13" s="58">
        <v>1.86</v>
      </c>
      <c r="F13" s="58">
        <v>1.88</v>
      </c>
      <c r="G13" s="58">
        <v>1.86</v>
      </c>
      <c r="H13" s="24">
        <f t="shared" ref="H13:H17" si="0">MEDIAN(E13,F13,G13)</f>
        <v>1.86</v>
      </c>
      <c r="I13" s="59">
        <v>1.37</v>
      </c>
      <c r="J13" s="59">
        <v>1.37</v>
      </c>
      <c r="K13" s="59">
        <v>1.36</v>
      </c>
      <c r="L13" s="24">
        <f t="shared" ref="L13:L17" si="1">MEDIAN(I13,J13,K13)</f>
        <v>1.37</v>
      </c>
      <c r="M13" s="59">
        <v>2.02</v>
      </c>
      <c r="N13" s="59">
        <v>2.06</v>
      </c>
      <c r="O13" s="59">
        <v>2.0299999999999998</v>
      </c>
      <c r="P13" s="24">
        <f t="shared" ref="P13:P17" si="2">MEDIAN(M13,N13,O13)</f>
        <v>2.0299999999999998</v>
      </c>
      <c r="Q13" s="30">
        <f t="shared" ref="Q13:Q17" si="3">MEDIAN(H13,L13,P13)</f>
        <v>1.86</v>
      </c>
    </row>
    <row r="14" spans="1:17" ht="15" thickBot="1" x14ac:dyDescent="0.35">
      <c r="B14" s="80" t="s">
        <v>24</v>
      </c>
      <c r="C14" s="80"/>
      <c r="D14" s="9">
        <v>0.5</v>
      </c>
      <c r="E14" s="58">
        <v>2.0499999999999998</v>
      </c>
      <c r="F14" s="58">
        <v>2.02</v>
      </c>
      <c r="G14" s="58">
        <v>2.04</v>
      </c>
      <c r="H14" s="24">
        <f t="shared" si="0"/>
        <v>2.04</v>
      </c>
      <c r="I14" s="59">
        <v>1.92</v>
      </c>
      <c r="J14" s="59">
        <v>1.92</v>
      </c>
      <c r="K14" s="59">
        <v>1.93</v>
      </c>
      <c r="L14" s="24">
        <f t="shared" si="1"/>
        <v>1.92</v>
      </c>
      <c r="M14" s="59">
        <v>1.6</v>
      </c>
      <c r="N14" s="59">
        <v>1.66</v>
      </c>
      <c r="O14" s="59">
        <v>1.61</v>
      </c>
      <c r="P14" s="24">
        <f t="shared" si="2"/>
        <v>1.61</v>
      </c>
      <c r="Q14" s="30">
        <f>MEDIAN(H14,L14,P14)</f>
        <v>1.92</v>
      </c>
    </row>
    <row r="15" spans="1:17" ht="15" thickBot="1" x14ac:dyDescent="0.35">
      <c r="B15" s="80" t="s">
        <v>11</v>
      </c>
      <c r="C15" s="80"/>
      <c r="D15" s="9">
        <v>1</v>
      </c>
      <c r="E15" s="58">
        <v>1.42</v>
      </c>
      <c r="F15" s="58">
        <v>1.45</v>
      </c>
      <c r="G15" s="58">
        <v>1.44</v>
      </c>
      <c r="H15" s="24">
        <f t="shared" si="0"/>
        <v>1.44</v>
      </c>
      <c r="I15" s="59">
        <v>1.44</v>
      </c>
      <c r="J15" s="59">
        <v>1.45</v>
      </c>
      <c r="K15" s="59">
        <v>1.45</v>
      </c>
      <c r="L15" s="24">
        <f t="shared" si="1"/>
        <v>1.45</v>
      </c>
      <c r="M15" s="59">
        <v>1.45</v>
      </c>
      <c r="N15" s="58">
        <v>1.47</v>
      </c>
      <c r="O15" s="58">
        <v>1.45</v>
      </c>
      <c r="P15" s="24">
        <f>MEDIAN(M15,N15,O15)</f>
        <v>1.45</v>
      </c>
      <c r="Q15" s="30">
        <f t="shared" si="3"/>
        <v>1.45</v>
      </c>
    </row>
    <row r="16" spans="1:17" ht="15" thickBot="1" x14ac:dyDescent="0.35">
      <c r="B16" s="80" t="s">
        <v>17</v>
      </c>
      <c r="C16" s="80"/>
      <c r="D16" s="9">
        <v>10</v>
      </c>
      <c r="E16" s="58">
        <v>1.35</v>
      </c>
      <c r="F16" s="58">
        <v>1.36</v>
      </c>
      <c r="G16" s="58">
        <v>1.34</v>
      </c>
      <c r="H16" s="24">
        <f t="shared" si="0"/>
        <v>1.35</v>
      </c>
      <c r="I16" s="59">
        <v>1.35</v>
      </c>
      <c r="J16" s="59">
        <v>1.37</v>
      </c>
      <c r="K16" s="59">
        <v>1.37</v>
      </c>
      <c r="L16" s="24">
        <f t="shared" si="1"/>
        <v>1.37</v>
      </c>
      <c r="M16" s="59">
        <v>1.35</v>
      </c>
      <c r="N16" s="59">
        <v>1.35</v>
      </c>
      <c r="O16" s="59">
        <v>1.42</v>
      </c>
      <c r="P16" s="24">
        <f t="shared" si="2"/>
        <v>1.35</v>
      </c>
      <c r="Q16" s="30">
        <f t="shared" si="3"/>
        <v>1.35</v>
      </c>
    </row>
    <row r="17" spans="2:17" ht="15" thickBot="1" x14ac:dyDescent="0.35">
      <c r="B17" s="80" t="s">
        <v>25</v>
      </c>
      <c r="C17" s="80"/>
      <c r="D17" s="9">
        <v>100</v>
      </c>
      <c r="E17" s="58">
        <v>1.32</v>
      </c>
      <c r="F17" s="58">
        <v>1.32</v>
      </c>
      <c r="G17" s="58">
        <v>1.32</v>
      </c>
      <c r="H17" s="24">
        <f t="shared" si="0"/>
        <v>1.32</v>
      </c>
      <c r="I17" s="58">
        <v>1.32</v>
      </c>
      <c r="J17" s="58">
        <v>1.34</v>
      </c>
      <c r="K17" s="58">
        <v>1.32</v>
      </c>
      <c r="L17" s="24">
        <f t="shared" si="1"/>
        <v>1.32</v>
      </c>
      <c r="M17" s="59">
        <v>1.31</v>
      </c>
      <c r="N17" s="59">
        <v>1.33</v>
      </c>
      <c r="O17" s="59">
        <v>1.32</v>
      </c>
      <c r="P17" s="24">
        <f t="shared" si="2"/>
        <v>1.32</v>
      </c>
      <c r="Q17" s="30">
        <f t="shared" si="3"/>
        <v>1.32</v>
      </c>
    </row>
    <row r="19" spans="2:17" ht="15" thickBot="1" x14ac:dyDescent="0.35"/>
    <row r="20" spans="2:17" x14ac:dyDescent="0.3">
      <c r="B20" s="85" t="s">
        <v>3</v>
      </c>
      <c r="C20" s="86"/>
      <c r="E20" s="63" t="s">
        <v>53</v>
      </c>
      <c r="F20" s="64"/>
      <c r="G20" s="64"/>
      <c r="H20" s="65" t="s">
        <v>56</v>
      </c>
      <c r="I20" s="64" t="s">
        <v>54</v>
      </c>
      <c r="J20" s="64"/>
      <c r="K20" s="64"/>
      <c r="L20" s="65" t="s">
        <v>56</v>
      </c>
      <c r="M20" s="64" t="s">
        <v>55</v>
      </c>
      <c r="N20" s="64"/>
      <c r="O20" s="67"/>
      <c r="P20" s="68" t="s">
        <v>56</v>
      </c>
      <c r="Q20" s="27"/>
    </row>
    <row r="21" spans="2:17" ht="15" thickBot="1" x14ac:dyDescent="0.35">
      <c r="B21" s="87"/>
      <c r="C21" s="88"/>
      <c r="D21" t="s">
        <v>40</v>
      </c>
      <c r="E21" s="25" t="s">
        <v>52</v>
      </c>
      <c r="F21" s="5" t="s">
        <v>50</v>
      </c>
      <c r="G21" s="5" t="s">
        <v>51</v>
      </c>
      <c r="H21" s="66"/>
      <c r="I21" s="5" t="s">
        <v>52</v>
      </c>
      <c r="J21" s="5" t="s">
        <v>50</v>
      </c>
      <c r="K21" s="5" t="s">
        <v>51</v>
      </c>
      <c r="L21" s="66"/>
      <c r="M21" s="5" t="s">
        <v>52</v>
      </c>
      <c r="N21" s="5" t="s">
        <v>50</v>
      </c>
      <c r="O21" s="26" t="s">
        <v>51</v>
      </c>
      <c r="P21" s="69"/>
      <c r="Q21" t="s">
        <v>57</v>
      </c>
    </row>
    <row r="22" spans="2:17" ht="15" thickBot="1" x14ac:dyDescent="0.35">
      <c r="B22" s="89" t="s">
        <v>12</v>
      </c>
      <c r="C22" s="90"/>
      <c r="D22" s="9">
        <v>0.1</v>
      </c>
      <c r="E22" s="58">
        <v>6.62</v>
      </c>
      <c r="F22" s="58">
        <v>6.56</v>
      </c>
      <c r="G22" s="58">
        <v>6.57</v>
      </c>
      <c r="H22" s="24">
        <f>MEDIAN(E22,F22,G22)</f>
        <v>6.57</v>
      </c>
      <c r="I22" s="58">
        <v>6.64</v>
      </c>
      <c r="J22" s="58">
        <v>6.55</v>
      </c>
      <c r="K22" s="58">
        <v>6.57</v>
      </c>
      <c r="L22" s="18">
        <f>MEDIAN(I22,J22,K22)</f>
        <v>6.57</v>
      </c>
      <c r="M22" s="58">
        <v>6.63</v>
      </c>
      <c r="N22" s="58">
        <v>6.65</v>
      </c>
      <c r="O22" s="58">
        <v>6.64</v>
      </c>
      <c r="P22" s="28">
        <f t="shared" ref="P22:P26" si="4">MEDIAN(M22,N22,O22)</f>
        <v>6.64</v>
      </c>
      <c r="Q22" s="30">
        <f>MEDIAN(H22,L22,P22)</f>
        <v>6.57</v>
      </c>
    </row>
    <row r="23" spans="2:17" ht="15" thickBot="1" x14ac:dyDescent="0.35">
      <c r="B23" s="89" t="s">
        <v>26</v>
      </c>
      <c r="C23" s="90"/>
      <c r="D23" s="9">
        <v>0.2</v>
      </c>
      <c r="E23" s="58">
        <v>3.66</v>
      </c>
      <c r="F23" s="58">
        <v>3.73</v>
      </c>
      <c r="G23" s="58">
        <v>3.67</v>
      </c>
      <c r="H23" s="24">
        <f t="shared" ref="H23:H26" si="5">MEDIAN(E23,F23,G23)</f>
        <v>3.67</v>
      </c>
      <c r="I23" s="58">
        <v>3.67</v>
      </c>
      <c r="J23" s="58">
        <v>3.66</v>
      </c>
      <c r="K23" s="58">
        <v>3.65</v>
      </c>
      <c r="L23" s="18">
        <f t="shared" ref="L23" si="6">MEDIAN(I23,J23,K23)</f>
        <v>3.66</v>
      </c>
      <c r="M23" s="58">
        <v>3.7</v>
      </c>
      <c r="N23" s="58">
        <v>3.72</v>
      </c>
      <c r="O23" s="58">
        <v>3.68</v>
      </c>
      <c r="P23" s="28">
        <f t="shared" si="4"/>
        <v>3.7</v>
      </c>
      <c r="Q23" s="30">
        <f>MEDIAN(H23,L23,P23)</f>
        <v>3.67</v>
      </c>
    </row>
    <row r="24" spans="2:17" ht="15" thickBot="1" x14ac:dyDescent="0.35">
      <c r="B24" s="89" t="s">
        <v>27</v>
      </c>
      <c r="C24" s="90"/>
      <c r="D24" s="9">
        <v>0.5</v>
      </c>
      <c r="E24" s="58">
        <v>1.99</v>
      </c>
      <c r="F24" s="58">
        <v>2.02</v>
      </c>
      <c r="G24" s="58">
        <v>2.02</v>
      </c>
      <c r="H24" s="24">
        <f>MEDIAN(E24,F24,G24)</f>
        <v>2.02</v>
      </c>
      <c r="I24" s="59">
        <v>2.0099999999999998</v>
      </c>
      <c r="J24" s="59">
        <v>2.02</v>
      </c>
      <c r="K24" s="59">
        <v>1.98</v>
      </c>
      <c r="L24" s="18">
        <f>MEDIAN(I24,J24,K24)</f>
        <v>2.0099999999999998</v>
      </c>
      <c r="M24" s="59">
        <v>1.99</v>
      </c>
      <c r="N24" s="59">
        <v>1.97</v>
      </c>
      <c r="O24" s="59">
        <v>1.98</v>
      </c>
      <c r="P24" s="28">
        <f>MEDIAN(M24,N24,O24)</f>
        <v>1.98</v>
      </c>
      <c r="Q24" s="30">
        <f t="shared" ref="Q24:Q26" si="7">MEDIAN(H24,L24,P24)</f>
        <v>2.0099999999999998</v>
      </c>
    </row>
    <row r="25" spans="2:17" ht="15" thickBot="1" x14ac:dyDescent="0.35">
      <c r="B25" s="81" t="s">
        <v>18</v>
      </c>
      <c r="C25" s="82"/>
      <c r="D25" s="9">
        <v>1</v>
      </c>
      <c r="E25" s="58">
        <v>1.47</v>
      </c>
      <c r="F25" s="58">
        <v>1.42</v>
      </c>
      <c r="G25" s="58">
        <v>1.4</v>
      </c>
      <c r="H25" s="24">
        <f t="shared" si="5"/>
        <v>1.42</v>
      </c>
      <c r="I25" s="59">
        <v>1.33</v>
      </c>
      <c r="J25" s="59">
        <v>1.33</v>
      </c>
      <c r="K25" s="59">
        <v>1.42</v>
      </c>
      <c r="L25" s="18">
        <f t="shared" ref="L25" si="8">MEDIAN(I25,J25,K25)</f>
        <v>1.33</v>
      </c>
      <c r="M25" s="59">
        <v>1.35</v>
      </c>
      <c r="N25" s="59">
        <v>1.36</v>
      </c>
      <c r="O25" s="59">
        <v>1.35</v>
      </c>
      <c r="P25" s="28">
        <f t="shared" ref="P25" si="9">MEDIAN(M25,N25,O25)</f>
        <v>1.35</v>
      </c>
      <c r="Q25" s="30">
        <f t="shared" si="7"/>
        <v>1.35</v>
      </c>
    </row>
    <row r="26" spans="2:17" ht="15" thickBot="1" x14ac:dyDescent="0.35">
      <c r="B26" s="89" t="s">
        <v>28</v>
      </c>
      <c r="C26" s="90"/>
      <c r="D26" s="9">
        <v>10</v>
      </c>
      <c r="E26" s="58">
        <v>1.1299999999999999</v>
      </c>
      <c r="F26" s="58">
        <v>1.1499999999999999</v>
      </c>
      <c r="G26" s="58">
        <v>1.1399999999999999</v>
      </c>
      <c r="H26" s="24">
        <f t="shared" si="5"/>
        <v>1.1399999999999999</v>
      </c>
      <c r="I26" s="58">
        <v>0.83</v>
      </c>
      <c r="J26" s="58">
        <v>0.95</v>
      </c>
      <c r="K26" s="58">
        <v>0.83</v>
      </c>
      <c r="L26" s="18">
        <f t="shared" ref="L26" si="10">MEDIAN(I26,J26,K26)</f>
        <v>0.83</v>
      </c>
      <c r="M26" s="58">
        <v>0.92</v>
      </c>
      <c r="N26" s="58">
        <v>0.91</v>
      </c>
      <c r="O26" s="58">
        <v>0.91</v>
      </c>
      <c r="P26" s="28">
        <f t="shared" si="4"/>
        <v>0.91</v>
      </c>
      <c r="Q26" s="30">
        <f t="shared" si="7"/>
        <v>0.91</v>
      </c>
    </row>
    <row r="28" spans="2:17" ht="15" thickBot="1" x14ac:dyDescent="0.35"/>
    <row r="29" spans="2:17" x14ac:dyDescent="0.3">
      <c r="B29" s="73" t="s">
        <v>4</v>
      </c>
      <c r="C29" s="73"/>
      <c r="E29" s="63" t="s">
        <v>53</v>
      </c>
      <c r="F29" s="64"/>
      <c r="G29" s="64"/>
      <c r="H29" s="65" t="s">
        <v>56</v>
      </c>
      <c r="I29" s="64" t="s">
        <v>54</v>
      </c>
      <c r="J29" s="64"/>
      <c r="K29" s="64"/>
      <c r="L29" s="65" t="s">
        <v>56</v>
      </c>
      <c r="M29" s="64" t="s">
        <v>55</v>
      </c>
      <c r="N29" s="64"/>
      <c r="O29" s="67"/>
      <c r="P29" s="68" t="s">
        <v>56</v>
      </c>
      <c r="Q29" s="32"/>
    </row>
    <row r="30" spans="2:17" ht="15" thickBot="1" x14ac:dyDescent="0.35">
      <c r="B30" s="74"/>
      <c r="C30" s="74"/>
      <c r="D30" s="8" t="s">
        <v>41</v>
      </c>
      <c r="E30" s="25" t="s">
        <v>52</v>
      </c>
      <c r="F30" s="5" t="s">
        <v>50</v>
      </c>
      <c r="G30" s="5" t="s">
        <v>51</v>
      </c>
      <c r="H30" s="66"/>
      <c r="I30" s="5" t="s">
        <v>52</v>
      </c>
      <c r="J30" s="5" t="s">
        <v>50</v>
      </c>
      <c r="K30" s="5" t="s">
        <v>51</v>
      </c>
      <c r="L30" s="66"/>
      <c r="M30" s="5" t="s">
        <v>52</v>
      </c>
      <c r="N30" s="5" t="s">
        <v>50</v>
      </c>
      <c r="O30" s="26" t="s">
        <v>51</v>
      </c>
      <c r="P30" s="69"/>
      <c r="Q30" s="4" t="s">
        <v>57</v>
      </c>
    </row>
    <row r="31" spans="2:17" ht="15" thickBot="1" x14ac:dyDescent="0.35">
      <c r="B31" s="80" t="s">
        <v>13</v>
      </c>
      <c r="C31" s="80"/>
      <c r="D31" s="9">
        <v>0.1</v>
      </c>
      <c r="E31" s="58">
        <v>6.04</v>
      </c>
      <c r="F31" s="58">
        <v>5.97</v>
      </c>
      <c r="G31" s="58">
        <v>5.95</v>
      </c>
      <c r="H31" s="18">
        <f>MEDIAN(E31,F31,G31)</f>
        <v>5.97</v>
      </c>
      <c r="I31" s="58">
        <v>5.94</v>
      </c>
      <c r="J31" s="58">
        <v>6.03</v>
      </c>
      <c r="K31" s="58">
        <v>5.96</v>
      </c>
      <c r="L31" s="18">
        <f>MEDIAN(I31,J31,K31)</f>
        <v>5.96</v>
      </c>
      <c r="M31" s="58">
        <v>5.95</v>
      </c>
      <c r="N31" s="58">
        <v>5.96</v>
      </c>
      <c r="O31" s="58">
        <v>5.97</v>
      </c>
      <c r="P31" s="28">
        <f>MEDIAN(M31,N31,O31)</f>
        <v>5.96</v>
      </c>
      <c r="Q31" s="30">
        <f>MEDIAN(H31,L31,P31)</f>
        <v>5.96</v>
      </c>
    </row>
    <row r="32" spans="2:17" ht="15" thickBot="1" x14ac:dyDescent="0.35">
      <c r="B32" s="80" t="s">
        <v>29</v>
      </c>
      <c r="C32" s="80"/>
      <c r="D32" s="9">
        <v>0.2</v>
      </c>
      <c r="E32" s="58">
        <v>4.4000000000000004</v>
      </c>
      <c r="F32" s="58">
        <v>4.3899999999999997</v>
      </c>
      <c r="G32" s="58">
        <v>4.2699999999999996</v>
      </c>
      <c r="H32" s="18">
        <f t="shared" ref="H32:H35" si="11">MEDIAN(E32,F32,G32)</f>
        <v>4.3899999999999997</v>
      </c>
      <c r="I32" s="59">
        <v>4.3</v>
      </c>
      <c r="J32" s="59">
        <v>4.1900000000000004</v>
      </c>
      <c r="K32" s="59">
        <v>4.2300000000000004</v>
      </c>
      <c r="L32" s="18">
        <f t="shared" ref="L32:L35" si="12">MEDIAN(I32,J32,K32)</f>
        <v>4.2300000000000004</v>
      </c>
      <c r="M32" s="59">
        <v>4.17</v>
      </c>
      <c r="N32" s="59">
        <v>4.2</v>
      </c>
      <c r="O32" s="59">
        <v>4.22</v>
      </c>
      <c r="P32" s="28">
        <f t="shared" ref="P32:P35" si="13">MEDIAN(M32,N32,O32)</f>
        <v>4.2</v>
      </c>
      <c r="Q32" s="30">
        <f t="shared" ref="Q32:Q35" si="14">MEDIAN(H32,L32,P32)</f>
        <v>4.2300000000000004</v>
      </c>
    </row>
    <row r="33" spans="2:17" ht="15" thickBot="1" x14ac:dyDescent="0.35">
      <c r="B33" s="80" t="s">
        <v>30</v>
      </c>
      <c r="C33" s="80"/>
      <c r="D33" s="9">
        <v>0.5</v>
      </c>
      <c r="E33" s="58">
        <v>2.2400000000000002</v>
      </c>
      <c r="F33" s="58">
        <v>2.2200000000000002</v>
      </c>
      <c r="G33" s="58">
        <v>2.21</v>
      </c>
      <c r="H33" s="18">
        <f t="shared" si="11"/>
        <v>2.2200000000000002</v>
      </c>
      <c r="I33" s="59">
        <v>2.2200000000000002</v>
      </c>
      <c r="J33" s="59">
        <v>2.2200000000000002</v>
      </c>
      <c r="K33" s="59">
        <v>2.2000000000000002</v>
      </c>
      <c r="L33" s="18">
        <f t="shared" si="12"/>
        <v>2.2200000000000002</v>
      </c>
      <c r="M33" s="59">
        <v>2.2000000000000002</v>
      </c>
      <c r="N33" s="59">
        <v>2.17</v>
      </c>
      <c r="O33" s="59">
        <v>2.1800000000000002</v>
      </c>
      <c r="P33" s="28">
        <f t="shared" si="13"/>
        <v>2.1800000000000002</v>
      </c>
      <c r="Q33" s="30">
        <f t="shared" si="14"/>
        <v>2.2200000000000002</v>
      </c>
    </row>
    <row r="34" spans="2:17" ht="15" thickBot="1" x14ac:dyDescent="0.35">
      <c r="B34" s="80" t="s">
        <v>19</v>
      </c>
      <c r="C34" s="80"/>
      <c r="D34" s="9">
        <v>1</v>
      </c>
      <c r="E34" s="58">
        <v>1.38</v>
      </c>
      <c r="F34" s="58">
        <v>1.38</v>
      </c>
      <c r="G34" s="58">
        <v>1.37</v>
      </c>
      <c r="H34" s="18">
        <f t="shared" si="11"/>
        <v>1.38</v>
      </c>
      <c r="I34" s="59">
        <v>1.33</v>
      </c>
      <c r="J34" s="59">
        <v>1.33</v>
      </c>
      <c r="K34" s="59">
        <v>1.42</v>
      </c>
      <c r="L34" s="18">
        <f t="shared" si="12"/>
        <v>1.33</v>
      </c>
      <c r="M34" s="59">
        <v>1.35</v>
      </c>
      <c r="N34" s="59">
        <v>1.36</v>
      </c>
      <c r="O34" s="59">
        <v>1.35</v>
      </c>
      <c r="P34" s="28">
        <f t="shared" si="13"/>
        <v>1.35</v>
      </c>
      <c r="Q34" s="30">
        <f t="shared" si="14"/>
        <v>1.35</v>
      </c>
    </row>
    <row r="35" spans="2:17" ht="15" thickBot="1" x14ac:dyDescent="0.35">
      <c r="B35" s="80" t="s">
        <v>31</v>
      </c>
      <c r="C35" s="80"/>
      <c r="D35" s="9">
        <v>10</v>
      </c>
      <c r="E35" s="60">
        <v>0.43</v>
      </c>
      <c r="F35" s="60">
        <v>0.43</v>
      </c>
      <c r="G35" s="60">
        <v>0.44</v>
      </c>
      <c r="H35" s="18">
        <f t="shared" si="11"/>
        <v>0.43</v>
      </c>
      <c r="I35" s="61">
        <v>0.44</v>
      </c>
      <c r="J35" s="61">
        <v>0.43</v>
      </c>
      <c r="K35" s="61">
        <v>0.53</v>
      </c>
      <c r="L35" s="18">
        <f t="shared" si="12"/>
        <v>0.44</v>
      </c>
      <c r="M35" s="61">
        <v>0.43</v>
      </c>
      <c r="N35" s="61">
        <v>0.44</v>
      </c>
      <c r="O35" s="61">
        <v>0.56999999999999995</v>
      </c>
      <c r="P35" s="28">
        <f t="shared" si="13"/>
        <v>0.44</v>
      </c>
      <c r="Q35" s="30">
        <f t="shared" si="14"/>
        <v>0.44</v>
      </c>
    </row>
    <row r="37" spans="2:17" ht="15" thickBot="1" x14ac:dyDescent="0.35"/>
    <row r="38" spans="2:17" x14ac:dyDescent="0.3">
      <c r="B38" s="73" t="s">
        <v>5</v>
      </c>
      <c r="C38" s="73"/>
      <c r="E38" s="63" t="s">
        <v>53</v>
      </c>
      <c r="F38" s="64"/>
      <c r="G38" s="64"/>
      <c r="H38" s="65" t="s">
        <v>56</v>
      </c>
      <c r="I38" s="64" t="s">
        <v>54</v>
      </c>
      <c r="J38" s="64"/>
      <c r="K38" s="64"/>
      <c r="L38" s="65" t="s">
        <v>56</v>
      </c>
      <c r="M38" s="64" t="s">
        <v>55</v>
      </c>
      <c r="N38" s="64"/>
      <c r="O38" s="67"/>
      <c r="P38" s="68" t="s">
        <v>56</v>
      </c>
      <c r="Q38" s="4"/>
    </row>
    <row r="39" spans="2:17" ht="15" thickBot="1" x14ac:dyDescent="0.35">
      <c r="B39" s="74"/>
      <c r="C39" s="74"/>
      <c r="D39" s="8" t="s">
        <v>42</v>
      </c>
      <c r="E39" s="25" t="s">
        <v>52</v>
      </c>
      <c r="F39" s="5" t="s">
        <v>50</v>
      </c>
      <c r="G39" s="5" t="s">
        <v>51</v>
      </c>
      <c r="H39" s="66"/>
      <c r="I39" s="5" t="s">
        <v>52</v>
      </c>
      <c r="J39" s="5" t="s">
        <v>50</v>
      </c>
      <c r="K39" s="5" t="s">
        <v>51</v>
      </c>
      <c r="L39" s="66"/>
      <c r="M39" s="5" t="s">
        <v>52</v>
      </c>
      <c r="N39" s="5" t="s">
        <v>50</v>
      </c>
      <c r="O39" s="26" t="s">
        <v>51</v>
      </c>
      <c r="P39" s="69"/>
      <c r="Q39" s="4" t="s">
        <v>57</v>
      </c>
    </row>
    <row r="40" spans="2:17" ht="15" thickBot="1" x14ac:dyDescent="0.35">
      <c r="B40" s="80" t="s">
        <v>32</v>
      </c>
      <c r="C40" s="80"/>
      <c r="D40" s="10">
        <v>0.01</v>
      </c>
      <c r="E40" s="58">
        <v>1.42</v>
      </c>
      <c r="F40" s="58">
        <v>1.42</v>
      </c>
      <c r="G40" s="58">
        <v>1.41</v>
      </c>
      <c r="H40" s="18">
        <f>MEDIAN(E40,F40,G40)</f>
        <v>1.42</v>
      </c>
      <c r="I40" s="59">
        <v>1.43</v>
      </c>
      <c r="J40" s="59">
        <v>1.44</v>
      </c>
      <c r="K40" s="59">
        <v>1.45</v>
      </c>
      <c r="L40" s="19">
        <f>MEDIAN(I40,J40,K40)</f>
        <v>1.44</v>
      </c>
      <c r="M40" s="59">
        <v>1.42</v>
      </c>
      <c r="N40" s="59">
        <v>1.42</v>
      </c>
      <c r="O40" s="59">
        <v>1.43</v>
      </c>
      <c r="P40" s="29">
        <f>MEDIAN(M40,N40,O40)</f>
        <v>1.42</v>
      </c>
      <c r="Q40" s="30">
        <f>MEDIAN(H40,L40,P40)</f>
        <v>1.42</v>
      </c>
    </row>
    <row r="41" spans="2:17" ht="15" thickBot="1" x14ac:dyDescent="0.35">
      <c r="B41" s="80" t="s">
        <v>33</v>
      </c>
      <c r="C41" s="80"/>
      <c r="D41" s="10">
        <v>0.02</v>
      </c>
      <c r="E41" s="58">
        <v>1.43</v>
      </c>
      <c r="F41" s="58">
        <v>1.42</v>
      </c>
      <c r="G41" s="58">
        <v>1.44</v>
      </c>
      <c r="H41" s="18">
        <f t="shared" ref="H41:H45" si="15">MEDIAN(E41,F41,G41)</f>
        <v>1.43</v>
      </c>
      <c r="I41" s="59">
        <v>1.43</v>
      </c>
      <c r="J41" s="59">
        <v>1.41</v>
      </c>
      <c r="K41" s="59">
        <v>1.43</v>
      </c>
      <c r="L41" s="19">
        <f t="shared" ref="L41:L45" si="16">MEDIAN(I41,J41,K41)</f>
        <v>1.43</v>
      </c>
      <c r="M41" s="59">
        <v>1.41</v>
      </c>
      <c r="N41" s="59">
        <v>1.4</v>
      </c>
      <c r="O41" s="59">
        <v>1.41</v>
      </c>
      <c r="P41" s="29">
        <f t="shared" ref="P41:P45" si="17">MEDIAN(M41,N41,O41)</f>
        <v>1.41</v>
      </c>
      <c r="Q41" s="30">
        <f t="shared" ref="Q41:Q45" si="18">MEDIAN(H41,L41,P41)</f>
        <v>1.43</v>
      </c>
    </row>
    <row r="42" spans="2:17" ht="15" thickBot="1" x14ac:dyDescent="0.35">
      <c r="B42" s="80" t="s">
        <v>34</v>
      </c>
      <c r="C42" s="80"/>
      <c r="D42" s="10">
        <v>0.05</v>
      </c>
      <c r="E42" s="58">
        <v>1.39</v>
      </c>
      <c r="F42" s="58">
        <v>1.41</v>
      </c>
      <c r="G42" s="58">
        <v>1.4</v>
      </c>
      <c r="H42" s="18">
        <f t="shared" si="15"/>
        <v>1.4</v>
      </c>
      <c r="I42" s="59">
        <v>1.37</v>
      </c>
      <c r="J42" s="59">
        <v>1.37</v>
      </c>
      <c r="K42" s="59">
        <v>1.36</v>
      </c>
      <c r="L42" s="19">
        <f t="shared" si="16"/>
        <v>1.37</v>
      </c>
      <c r="M42" s="59">
        <v>1.4</v>
      </c>
      <c r="N42" s="59">
        <v>1.4</v>
      </c>
      <c r="O42" s="59">
        <v>1.4</v>
      </c>
      <c r="P42" s="29">
        <f t="shared" si="17"/>
        <v>1.4</v>
      </c>
      <c r="Q42" s="30">
        <f t="shared" si="18"/>
        <v>1.4</v>
      </c>
    </row>
    <row r="43" spans="2:17" ht="15" thickBot="1" x14ac:dyDescent="0.35">
      <c r="B43" s="80" t="s">
        <v>20</v>
      </c>
      <c r="C43" s="80"/>
      <c r="D43" s="10">
        <v>0.1</v>
      </c>
      <c r="E43" s="58">
        <v>1.36</v>
      </c>
      <c r="F43" s="58">
        <v>1.36</v>
      </c>
      <c r="G43" s="58">
        <v>1.36</v>
      </c>
      <c r="H43" s="18">
        <f t="shared" si="15"/>
        <v>1.36</v>
      </c>
      <c r="I43" s="59">
        <v>1.33</v>
      </c>
      <c r="J43" s="59">
        <v>1.34</v>
      </c>
      <c r="K43" s="59">
        <v>1.33</v>
      </c>
      <c r="L43" s="19">
        <f t="shared" si="16"/>
        <v>1.33</v>
      </c>
      <c r="M43" s="59">
        <v>1.35</v>
      </c>
      <c r="N43" s="59">
        <v>1.37</v>
      </c>
      <c r="O43" s="59">
        <v>1.36</v>
      </c>
      <c r="P43" s="29">
        <f t="shared" si="17"/>
        <v>1.36</v>
      </c>
      <c r="Q43" s="30">
        <f t="shared" si="18"/>
        <v>1.36</v>
      </c>
    </row>
    <row r="44" spans="2:17" ht="15" thickBot="1" x14ac:dyDescent="0.35">
      <c r="B44" s="80" t="s">
        <v>35</v>
      </c>
      <c r="C44" s="80"/>
      <c r="D44" s="10">
        <v>1</v>
      </c>
      <c r="E44" s="58">
        <v>1.1399999999999999</v>
      </c>
      <c r="F44" s="58">
        <v>1.1399999999999999</v>
      </c>
      <c r="G44" s="58">
        <v>1.1399999999999999</v>
      </c>
      <c r="H44" s="18">
        <f t="shared" si="15"/>
        <v>1.1399999999999999</v>
      </c>
      <c r="I44" s="59">
        <v>1.1399999999999999</v>
      </c>
      <c r="J44" s="59">
        <v>1.1499999999999999</v>
      </c>
      <c r="K44" s="59">
        <v>1.1599999999999999</v>
      </c>
      <c r="L44" s="19">
        <f t="shared" si="16"/>
        <v>1.1499999999999999</v>
      </c>
      <c r="M44" s="59">
        <v>1.17</v>
      </c>
      <c r="N44" s="59">
        <v>1.1599999999999999</v>
      </c>
      <c r="O44" s="59">
        <v>1.1599999999999999</v>
      </c>
      <c r="P44" s="29">
        <f t="shared" si="17"/>
        <v>1.1599999999999999</v>
      </c>
      <c r="Q44" s="30">
        <f t="shared" si="18"/>
        <v>1.1499999999999999</v>
      </c>
    </row>
    <row r="45" spans="2:17" ht="15" thickBot="1" x14ac:dyDescent="0.35">
      <c r="B45" s="80" t="s">
        <v>61</v>
      </c>
      <c r="C45" s="80"/>
      <c r="D45" s="21">
        <v>10</v>
      </c>
      <c r="E45" s="58">
        <v>1.1100000000000001</v>
      </c>
      <c r="F45" s="58">
        <v>1.1100000000000001</v>
      </c>
      <c r="G45" s="58">
        <v>1.1000000000000001</v>
      </c>
      <c r="H45" s="18">
        <f t="shared" si="15"/>
        <v>1.1100000000000001</v>
      </c>
      <c r="I45" s="59">
        <v>1.1299999999999999</v>
      </c>
      <c r="J45" s="59">
        <v>1.1499999999999999</v>
      </c>
      <c r="K45" s="59">
        <v>1.1399999999999999</v>
      </c>
      <c r="L45" s="19">
        <f t="shared" si="16"/>
        <v>1.1399999999999999</v>
      </c>
      <c r="M45" s="59">
        <v>1.0900000000000001</v>
      </c>
      <c r="N45" s="59">
        <v>1.1000000000000001</v>
      </c>
      <c r="O45" s="59">
        <v>1.1000000000000001</v>
      </c>
      <c r="P45" s="29">
        <f t="shared" si="17"/>
        <v>1.1000000000000001</v>
      </c>
      <c r="Q45" s="30">
        <f t="shared" si="18"/>
        <v>1.1100000000000001</v>
      </c>
    </row>
    <row r="48" spans="2:17" ht="15" thickBot="1" x14ac:dyDescent="0.35"/>
    <row r="49" spans="2:17" x14ac:dyDescent="0.3">
      <c r="B49" s="73" t="s">
        <v>6</v>
      </c>
      <c r="C49" s="73"/>
      <c r="D49" s="11"/>
      <c r="E49" s="63" t="s">
        <v>53</v>
      </c>
      <c r="F49" s="64"/>
      <c r="G49" s="64"/>
      <c r="H49" s="65" t="s">
        <v>56</v>
      </c>
      <c r="I49" s="64" t="s">
        <v>54</v>
      </c>
      <c r="J49" s="64"/>
      <c r="K49" s="64"/>
      <c r="L49" s="65" t="s">
        <v>56</v>
      </c>
      <c r="M49" s="64" t="s">
        <v>55</v>
      </c>
      <c r="N49" s="64"/>
      <c r="O49" s="67"/>
      <c r="P49" s="68" t="s">
        <v>56</v>
      </c>
      <c r="Q49" s="4"/>
    </row>
    <row r="50" spans="2:17" ht="15" thickBot="1" x14ac:dyDescent="0.35">
      <c r="B50" s="74"/>
      <c r="C50" s="74"/>
      <c r="D50" s="8" t="s">
        <v>43</v>
      </c>
      <c r="E50" s="25" t="s">
        <v>52</v>
      </c>
      <c r="F50" s="5" t="s">
        <v>50</v>
      </c>
      <c r="G50" s="5" t="s">
        <v>51</v>
      </c>
      <c r="H50" s="66"/>
      <c r="I50" s="5" t="s">
        <v>52</v>
      </c>
      <c r="J50" s="5" t="s">
        <v>50</v>
      </c>
      <c r="K50" s="5" t="s">
        <v>51</v>
      </c>
      <c r="L50" s="66"/>
      <c r="M50" s="5" t="s">
        <v>52</v>
      </c>
      <c r="N50" s="5" t="s">
        <v>50</v>
      </c>
      <c r="O50" s="26" t="s">
        <v>51</v>
      </c>
      <c r="P50" s="69"/>
      <c r="Q50" s="4" t="s">
        <v>57</v>
      </c>
    </row>
    <row r="51" spans="2:17" ht="15" thickBot="1" x14ac:dyDescent="0.35">
      <c r="B51" s="80" t="s">
        <v>15</v>
      </c>
      <c r="C51" s="80"/>
      <c r="D51" s="10">
        <v>0.1</v>
      </c>
      <c r="E51" s="58">
        <v>1.32</v>
      </c>
      <c r="F51" s="58">
        <v>1.35</v>
      </c>
      <c r="G51" s="58">
        <v>1.33</v>
      </c>
      <c r="H51" s="18">
        <f>MEDIAN(E51,F51,G51)</f>
        <v>1.33</v>
      </c>
      <c r="I51" s="59">
        <v>1.36</v>
      </c>
      <c r="J51" s="59">
        <v>1.36</v>
      </c>
      <c r="K51" s="59">
        <v>1.37</v>
      </c>
      <c r="L51" s="19">
        <f>MEDIAN(I51,J51,K51)</f>
        <v>1.36</v>
      </c>
      <c r="M51" s="59">
        <v>1.32</v>
      </c>
      <c r="N51" s="59">
        <v>1.33</v>
      </c>
      <c r="O51" s="59">
        <v>1.33</v>
      </c>
      <c r="P51" s="29">
        <f>MEDIAN(M51,N51,O51)</f>
        <v>1.33</v>
      </c>
      <c r="Q51" s="30">
        <f>MEDIAN(H51,L51,P51)</f>
        <v>1.33</v>
      </c>
    </row>
    <row r="52" spans="2:17" ht="15" thickBot="1" x14ac:dyDescent="0.35">
      <c r="B52" s="80" t="s">
        <v>36</v>
      </c>
      <c r="C52" s="80"/>
      <c r="D52" s="10">
        <v>0.2</v>
      </c>
      <c r="E52" s="58">
        <v>1.32</v>
      </c>
      <c r="F52" s="58">
        <v>1.34</v>
      </c>
      <c r="G52" s="58">
        <v>1.33</v>
      </c>
      <c r="H52" s="18">
        <f t="shared" ref="H52:H58" si="19">MEDIAN(E52,F52,G52)</f>
        <v>1.33</v>
      </c>
      <c r="I52" s="59">
        <v>1.34</v>
      </c>
      <c r="J52" s="59">
        <v>1.36</v>
      </c>
      <c r="K52" s="59">
        <v>1.34</v>
      </c>
      <c r="L52" s="19">
        <f t="shared" ref="L52:L58" si="20">MEDIAN(I52,J52,K52)</f>
        <v>1.34</v>
      </c>
      <c r="M52" s="59">
        <v>1.34</v>
      </c>
      <c r="N52" s="59">
        <v>1.35</v>
      </c>
      <c r="O52" s="59">
        <v>1.36</v>
      </c>
      <c r="P52" s="29">
        <f t="shared" ref="P52:P58" si="21">MEDIAN(M52,N52,O52)</f>
        <v>1.35</v>
      </c>
      <c r="Q52" s="30">
        <f t="shared" ref="Q52:Q58" si="22">MEDIAN(H52,L52,P52)</f>
        <v>1.34</v>
      </c>
    </row>
    <row r="53" spans="2:17" ht="15" thickBot="1" x14ac:dyDescent="0.35">
      <c r="B53" s="80" t="s">
        <v>37</v>
      </c>
      <c r="C53" s="80"/>
      <c r="D53" s="10">
        <v>0.5</v>
      </c>
      <c r="E53" s="58">
        <v>1.36</v>
      </c>
      <c r="F53" s="58">
        <v>1.35</v>
      </c>
      <c r="G53" s="58">
        <v>1.37</v>
      </c>
      <c r="H53" s="18">
        <f t="shared" si="19"/>
        <v>1.36</v>
      </c>
      <c r="I53" s="58">
        <v>1.36</v>
      </c>
      <c r="J53" s="58">
        <v>1.38</v>
      </c>
      <c r="K53" s="58">
        <v>1.38</v>
      </c>
      <c r="L53" s="19">
        <f t="shared" si="20"/>
        <v>1.38</v>
      </c>
      <c r="M53" s="58">
        <v>1.36</v>
      </c>
      <c r="N53" s="58">
        <v>1.35</v>
      </c>
      <c r="O53" s="58">
        <v>1.36</v>
      </c>
      <c r="P53" s="29">
        <f t="shared" si="21"/>
        <v>1.36</v>
      </c>
      <c r="Q53" s="30">
        <f t="shared" si="22"/>
        <v>1.36</v>
      </c>
    </row>
    <row r="54" spans="2:17" ht="15" thickBot="1" x14ac:dyDescent="0.35">
      <c r="B54" s="80" t="s">
        <v>21</v>
      </c>
      <c r="C54" s="80"/>
      <c r="D54" s="10">
        <v>1</v>
      </c>
      <c r="E54" s="58">
        <v>1.39</v>
      </c>
      <c r="F54" s="58">
        <v>1.38</v>
      </c>
      <c r="G54" s="58">
        <v>1.4</v>
      </c>
      <c r="H54" s="18">
        <f t="shared" si="19"/>
        <v>1.39</v>
      </c>
      <c r="I54" s="59">
        <v>1.36</v>
      </c>
      <c r="J54" s="59">
        <v>1.36</v>
      </c>
      <c r="K54" s="59">
        <v>1.35</v>
      </c>
      <c r="L54" s="19">
        <f t="shared" si="20"/>
        <v>1.36</v>
      </c>
      <c r="M54" s="59">
        <v>1.37</v>
      </c>
      <c r="N54" s="59">
        <v>1.34</v>
      </c>
      <c r="O54" s="59">
        <v>1.34</v>
      </c>
      <c r="P54" s="29">
        <f t="shared" si="21"/>
        <v>1.34</v>
      </c>
      <c r="Q54" s="30">
        <f t="shared" si="22"/>
        <v>1.36</v>
      </c>
    </row>
    <row r="55" spans="2:17" ht="15" thickBot="1" x14ac:dyDescent="0.35">
      <c r="B55" s="80" t="s">
        <v>58</v>
      </c>
      <c r="C55" s="80"/>
      <c r="D55" s="21">
        <v>2</v>
      </c>
      <c r="E55" s="58">
        <v>1.38</v>
      </c>
      <c r="F55" s="58">
        <v>1.41</v>
      </c>
      <c r="G55" s="58">
        <v>1.38</v>
      </c>
      <c r="H55" s="18">
        <f t="shared" si="19"/>
        <v>1.38</v>
      </c>
      <c r="I55" s="59">
        <v>1.35</v>
      </c>
      <c r="J55" s="59">
        <v>1.37</v>
      </c>
      <c r="K55" s="59">
        <v>1.36</v>
      </c>
      <c r="L55" s="19">
        <f t="shared" si="20"/>
        <v>1.36</v>
      </c>
      <c r="M55" s="59">
        <v>1.42</v>
      </c>
      <c r="N55" s="59">
        <v>1.4</v>
      </c>
      <c r="O55" s="59">
        <v>1.38</v>
      </c>
      <c r="P55" s="29">
        <f t="shared" si="21"/>
        <v>1.4</v>
      </c>
      <c r="Q55" s="30">
        <f t="shared" si="22"/>
        <v>1.38</v>
      </c>
    </row>
    <row r="56" spans="2:17" ht="15" thickBot="1" x14ac:dyDescent="0.35">
      <c r="B56" s="80" t="s">
        <v>59</v>
      </c>
      <c r="C56" s="80"/>
      <c r="D56" s="21">
        <v>5</v>
      </c>
      <c r="E56" s="58">
        <v>1.42</v>
      </c>
      <c r="F56" s="58">
        <v>1.42</v>
      </c>
      <c r="G56" s="58">
        <v>1.43</v>
      </c>
      <c r="H56" s="18">
        <f t="shared" si="19"/>
        <v>1.42</v>
      </c>
      <c r="I56" s="59">
        <v>1.41</v>
      </c>
      <c r="J56" s="59">
        <v>1.42</v>
      </c>
      <c r="K56" s="59">
        <v>1.41</v>
      </c>
      <c r="L56" s="19">
        <f t="shared" si="20"/>
        <v>1.41</v>
      </c>
      <c r="M56" s="59">
        <v>1.42</v>
      </c>
      <c r="N56" s="59">
        <v>1.42</v>
      </c>
      <c r="O56" s="59">
        <v>1.43</v>
      </c>
      <c r="P56" s="29">
        <f t="shared" si="21"/>
        <v>1.42</v>
      </c>
      <c r="Q56" s="30">
        <f t="shared" si="22"/>
        <v>1.42</v>
      </c>
    </row>
    <row r="57" spans="2:17" ht="15" thickBot="1" x14ac:dyDescent="0.35">
      <c r="B57" s="80" t="s">
        <v>38</v>
      </c>
      <c r="C57" s="80"/>
      <c r="D57" s="10">
        <v>10</v>
      </c>
      <c r="E57" s="58">
        <v>1.36</v>
      </c>
      <c r="F57" s="58">
        <v>1.36</v>
      </c>
      <c r="G57" s="58">
        <v>1.36</v>
      </c>
      <c r="H57" s="18">
        <f t="shared" si="19"/>
        <v>1.36</v>
      </c>
      <c r="I57" s="59">
        <v>1.35</v>
      </c>
      <c r="J57" s="59">
        <v>1.36</v>
      </c>
      <c r="K57" s="59">
        <v>1.37</v>
      </c>
      <c r="L57" s="19">
        <f t="shared" si="20"/>
        <v>1.36</v>
      </c>
      <c r="M57" s="59">
        <v>1.37</v>
      </c>
      <c r="N57" s="59">
        <v>1.35</v>
      </c>
      <c r="O57" s="59">
        <v>1.35</v>
      </c>
      <c r="P57" s="29">
        <f t="shared" si="21"/>
        <v>1.35</v>
      </c>
      <c r="Q57" s="30">
        <f t="shared" si="22"/>
        <v>1.36</v>
      </c>
    </row>
    <row r="58" spans="2:17" ht="15" thickBot="1" x14ac:dyDescent="0.35">
      <c r="B58" s="80" t="s">
        <v>60</v>
      </c>
      <c r="C58" s="80"/>
      <c r="D58" s="21">
        <v>100</v>
      </c>
      <c r="E58" s="58">
        <v>2.0499999999999998</v>
      </c>
      <c r="F58" s="58">
        <v>2.0499999999999998</v>
      </c>
      <c r="G58" s="58">
        <v>2.06</v>
      </c>
      <c r="H58" s="18">
        <f t="shared" si="19"/>
        <v>2.0499999999999998</v>
      </c>
      <c r="I58" s="58">
        <v>2.89</v>
      </c>
      <c r="J58" s="58">
        <v>2.88</v>
      </c>
      <c r="K58" s="58">
        <v>2.89</v>
      </c>
      <c r="L58" s="19">
        <f t="shared" si="20"/>
        <v>2.89</v>
      </c>
      <c r="M58" s="59">
        <v>2.14</v>
      </c>
      <c r="N58" s="59">
        <v>2.15</v>
      </c>
      <c r="O58" s="59">
        <v>2.17</v>
      </c>
      <c r="P58" s="29">
        <f t="shared" si="21"/>
        <v>2.15</v>
      </c>
      <c r="Q58" s="30">
        <f t="shared" si="22"/>
        <v>2.15</v>
      </c>
    </row>
  </sheetData>
  <mergeCells count="79">
    <mergeCell ref="B54:C54"/>
    <mergeCell ref="B55:C55"/>
    <mergeCell ref="B56:C56"/>
    <mergeCell ref="B57:C57"/>
    <mergeCell ref="B58:C58"/>
    <mergeCell ref="L49:L50"/>
    <mergeCell ref="M49:O49"/>
    <mergeCell ref="P49:P50"/>
    <mergeCell ref="B51:C51"/>
    <mergeCell ref="B52:C52"/>
    <mergeCell ref="H49:H50"/>
    <mergeCell ref="I49:K49"/>
    <mergeCell ref="B53:C53"/>
    <mergeCell ref="B44:C44"/>
    <mergeCell ref="B45:C45"/>
    <mergeCell ref="B49:C50"/>
    <mergeCell ref="E49:G49"/>
    <mergeCell ref="M38:O38"/>
    <mergeCell ref="P38:P39"/>
    <mergeCell ref="B40:C40"/>
    <mergeCell ref="B41:C41"/>
    <mergeCell ref="B42:C42"/>
    <mergeCell ref="I38:K38"/>
    <mergeCell ref="L38:L39"/>
    <mergeCell ref="B43:C43"/>
    <mergeCell ref="B35:C35"/>
    <mergeCell ref="B38:C39"/>
    <mergeCell ref="E38:G38"/>
    <mergeCell ref="H38:H39"/>
    <mergeCell ref="M29:O29"/>
    <mergeCell ref="P29:P30"/>
    <mergeCell ref="B31:C31"/>
    <mergeCell ref="B32:C32"/>
    <mergeCell ref="B33:C33"/>
    <mergeCell ref="I29:K29"/>
    <mergeCell ref="L29:L30"/>
    <mergeCell ref="B34:C34"/>
    <mergeCell ref="B26:C26"/>
    <mergeCell ref="B29:C30"/>
    <mergeCell ref="E29:G29"/>
    <mergeCell ref="H29:H30"/>
    <mergeCell ref="M20:O20"/>
    <mergeCell ref="P20:P21"/>
    <mergeCell ref="B22:C22"/>
    <mergeCell ref="B23:C23"/>
    <mergeCell ref="B24:C24"/>
    <mergeCell ref="I20:K20"/>
    <mergeCell ref="L20:L21"/>
    <mergeCell ref="B25:C25"/>
    <mergeCell ref="B17:C17"/>
    <mergeCell ref="B20:C21"/>
    <mergeCell ref="E20:G20"/>
    <mergeCell ref="H20:H21"/>
    <mergeCell ref="P10:P11"/>
    <mergeCell ref="B12:C12"/>
    <mergeCell ref="B13:C13"/>
    <mergeCell ref="B14:C14"/>
    <mergeCell ref="B15:C15"/>
    <mergeCell ref="L10:L11"/>
    <mergeCell ref="M10:O10"/>
    <mergeCell ref="B16:C16"/>
    <mergeCell ref="B10:C11"/>
    <mergeCell ref="E10:G10"/>
    <mergeCell ref="H10:H11"/>
    <mergeCell ref="I10:K10"/>
    <mergeCell ref="M5:N6"/>
    <mergeCell ref="O5:P6"/>
    <mergeCell ref="E7:F7"/>
    <mergeCell ref="G7:H7"/>
    <mergeCell ref="I7:J7"/>
    <mergeCell ref="K7:L7"/>
    <mergeCell ref="M7:N7"/>
    <mergeCell ref="O7:P7"/>
    <mergeCell ref="K5:L6"/>
    <mergeCell ref="C5:C6"/>
    <mergeCell ref="D5:D6"/>
    <mergeCell ref="E5:F6"/>
    <mergeCell ref="G5:H6"/>
    <mergeCell ref="I5:J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53"/>
  <sheetViews>
    <sheetView tabSelected="1" topLeftCell="A4" workbookViewId="0">
      <selection activeCell="P21" sqref="P21"/>
    </sheetView>
  </sheetViews>
  <sheetFormatPr defaultRowHeight="14.4" x14ac:dyDescent="0.3"/>
  <cols>
    <col min="1" max="1" width="17.6640625" bestFit="1" customWidth="1"/>
    <col min="2" max="2" width="17.44140625" bestFit="1" customWidth="1"/>
  </cols>
  <sheetData>
    <row r="4" spans="1:13" ht="15" thickBot="1" x14ac:dyDescent="0.35">
      <c r="A4" s="5" t="s">
        <v>16</v>
      </c>
      <c r="B4" s="80" t="s">
        <v>17</v>
      </c>
      <c r="C4" s="80"/>
      <c r="D4" s="81" t="s">
        <v>18</v>
      </c>
      <c r="E4" s="82"/>
      <c r="F4" s="80" t="s">
        <v>19</v>
      </c>
      <c r="G4" s="80"/>
      <c r="H4" s="80" t="s">
        <v>20</v>
      </c>
      <c r="I4" s="80"/>
      <c r="J4" s="80" t="s">
        <v>21</v>
      </c>
      <c r="K4" s="80"/>
      <c r="L4" s="80">
        <v>100000</v>
      </c>
      <c r="M4" s="80"/>
    </row>
    <row r="5" spans="1:13" x14ac:dyDescent="0.3">
      <c r="A5" s="11"/>
      <c r="B5" s="15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ht="14.4" customHeight="1" thickBot="1" x14ac:dyDescent="0.35">
      <c r="B6" s="8" t="s">
        <v>39</v>
      </c>
      <c r="C6" t="s">
        <v>47</v>
      </c>
      <c r="D6" t="s">
        <v>48</v>
      </c>
      <c r="E6" t="s">
        <v>49</v>
      </c>
      <c r="F6" t="s">
        <v>45</v>
      </c>
    </row>
    <row r="7" spans="1:13" ht="15" thickBot="1" x14ac:dyDescent="0.35">
      <c r="A7" s="56" t="s">
        <v>22</v>
      </c>
      <c r="B7" s="9">
        <v>0.1</v>
      </c>
      <c r="C7">
        <v>87834</v>
      </c>
      <c r="D7">
        <v>86748</v>
      </c>
      <c r="E7">
        <v>87081</v>
      </c>
      <c r="F7" s="18">
        <f>MEDIAN(C7,D7,E7)</f>
        <v>87081</v>
      </c>
    </row>
    <row r="8" spans="1:13" ht="15" thickBot="1" x14ac:dyDescent="0.35">
      <c r="A8" s="56" t="s">
        <v>23</v>
      </c>
      <c r="B8" s="9">
        <v>0.2</v>
      </c>
      <c r="C8">
        <v>87213</v>
      </c>
      <c r="D8">
        <v>87333</v>
      </c>
      <c r="E8">
        <v>88545</v>
      </c>
      <c r="F8" s="18">
        <f t="shared" ref="F8:F12" si="0">MEDIAN(C8,D8,E8)</f>
        <v>87333</v>
      </c>
    </row>
    <row r="9" spans="1:13" ht="15" thickBot="1" x14ac:dyDescent="0.35">
      <c r="A9" s="56" t="s">
        <v>24</v>
      </c>
      <c r="B9" s="9">
        <v>0.5</v>
      </c>
      <c r="C9">
        <v>87486</v>
      </c>
      <c r="D9">
        <v>87108</v>
      </c>
      <c r="E9">
        <v>87237</v>
      </c>
      <c r="F9" s="18">
        <f t="shared" si="0"/>
        <v>87237</v>
      </c>
    </row>
    <row r="10" spans="1:13" ht="15" thickBot="1" x14ac:dyDescent="0.35">
      <c r="A10" s="56" t="s">
        <v>11</v>
      </c>
      <c r="B10" s="9">
        <v>1</v>
      </c>
      <c r="C10">
        <v>87270</v>
      </c>
      <c r="D10">
        <v>88011</v>
      </c>
      <c r="E10">
        <v>86277</v>
      </c>
      <c r="F10" s="18">
        <f t="shared" si="0"/>
        <v>87270</v>
      </c>
    </row>
    <row r="11" spans="1:13" ht="15" thickBot="1" x14ac:dyDescent="0.35">
      <c r="A11" s="56" t="s">
        <v>17</v>
      </c>
      <c r="B11" s="9">
        <v>10</v>
      </c>
      <c r="C11">
        <v>87081</v>
      </c>
      <c r="D11">
        <v>86853</v>
      </c>
      <c r="E11">
        <v>87471</v>
      </c>
      <c r="F11" s="18">
        <f t="shared" si="0"/>
        <v>87081</v>
      </c>
    </row>
    <row r="12" spans="1:13" ht="15" thickBot="1" x14ac:dyDescent="0.35">
      <c r="A12" s="56" t="s">
        <v>25</v>
      </c>
      <c r="B12" s="9">
        <v>100</v>
      </c>
      <c r="C12">
        <v>87852</v>
      </c>
      <c r="D12">
        <v>87531</v>
      </c>
      <c r="E12">
        <v>86439</v>
      </c>
      <c r="F12" s="18">
        <f t="shared" si="0"/>
        <v>87531</v>
      </c>
    </row>
    <row r="15" spans="1:13" ht="15" thickBot="1" x14ac:dyDescent="0.35">
      <c r="B15" t="s">
        <v>40</v>
      </c>
      <c r="C15" t="s">
        <v>47</v>
      </c>
      <c r="D15" t="s">
        <v>48</v>
      </c>
      <c r="E15" t="s">
        <v>49</v>
      </c>
      <c r="F15" t="s">
        <v>45</v>
      </c>
    </row>
    <row r="16" spans="1:13" ht="15" thickBot="1" x14ac:dyDescent="0.35">
      <c r="A16" s="57" t="s">
        <v>12</v>
      </c>
      <c r="B16" s="9">
        <v>0.1</v>
      </c>
      <c r="C16">
        <v>359394</v>
      </c>
      <c r="D16">
        <v>360060</v>
      </c>
      <c r="E16">
        <v>359379</v>
      </c>
      <c r="F16" s="18">
        <f>MEDIAN(C16,D16,E16)</f>
        <v>359394</v>
      </c>
    </row>
    <row r="17" spans="1:6" ht="15" thickBot="1" x14ac:dyDescent="0.35">
      <c r="A17" s="57" t="s">
        <v>26</v>
      </c>
      <c r="B17" s="9">
        <v>0.2</v>
      </c>
      <c r="C17">
        <v>208410</v>
      </c>
      <c r="D17">
        <v>208716</v>
      </c>
      <c r="E17">
        <v>208155</v>
      </c>
      <c r="F17" s="18">
        <f t="shared" ref="F17:F20" si="1">MEDIAN(C17,D17,E17)</f>
        <v>208410</v>
      </c>
    </row>
    <row r="18" spans="1:6" ht="15" thickBot="1" x14ac:dyDescent="0.35">
      <c r="A18" s="57" t="s">
        <v>27</v>
      </c>
      <c r="B18" s="9">
        <v>0.5</v>
      </c>
      <c r="C18">
        <v>118611</v>
      </c>
      <c r="D18">
        <v>117342</v>
      </c>
      <c r="E18">
        <v>117666</v>
      </c>
      <c r="F18" s="18">
        <f t="shared" si="1"/>
        <v>117666</v>
      </c>
    </row>
    <row r="19" spans="1:6" ht="15" thickBot="1" x14ac:dyDescent="0.35">
      <c r="A19" s="57" t="s">
        <v>18</v>
      </c>
      <c r="B19" s="9">
        <v>1</v>
      </c>
      <c r="C19">
        <v>87060</v>
      </c>
      <c r="D19">
        <v>86199</v>
      </c>
      <c r="E19">
        <v>87819</v>
      </c>
      <c r="F19" s="18">
        <f t="shared" si="1"/>
        <v>87060</v>
      </c>
    </row>
    <row r="20" spans="1:6" ht="15" thickBot="1" x14ac:dyDescent="0.35">
      <c r="A20" s="57" t="s">
        <v>28</v>
      </c>
      <c r="B20" s="9">
        <v>10</v>
      </c>
      <c r="C20">
        <v>57228</v>
      </c>
      <c r="D20">
        <v>55938</v>
      </c>
      <c r="E20">
        <v>56721</v>
      </c>
      <c r="F20" s="18">
        <f t="shared" si="1"/>
        <v>56721</v>
      </c>
    </row>
    <row r="23" spans="1:6" ht="15" thickBot="1" x14ac:dyDescent="0.35">
      <c r="B23" s="8" t="s">
        <v>41</v>
      </c>
      <c r="C23" t="s">
        <v>47</v>
      </c>
      <c r="D23" t="s">
        <v>48</v>
      </c>
      <c r="E23" t="s">
        <v>49</v>
      </c>
      <c r="F23" t="s">
        <v>45</v>
      </c>
    </row>
    <row r="24" spans="1:6" ht="15" thickBot="1" x14ac:dyDescent="0.35">
      <c r="A24" s="56" t="s">
        <v>13</v>
      </c>
      <c r="B24" s="12">
        <v>0.1</v>
      </c>
      <c r="C24">
        <v>318102</v>
      </c>
      <c r="D24">
        <v>317601</v>
      </c>
      <c r="E24">
        <v>316794</v>
      </c>
      <c r="F24" s="18">
        <f>MEDIAN(C24,D24,E24)</f>
        <v>317601</v>
      </c>
    </row>
    <row r="25" spans="1:6" ht="15" thickBot="1" x14ac:dyDescent="0.35">
      <c r="A25" s="56" t="s">
        <v>29</v>
      </c>
      <c r="B25" s="9">
        <v>0.2</v>
      </c>
      <c r="C25">
        <v>229161</v>
      </c>
      <c r="D25">
        <v>229122</v>
      </c>
      <c r="E25">
        <v>228651</v>
      </c>
      <c r="F25" s="18">
        <f t="shared" ref="F25:F28" si="2">MEDIAN(C25,D25,E25)</f>
        <v>229122</v>
      </c>
    </row>
    <row r="26" spans="1:6" ht="15" thickBot="1" x14ac:dyDescent="0.35">
      <c r="A26" s="56" t="s">
        <v>30</v>
      </c>
      <c r="B26" s="9">
        <v>0.5</v>
      </c>
      <c r="C26">
        <v>133047</v>
      </c>
      <c r="D26">
        <v>132699</v>
      </c>
      <c r="E26">
        <v>132330</v>
      </c>
      <c r="F26" s="18">
        <f t="shared" si="2"/>
        <v>132699</v>
      </c>
    </row>
    <row r="27" spans="1:6" ht="15" thickBot="1" x14ac:dyDescent="0.35">
      <c r="A27" s="56" t="s">
        <v>19</v>
      </c>
      <c r="B27" s="9">
        <v>1</v>
      </c>
      <c r="C27">
        <v>87060</v>
      </c>
      <c r="D27">
        <v>86199</v>
      </c>
      <c r="E27">
        <v>87819</v>
      </c>
      <c r="F27" s="18">
        <f t="shared" si="2"/>
        <v>87060</v>
      </c>
    </row>
    <row r="28" spans="1:6" ht="15" thickBot="1" x14ac:dyDescent="0.35">
      <c r="A28" s="56" t="s">
        <v>31</v>
      </c>
      <c r="B28" s="12">
        <v>10</v>
      </c>
      <c r="C28">
        <v>33141</v>
      </c>
      <c r="D28">
        <v>32988</v>
      </c>
      <c r="E28">
        <v>33093</v>
      </c>
      <c r="F28" s="18">
        <f t="shared" si="2"/>
        <v>33093</v>
      </c>
    </row>
    <row r="31" spans="1:6" ht="15" thickBot="1" x14ac:dyDescent="0.35">
      <c r="B31" s="8" t="s">
        <v>42</v>
      </c>
      <c r="C31" t="s">
        <v>47</v>
      </c>
      <c r="D31" t="s">
        <v>48</v>
      </c>
      <c r="E31" t="s">
        <v>49</v>
      </c>
      <c r="F31" t="s">
        <v>45</v>
      </c>
    </row>
    <row r="32" spans="1:6" ht="15" thickBot="1" x14ac:dyDescent="0.35">
      <c r="A32" s="56" t="s">
        <v>32</v>
      </c>
      <c r="B32" s="8">
        <v>0.01</v>
      </c>
      <c r="C32">
        <v>91998</v>
      </c>
      <c r="D32">
        <v>91839</v>
      </c>
      <c r="E32">
        <v>91044</v>
      </c>
      <c r="F32" s="18">
        <f>MEDIAN(C32,D32:E32)</f>
        <v>91839</v>
      </c>
    </row>
    <row r="33" spans="1:6" ht="15" thickBot="1" x14ac:dyDescent="0.35">
      <c r="A33" s="56" t="s">
        <v>33</v>
      </c>
      <c r="B33" s="10">
        <v>0.02</v>
      </c>
      <c r="C33">
        <v>91353</v>
      </c>
      <c r="D33">
        <v>90876</v>
      </c>
      <c r="E33">
        <v>90039</v>
      </c>
      <c r="F33" s="18">
        <f t="shared" ref="F33:F37" si="3">MEDIAN(C33,D33:E33)</f>
        <v>90876</v>
      </c>
    </row>
    <row r="34" spans="1:6" ht="15" thickBot="1" x14ac:dyDescent="0.35">
      <c r="A34" s="56" t="s">
        <v>34</v>
      </c>
      <c r="B34" s="10">
        <v>0.05</v>
      </c>
      <c r="C34">
        <v>89196</v>
      </c>
      <c r="D34">
        <v>88485</v>
      </c>
      <c r="E34">
        <v>89106</v>
      </c>
      <c r="F34" s="18">
        <f t="shared" si="3"/>
        <v>89106</v>
      </c>
    </row>
    <row r="35" spans="1:6" ht="15" thickBot="1" x14ac:dyDescent="0.35">
      <c r="A35" s="56" t="s">
        <v>20</v>
      </c>
      <c r="B35" s="10">
        <v>0.1</v>
      </c>
      <c r="C35">
        <v>87321</v>
      </c>
      <c r="D35">
        <v>86610</v>
      </c>
      <c r="E35">
        <v>86646</v>
      </c>
      <c r="F35" s="18">
        <f t="shared" si="3"/>
        <v>86646</v>
      </c>
    </row>
    <row r="36" spans="1:6" ht="15" thickBot="1" x14ac:dyDescent="0.35">
      <c r="A36" s="56" t="s">
        <v>35</v>
      </c>
      <c r="B36" s="8">
        <v>1</v>
      </c>
      <c r="C36">
        <v>74001</v>
      </c>
      <c r="D36">
        <v>74076</v>
      </c>
      <c r="E36">
        <v>74118</v>
      </c>
      <c r="F36" s="18">
        <f t="shared" si="3"/>
        <v>74076</v>
      </c>
    </row>
    <row r="37" spans="1:6" ht="15" thickBot="1" x14ac:dyDescent="0.35">
      <c r="A37" s="56" t="s">
        <v>61</v>
      </c>
      <c r="B37" s="37">
        <v>10</v>
      </c>
      <c r="C37">
        <v>71436</v>
      </c>
      <c r="D37">
        <v>71766</v>
      </c>
      <c r="E37">
        <v>72153</v>
      </c>
      <c r="F37" s="18">
        <f t="shared" si="3"/>
        <v>71766</v>
      </c>
    </row>
    <row r="38" spans="1:6" x14ac:dyDescent="0.3">
      <c r="F38" s="11"/>
    </row>
    <row r="39" spans="1:6" ht="15" thickBot="1" x14ac:dyDescent="0.35">
      <c r="B39" s="8" t="s">
        <v>43</v>
      </c>
      <c r="C39" t="s">
        <v>47</v>
      </c>
      <c r="D39" t="s">
        <v>48</v>
      </c>
      <c r="E39" t="s">
        <v>49</v>
      </c>
      <c r="F39" s="23" t="s">
        <v>45</v>
      </c>
    </row>
    <row r="40" spans="1:6" ht="15" thickBot="1" x14ac:dyDescent="0.35">
      <c r="A40" s="56" t="s">
        <v>15</v>
      </c>
      <c r="B40" s="8">
        <v>0.1</v>
      </c>
      <c r="C40">
        <v>86943</v>
      </c>
      <c r="D40">
        <v>87351</v>
      </c>
      <c r="E40">
        <v>87201</v>
      </c>
      <c r="F40" s="19">
        <f>MEDIAN(C40,D40,E40)</f>
        <v>87201</v>
      </c>
    </row>
    <row r="41" spans="1:6" ht="15" thickBot="1" x14ac:dyDescent="0.35">
      <c r="A41" s="56" t="s">
        <v>36</v>
      </c>
      <c r="B41" s="10">
        <v>0.2</v>
      </c>
      <c r="C41">
        <v>87042</v>
      </c>
      <c r="D41">
        <v>87429</v>
      </c>
      <c r="E41">
        <v>87567</v>
      </c>
      <c r="F41" s="19">
        <f t="shared" ref="F41:F47" si="4">MEDIAN(C41,D41,E41)</f>
        <v>87429</v>
      </c>
    </row>
    <row r="42" spans="1:6" ht="15" thickBot="1" x14ac:dyDescent="0.35">
      <c r="A42" s="56" t="s">
        <v>37</v>
      </c>
      <c r="B42" s="10">
        <v>0.5</v>
      </c>
      <c r="C42">
        <v>87009</v>
      </c>
      <c r="D42">
        <v>88122</v>
      </c>
      <c r="E42">
        <v>86898</v>
      </c>
      <c r="F42" s="19">
        <f t="shared" si="4"/>
        <v>87009</v>
      </c>
    </row>
    <row r="43" spans="1:6" ht="15" thickBot="1" x14ac:dyDescent="0.35">
      <c r="A43" s="56" t="s">
        <v>21</v>
      </c>
      <c r="B43" s="10">
        <v>1</v>
      </c>
      <c r="C43">
        <v>88002</v>
      </c>
      <c r="D43">
        <v>87657</v>
      </c>
      <c r="E43">
        <v>87372</v>
      </c>
      <c r="F43" s="19">
        <f t="shared" si="4"/>
        <v>87657</v>
      </c>
    </row>
    <row r="44" spans="1:6" ht="15" thickBot="1" x14ac:dyDescent="0.35">
      <c r="A44" s="56" t="s">
        <v>58</v>
      </c>
      <c r="B44" s="21">
        <v>2</v>
      </c>
      <c r="C44">
        <v>87372</v>
      </c>
      <c r="D44">
        <v>87951</v>
      </c>
      <c r="E44">
        <v>85659</v>
      </c>
      <c r="F44" s="19">
        <f t="shared" si="4"/>
        <v>87372</v>
      </c>
    </row>
    <row r="45" spans="1:6" ht="15" thickBot="1" x14ac:dyDescent="0.35">
      <c r="A45" s="56" t="s">
        <v>59</v>
      </c>
      <c r="B45" s="21">
        <v>5</v>
      </c>
      <c r="C45">
        <v>86778</v>
      </c>
      <c r="D45">
        <v>88131</v>
      </c>
      <c r="E45">
        <v>86736</v>
      </c>
      <c r="F45" s="19">
        <f t="shared" si="4"/>
        <v>86778</v>
      </c>
    </row>
    <row r="46" spans="1:6" ht="15" thickBot="1" x14ac:dyDescent="0.35">
      <c r="A46" s="56" t="s">
        <v>38</v>
      </c>
      <c r="B46" s="10">
        <v>10</v>
      </c>
      <c r="C46">
        <v>86790</v>
      </c>
      <c r="D46">
        <v>86340</v>
      </c>
      <c r="E46">
        <v>86625</v>
      </c>
      <c r="F46" s="19">
        <f t="shared" si="4"/>
        <v>86625</v>
      </c>
    </row>
    <row r="47" spans="1:6" ht="15" thickBot="1" x14ac:dyDescent="0.35">
      <c r="A47" s="56" t="s">
        <v>60</v>
      </c>
      <c r="B47" s="10">
        <v>100</v>
      </c>
      <c r="C47">
        <v>84642</v>
      </c>
      <c r="D47">
        <v>85272</v>
      </c>
      <c r="E47">
        <v>85707</v>
      </c>
      <c r="F47" s="19">
        <f t="shared" si="4"/>
        <v>85272</v>
      </c>
    </row>
    <row r="52" spans="1:1" x14ac:dyDescent="0.3">
      <c r="A52" t="s">
        <v>71</v>
      </c>
    </row>
    <row r="53" spans="1:1" x14ac:dyDescent="0.3">
      <c r="A53" t="s">
        <v>72</v>
      </c>
    </row>
  </sheetData>
  <mergeCells count="6">
    <mergeCell ref="L4:M4"/>
    <mergeCell ref="B4:C4"/>
    <mergeCell ref="D4:E4"/>
    <mergeCell ref="F4:G4"/>
    <mergeCell ref="H4:I4"/>
    <mergeCell ref="J4:K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53"/>
  <sheetViews>
    <sheetView topLeftCell="A15" workbookViewId="0">
      <selection activeCell="P23" sqref="P23"/>
    </sheetView>
  </sheetViews>
  <sheetFormatPr defaultRowHeight="14.4" x14ac:dyDescent="0.3"/>
  <cols>
    <col min="1" max="1" width="17.6640625" bestFit="1" customWidth="1"/>
    <col min="2" max="2" width="17.44140625" bestFit="1" customWidth="1"/>
  </cols>
  <sheetData>
    <row r="4" spans="1:13" ht="15" thickBot="1" x14ac:dyDescent="0.35">
      <c r="A4" s="5" t="s">
        <v>16</v>
      </c>
      <c r="B4" s="80" t="s">
        <v>17</v>
      </c>
      <c r="C4" s="80"/>
      <c r="D4" s="81" t="s">
        <v>18</v>
      </c>
      <c r="E4" s="82"/>
      <c r="F4" s="80" t="s">
        <v>19</v>
      </c>
      <c r="G4" s="80"/>
      <c r="H4" s="80" t="s">
        <v>20</v>
      </c>
      <c r="I4" s="80"/>
      <c r="J4" s="80" t="s">
        <v>21</v>
      </c>
      <c r="K4" s="80"/>
      <c r="L4" s="80">
        <v>100000</v>
      </c>
      <c r="M4" s="80"/>
    </row>
    <row r="5" spans="1:13" x14ac:dyDescent="0.3">
      <c r="A5" s="11"/>
      <c r="B5" s="15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ht="14.4" customHeight="1" thickBot="1" x14ac:dyDescent="0.35">
      <c r="B6" s="8" t="s">
        <v>39</v>
      </c>
      <c r="C6" t="s">
        <v>47</v>
      </c>
      <c r="D6" t="s">
        <v>48</v>
      </c>
      <c r="E6" t="s">
        <v>49</v>
      </c>
      <c r="F6" t="s">
        <v>45</v>
      </c>
    </row>
    <row r="7" spans="1:13" ht="15" thickBot="1" x14ac:dyDescent="0.35">
      <c r="A7" s="56" t="s">
        <v>22</v>
      </c>
      <c r="B7" s="9">
        <v>0.1</v>
      </c>
      <c r="C7">
        <v>85314</v>
      </c>
      <c r="D7">
        <v>84228</v>
      </c>
      <c r="E7">
        <v>84561</v>
      </c>
      <c r="F7" s="18">
        <f>MEDIAN(C7,D7,E7)</f>
        <v>84561</v>
      </c>
    </row>
    <row r="8" spans="1:13" ht="15" thickBot="1" x14ac:dyDescent="0.35">
      <c r="A8" s="56" t="s">
        <v>23</v>
      </c>
      <c r="B8" s="9">
        <v>0.2</v>
      </c>
      <c r="C8">
        <v>84693</v>
      </c>
      <c r="D8">
        <v>84813</v>
      </c>
      <c r="E8">
        <v>86025</v>
      </c>
      <c r="F8" s="18">
        <f t="shared" ref="F8:F12" si="0">MEDIAN(C8,D8,E8)</f>
        <v>84813</v>
      </c>
    </row>
    <row r="9" spans="1:13" ht="15" thickBot="1" x14ac:dyDescent="0.35">
      <c r="A9" s="56" t="s">
        <v>24</v>
      </c>
      <c r="B9" s="9">
        <v>0.5</v>
      </c>
      <c r="C9">
        <v>84966</v>
      </c>
      <c r="D9">
        <v>84588</v>
      </c>
      <c r="E9">
        <v>84717</v>
      </c>
      <c r="F9" s="18">
        <f t="shared" si="0"/>
        <v>84717</v>
      </c>
    </row>
    <row r="10" spans="1:13" ht="15" thickBot="1" x14ac:dyDescent="0.35">
      <c r="A10" s="56" t="s">
        <v>11</v>
      </c>
      <c r="B10" s="9">
        <v>1</v>
      </c>
      <c r="C10">
        <v>84750</v>
      </c>
      <c r="D10">
        <v>85491</v>
      </c>
      <c r="E10">
        <v>83757</v>
      </c>
      <c r="F10" s="18">
        <f t="shared" si="0"/>
        <v>84750</v>
      </c>
    </row>
    <row r="11" spans="1:13" ht="15" thickBot="1" x14ac:dyDescent="0.35">
      <c r="A11" s="56" t="s">
        <v>17</v>
      </c>
      <c r="B11" s="9">
        <v>10</v>
      </c>
      <c r="C11">
        <v>84561</v>
      </c>
      <c r="D11">
        <v>84333</v>
      </c>
      <c r="E11">
        <v>84951</v>
      </c>
      <c r="F11" s="18">
        <f t="shared" si="0"/>
        <v>84561</v>
      </c>
    </row>
    <row r="12" spans="1:13" ht="15" thickBot="1" x14ac:dyDescent="0.35">
      <c r="A12" s="56" t="s">
        <v>25</v>
      </c>
      <c r="B12" s="9">
        <v>100</v>
      </c>
      <c r="C12">
        <v>85332</v>
      </c>
      <c r="D12">
        <v>85011</v>
      </c>
      <c r="E12">
        <v>83919</v>
      </c>
      <c r="F12" s="18">
        <f t="shared" si="0"/>
        <v>85011</v>
      </c>
    </row>
    <row r="15" spans="1:13" ht="15" thickBot="1" x14ac:dyDescent="0.35">
      <c r="B15" t="s">
        <v>40</v>
      </c>
      <c r="C15" t="s">
        <v>47</v>
      </c>
      <c r="D15" t="s">
        <v>48</v>
      </c>
      <c r="E15" t="s">
        <v>49</v>
      </c>
      <c r="F15" t="s">
        <v>45</v>
      </c>
    </row>
    <row r="16" spans="1:13" ht="15" thickBot="1" x14ac:dyDescent="0.35">
      <c r="A16" s="57" t="s">
        <v>12</v>
      </c>
      <c r="B16" s="9">
        <v>0.1</v>
      </c>
      <c r="C16">
        <v>356874</v>
      </c>
      <c r="D16">
        <v>357540</v>
      </c>
      <c r="E16">
        <v>356859</v>
      </c>
      <c r="F16" s="18">
        <f>MEDIAN(C16,D16,E16)</f>
        <v>356874</v>
      </c>
    </row>
    <row r="17" spans="1:6" ht="15" thickBot="1" x14ac:dyDescent="0.35">
      <c r="A17" s="57" t="s">
        <v>26</v>
      </c>
      <c r="B17" s="9">
        <v>0.2</v>
      </c>
      <c r="C17">
        <v>205890</v>
      </c>
      <c r="D17">
        <v>206196</v>
      </c>
      <c r="E17">
        <v>205635</v>
      </c>
      <c r="F17" s="18">
        <f t="shared" ref="F17:F20" si="1">MEDIAN(C17,D17,E17)</f>
        <v>205890</v>
      </c>
    </row>
    <row r="18" spans="1:6" ht="15" thickBot="1" x14ac:dyDescent="0.35">
      <c r="A18" s="57" t="s">
        <v>27</v>
      </c>
      <c r="B18" s="9">
        <v>0.5</v>
      </c>
      <c r="C18">
        <v>116091</v>
      </c>
      <c r="D18">
        <v>114822</v>
      </c>
      <c r="E18">
        <v>115146</v>
      </c>
      <c r="F18" s="18">
        <f t="shared" si="1"/>
        <v>115146</v>
      </c>
    </row>
    <row r="19" spans="1:6" ht="15" thickBot="1" x14ac:dyDescent="0.35">
      <c r="A19" s="57" t="s">
        <v>18</v>
      </c>
      <c r="B19" s="9">
        <v>1</v>
      </c>
      <c r="C19">
        <v>84540</v>
      </c>
      <c r="D19">
        <v>83679</v>
      </c>
      <c r="E19">
        <v>85299</v>
      </c>
      <c r="F19" s="18">
        <f t="shared" si="1"/>
        <v>84540</v>
      </c>
    </row>
    <row r="20" spans="1:6" ht="15" thickBot="1" x14ac:dyDescent="0.35">
      <c r="A20" s="57" t="s">
        <v>28</v>
      </c>
      <c r="B20" s="9">
        <v>10</v>
      </c>
      <c r="C20">
        <v>54708</v>
      </c>
      <c r="D20">
        <v>53418</v>
      </c>
      <c r="E20">
        <v>54201</v>
      </c>
      <c r="F20" s="18">
        <f t="shared" si="1"/>
        <v>54201</v>
      </c>
    </row>
    <row r="23" spans="1:6" ht="15" thickBot="1" x14ac:dyDescent="0.35">
      <c r="B23" s="8" t="s">
        <v>41</v>
      </c>
      <c r="C23" t="s">
        <v>47</v>
      </c>
      <c r="D23" t="s">
        <v>48</v>
      </c>
      <c r="E23" t="s">
        <v>49</v>
      </c>
      <c r="F23" t="s">
        <v>45</v>
      </c>
    </row>
    <row r="24" spans="1:6" ht="15" thickBot="1" x14ac:dyDescent="0.35">
      <c r="A24" s="56" t="s">
        <v>13</v>
      </c>
      <c r="B24" s="12">
        <v>0.1</v>
      </c>
      <c r="C24">
        <v>315582</v>
      </c>
      <c r="D24">
        <v>315081</v>
      </c>
      <c r="E24">
        <v>314274</v>
      </c>
      <c r="F24" s="18">
        <f>MEDIAN(C24,D24,E24)</f>
        <v>315081</v>
      </c>
    </row>
    <row r="25" spans="1:6" ht="15" thickBot="1" x14ac:dyDescent="0.35">
      <c r="A25" s="56" t="s">
        <v>29</v>
      </c>
      <c r="B25" s="9">
        <v>0.2</v>
      </c>
      <c r="C25">
        <v>226641</v>
      </c>
      <c r="D25">
        <v>226602</v>
      </c>
      <c r="E25">
        <v>226131</v>
      </c>
      <c r="F25" s="18">
        <f t="shared" ref="F25:F28" si="2">MEDIAN(C25,D25,E25)</f>
        <v>226602</v>
      </c>
    </row>
    <row r="26" spans="1:6" ht="15" thickBot="1" x14ac:dyDescent="0.35">
      <c r="A26" s="56" t="s">
        <v>30</v>
      </c>
      <c r="B26" s="9">
        <v>0.5</v>
      </c>
      <c r="C26">
        <v>130527</v>
      </c>
      <c r="D26">
        <v>130179</v>
      </c>
      <c r="E26">
        <v>129810</v>
      </c>
      <c r="F26" s="18">
        <f t="shared" si="2"/>
        <v>130179</v>
      </c>
    </row>
    <row r="27" spans="1:6" ht="15" thickBot="1" x14ac:dyDescent="0.35">
      <c r="A27" s="56" t="s">
        <v>19</v>
      </c>
      <c r="B27" s="9">
        <v>1</v>
      </c>
      <c r="C27">
        <v>84540</v>
      </c>
      <c r="D27">
        <v>83679</v>
      </c>
      <c r="E27">
        <v>85299</v>
      </c>
      <c r="F27" s="18">
        <f t="shared" si="2"/>
        <v>84540</v>
      </c>
    </row>
    <row r="28" spans="1:6" ht="15" thickBot="1" x14ac:dyDescent="0.35">
      <c r="A28" s="56" t="s">
        <v>31</v>
      </c>
      <c r="B28" s="12">
        <v>10</v>
      </c>
      <c r="C28">
        <v>30621</v>
      </c>
      <c r="D28">
        <v>30468</v>
      </c>
      <c r="E28">
        <v>30573</v>
      </c>
      <c r="F28" s="18">
        <f t="shared" si="2"/>
        <v>30573</v>
      </c>
    </row>
    <row r="31" spans="1:6" ht="15" thickBot="1" x14ac:dyDescent="0.35">
      <c r="B31" s="8" t="s">
        <v>42</v>
      </c>
      <c r="C31" t="s">
        <v>47</v>
      </c>
      <c r="D31" t="s">
        <v>48</v>
      </c>
      <c r="E31" t="s">
        <v>49</v>
      </c>
      <c r="F31" t="s">
        <v>45</v>
      </c>
    </row>
    <row r="32" spans="1:6" ht="15" thickBot="1" x14ac:dyDescent="0.35">
      <c r="A32" s="56" t="s">
        <v>32</v>
      </c>
      <c r="B32" s="8">
        <v>0.01</v>
      </c>
      <c r="C32">
        <v>89478</v>
      </c>
      <c r="D32">
        <v>89319</v>
      </c>
      <c r="E32">
        <v>88524</v>
      </c>
      <c r="F32" s="18">
        <f>MEDIAN(C32,D32:E32)</f>
        <v>89319</v>
      </c>
    </row>
    <row r="33" spans="1:6" ht="15" thickBot="1" x14ac:dyDescent="0.35">
      <c r="A33" s="56" t="s">
        <v>33</v>
      </c>
      <c r="B33" s="10">
        <v>0.02</v>
      </c>
      <c r="C33">
        <v>88833</v>
      </c>
      <c r="D33">
        <v>88356</v>
      </c>
      <c r="E33">
        <v>87519</v>
      </c>
      <c r="F33" s="18">
        <f t="shared" ref="F33:F37" si="3">MEDIAN(C33,D33:E33)</f>
        <v>88356</v>
      </c>
    </row>
    <row r="34" spans="1:6" ht="15" thickBot="1" x14ac:dyDescent="0.35">
      <c r="A34" s="56" t="s">
        <v>34</v>
      </c>
      <c r="B34" s="10">
        <v>0.05</v>
      </c>
      <c r="C34">
        <v>86676</v>
      </c>
      <c r="D34">
        <v>85965</v>
      </c>
      <c r="E34">
        <v>86586</v>
      </c>
      <c r="F34" s="18">
        <f t="shared" si="3"/>
        <v>86586</v>
      </c>
    </row>
    <row r="35" spans="1:6" ht="15" thickBot="1" x14ac:dyDescent="0.35">
      <c r="A35" s="56" t="s">
        <v>20</v>
      </c>
      <c r="B35" s="10">
        <v>0.1</v>
      </c>
      <c r="C35">
        <v>84801</v>
      </c>
      <c r="D35">
        <v>84090</v>
      </c>
      <c r="E35">
        <v>84126</v>
      </c>
      <c r="F35" s="18">
        <f t="shared" si="3"/>
        <v>84126</v>
      </c>
    </row>
    <row r="36" spans="1:6" ht="15" thickBot="1" x14ac:dyDescent="0.35">
      <c r="A36" s="56" t="s">
        <v>35</v>
      </c>
      <c r="B36" s="8">
        <v>1</v>
      </c>
      <c r="C36">
        <v>71481</v>
      </c>
      <c r="D36">
        <v>71556</v>
      </c>
      <c r="E36">
        <v>71598</v>
      </c>
      <c r="F36" s="18">
        <f t="shared" si="3"/>
        <v>71556</v>
      </c>
    </row>
    <row r="37" spans="1:6" ht="15" thickBot="1" x14ac:dyDescent="0.35">
      <c r="A37" s="56" t="s">
        <v>61</v>
      </c>
      <c r="B37" s="37">
        <v>10</v>
      </c>
      <c r="C37">
        <v>68916</v>
      </c>
      <c r="D37">
        <v>69246</v>
      </c>
      <c r="E37">
        <v>69633</v>
      </c>
      <c r="F37" s="18">
        <f t="shared" si="3"/>
        <v>69246</v>
      </c>
    </row>
    <row r="38" spans="1:6" x14ac:dyDescent="0.3">
      <c r="F38" s="11"/>
    </row>
    <row r="39" spans="1:6" ht="15" thickBot="1" x14ac:dyDescent="0.35">
      <c r="B39" s="8" t="s">
        <v>43</v>
      </c>
      <c r="C39" t="s">
        <v>47</v>
      </c>
      <c r="D39" t="s">
        <v>48</v>
      </c>
      <c r="E39" t="s">
        <v>49</v>
      </c>
      <c r="F39" s="23" t="s">
        <v>45</v>
      </c>
    </row>
    <row r="40" spans="1:6" ht="15" thickBot="1" x14ac:dyDescent="0.35">
      <c r="A40" s="56" t="s">
        <v>15</v>
      </c>
      <c r="B40" s="8">
        <v>0.1</v>
      </c>
      <c r="C40">
        <v>84423</v>
      </c>
      <c r="D40">
        <v>84831</v>
      </c>
      <c r="E40">
        <v>84681</v>
      </c>
      <c r="F40" s="19">
        <f>MEDIAN(C40,D40,E40)</f>
        <v>84681</v>
      </c>
    </row>
    <row r="41" spans="1:6" ht="15" thickBot="1" x14ac:dyDescent="0.35">
      <c r="A41" s="56" t="s">
        <v>36</v>
      </c>
      <c r="B41" s="10">
        <v>0.2</v>
      </c>
      <c r="C41">
        <v>84522</v>
      </c>
      <c r="D41">
        <v>84909</v>
      </c>
      <c r="E41">
        <v>85047</v>
      </c>
      <c r="F41" s="19">
        <f t="shared" ref="F41:F47" si="4">MEDIAN(C41,D41,E41)</f>
        <v>84909</v>
      </c>
    </row>
    <row r="42" spans="1:6" ht="15" thickBot="1" x14ac:dyDescent="0.35">
      <c r="A42" s="56" t="s">
        <v>37</v>
      </c>
      <c r="B42" s="10">
        <v>0.5</v>
      </c>
      <c r="C42">
        <v>84489</v>
      </c>
      <c r="D42">
        <v>85602</v>
      </c>
      <c r="E42">
        <v>84378</v>
      </c>
      <c r="F42" s="19">
        <f t="shared" si="4"/>
        <v>84489</v>
      </c>
    </row>
    <row r="43" spans="1:6" ht="15" thickBot="1" x14ac:dyDescent="0.35">
      <c r="A43" s="56" t="s">
        <v>21</v>
      </c>
      <c r="B43" s="10">
        <v>1</v>
      </c>
      <c r="C43">
        <v>85482</v>
      </c>
      <c r="D43">
        <v>85137</v>
      </c>
      <c r="E43">
        <v>84852</v>
      </c>
      <c r="F43" s="19">
        <f t="shared" si="4"/>
        <v>85137</v>
      </c>
    </row>
    <row r="44" spans="1:6" ht="15" thickBot="1" x14ac:dyDescent="0.35">
      <c r="A44" s="56" t="s">
        <v>58</v>
      </c>
      <c r="B44" s="21">
        <v>2</v>
      </c>
      <c r="C44">
        <v>84852</v>
      </c>
      <c r="D44">
        <v>85431</v>
      </c>
      <c r="E44">
        <v>83139</v>
      </c>
      <c r="F44" s="19">
        <f t="shared" si="4"/>
        <v>84852</v>
      </c>
    </row>
    <row r="45" spans="1:6" ht="15" thickBot="1" x14ac:dyDescent="0.35">
      <c r="A45" s="56" t="s">
        <v>59</v>
      </c>
      <c r="B45" s="21">
        <v>5</v>
      </c>
      <c r="C45">
        <v>84258</v>
      </c>
      <c r="D45">
        <v>85611</v>
      </c>
      <c r="E45">
        <v>84216</v>
      </c>
      <c r="F45" s="19">
        <f t="shared" si="4"/>
        <v>84258</v>
      </c>
    </row>
    <row r="46" spans="1:6" ht="15" thickBot="1" x14ac:dyDescent="0.35">
      <c r="A46" s="56" t="s">
        <v>38</v>
      </c>
      <c r="B46" s="10">
        <v>10</v>
      </c>
      <c r="C46">
        <v>84270</v>
      </c>
      <c r="D46">
        <v>83820</v>
      </c>
      <c r="E46">
        <v>84105</v>
      </c>
      <c r="F46" s="19">
        <f t="shared" si="4"/>
        <v>84105</v>
      </c>
    </row>
    <row r="47" spans="1:6" ht="15" thickBot="1" x14ac:dyDescent="0.35">
      <c r="A47" s="56" t="s">
        <v>60</v>
      </c>
      <c r="B47" s="10">
        <v>100</v>
      </c>
      <c r="C47">
        <v>82122</v>
      </c>
      <c r="D47">
        <v>82752</v>
      </c>
      <c r="E47">
        <v>83187</v>
      </c>
      <c r="F47" s="19">
        <f t="shared" si="4"/>
        <v>82752</v>
      </c>
    </row>
    <row r="52" spans="1:1" x14ac:dyDescent="0.3">
      <c r="A52" t="s">
        <v>73</v>
      </c>
    </row>
    <row r="53" spans="1:1" x14ac:dyDescent="0.3">
      <c r="A53" t="s">
        <v>68</v>
      </c>
    </row>
  </sheetData>
  <mergeCells count="6">
    <mergeCell ref="L4:M4"/>
    <mergeCell ref="B4:C4"/>
    <mergeCell ref="D4:E4"/>
    <mergeCell ref="F4:G4"/>
    <mergeCell ref="H4:I4"/>
    <mergeCell ref="J4:K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47"/>
  <sheetViews>
    <sheetView topLeftCell="A23" zoomScale="99" zoomScaleNormal="99" workbookViewId="0">
      <selection activeCell="R21" sqref="R21"/>
    </sheetView>
  </sheetViews>
  <sheetFormatPr defaultRowHeight="14.4" x14ac:dyDescent="0.3"/>
  <cols>
    <col min="1" max="1" width="17.6640625" bestFit="1" customWidth="1"/>
    <col min="2" max="2" width="17.44140625" bestFit="1" customWidth="1"/>
  </cols>
  <sheetData>
    <row r="4" spans="1:13" ht="15" thickBot="1" x14ac:dyDescent="0.35">
      <c r="A4" s="5" t="s">
        <v>16</v>
      </c>
      <c r="B4" s="80" t="s">
        <v>17</v>
      </c>
      <c r="C4" s="80"/>
      <c r="D4" s="81" t="s">
        <v>18</v>
      </c>
      <c r="E4" s="82"/>
      <c r="F4" s="80" t="s">
        <v>19</v>
      </c>
      <c r="G4" s="80"/>
      <c r="H4" s="80" t="s">
        <v>20</v>
      </c>
      <c r="I4" s="80"/>
      <c r="J4" s="80" t="s">
        <v>21</v>
      </c>
      <c r="K4" s="80"/>
      <c r="L4" s="80">
        <v>100000</v>
      </c>
      <c r="M4" s="80"/>
    </row>
    <row r="5" spans="1:13" x14ac:dyDescent="0.3">
      <c r="A5" s="11"/>
      <c r="B5" s="15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ht="14.4" customHeight="1" thickBot="1" x14ac:dyDescent="0.35">
      <c r="B6" s="8" t="s">
        <v>39</v>
      </c>
      <c r="C6" t="s">
        <v>47</v>
      </c>
      <c r="D6" t="s">
        <v>48</v>
      </c>
      <c r="E6" t="s">
        <v>49</v>
      </c>
      <c r="F6" t="s">
        <v>45</v>
      </c>
    </row>
    <row r="7" spans="1:13" ht="15" thickBot="1" x14ac:dyDescent="0.35">
      <c r="A7" s="7" t="s">
        <v>22</v>
      </c>
      <c r="B7" s="9">
        <v>0.1</v>
      </c>
      <c r="C7" s="16">
        <v>85323</v>
      </c>
      <c r="D7" s="16">
        <v>84237</v>
      </c>
      <c r="E7" s="17">
        <v>84570</v>
      </c>
      <c r="F7" s="18">
        <f>MEDIAN(C7,D7,E7)</f>
        <v>84570</v>
      </c>
    </row>
    <row r="8" spans="1:13" ht="15" thickBot="1" x14ac:dyDescent="0.35">
      <c r="A8" s="7" t="s">
        <v>23</v>
      </c>
      <c r="B8" s="9">
        <v>0.2</v>
      </c>
      <c r="C8" s="16">
        <v>84702</v>
      </c>
      <c r="D8" s="16">
        <v>84822</v>
      </c>
      <c r="E8" s="17">
        <v>86034</v>
      </c>
      <c r="F8" s="18">
        <f t="shared" ref="F8:F12" si="0">MEDIAN(C8,D8,E8)</f>
        <v>84822</v>
      </c>
    </row>
    <row r="9" spans="1:13" ht="15" thickBot="1" x14ac:dyDescent="0.35">
      <c r="A9" s="7" t="s">
        <v>24</v>
      </c>
      <c r="B9" s="9">
        <v>0.5</v>
      </c>
      <c r="C9" s="16">
        <v>84975</v>
      </c>
      <c r="D9" s="16">
        <v>84597</v>
      </c>
      <c r="E9" s="17">
        <v>84726</v>
      </c>
      <c r="F9" s="18">
        <f t="shared" si="0"/>
        <v>84726</v>
      </c>
    </row>
    <row r="10" spans="1:13" ht="15" thickBot="1" x14ac:dyDescent="0.35">
      <c r="A10" s="7" t="s">
        <v>11</v>
      </c>
      <c r="B10" s="9">
        <v>1</v>
      </c>
      <c r="C10" s="16">
        <v>84759</v>
      </c>
      <c r="D10" s="16">
        <v>85500</v>
      </c>
      <c r="E10" s="17">
        <v>83766</v>
      </c>
      <c r="F10" s="18">
        <f t="shared" si="0"/>
        <v>84759</v>
      </c>
    </row>
    <row r="11" spans="1:13" ht="15" thickBot="1" x14ac:dyDescent="0.35">
      <c r="A11" s="7" t="s">
        <v>17</v>
      </c>
      <c r="B11" s="9">
        <v>10</v>
      </c>
      <c r="C11" s="16">
        <v>84570</v>
      </c>
      <c r="D11" s="16">
        <v>84342</v>
      </c>
      <c r="E11" s="17">
        <v>84960</v>
      </c>
      <c r="F11" s="18">
        <f t="shared" si="0"/>
        <v>84570</v>
      </c>
    </row>
    <row r="12" spans="1:13" ht="15" thickBot="1" x14ac:dyDescent="0.35">
      <c r="A12" s="7" t="s">
        <v>25</v>
      </c>
      <c r="B12" s="9">
        <v>100</v>
      </c>
      <c r="C12" s="16">
        <v>85341</v>
      </c>
      <c r="D12" s="16">
        <v>85020</v>
      </c>
      <c r="E12" s="17">
        <v>83928</v>
      </c>
      <c r="F12" s="18">
        <f t="shared" si="0"/>
        <v>85020</v>
      </c>
    </row>
    <row r="15" spans="1:13" ht="15" thickBot="1" x14ac:dyDescent="0.35">
      <c r="B15" t="s">
        <v>40</v>
      </c>
      <c r="C15" t="s">
        <v>47</v>
      </c>
      <c r="D15" t="s">
        <v>48</v>
      </c>
      <c r="E15" t="s">
        <v>49</v>
      </c>
      <c r="F15" t="s">
        <v>45</v>
      </c>
    </row>
    <row r="16" spans="1:13" ht="15" thickBot="1" x14ac:dyDescent="0.35">
      <c r="A16" s="14" t="s">
        <v>12</v>
      </c>
      <c r="B16" s="9">
        <v>0.1</v>
      </c>
      <c r="C16" s="16">
        <v>356883</v>
      </c>
      <c r="D16" s="16">
        <v>357549</v>
      </c>
      <c r="E16" s="17">
        <v>356868</v>
      </c>
      <c r="F16" s="18">
        <f>MEDIAN(C16,D16,E16)</f>
        <v>356883</v>
      </c>
    </row>
    <row r="17" spans="1:6" ht="15" thickBot="1" x14ac:dyDescent="0.35">
      <c r="A17" s="14" t="s">
        <v>26</v>
      </c>
      <c r="B17" s="9">
        <v>0.2</v>
      </c>
      <c r="C17" s="16">
        <v>205899</v>
      </c>
      <c r="D17" s="16">
        <v>206205</v>
      </c>
      <c r="E17" s="17">
        <v>205644</v>
      </c>
      <c r="F17" s="18">
        <f t="shared" ref="F17:F20" si="1">MEDIAN(C17,D17,E17)</f>
        <v>205899</v>
      </c>
    </row>
    <row r="18" spans="1:6" ht="15" thickBot="1" x14ac:dyDescent="0.35">
      <c r="A18" s="14" t="s">
        <v>27</v>
      </c>
      <c r="B18" s="9">
        <v>0.5</v>
      </c>
      <c r="C18" s="16">
        <v>116100</v>
      </c>
      <c r="D18" s="16">
        <v>114831</v>
      </c>
      <c r="E18" s="17">
        <v>115155</v>
      </c>
      <c r="F18" s="18">
        <f t="shared" si="1"/>
        <v>115155</v>
      </c>
    </row>
    <row r="19" spans="1:6" ht="15" thickBot="1" x14ac:dyDescent="0.35">
      <c r="A19" s="14" t="s">
        <v>18</v>
      </c>
      <c r="B19" s="9">
        <v>1</v>
      </c>
      <c r="C19" s="20">
        <v>84549</v>
      </c>
      <c r="D19" s="20">
        <v>83688</v>
      </c>
      <c r="E19" s="13">
        <v>85308</v>
      </c>
      <c r="F19" s="18">
        <f t="shared" si="1"/>
        <v>84549</v>
      </c>
    </row>
    <row r="20" spans="1:6" ht="15" thickBot="1" x14ac:dyDescent="0.35">
      <c r="A20" s="14" t="s">
        <v>28</v>
      </c>
      <c r="B20" s="9">
        <v>10</v>
      </c>
      <c r="C20" s="16">
        <v>54717</v>
      </c>
      <c r="D20" s="16">
        <v>53427</v>
      </c>
      <c r="E20" s="17">
        <v>54210</v>
      </c>
      <c r="F20" s="18">
        <f t="shared" si="1"/>
        <v>54210</v>
      </c>
    </row>
    <row r="23" spans="1:6" ht="15" thickBot="1" x14ac:dyDescent="0.35">
      <c r="B23" s="8" t="s">
        <v>41</v>
      </c>
      <c r="C23" t="s">
        <v>47</v>
      </c>
      <c r="D23" t="s">
        <v>48</v>
      </c>
      <c r="E23" t="s">
        <v>49</v>
      </c>
      <c r="F23" t="s">
        <v>45</v>
      </c>
    </row>
    <row r="24" spans="1:6" ht="15" thickBot="1" x14ac:dyDescent="0.35">
      <c r="A24" s="7" t="s">
        <v>13</v>
      </c>
      <c r="B24" s="12">
        <v>0.1</v>
      </c>
      <c r="C24" s="10">
        <v>315591</v>
      </c>
      <c r="D24" s="10">
        <v>315090</v>
      </c>
      <c r="E24" s="13">
        <v>314283</v>
      </c>
      <c r="F24" s="18">
        <f>MEDIAN(C24,D24,E24)</f>
        <v>315090</v>
      </c>
    </row>
    <row r="25" spans="1:6" ht="15" thickBot="1" x14ac:dyDescent="0.35">
      <c r="A25" s="7" t="s">
        <v>29</v>
      </c>
      <c r="B25" s="9">
        <v>0.2</v>
      </c>
      <c r="C25" s="20">
        <v>226650</v>
      </c>
      <c r="D25" s="20">
        <v>226611</v>
      </c>
      <c r="E25" s="13">
        <v>226140</v>
      </c>
      <c r="F25" s="18">
        <f t="shared" ref="F25:F28" si="2">MEDIAN(C25,D25,E25)</f>
        <v>226611</v>
      </c>
    </row>
    <row r="26" spans="1:6" ht="15" thickBot="1" x14ac:dyDescent="0.35">
      <c r="A26" s="7" t="s">
        <v>30</v>
      </c>
      <c r="B26" s="9">
        <v>0.5</v>
      </c>
      <c r="C26" s="20">
        <v>130536</v>
      </c>
      <c r="D26" s="20">
        <v>130188</v>
      </c>
      <c r="E26" s="13">
        <v>129819</v>
      </c>
      <c r="F26" s="18">
        <f t="shared" si="2"/>
        <v>130188</v>
      </c>
    </row>
    <row r="27" spans="1:6" ht="15" thickBot="1" x14ac:dyDescent="0.35">
      <c r="A27" s="7" t="s">
        <v>19</v>
      </c>
      <c r="B27" s="9">
        <v>1</v>
      </c>
      <c r="C27" s="20">
        <v>84549</v>
      </c>
      <c r="D27" s="20">
        <v>83688</v>
      </c>
      <c r="E27" s="13">
        <v>85308</v>
      </c>
      <c r="F27" s="18">
        <f t="shared" si="2"/>
        <v>84549</v>
      </c>
    </row>
    <row r="28" spans="1:6" ht="15" thickBot="1" x14ac:dyDescent="0.35">
      <c r="A28" s="7" t="s">
        <v>31</v>
      </c>
      <c r="B28" s="12">
        <v>10</v>
      </c>
      <c r="C28" s="10">
        <v>30630</v>
      </c>
      <c r="D28" s="10">
        <v>30477</v>
      </c>
      <c r="E28" s="13">
        <v>30582</v>
      </c>
      <c r="F28" s="18">
        <f t="shared" si="2"/>
        <v>30582</v>
      </c>
    </row>
    <row r="31" spans="1:6" ht="15" thickBot="1" x14ac:dyDescent="0.35">
      <c r="B31" s="8" t="s">
        <v>42</v>
      </c>
      <c r="C31" t="s">
        <v>47</v>
      </c>
      <c r="D31" t="s">
        <v>48</v>
      </c>
      <c r="E31" t="s">
        <v>49</v>
      </c>
      <c r="F31" t="s">
        <v>45</v>
      </c>
    </row>
    <row r="32" spans="1:6" ht="15" thickBot="1" x14ac:dyDescent="0.35">
      <c r="A32" s="7" t="s">
        <v>32</v>
      </c>
      <c r="B32" s="8">
        <v>0.01</v>
      </c>
      <c r="C32">
        <v>89487</v>
      </c>
      <c r="D32">
        <v>89328</v>
      </c>
      <c r="E32">
        <v>88533</v>
      </c>
      <c r="F32" s="18">
        <f>MEDIAN(C32,D32:E32)</f>
        <v>89328</v>
      </c>
    </row>
    <row r="33" spans="1:6" ht="15" thickBot="1" x14ac:dyDescent="0.35">
      <c r="A33" s="7" t="s">
        <v>33</v>
      </c>
      <c r="B33" s="10">
        <v>0.02</v>
      </c>
      <c r="C33">
        <v>88842</v>
      </c>
      <c r="D33">
        <v>88365</v>
      </c>
      <c r="E33">
        <v>87528</v>
      </c>
      <c r="F33" s="18">
        <f t="shared" ref="F33:F37" si="3">MEDIAN(C33,D33:E33)</f>
        <v>88365</v>
      </c>
    </row>
    <row r="34" spans="1:6" ht="15" thickBot="1" x14ac:dyDescent="0.35">
      <c r="A34" s="7" t="s">
        <v>34</v>
      </c>
      <c r="B34" s="10">
        <v>0.05</v>
      </c>
      <c r="C34">
        <v>86685</v>
      </c>
      <c r="D34">
        <v>85974</v>
      </c>
      <c r="E34">
        <v>86595</v>
      </c>
      <c r="F34" s="18">
        <f t="shared" si="3"/>
        <v>86595</v>
      </c>
    </row>
    <row r="35" spans="1:6" ht="15" thickBot="1" x14ac:dyDescent="0.35">
      <c r="A35" s="7" t="s">
        <v>20</v>
      </c>
      <c r="B35" s="10">
        <v>0.1</v>
      </c>
      <c r="C35">
        <v>84810</v>
      </c>
      <c r="D35">
        <v>84099</v>
      </c>
      <c r="E35">
        <v>84135</v>
      </c>
      <c r="F35" s="18">
        <f t="shared" si="3"/>
        <v>84135</v>
      </c>
    </row>
    <row r="36" spans="1:6" ht="15" thickBot="1" x14ac:dyDescent="0.35">
      <c r="A36" s="7" t="s">
        <v>35</v>
      </c>
      <c r="B36" s="8">
        <v>1</v>
      </c>
      <c r="C36">
        <v>71490</v>
      </c>
      <c r="D36">
        <v>71565</v>
      </c>
      <c r="E36">
        <v>71607</v>
      </c>
      <c r="F36" s="18">
        <f t="shared" si="3"/>
        <v>71565</v>
      </c>
    </row>
    <row r="37" spans="1:6" ht="15" thickBot="1" x14ac:dyDescent="0.35">
      <c r="A37" s="33" t="s">
        <v>61</v>
      </c>
      <c r="B37" s="37">
        <v>10</v>
      </c>
      <c r="C37">
        <v>68925</v>
      </c>
      <c r="D37">
        <v>69255</v>
      </c>
      <c r="E37">
        <v>69642</v>
      </c>
      <c r="F37" s="18">
        <f t="shared" si="3"/>
        <v>69255</v>
      </c>
    </row>
    <row r="38" spans="1:6" x14ac:dyDescent="0.3">
      <c r="F38" s="11"/>
    </row>
    <row r="39" spans="1:6" ht="15" thickBot="1" x14ac:dyDescent="0.35">
      <c r="B39" s="8" t="s">
        <v>43</v>
      </c>
      <c r="C39" t="s">
        <v>47</v>
      </c>
      <c r="D39" t="s">
        <v>48</v>
      </c>
      <c r="E39" t="s">
        <v>49</v>
      </c>
      <c r="F39" s="23" t="s">
        <v>45</v>
      </c>
    </row>
    <row r="40" spans="1:6" ht="15" thickBot="1" x14ac:dyDescent="0.35">
      <c r="A40" s="7" t="s">
        <v>15</v>
      </c>
      <c r="B40" s="8">
        <v>0.1</v>
      </c>
      <c r="C40" s="10">
        <v>84432</v>
      </c>
      <c r="D40" s="20">
        <v>84840</v>
      </c>
      <c r="E40" s="13">
        <v>84690</v>
      </c>
      <c r="F40" s="19">
        <f>MEDIAN(C40,D40,E40)</f>
        <v>84690</v>
      </c>
    </row>
    <row r="41" spans="1:6" ht="15" thickBot="1" x14ac:dyDescent="0.35">
      <c r="A41" s="7" t="s">
        <v>36</v>
      </c>
      <c r="B41" s="10">
        <v>0.2</v>
      </c>
      <c r="C41" s="20">
        <v>84531</v>
      </c>
      <c r="D41" s="20">
        <v>84918</v>
      </c>
      <c r="E41" s="13">
        <v>85056</v>
      </c>
      <c r="F41" s="19">
        <f t="shared" ref="F41:F47" si="4">MEDIAN(C41,D41,E41)</f>
        <v>84918</v>
      </c>
    </row>
    <row r="42" spans="1:6" ht="15" thickBot="1" x14ac:dyDescent="0.35">
      <c r="A42" s="7" t="s">
        <v>37</v>
      </c>
      <c r="B42" s="10">
        <v>0.5</v>
      </c>
      <c r="C42" s="20">
        <v>84498</v>
      </c>
      <c r="D42" s="20">
        <v>85611</v>
      </c>
      <c r="E42" s="13">
        <v>84387</v>
      </c>
      <c r="F42" s="19">
        <f t="shared" si="4"/>
        <v>84498</v>
      </c>
    </row>
    <row r="43" spans="1:6" ht="15" thickBot="1" x14ac:dyDescent="0.35">
      <c r="A43" s="7" t="s">
        <v>21</v>
      </c>
      <c r="B43" s="10">
        <v>1</v>
      </c>
      <c r="C43" s="20">
        <v>85491</v>
      </c>
      <c r="D43" s="20">
        <v>85146</v>
      </c>
      <c r="E43" s="13">
        <v>84861</v>
      </c>
      <c r="F43" s="19">
        <f t="shared" si="4"/>
        <v>85146</v>
      </c>
    </row>
    <row r="44" spans="1:6" ht="15" thickBot="1" x14ac:dyDescent="0.35">
      <c r="A44" s="33" t="s">
        <v>58</v>
      </c>
      <c r="B44" s="21">
        <v>2</v>
      </c>
      <c r="C44">
        <v>84861</v>
      </c>
      <c r="D44">
        <v>85440</v>
      </c>
      <c r="E44">
        <v>83148</v>
      </c>
      <c r="F44" s="19">
        <f t="shared" si="4"/>
        <v>84861</v>
      </c>
    </row>
    <row r="45" spans="1:6" ht="15" thickBot="1" x14ac:dyDescent="0.35">
      <c r="A45" s="33" t="s">
        <v>59</v>
      </c>
      <c r="B45" s="21">
        <v>5</v>
      </c>
      <c r="C45">
        <v>84267</v>
      </c>
      <c r="D45">
        <v>85620</v>
      </c>
      <c r="E45">
        <v>84225</v>
      </c>
      <c r="F45" s="19">
        <f t="shared" si="4"/>
        <v>84267</v>
      </c>
    </row>
    <row r="46" spans="1:6" ht="15" thickBot="1" x14ac:dyDescent="0.35">
      <c r="A46" s="7" t="s">
        <v>38</v>
      </c>
      <c r="B46" s="10">
        <v>10</v>
      </c>
      <c r="C46" s="20">
        <v>84279</v>
      </c>
      <c r="D46" s="20">
        <v>83829</v>
      </c>
      <c r="E46" s="13">
        <v>84114</v>
      </c>
      <c r="F46" s="19">
        <f t="shared" si="4"/>
        <v>84114</v>
      </c>
    </row>
    <row r="47" spans="1:6" ht="15" thickBot="1" x14ac:dyDescent="0.35">
      <c r="A47" s="33" t="s">
        <v>60</v>
      </c>
      <c r="B47" s="10">
        <v>100</v>
      </c>
      <c r="C47">
        <v>82131</v>
      </c>
      <c r="D47">
        <v>82761</v>
      </c>
      <c r="E47">
        <v>83196</v>
      </c>
      <c r="F47" s="19">
        <f t="shared" si="4"/>
        <v>82761</v>
      </c>
    </row>
  </sheetData>
  <mergeCells count="6">
    <mergeCell ref="L4:M4"/>
    <mergeCell ref="B4:C4"/>
    <mergeCell ref="D4:E4"/>
    <mergeCell ref="F4:G4"/>
    <mergeCell ref="H4:I4"/>
    <mergeCell ref="J4:K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58"/>
  <sheetViews>
    <sheetView workbookViewId="0">
      <selection activeCell="G2" sqref="G2"/>
    </sheetView>
  </sheetViews>
  <sheetFormatPr defaultRowHeight="14.4" x14ac:dyDescent="0.3"/>
  <cols>
    <col min="1" max="1" width="13.21875" customWidth="1"/>
    <col min="2" max="2" width="10.21875" customWidth="1"/>
  </cols>
  <sheetData>
    <row r="3" spans="1:17" x14ac:dyDescent="0.3">
      <c r="C3" s="11"/>
      <c r="D3" s="4"/>
      <c r="E3" s="4"/>
      <c r="F3" s="4"/>
      <c r="G3" s="4"/>
      <c r="H3" s="4"/>
      <c r="I3" s="58" t="s">
        <v>74</v>
      </c>
      <c r="J3" s="60" t="s">
        <v>75</v>
      </c>
      <c r="K3" s="4"/>
      <c r="L3" s="4"/>
      <c r="M3" s="4"/>
      <c r="N3" s="4"/>
      <c r="O3" s="4"/>
      <c r="P3" s="4"/>
    </row>
    <row r="4" spans="1:17" ht="15" thickBot="1" x14ac:dyDescent="0.35"/>
    <row r="5" spans="1:17" x14ac:dyDescent="0.3">
      <c r="C5" s="91" t="s">
        <v>1</v>
      </c>
      <c r="D5" s="93" t="s">
        <v>2</v>
      </c>
      <c r="E5" s="85" t="s">
        <v>44</v>
      </c>
      <c r="F5" s="86"/>
      <c r="G5" s="85" t="s">
        <v>3</v>
      </c>
      <c r="H5" s="86"/>
      <c r="I5" s="85" t="s">
        <v>4</v>
      </c>
      <c r="J5" s="86"/>
      <c r="K5" s="85" t="s">
        <v>5</v>
      </c>
      <c r="L5" s="86"/>
      <c r="M5" s="85" t="s">
        <v>6</v>
      </c>
      <c r="N5" s="86"/>
      <c r="O5" s="85" t="s">
        <v>7</v>
      </c>
      <c r="P5" s="86"/>
    </row>
    <row r="6" spans="1:17" ht="15" thickBot="1" x14ac:dyDescent="0.35">
      <c r="C6" s="92"/>
      <c r="D6" s="94"/>
      <c r="E6" s="87"/>
      <c r="F6" s="88"/>
      <c r="G6" s="87"/>
      <c r="H6" s="88"/>
      <c r="I6" s="87"/>
      <c r="J6" s="88"/>
      <c r="K6" s="87"/>
      <c r="L6" s="88"/>
      <c r="M6" s="87"/>
      <c r="N6" s="88"/>
      <c r="O6" s="87"/>
      <c r="P6" s="88"/>
    </row>
    <row r="7" spans="1:17" ht="15" thickBot="1" x14ac:dyDescent="0.35">
      <c r="B7" t="s">
        <v>62</v>
      </c>
      <c r="C7" s="42" t="s">
        <v>9</v>
      </c>
      <c r="D7" s="41" t="s">
        <v>16</v>
      </c>
      <c r="E7" s="81" t="s">
        <v>17</v>
      </c>
      <c r="F7" s="82"/>
      <c r="G7" s="81" t="s">
        <v>18</v>
      </c>
      <c r="H7" s="82"/>
      <c r="I7" s="81" t="s">
        <v>19</v>
      </c>
      <c r="J7" s="82"/>
      <c r="K7" s="81" t="s">
        <v>20</v>
      </c>
      <c r="L7" s="82"/>
      <c r="M7" s="81" t="s">
        <v>21</v>
      </c>
      <c r="N7" s="82"/>
      <c r="O7" s="81">
        <v>100000</v>
      </c>
      <c r="P7" s="82"/>
    </row>
    <row r="8" spans="1:17" ht="14.4" customHeight="1" x14ac:dyDescent="0.3">
      <c r="A8" s="40"/>
    </row>
    <row r="9" spans="1:17" ht="15" thickBot="1" x14ac:dyDescent="0.35"/>
    <row r="10" spans="1:17" x14ac:dyDescent="0.3">
      <c r="B10" s="73" t="s">
        <v>44</v>
      </c>
      <c r="C10" s="73"/>
      <c r="E10" s="63" t="s">
        <v>53</v>
      </c>
      <c r="F10" s="64"/>
      <c r="G10" s="64"/>
      <c r="H10" s="65" t="s">
        <v>56</v>
      </c>
      <c r="I10" s="64" t="s">
        <v>54</v>
      </c>
      <c r="J10" s="64"/>
      <c r="K10" s="64"/>
      <c r="L10" s="65" t="s">
        <v>56</v>
      </c>
      <c r="M10" s="64" t="s">
        <v>55</v>
      </c>
      <c r="N10" s="64"/>
      <c r="O10" s="67"/>
      <c r="P10" s="68" t="s">
        <v>56</v>
      </c>
      <c r="Q10" s="27"/>
    </row>
    <row r="11" spans="1:17" ht="15" thickBot="1" x14ac:dyDescent="0.35">
      <c r="B11" s="74"/>
      <c r="C11" s="74"/>
      <c r="D11" s="8" t="s">
        <v>39</v>
      </c>
      <c r="E11" s="25" t="s">
        <v>52</v>
      </c>
      <c r="F11" s="5" t="s">
        <v>50</v>
      </c>
      <c r="G11" s="5" t="s">
        <v>51</v>
      </c>
      <c r="H11" s="66"/>
      <c r="I11" s="5" t="s">
        <v>52</v>
      </c>
      <c r="J11" s="5" t="s">
        <v>50</v>
      </c>
      <c r="K11" s="5" t="s">
        <v>51</v>
      </c>
      <c r="L11" s="66"/>
      <c r="M11" s="5" t="s">
        <v>52</v>
      </c>
      <c r="N11" s="5" t="s">
        <v>50</v>
      </c>
      <c r="O11" s="26" t="s">
        <v>51</v>
      </c>
      <c r="P11" s="69"/>
      <c r="Q11" t="s">
        <v>57</v>
      </c>
    </row>
    <row r="12" spans="1:17" ht="15" thickBot="1" x14ac:dyDescent="0.35">
      <c r="B12" s="80" t="s">
        <v>22</v>
      </c>
      <c r="C12" s="80"/>
      <c r="D12" s="9">
        <v>0.1</v>
      </c>
      <c r="E12" s="58">
        <v>4.97</v>
      </c>
      <c r="F12" s="58">
        <v>5.07</v>
      </c>
      <c r="G12" s="58">
        <v>4.95</v>
      </c>
      <c r="H12" s="24">
        <f>MEDIAN(E12,F12,G12)</f>
        <v>4.97</v>
      </c>
      <c r="I12" s="59">
        <v>2.9</v>
      </c>
      <c r="J12" s="59">
        <v>2.92</v>
      </c>
      <c r="K12" s="59">
        <v>2.96</v>
      </c>
      <c r="L12" s="24">
        <f>MEDIAN(I12,J12,K12)</f>
        <v>2.92</v>
      </c>
      <c r="M12" s="59">
        <v>4.7699999999999996</v>
      </c>
      <c r="N12" s="59">
        <v>4.76</v>
      </c>
      <c r="O12" s="59">
        <v>4.82</v>
      </c>
      <c r="P12" s="24">
        <f>MEDIAN(M12,N12,O12)</f>
        <v>4.7699999999999996</v>
      </c>
      <c r="Q12" s="30">
        <f>MEDIAN(H12,L12,P12)</f>
        <v>4.7699999999999996</v>
      </c>
    </row>
    <row r="13" spans="1:17" ht="15" thickBot="1" x14ac:dyDescent="0.35">
      <c r="B13" s="80" t="s">
        <v>23</v>
      </c>
      <c r="C13" s="80"/>
      <c r="D13" s="9">
        <v>0.2</v>
      </c>
      <c r="E13" s="58">
        <v>1.33</v>
      </c>
      <c r="F13" s="58">
        <v>1.36</v>
      </c>
      <c r="G13" s="58">
        <v>1.41</v>
      </c>
      <c r="H13" s="24">
        <f t="shared" ref="H13:H17" si="0">MEDIAN(E13,F13,G13)</f>
        <v>1.36</v>
      </c>
      <c r="I13" s="59">
        <v>2.33</v>
      </c>
      <c r="J13" s="59">
        <v>2.29</v>
      </c>
      <c r="K13" s="59">
        <v>2.2599999999999998</v>
      </c>
      <c r="L13" s="24">
        <f t="shared" ref="L13:L17" si="1">MEDIAN(I13,J13,K13)</f>
        <v>2.29</v>
      </c>
      <c r="M13" s="59">
        <v>1.47</v>
      </c>
      <c r="N13" s="59">
        <v>1.47</v>
      </c>
      <c r="O13" s="59">
        <v>1.48</v>
      </c>
      <c r="P13" s="24">
        <f t="shared" ref="P13:P17" si="2">MEDIAN(M13,N13,O13)</f>
        <v>1.47</v>
      </c>
      <c r="Q13" s="30">
        <f t="shared" ref="Q13:Q17" si="3">MEDIAN(H13,L13,P13)</f>
        <v>1.47</v>
      </c>
    </row>
    <row r="14" spans="1:17" ht="15" thickBot="1" x14ac:dyDescent="0.35">
      <c r="B14" s="80" t="s">
        <v>24</v>
      </c>
      <c r="C14" s="80"/>
      <c r="D14" s="9">
        <v>0.5</v>
      </c>
      <c r="E14" s="58">
        <v>1.36</v>
      </c>
      <c r="F14" s="58">
        <v>1.37</v>
      </c>
      <c r="G14" s="58">
        <v>1.55</v>
      </c>
      <c r="H14" s="24">
        <f t="shared" si="0"/>
        <v>1.37</v>
      </c>
      <c r="I14" s="59">
        <v>1.44</v>
      </c>
      <c r="J14" s="59">
        <v>1.42</v>
      </c>
      <c r="K14" s="59">
        <v>1.52</v>
      </c>
      <c r="L14" s="24">
        <f t="shared" si="1"/>
        <v>1.44</v>
      </c>
      <c r="M14" s="59">
        <v>1.48</v>
      </c>
      <c r="N14" s="59">
        <v>1.5</v>
      </c>
      <c r="O14" s="59">
        <v>1.47</v>
      </c>
      <c r="P14" s="24">
        <f t="shared" si="2"/>
        <v>1.48</v>
      </c>
      <c r="Q14" s="30">
        <f t="shared" si="3"/>
        <v>1.44</v>
      </c>
    </row>
    <row r="15" spans="1:17" ht="15" thickBot="1" x14ac:dyDescent="0.35">
      <c r="B15" s="80" t="s">
        <v>11</v>
      </c>
      <c r="C15" s="80"/>
      <c r="D15" s="9">
        <v>1</v>
      </c>
      <c r="E15" s="58">
        <v>1.26</v>
      </c>
      <c r="F15" s="58">
        <v>1.26</v>
      </c>
      <c r="G15" s="58">
        <v>1.27</v>
      </c>
      <c r="H15" s="24">
        <f t="shared" si="0"/>
        <v>1.26</v>
      </c>
      <c r="I15" s="59">
        <v>1.4</v>
      </c>
      <c r="J15" s="59">
        <v>1.39</v>
      </c>
      <c r="K15" s="59">
        <v>1.37</v>
      </c>
      <c r="L15" s="24">
        <f t="shared" si="1"/>
        <v>1.39</v>
      </c>
      <c r="M15" s="59">
        <v>1.28</v>
      </c>
      <c r="N15" s="58">
        <v>1.29</v>
      </c>
      <c r="O15" s="58">
        <v>1.29</v>
      </c>
      <c r="P15" s="24">
        <f>MEDIAN(M15,N15,O15)</f>
        <v>1.29</v>
      </c>
      <c r="Q15" s="30">
        <f t="shared" si="3"/>
        <v>1.29</v>
      </c>
    </row>
    <row r="16" spans="1:17" ht="15" thickBot="1" x14ac:dyDescent="0.35">
      <c r="B16" s="80" t="s">
        <v>17</v>
      </c>
      <c r="C16" s="80"/>
      <c r="D16" s="9">
        <v>10</v>
      </c>
      <c r="E16" s="58">
        <v>1.29</v>
      </c>
      <c r="F16" s="58">
        <v>1.3</v>
      </c>
      <c r="G16" s="58">
        <v>1.28</v>
      </c>
      <c r="H16" s="24">
        <f t="shared" si="0"/>
        <v>1.29</v>
      </c>
      <c r="I16" s="59">
        <v>1.25</v>
      </c>
      <c r="J16" s="59">
        <v>1.28</v>
      </c>
      <c r="K16" s="59">
        <v>1.26</v>
      </c>
      <c r="L16" s="24">
        <f t="shared" si="1"/>
        <v>1.26</v>
      </c>
      <c r="M16" s="59">
        <v>1.31</v>
      </c>
      <c r="N16" s="59">
        <v>1.31</v>
      </c>
      <c r="O16" s="59">
        <v>1.32</v>
      </c>
      <c r="P16" s="24">
        <f t="shared" si="2"/>
        <v>1.31</v>
      </c>
      <c r="Q16" s="30">
        <f t="shared" si="3"/>
        <v>1.29</v>
      </c>
    </row>
    <row r="17" spans="2:17" ht="15" thickBot="1" x14ac:dyDescent="0.35">
      <c r="B17" s="80" t="s">
        <v>25</v>
      </c>
      <c r="C17" s="80"/>
      <c r="D17" s="9">
        <v>100</v>
      </c>
      <c r="E17" s="58">
        <v>1.27</v>
      </c>
      <c r="F17" s="58">
        <v>1.27</v>
      </c>
      <c r="G17" s="58">
        <v>1.3</v>
      </c>
      <c r="H17" s="24">
        <f t="shared" si="0"/>
        <v>1.27</v>
      </c>
      <c r="I17" s="58">
        <v>1.24</v>
      </c>
      <c r="J17" s="58">
        <v>1.26</v>
      </c>
      <c r="K17" s="58">
        <v>1.26</v>
      </c>
      <c r="L17" s="24">
        <f t="shared" si="1"/>
        <v>1.26</v>
      </c>
      <c r="M17" s="59">
        <v>1.23</v>
      </c>
      <c r="N17" s="59">
        <v>1.25</v>
      </c>
      <c r="O17" s="59">
        <v>1.27</v>
      </c>
      <c r="P17" s="24">
        <f t="shared" si="2"/>
        <v>1.25</v>
      </c>
      <c r="Q17" s="30">
        <f t="shared" si="3"/>
        <v>1.26</v>
      </c>
    </row>
    <row r="19" spans="2:17" ht="15" thickBot="1" x14ac:dyDescent="0.35"/>
    <row r="20" spans="2:17" x14ac:dyDescent="0.3">
      <c r="B20" s="85" t="s">
        <v>3</v>
      </c>
      <c r="C20" s="86"/>
      <c r="E20" s="63" t="s">
        <v>53</v>
      </c>
      <c r="F20" s="64"/>
      <c r="G20" s="64"/>
      <c r="H20" s="65" t="s">
        <v>56</v>
      </c>
      <c r="I20" s="64" t="s">
        <v>54</v>
      </c>
      <c r="J20" s="64"/>
      <c r="K20" s="64"/>
      <c r="L20" s="65" t="s">
        <v>56</v>
      </c>
      <c r="M20" s="64" t="s">
        <v>55</v>
      </c>
      <c r="N20" s="64"/>
      <c r="O20" s="67"/>
      <c r="P20" s="68" t="s">
        <v>56</v>
      </c>
      <c r="Q20" s="27"/>
    </row>
    <row r="21" spans="2:17" ht="15" thickBot="1" x14ac:dyDescent="0.35">
      <c r="B21" s="87"/>
      <c r="C21" s="88"/>
      <c r="D21" t="s">
        <v>40</v>
      </c>
      <c r="E21" s="25" t="s">
        <v>52</v>
      </c>
      <c r="F21" s="5" t="s">
        <v>50</v>
      </c>
      <c r="G21" s="5" t="s">
        <v>51</v>
      </c>
      <c r="H21" s="66"/>
      <c r="I21" s="5" t="s">
        <v>52</v>
      </c>
      <c r="J21" s="5" t="s">
        <v>50</v>
      </c>
      <c r="K21" s="5" t="s">
        <v>51</v>
      </c>
      <c r="L21" s="66"/>
      <c r="M21" s="5" t="s">
        <v>52</v>
      </c>
      <c r="N21" s="5" t="s">
        <v>50</v>
      </c>
      <c r="O21" s="26" t="s">
        <v>51</v>
      </c>
      <c r="P21" s="69"/>
      <c r="Q21" t="s">
        <v>57</v>
      </c>
    </row>
    <row r="22" spans="2:17" ht="15" thickBot="1" x14ac:dyDescent="0.35">
      <c r="B22" s="89" t="s">
        <v>12</v>
      </c>
      <c r="C22" s="90"/>
      <c r="D22" s="9">
        <v>0.1</v>
      </c>
      <c r="E22" s="58">
        <v>6.43</v>
      </c>
      <c r="F22" s="58">
        <v>6.4</v>
      </c>
      <c r="G22" s="58">
        <v>6.42</v>
      </c>
      <c r="H22" s="24">
        <f>MEDIAN(E22,F22,G22)</f>
        <v>6.42</v>
      </c>
      <c r="I22" s="58">
        <v>6.55</v>
      </c>
      <c r="J22" s="58">
        <v>6.56</v>
      </c>
      <c r="K22" s="58">
        <v>6.54</v>
      </c>
      <c r="L22" s="18">
        <f>MEDIAN(I22,J22,K22)</f>
        <v>6.55</v>
      </c>
      <c r="M22" s="58">
        <v>7.14</v>
      </c>
      <c r="N22" s="58">
        <v>7.21</v>
      </c>
      <c r="O22" s="58">
        <v>7.14</v>
      </c>
      <c r="P22" s="28">
        <f t="shared" ref="P22:P26" si="4">MEDIAN(M22,N22,O22)</f>
        <v>7.14</v>
      </c>
      <c r="Q22" s="30">
        <f>MEDIAN(H22,L22,P22)</f>
        <v>6.55</v>
      </c>
    </row>
    <row r="23" spans="2:17" ht="15" thickBot="1" x14ac:dyDescent="0.35">
      <c r="B23" s="89" t="s">
        <v>26</v>
      </c>
      <c r="C23" s="90"/>
      <c r="D23" s="9">
        <v>0.2</v>
      </c>
      <c r="E23" s="58">
        <v>3.51</v>
      </c>
      <c r="F23" s="58">
        <v>3.5</v>
      </c>
      <c r="G23" s="58">
        <v>3.48</v>
      </c>
      <c r="H23" s="24">
        <f t="shared" ref="H23:H26" si="5">MEDIAN(E23,F23,G23)</f>
        <v>3.5</v>
      </c>
      <c r="I23" s="58">
        <v>3.61</v>
      </c>
      <c r="J23" s="58">
        <v>3.65</v>
      </c>
      <c r="K23" s="58">
        <v>3.63</v>
      </c>
      <c r="L23" s="18">
        <f t="shared" ref="L23" si="6">MEDIAN(I23,J23,K23)</f>
        <v>3.63</v>
      </c>
      <c r="M23" s="58">
        <v>3.91</v>
      </c>
      <c r="N23" s="58">
        <v>3.9</v>
      </c>
      <c r="O23" s="58">
        <v>3.9</v>
      </c>
      <c r="P23" s="28">
        <f t="shared" si="4"/>
        <v>3.9</v>
      </c>
      <c r="Q23" s="30">
        <f>MEDIAN(H23,L23,P23)</f>
        <v>3.63</v>
      </c>
    </row>
    <row r="24" spans="2:17" ht="15" thickBot="1" x14ac:dyDescent="0.35">
      <c r="B24" s="89" t="s">
        <v>27</v>
      </c>
      <c r="C24" s="90"/>
      <c r="D24" s="9">
        <v>0.5</v>
      </c>
      <c r="E24" s="58">
        <v>1.91</v>
      </c>
      <c r="F24" s="58">
        <v>1.9</v>
      </c>
      <c r="G24" s="58">
        <v>1.93</v>
      </c>
      <c r="H24" s="24">
        <f>MEDIAN(E24,F24,G24)</f>
        <v>1.91</v>
      </c>
      <c r="I24" s="59">
        <v>1.91</v>
      </c>
      <c r="J24" s="59">
        <v>1.89</v>
      </c>
      <c r="K24" s="59">
        <v>1.89</v>
      </c>
      <c r="L24" s="18">
        <f>MEDIAN(I24,J24,K24)</f>
        <v>1.89</v>
      </c>
      <c r="M24" s="59">
        <v>1.9</v>
      </c>
      <c r="N24" s="59">
        <v>1.89</v>
      </c>
      <c r="O24" s="59">
        <v>1.88</v>
      </c>
      <c r="P24" s="28">
        <f>MEDIAN(M24,N24,O24)</f>
        <v>1.89</v>
      </c>
      <c r="Q24" s="30">
        <f t="shared" ref="Q24:Q26" si="7">MEDIAN(H24,L24,P24)</f>
        <v>1.89</v>
      </c>
    </row>
    <row r="25" spans="2:17" ht="15" thickBot="1" x14ac:dyDescent="0.35">
      <c r="B25" s="81" t="s">
        <v>18</v>
      </c>
      <c r="C25" s="82"/>
      <c r="D25" s="9">
        <v>1</v>
      </c>
      <c r="E25" s="58">
        <v>1.31</v>
      </c>
      <c r="F25" s="58">
        <v>1.3</v>
      </c>
      <c r="G25" s="58">
        <v>1.32</v>
      </c>
      <c r="H25" s="24">
        <f t="shared" si="5"/>
        <v>1.31</v>
      </c>
      <c r="I25" s="59">
        <v>1.31</v>
      </c>
      <c r="J25" s="59">
        <v>1.3</v>
      </c>
      <c r="K25" s="59">
        <v>1.3</v>
      </c>
      <c r="L25" s="18">
        <f t="shared" ref="L25:L26" si="8">MEDIAN(I25,J25,K25)</f>
        <v>1.3</v>
      </c>
      <c r="M25" s="59">
        <v>1.28</v>
      </c>
      <c r="N25" s="59">
        <v>1.28</v>
      </c>
      <c r="O25" s="59">
        <v>1.27</v>
      </c>
      <c r="P25" s="28">
        <f t="shared" si="4"/>
        <v>1.28</v>
      </c>
      <c r="Q25" s="30">
        <f t="shared" si="7"/>
        <v>1.3</v>
      </c>
    </row>
    <row r="26" spans="2:17" ht="15" thickBot="1" x14ac:dyDescent="0.35">
      <c r="B26" s="89" t="s">
        <v>28</v>
      </c>
      <c r="C26" s="90"/>
      <c r="D26" s="9">
        <v>10</v>
      </c>
      <c r="E26" s="58">
        <v>1.0900000000000001</v>
      </c>
      <c r="F26" s="58">
        <v>1.1000000000000001</v>
      </c>
      <c r="G26" s="58">
        <v>1.1399999999999999</v>
      </c>
      <c r="H26" s="24">
        <f t="shared" si="5"/>
        <v>1.1000000000000001</v>
      </c>
      <c r="I26" s="58">
        <v>0.76</v>
      </c>
      <c r="J26" s="58">
        <v>0.74</v>
      </c>
      <c r="K26" s="58">
        <v>0.76</v>
      </c>
      <c r="L26" s="18">
        <f t="shared" si="8"/>
        <v>0.76</v>
      </c>
      <c r="M26" s="58">
        <v>0.96</v>
      </c>
      <c r="N26" s="58">
        <v>0.97</v>
      </c>
      <c r="O26" s="58">
        <v>0.99</v>
      </c>
      <c r="P26" s="28">
        <f t="shared" si="4"/>
        <v>0.97</v>
      </c>
      <c r="Q26" s="30">
        <f t="shared" si="7"/>
        <v>0.97</v>
      </c>
    </row>
    <row r="28" spans="2:17" ht="15" thickBot="1" x14ac:dyDescent="0.35"/>
    <row r="29" spans="2:17" x14ac:dyDescent="0.3">
      <c r="B29" s="73" t="s">
        <v>4</v>
      </c>
      <c r="C29" s="73"/>
      <c r="E29" s="63" t="s">
        <v>53</v>
      </c>
      <c r="F29" s="64"/>
      <c r="G29" s="64"/>
      <c r="H29" s="65" t="s">
        <v>56</v>
      </c>
      <c r="I29" s="64" t="s">
        <v>54</v>
      </c>
      <c r="J29" s="64"/>
      <c r="K29" s="64"/>
      <c r="L29" s="65" t="s">
        <v>56</v>
      </c>
      <c r="M29" s="64" t="s">
        <v>55</v>
      </c>
      <c r="N29" s="64"/>
      <c r="O29" s="67"/>
      <c r="P29" s="68" t="s">
        <v>56</v>
      </c>
      <c r="Q29" s="32"/>
    </row>
    <row r="30" spans="2:17" ht="15" thickBot="1" x14ac:dyDescent="0.35">
      <c r="B30" s="74"/>
      <c r="C30" s="74"/>
      <c r="D30" s="8" t="s">
        <v>41</v>
      </c>
      <c r="E30" s="25" t="s">
        <v>52</v>
      </c>
      <c r="F30" s="5" t="s">
        <v>50</v>
      </c>
      <c r="G30" s="5" t="s">
        <v>51</v>
      </c>
      <c r="H30" s="66"/>
      <c r="I30" s="5" t="s">
        <v>52</v>
      </c>
      <c r="J30" s="5" t="s">
        <v>50</v>
      </c>
      <c r="K30" s="5" t="s">
        <v>51</v>
      </c>
      <c r="L30" s="66"/>
      <c r="M30" s="5" t="s">
        <v>52</v>
      </c>
      <c r="N30" s="5" t="s">
        <v>50</v>
      </c>
      <c r="O30" s="26" t="s">
        <v>51</v>
      </c>
      <c r="P30" s="69"/>
      <c r="Q30" s="4" t="s">
        <v>57</v>
      </c>
    </row>
    <row r="31" spans="2:17" ht="15" thickBot="1" x14ac:dyDescent="0.35">
      <c r="B31" s="80" t="s">
        <v>13</v>
      </c>
      <c r="C31" s="80"/>
      <c r="D31" s="9">
        <v>0.1</v>
      </c>
      <c r="E31" s="58">
        <v>5.45</v>
      </c>
      <c r="F31" s="58">
        <v>5.39</v>
      </c>
      <c r="G31" s="58">
        <v>5.37</v>
      </c>
      <c r="H31" s="18">
        <f>MEDIAN(E31,F31,G31)</f>
        <v>5.39</v>
      </c>
      <c r="I31" s="58">
        <v>5.35</v>
      </c>
      <c r="J31" s="58">
        <v>5.39</v>
      </c>
      <c r="K31" s="58">
        <v>5.39</v>
      </c>
      <c r="L31" s="18">
        <f>MEDIAN(I31,J31,K31)</f>
        <v>5.39</v>
      </c>
      <c r="M31" s="58">
        <v>5.35</v>
      </c>
      <c r="N31" s="58">
        <v>5.35</v>
      </c>
      <c r="O31" s="58">
        <v>5.4</v>
      </c>
      <c r="P31" s="28">
        <f>MEDIAN(M31,N31,O31)</f>
        <v>5.35</v>
      </c>
      <c r="Q31" s="30">
        <f>MEDIAN(H31,L31,P31)</f>
        <v>5.39</v>
      </c>
    </row>
    <row r="32" spans="2:17" ht="15" thickBot="1" x14ac:dyDescent="0.35">
      <c r="B32" s="80" t="s">
        <v>29</v>
      </c>
      <c r="C32" s="80"/>
      <c r="D32" s="9">
        <v>0.2</v>
      </c>
      <c r="E32" s="58">
        <v>3.62</v>
      </c>
      <c r="F32" s="58">
        <v>3.64</v>
      </c>
      <c r="G32" s="58">
        <v>3.63</v>
      </c>
      <c r="H32" s="18">
        <f t="shared" ref="H32:H35" si="9">MEDIAN(E32,F32,G32)</f>
        <v>3.63</v>
      </c>
      <c r="I32" s="59">
        <v>3.62</v>
      </c>
      <c r="J32" s="59">
        <v>3.65</v>
      </c>
      <c r="K32" s="59">
        <v>3.65</v>
      </c>
      <c r="L32" s="18">
        <f t="shared" ref="L32:L35" si="10">MEDIAN(I32,J32,K32)</f>
        <v>3.65</v>
      </c>
      <c r="M32" s="59">
        <v>3.64</v>
      </c>
      <c r="N32" s="59">
        <v>3.64</v>
      </c>
      <c r="O32" s="59">
        <v>3.62</v>
      </c>
      <c r="P32" s="28">
        <f t="shared" ref="P32:P35" si="11">MEDIAN(M32,N32,O32)</f>
        <v>3.64</v>
      </c>
      <c r="Q32" s="30">
        <f t="shared" ref="Q32:Q35" si="12">MEDIAN(H32,L32,P32)</f>
        <v>3.64</v>
      </c>
    </row>
    <row r="33" spans="2:17" ht="15" thickBot="1" x14ac:dyDescent="0.35">
      <c r="B33" s="80" t="s">
        <v>30</v>
      </c>
      <c r="C33" s="80"/>
      <c r="D33" s="9">
        <v>0.5</v>
      </c>
      <c r="E33" s="58">
        <v>2.02</v>
      </c>
      <c r="F33" s="58">
        <v>2.04</v>
      </c>
      <c r="G33" s="58">
        <v>2.02</v>
      </c>
      <c r="H33" s="18">
        <f t="shared" si="9"/>
        <v>2.02</v>
      </c>
      <c r="I33" s="59">
        <v>2.0099999999999998</v>
      </c>
      <c r="J33" s="59">
        <v>2.0099999999999998</v>
      </c>
      <c r="K33" s="59">
        <v>2.0299999999999998</v>
      </c>
      <c r="L33" s="18">
        <f t="shared" si="10"/>
        <v>2.0099999999999998</v>
      </c>
      <c r="M33" s="59">
        <v>2.0099999999999998</v>
      </c>
      <c r="N33" s="59">
        <v>2.02</v>
      </c>
      <c r="O33" s="59">
        <v>2.02</v>
      </c>
      <c r="P33" s="28">
        <f t="shared" si="11"/>
        <v>2.02</v>
      </c>
      <c r="Q33" s="30">
        <f t="shared" si="12"/>
        <v>2.02</v>
      </c>
    </row>
    <row r="34" spans="2:17" ht="15" thickBot="1" x14ac:dyDescent="0.35">
      <c r="B34" s="80" t="s">
        <v>19</v>
      </c>
      <c r="C34" s="80"/>
      <c r="D34" s="9">
        <v>1</v>
      </c>
      <c r="E34" s="58">
        <v>1.3</v>
      </c>
      <c r="F34" s="58">
        <v>1.29</v>
      </c>
      <c r="G34" s="58">
        <v>1.32</v>
      </c>
      <c r="H34" s="18">
        <f t="shared" si="9"/>
        <v>1.3</v>
      </c>
      <c r="I34" s="59">
        <v>1.26</v>
      </c>
      <c r="J34" s="59">
        <v>1.25</v>
      </c>
      <c r="K34" s="59">
        <v>1.26</v>
      </c>
      <c r="L34" s="18">
        <f t="shared" si="10"/>
        <v>1.26</v>
      </c>
      <c r="M34" s="59">
        <v>1.31</v>
      </c>
      <c r="N34" s="59">
        <v>1.3</v>
      </c>
      <c r="O34" s="59">
        <v>1.3</v>
      </c>
      <c r="P34" s="28">
        <f t="shared" si="11"/>
        <v>1.3</v>
      </c>
      <c r="Q34" s="30">
        <f t="shared" si="12"/>
        <v>1.3</v>
      </c>
    </row>
    <row r="35" spans="2:17" ht="15" thickBot="1" x14ac:dyDescent="0.35">
      <c r="B35" s="80" t="s">
        <v>31</v>
      </c>
      <c r="C35" s="80"/>
      <c r="D35" s="9">
        <v>10</v>
      </c>
      <c r="E35" s="60">
        <v>0.42</v>
      </c>
      <c r="F35" s="60">
        <v>0.42</v>
      </c>
      <c r="G35" s="60">
        <v>0.41</v>
      </c>
      <c r="H35" s="18">
        <f t="shared" si="9"/>
        <v>0.42</v>
      </c>
      <c r="I35" s="61">
        <v>0.42</v>
      </c>
      <c r="J35" s="61">
        <v>0.41</v>
      </c>
      <c r="K35" s="61">
        <v>0.41</v>
      </c>
      <c r="L35" s="18">
        <f t="shared" si="10"/>
        <v>0.41</v>
      </c>
      <c r="M35" s="61">
        <v>0.41</v>
      </c>
      <c r="N35" s="61">
        <v>0.42</v>
      </c>
      <c r="O35" s="61">
        <v>0.42</v>
      </c>
      <c r="P35" s="28">
        <f t="shared" si="11"/>
        <v>0.42</v>
      </c>
      <c r="Q35" s="30">
        <f t="shared" si="12"/>
        <v>0.42</v>
      </c>
    </row>
    <row r="37" spans="2:17" ht="15" thickBot="1" x14ac:dyDescent="0.35"/>
    <row r="38" spans="2:17" x14ac:dyDescent="0.3">
      <c r="B38" s="73" t="s">
        <v>5</v>
      </c>
      <c r="C38" s="73"/>
      <c r="E38" s="63" t="s">
        <v>53</v>
      </c>
      <c r="F38" s="64"/>
      <c r="G38" s="64"/>
      <c r="H38" s="65" t="s">
        <v>56</v>
      </c>
      <c r="I38" s="64" t="s">
        <v>54</v>
      </c>
      <c r="J38" s="64"/>
      <c r="K38" s="64"/>
      <c r="L38" s="65" t="s">
        <v>56</v>
      </c>
      <c r="M38" s="64" t="s">
        <v>55</v>
      </c>
      <c r="N38" s="64"/>
      <c r="O38" s="67"/>
      <c r="P38" s="68" t="s">
        <v>56</v>
      </c>
      <c r="Q38" s="4"/>
    </row>
    <row r="39" spans="2:17" ht="15" thickBot="1" x14ac:dyDescent="0.35">
      <c r="B39" s="74"/>
      <c r="C39" s="74"/>
      <c r="D39" s="8" t="s">
        <v>42</v>
      </c>
      <c r="E39" s="25" t="s">
        <v>52</v>
      </c>
      <c r="F39" s="5" t="s">
        <v>50</v>
      </c>
      <c r="G39" s="5" t="s">
        <v>51</v>
      </c>
      <c r="H39" s="66"/>
      <c r="I39" s="5" t="s">
        <v>52</v>
      </c>
      <c r="J39" s="5" t="s">
        <v>50</v>
      </c>
      <c r="K39" s="5" t="s">
        <v>51</v>
      </c>
      <c r="L39" s="66"/>
      <c r="M39" s="5" t="s">
        <v>52</v>
      </c>
      <c r="N39" s="5" t="s">
        <v>50</v>
      </c>
      <c r="O39" s="26" t="s">
        <v>51</v>
      </c>
      <c r="P39" s="69"/>
      <c r="Q39" s="4" t="s">
        <v>57</v>
      </c>
    </row>
    <row r="40" spans="2:17" ht="15" thickBot="1" x14ac:dyDescent="0.35">
      <c r="B40" s="80" t="s">
        <v>32</v>
      </c>
      <c r="C40" s="80"/>
      <c r="D40" s="10">
        <v>0.01</v>
      </c>
      <c r="E40" s="58">
        <v>1.4</v>
      </c>
      <c r="F40" s="58">
        <v>1.39</v>
      </c>
      <c r="G40" s="58">
        <v>1.4</v>
      </c>
      <c r="H40" s="18">
        <f>MEDIAN(E40,F40,G40)</f>
        <v>1.4</v>
      </c>
      <c r="I40" s="59">
        <v>1.41</v>
      </c>
      <c r="J40" s="59">
        <v>1.41</v>
      </c>
      <c r="K40" s="59">
        <v>1.4</v>
      </c>
      <c r="L40" s="19">
        <f>MEDIAN(I40,J40,K40)</f>
        <v>1.41</v>
      </c>
      <c r="M40" s="59">
        <v>1.35</v>
      </c>
      <c r="N40" s="59">
        <v>1.35</v>
      </c>
      <c r="O40" s="59">
        <v>1.35</v>
      </c>
      <c r="P40" s="29">
        <f>MEDIAN(M40,N40,O40)</f>
        <v>1.35</v>
      </c>
      <c r="Q40" s="30">
        <f>MEDIAN(H40,L40,P40)</f>
        <v>1.4</v>
      </c>
    </row>
    <row r="41" spans="2:17" ht="15" thickBot="1" x14ac:dyDescent="0.35">
      <c r="B41" s="80" t="s">
        <v>33</v>
      </c>
      <c r="C41" s="80"/>
      <c r="D41" s="10">
        <v>0.02</v>
      </c>
      <c r="E41" s="58">
        <v>1.33</v>
      </c>
      <c r="F41" s="58">
        <v>1.35</v>
      </c>
      <c r="G41" s="58">
        <v>1.33</v>
      </c>
      <c r="H41" s="18">
        <f t="shared" ref="H41:H45" si="13">MEDIAN(E41,F41,G41)</f>
        <v>1.33</v>
      </c>
      <c r="I41" s="59">
        <v>1.35</v>
      </c>
      <c r="J41" s="59">
        <v>1.36</v>
      </c>
      <c r="K41" s="59">
        <v>1.33</v>
      </c>
      <c r="L41" s="19">
        <f t="shared" ref="L41:L45" si="14">MEDIAN(I41,J41,K41)</f>
        <v>1.35</v>
      </c>
      <c r="M41" s="59">
        <v>1.36</v>
      </c>
      <c r="N41" s="59">
        <v>1.36</v>
      </c>
      <c r="O41" s="59">
        <v>1.37</v>
      </c>
      <c r="P41" s="29">
        <f t="shared" ref="P41:P45" si="15">MEDIAN(M41,N41,O41)</f>
        <v>1.36</v>
      </c>
      <c r="Q41" s="30">
        <f t="shared" ref="Q41:Q45" si="16">MEDIAN(H41,L41,P41)</f>
        <v>1.35</v>
      </c>
    </row>
    <row r="42" spans="2:17" ht="15" thickBot="1" x14ac:dyDescent="0.35">
      <c r="B42" s="80" t="s">
        <v>34</v>
      </c>
      <c r="C42" s="80"/>
      <c r="D42" s="10">
        <v>0.05</v>
      </c>
      <c r="E42" s="58">
        <v>1.33</v>
      </c>
      <c r="F42" s="58">
        <v>1.32</v>
      </c>
      <c r="G42" s="58">
        <v>1.33</v>
      </c>
      <c r="H42" s="18">
        <f t="shared" si="13"/>
        <v>1.33</v>
      </c>
      <c r="I42" s="59">
        <v>1.31</v>
      </c>
      <c r="J42" s="59">
        <v>1.32</v>
      </c>
      <c r="K42" s="59">
        <v>1.3</v>
      </c>
      <c r="L42" s="19">
        <f t="shared" si="14"/>
        <v>1.31</v>
      </c>
      <c r="M42" s="59">
        <v>1.32</v>
      </c>
      <c r="N42" s="59">
        <v>1.32</v>
      </c>
      <c r="O42" s="59">
        <v>1.34</v>
      </c>
      <c r="P42" s="29">
        <f t="shared" si="15"/>
        <v>1.32</v>
      </c>
      <c r="Q42" s="30">
        <f t="shared" si="16"/>
        <v>1.32</v>
      </c>
    </row>
    <row r="43" spans="2:17" ht="15" thickBot="1" x14ac:dyDescent="0.35">
      <c r="B43" s="80" t="s">
        <v>20</v>
      </c>
      <c r="C43" s="80"/>
      <c r="D43" s="10">
        <v>0.1</v>
      </c>
      <c r="E43" s="58">
        <v>1.28</v>
      </c>
      <c r="F43" s="58">
        <v>1.28</v>
      </c>
      <c r="G43" s="58">
        <v>1.26</v>
      </c>
      <c r="H43" s="18">
        <f t="shared" si="13"/>
        <v>1.28</v>
      </c>
      <c r="I43" s="59">
        <v>1.36</v>
      </c>
      <c r="J43" s="59">
        <v>1.42</v>
      </c>
      <c r="K43" s="59">
        <v>1.29</v>
      </c>
      <c r="L43" s="19">
        <f t="shared" si="14"/>
        <v>1.36</v>
      </c>
      <c r="M43" s="59">
        <v>1.29</v>
      </c>
      <c r="N43" s="59">
        <v>1.29</v>
      </c>
      <c r="O43" s="59">
        <v>1.28</v>
      </c>
      <c r="P43" s="29">
        <f t="shared" si="15"/>
        <v>1.29</v>
      </c>
      <c r="Q43" s="30">
        <f t="shared" si="16"/>
        <v>1.29</v>
      </c>
    </row>
    <row r="44" spans="2:17" ht="15" thickBot="1" x14ac:dyDescent="0.35">
      <c r="B44" s="80" t="s">
        <v>35</v>
      </c>
      <c r="C44" s="80"/>
      <c r="D44" s="10">
        <v>1</v>
      </c>
      <c r="E44" s="58">
        <v>1.1200000000000001</v>
      </c>
      <c r="F44" s="58">
        <v>1.1100000000000001</v>
      </c>
      <c r="G44" s="58">
        <v>1.1100000000000001</v>
      </c>
      <c r="H44" s="18">
        <f t="shared" si="13"/>
        <v>1.1100000000000001</v>
      </c>
      <c r="I44" s="59">
        <v>1.1000000000000001</v>
      </c>
      <c r="J44" s="59">
        <v>1.0900000000000001</v>
      </c>
      <c r="K44" s="59">
        <v>1.0900000000000001</v>
      </c>
      <c r="L44" s="19">
        <f t="shared" si="14"/>
        <v>1.0900000000000001</v>
      </c>
      <c r="M44" s="59">
        <v>1.07</v>
      </c>
      <c r="N44" s="59">
        <v>1.06</v>
      </c>
      <c r="O44" s="59">
        <v>1.07</v>
      </c>
      <c r="P44" s="29">
        <f t="shared" si="15"/>
        <v>1.07</v>
      </c>
      <c r="Q44" s="30">
        <f>MEDIAN(H44,L44,P44)</f>
        <v>1.0900000000000001</v>
      </c>
    </row>
    <row r="45" spans="2:17" ht="15" thickBot="1" x14ac:dyDescent="0.35">
      <c r="B45" s="80" t="s">
        <v>61</v>
      </c>
      <c r="C45" s="80"/>
      <c r="D45" s="21">
        <v>10</v>
      </c>
      <c r="E45" s="58">
        <v>1.1000000000000001</v>
      </c>
      <c r="F45" s="58">
        <v>1.07</v>
      </c>
      <c r="G45" s="58">
        <v>1.08</v>
      </c>
      <c r="H45" s="18">
        <f t="shared" si="13"/>
        <v>1.08</v>
      </c>
      <c r="I45" s="59">
        <v>1.1299999999999999</v>
      </c>
      <c r="J45" s="59">
        <v>1.1200000000000001</v>
      </c>
      <c r="K45" s="59">
        <v>1.2</v>
      </c>
      <c r="L45" s="19">
        <f t="shared" si="14"/>
        <v>1.1299999999999999</v>
      </c>
      <c r="M45" s="59">
        <v>1.08</v>
      </c>
      <c r="N45" s="59">
        <v>1.1000000000000001</v>
      </c>
      <c r="O45" s="59">
        <v>1.07</v>
      </c>
      <c r="P45" s="29">
        <f t="shared" si="15"/>
        <v>1.08</v>
      </c>
      <c r="Q45" s="30">
        <f t="shared" si="16"/>
        <v>1.08</v>
      </c>
    </row>
    <row r="48" spans="2:17" ht="15" thickBot="1" x14ac:dyDescent="0.35"/>
    <row r="49" spans="2:17" x14ac:dyDescent="0.3">
      <c r="B49" s="73" t="s">
        <v>6</v>
      </c>
      <c r="C49" s="73"/>
      <c r="D49" s="11"/>
      <c r="E49" s="63" t="s">
        <v>53</v>
      </c>
      <c r="F49" s="64"/>
      <c r="G49" s="64"/>
      <c r="H49" s="65" t="s">
        <v>56</v>
      </c>
      <c r="I49" s="64" t="s">
        <v>54</v>
      </c>
      <c r="J49" s="64"/>
      <c r="K49" s="64"/>
      <c r="L49" s="65" t="s">
        <v>56</v>
      </c>
      <c r="M49" s="64" t="s">
        <v>55</v>
      </c>
      <c r="N49" s="64"/>
      <c r="O49" s="67"/>
      <c r="P49" s="68" t="s">
        <v>56</v>
      </c>
      <c r="Q49" s="4"/>
    </row>
    <row r="50" spans="2:17" ht="15" thickBot="1" x14ac:dyDescent="0.35">
      <c r="B50" s="74"/>
      <c r="C50" s="74"/>
      <c r="D50" s="8" t="s">
        <v>43</v>
      </c>
      <c r="E50" s="25" t="s">
        <v>52</v>
      </c>
      <c r="F50" s="5" t="s">
        <v>50</v>
      </c>
      <c r="G50" s="5" t="s">
        <v>51</v>
      </c>
      <c r="H50" s="66"/>
      <c r="I50" s="5" t="s">
        <v>52</v>
      </c>
      <c r="J50" s="5" t="s">
        <v>50</v>
      </c>
      <c r="K50" s="5" t="s">
        <v>51</v>
      </c>
      <c r="L50" s="66"/>
      <c r="M50" s="5" t="s">
        <v>52</v>
      </c>
      <c r="N50" s="5" t="s">
        <v>50</v>
      </c>
      <c r="O50" s="26" t="s">
        <v>51</v>
      </c>
      <c r="P50" s="69"/>
      <c r="Q50" s="4" t="s">
        <v>57</v>
      </c>
    </row>
    <row r="51" spans="2:17" ht="15" thickBot="1" x14ac:dyDescent="0.35">
      <c r="B51" s="80" t="s">
        <v>15</v>
      </c>
      <c r="C51" s="80"/>
      <c r="D51" s="10">
        <v>0.1</v>
      </c>
      <c r="E51" s="58">
        <v>1.24</v>
      </c>
      <c r="F51" s="58">
        <v>1.23</v>
      </c>
      <c r="G51" s="58">
        <v>1.24</v>
      </c>
      <c r="H51" s="18">
        <f>MEDIAN(E51,F51,G51)</f>
        <v>1.24</v>
      </c>
      <c r="I51" s="59">
        <v>1.26</v>
      </c>
      <c r="J51" s="59">
        <v>1.28</v>
      </c>
      <c r="K51" s="59">
        <v>1.26</v>
      </c>
      <c r="L51" s="19">
        <f>MEDIAN(I51,J51,K51)</f>
        <v>1.26</v>
      </c>
      <c r="M51" s="59">
        <v>1.26</v>
      </c>
      <c r="N51" s="59">
        <v>1.23</v>
      </c>
      <c r="O51" s="59">
        <v>1.24</v>
      </c>
      <c r="P51" s="29">
        <f>MEDIAN(M51,N51,O51)</f>
        <v>1.24</v>
      </c>
      <c r="Q51" s="30">
        <f>MEDIAN(H51,L51,P51)</f>
        <v>1.24</v>
      </c>
    </row>
    <row r="52" spans="2:17" ht="15" thickBot="1" x14ac:dyDescent="0.35">
      <c r="B52" s="80" t="s">
        <v>36</v>
      </c>
      <c r="C52" s="80"/>
      <c r="D52" s="10">
        <v>0.2</v>
      </c>
      <c r="E52" s="58">
        <v>1.28</v>
      </c>
      <c r="F52" s="58">
        <v>1.29</v>
      </c>
      <c r="G52" s="58">
        <v>1.28</v>
      </c>
      <c r="H52" s="18">
        <f t="shared" ref="H52:H58" si="17">MEDIAN(E52,F52,G52)</f>
        <v>1.28</v>
      </c>
      <c r="I52" s="59">
        <v>1.27</v>
      </c>
      <c r="J52" s="59">
        <v>1.27</v>
      </c>
      <c r="K52" s="59">
        <v>1.27</v>
      </c>
      <c r="L52" s="19">
        <f t="shared" ref="L52:L58" si="18">MEDIAN(I52,J52,K52)</f>
        <v>1.27</v>
      </c>
      <c r="M52" s="59">
        <v>1.27</v>
      </c>
      <c r="N52" s="59">
        <v>1.29</v>
      </c>
      <c r="O52" s="59">
        <v>1.3</v>
      </c>
      <c r="P52" s="29">
        <f t="shared" ref="P52:P58" si="19">MEDIAN(M52,N52,O52)</f>
        <v>1.29</v>
      </c>
      <c r="Q52" s="30">
        <f t="shared" ref="Q52:Q58" si="20">MEDIAN(H52,L52,P52)</f>
        <v>1.28</v>
      </c>
    </row>
    <row r="53" spans="2:17" ht="15" thickBot="1" x14ac:dyDescent="0.35">
      <c r="B53" s="80" t="s">
        <v>37</v>
      </c>
      <c r="C53" s="80"/>
      <c r="D53" s="10">
        <v>0.5</v>
      </c>
      <c r="E53" s="58">
        <v>1.28</v>
      </c>
      <c r="F53" s="58">
        <v>1.28</v>
      </c>
      <c r="G53" s="58">
        <v>1.27</v>
      </c>
      <c r="H53" s="18">
        <f t="shared" si="17"/>
        <v>1.28</v>
      </c>
      <c r="I53" s="58">
        <v>1.3</v>
      </c>
      <c r="J53" s="58">
        <v>1.32</v>
      </c>
      <c r="K53" s="58">
        <v>1.29</v>
      </c>
      <c r="L53" s="19">
        <f t="shared" si="18"/>
        <v>1.3</v>
      </c>
      <c r="M53" s="58">
        <v>1.28</v>
      </c>
      <c r="N53" s="58">
        <v>1.27</v>
      </c>
      <c r="O53" s="58">
        <v>1.27</v>
      </c>
      <c r="P53" s="29">
        <f t="shared" si="19"/>
        <v>1.27</v>
      </c>
      <c r="Q53" s="30">
        <f t="shared" si="20"/>
        <v>1.28</v>
      </c>
    </row>
    <row r="54" spans="2:17" ht="15" thickBot="1" x14ac:dyDescent="0.35">
      <c r="B54" s="80" t="s">
        <v>21</v>
      </c>
      <c r="C54" s="80"/>
      <c r="D54" s="10">
        <v>1</v>
      </c>
      <c r="E54" s="58">
        <v>1.29</v>
      </c>
      <c r="F54" s="58">
        <v>1.29</v>
      </c>
      <c r="G54" s="58">
        <v>1.3</v>
      </c>
      <c r="H54" s="18">
        <f t="shared" si="17"/>
        <v>1.29</v>
      </c>
      <c r="I54" s="59">
        <v>1.29</v>
      </c>
      <c r="J54" s="59">
        <v>1.31</v>
      </c>
      <c r="K54" s="59">
        <v>1.31</v>
      </c>
      <c r="L54" s="19">
        <f t="shared" si="18"/>
        <v>1.31</v>
      </c>
      <c r="M54" s="59">
        <v>1.25</v>
      </c>
      <c r="N54" s="59">
        <v>1.27</v>
      </c>
      <c r="O54" s="59">
        <v>1.27</v>
      </c>
      <c r="P54" s="29">
        <f t="shared" si="19"/>
        <v>1.27</v>
      </c>
      <c r="Q54" s="30">
        <f t="shared" si="20"/>
        <v>1.29</v>
      </c>
    </row>
    <row r="55" spans="2:17" ht="15" thickBot="1" x14ac:dyDescent="0.35">
      <c r="B55" s="80" t="s">
        <v>58</v>
      </c>
      <c r="C55" s="80"/>
      <c r="D55" s="21">
        <v>2</v>
      </c>
      <c r="E55" s="58">
        <v>1.3</v>
      </c>
      <c r="F55" s="58">
        <v>1.29</v>
      </c>
      <c r="G55" s="58">
        <v>1.3</v>
      </c>
      <c r="H55" s="18">
        <f t="shared" si="17"/>
        <v>1.3</v>
      </c>
      <c r="I55" s="59">
        <v>1.31</v>
      </c>
      <c r="J55" s="59">
        <v>1.32</v>
      </c>
      <c r="K55" s="59">
        <v>1.3</v>
      </c>
      <c r="L55" s="19">
        <f t="shared" si="18"/>
        <v>1.31</v>
      </c>
      <c r="M55" s="59">
        <v>1.24</v>
      </c>
      <c r="N55" s="59">
        <v>1.25</v>
      </c>
      <c r="O55" s="59">
        <v>1.26</v>
      </c>
      <c r="P55" s="29">
        <f t="shared" si="19"/>
        <v>1.25</v>
      </c>
      <c r="Q55" s="30">
        <f t="shared" si="20"/>
        <v>1.3</v>
      </c>
    </row>
    <row r="56" spans="2:17" ht="15" thickBot="1" x14ac:dyDescent="0.35">
      <c r="B56" s="80" t="s">
        <v>59</v>
      </c>
      <c r="C56" s="80"/>
      <c r="D56" s="21">
        <v>5</v>
      </c>
      <c r="E56" s="58">
        <v>1.34</v>
      </c>
      <c r="F56" s="58">
        <v>1.34</v>
      </c>
      <c r="G56" s="58">
        <v>1.34</v>
      </c>
      <c r="H56" s="18">
        <f t="shared" si="17"/>
        <v>1.34</v>
      </c>
      <c r="I56" s="59">
        <v>1.38</v>
      </c>
      <c r="J56" s="59">
        <v>1.39</v>
      </c>
      <c r="K56" s="59">
        <v>1.37</v>
      </c>
      <c r="L56" s="19">
        <f t="shared" si="18"/>
        <v>1.38</v>
      </c>
      <c r="M56" s="59">
        <v>1.35</v>
      </c>
      <c r="N56" s="59">
        <v>1.36</v>
      </c>
      <c r="O56" s="59">
        <v>1.36</v>
      </c>
      <c r="P56" s="29">
        <f t="shared" si="19"/>
        <v>1.36</v>
      </c>
      <c r="Q56" s="30">
        <f t="shared" si="20"/>
        <v>1.36</v>
      </c>
    </row>
    <row r="57" spans="2:17" ht="15" thickBot="1" x14ac:dyDescent="0.35">
      <c r="B57" s="80" t="s">
        <v>38</v>
      </c>
      <c r="C57" s="80"/>
      <c r="D57" s="10">
        <v>10</v>
      </c>
      <c r="E57" s="58">
        <v>1.47</v>
      </c>
      <c r="F57" s="58">
        <v>1.49</v>
      </c>
      <c r="G57" s="58">
        <v>1.48</v>
      </c>
      <c r="H57" s="18">
        <f t="shared" si="17"/>
        <v>1.48</v>
      </c>
      <c r="I57" s="59">
        <v>1.47</v>
      </c>
      <c r="J57" s="59">
        <v>1.49</v>
      </c>
      <c r="K57" s="59">
        <v>1.47</v>
      </c>
      <c r="L57" s="19">
        <f t="shared" si="18"/>
        <v>1.47</v>
      </c>
      <c r="M57" s="59">
        <v>1.44</v>
      </c>
      <c r="N57" s="59">
        <v>1.45</v>
      </c>
      <c r="O57" s="59">
        <v>1.47</v>
      </c>
      <c r="P57" s="29">
        <f t="shared" si="19"/>
        <v>1.45</v>
      </c>
      <c r="Q57" s="30">
        <f t="shared" si="20"/>
        <v>1.47</v>
      </c>
    </row>
    <row r="58" spans="2:17" ht="15" thickBot="1" x14ac:dyDescent="0.35">
      <c r="B58" s="80" t="s">
        <v>60</v>
      </c>
      <c r="C58" s="80"/>
      <c r="D58" s="21">
        <v>100</v>
      </c>
      <c r="E58" s="58">
        <v>3.18</v>
      </c>
      <c r="F58" s="58">
        <v>2.99</v>
      </c>
      <c r="G58" s="58">
        <v>3.02</v>
      </c>
      <c r="H58" s="18">
        <f t="shared" si="17"/>
        <v>3.02</v>
      </c>
      <c r="I58" s="58">
        <v>1.74</v>
      </c>
      <c r="J58" s="58">
        <v>1.72</v>
      </c>
      <c r="K58" s="58">
        <v>1.72</v>
      </c>
      <c r="L58" s="19">
        <f t="shared" si="18"/>
        <v>1.72</v>
      </c>
      <c r="M58" s="59">
        <v>1.75</v>
      </c>
      <c r="N58" s="59">
        <v>1.72</v>
      </c>
      <c r="O58" s="59">
        <v>1.73</v>
      </c>
      <c r="P58" s="29">
        <f t="shared" si="19"/>
        <v>1.73</v>
      </c>
      <c r="Q58" s="30">
        <f t="shared" si="20"/>
        <v>1.73</v>
      </c>
    </row>
  </sheetData>
  <mergeCells count="79">
    <mergeCell ref="B55:C55"/>
    <mergeCell ref="B56:C56"/>
    <mergeCell ref="B57:C57"/>
    <mergeCell ref="B58:C58"/>
    <mergeCell ref="E49:G49"/>
    <mergeCell ref="B53:C53"/>
    <mergeCell ref="B54:C54"/>
    <mergeCell ref="H49:H50"/>
    <mergeCell ref="P38:P39"/>
    <mergeCell ref="B49:C50"/>
    <mergeCell ref="B51:C51"/>
    <mergeCell ref="B52:C52"/>
    <mergeCell ref="I49:K49"/>
    <mergeCell ref="L49:L50"/>
    <mergeCell ref="M49:O49"/>
    <mergeCell ref="P49:P50"/>
    <mergeCell ref="B45:C45"/>
    <mergeCell ref="E38:G38"/>
    <mergeCell ref="H38:H39"/>
    <mergeCell ref="I38:K38"/>
    <mergeCell ref="L38:L39"/>
    <mergeCell ref="M38:O38"/>
    <mergeCell ref="B38:C39"/>
    <mergeCell ref="B40:C40"/>
    <mergeCell ref="B41:C41"/>
    <mergeCell ref="B42:C42"/>
    <mergeCell ref="B43:C43"/>
    <mergeCell ref="B44:C44"/>
    <mergeCell ref="P29:P30"/>
    <mergeCell ref="B29:C30"/>
    <mergeCell ref="B31:C31"/>
    <mergeCell ref="B32:C32"/>
    <mergeCell ref="B33:C33"/>
    <mergeCell ref="E29:G29"/>
    <mergeCell ref="H29:H30"/>
    <mergeCell ref="I29:K29"/>
    <mergeCell ref="L29:L30"/>
    <mergeCell ref="M29:O29"/>
    <mergeCell ref="B34:C34"/>
    <mergeCell ref="B35:C35"/>
    <mergeCell ref="B25:C25"/>
    <mergeCell ref="B26:C26"/>
    <mergeCell ref="B24:C24"/>
    <mergeCell ref="M20:O20"/>
    <mergeCell ref="P20:P21"/>
    <mergeCell ref="B12:C12"/>
    <mergeCell ref="B13:C13"/>
    <mergeCell ref="B14:C14"/>
    <mergeCell ref="B15:C15"/>
    <mergeCell ref="B16:C16"/>
    <mergeCell ref="B17:C17"/>
    <mergeCell ref="E20:G20"/>
    <mergeCell ref="H20:H21"/>
    <mergeCell ref="I20:K20"/>
    <mergeCell ref="L20:L21"/>
    <mergeCell ref="B20:C21"/>
    <mergeCell ref="B22:C22"/>
    <mergeCell ref="B23:C23"/>
    <mergeCell ref="M5:N6"/>
    <mergeCell ref="O5:P6"/>
    <mergeCell ref="K5:L6"/>
    <mergeCell ref="I5:J6"/>
    <mergeCell ref="B10:C11"/>
    <mergeCell ref="E10:G10"/>
    <mergeCell ref="H10:H11"/>
    <mergeCell ref="I10:K10"/>
    <mergeCell ref="L10:L11"/>
    <mergeCell ref="C5:C6"/>
    <mergeCell ref="D5:D6"/>
    <mergeCell ref="E5:F6"/>
    <mergeCell ref="G5:H6"/>
    <mergeCell ref="E7:F7"/>
    <mergeCell ref="M10:O10"/>
    <mergeCell ref="P10:P11"/>
    <mergeCell ref="G7:H7"/>
    <mergeCell ref="I7:J7"/>
    <mergeCell ref="K7:L7"/>
    <mergeCell ref="M7:N7"/>
    <mergeCell ref="O7:P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55"/>
  <sheetViews>
    <sheetView topLeftCell="A2" workbookViewId="0">
      <selection activeCell="P46" sqref="P46"/>
    </sheetView>
  </sheetViews>
  <sheetFormatPr defaultRowHeight="14.4" x14ac:dyDescent="0.3"/>
  <cols>
    <col min="1" max="1" width="17.6640625" bestFit="1" customWidth="1"/>
    <col min="2" max="2" width="17.44140625" bestFit="1" customWidth="1"/>
  </cols>
  <sheetData>
    <row r="4" spans="1:13" ht="15" thickBot="1" x14ac:dyDescent="0.35">
      <c r="A4" s="5" t="s">
        <v>16</v>
      </c>
      <c r="B4" s="80" t="s">
        <v>17</v>
      </c>
      <c r="C4" s="80"/>
      <c r="D4" s="81" t="s">
        <v>18</v>
      </c>
      <c r="E4" s="82"/>
      <c r="F4" s="80" t="s">
        <v>19</v>
      </c>
      <c r="G4" s="80"/>
      <c r="H4" s="80" t="s">
        <v>20</v>
      </c>
      <c r="I4" s="80"/>
      <c r="J4" s="80" t="s">
        <v>21</v>
      </c>
      <c r="K4" s="80"/>
      <c r="L4" s="80">
        <v>100000</v>
      </c>
      <c r="M4" s="80"/>
    </row>
    <row r="5" spans="1:13" x14ac:dyDescent="0.3">
      <c r="A5" s="11"/>
      <c r="B5" s="15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ht="14.4" customHeight="1" thickBot="1" x14ac:dyDescent="0.35">
      <c r="B6" s="8" t="s">
        <v>39</v>
      </c>
      <c r="C6" t="s">
        <v>47</v>
      </c>
      <c r="D6" t="s">
        <v>48</v>
      </c>
      <c r="E6" t="s">
        <v>49</v>
      </c>
      <c r="F6" t="s">
        <v>45</v>
      </c>
    </row>
    <row r="7" spans="1:13" ht="15" thickBot="1" x14ac:dyDescent="0.35">
      <c r="A7" s="50" t="s">
        <v>22</v>
      </c>
      <c r="B7" s="9">
        <v>0.1</v>
      </c>
      <c r="C7" s="16">
        <v>85485</v>
      </c>
      <c r="D7" s="16">
        <v>85137</v>
      </c>
      <c r="E7" s="17">
        <v>85008</v>
      </c>
      <c r="F7" s="18">
        <f>MEDIAN(C7,D7,E7)</f>
        <v>85137</v>
      </c>
    </row>
    <row r="8" spans="1:13" ht="15" thickBot="1" x14ac:dyDescent="0.35">
      <c r="A8" s="50" t="s">
        <v>23</v>
      </c>
      <c r="B8" s="9">
        <v>0.2</v>
      </c>
      <c r="C8" s="16">
        <v>85608</v>
      </c>
      <c r="D8" s="16">
        <v>84534</v>
      </c>
      <c r="E8" s="17">
        <v>84216</v>
      </c>
      <c r="F8" s="18">
        <f t="shared" ref="F8:F12" si="0">MEDIAN(C8,D8,E8)</f>
        <v>84534</v>
      </c>
    </row>
    <row r="9" spans="1:13" ht="15" thickBot="1" x14ac:dyDescent="0.35">
      <c r="A9" s="50" t="s">
        <v>24</v>
      </c>
      <c r="B9" s="9">
        <v>0.5</v>
      </c>
      <c r="C9" s="16">
        <v>84804</v>
      </c>
      <c r="D9" s="16">
        <v>84462</v>
      </c>
      <c r="E9" s="17">
        <v>83985</v>
      </c>
      <c r="F9" s="18">
        <f t="shared" si="0"/>
        <v>84462</v>
      </c>
    </row>
    <row r="10" spans="1:13" ht="15" thickBot="1" x14ac:dyDescent="0.35">
      <c r="A10" s="50" t="s">
        <v>11</v>
      </c>
      <c r="B10" s="9">
        <v>1</v>
      </c>
      <c r="C10" s="16">
        <v>85743</v>
      </c>
      <c r="D10" s="16">
        <v>83730</v>
      </c>
      <c r="E10" s="17">
        <v>85059</v>
      </c>
      <c r="F10" s="18">
        <f t="shared" si="0"/>
        <v>85059</v>
      </c>
    </row>
    <row r="11" spans="1:13" ht="15" thickBot="1" x14ac:dyDescent="0.35">
      <c r="A11" s="50" t="s">
        <v>17</v>
      </c>
      <c r="B11" s="9">
        <v>10</v>
      </c>
      <c r="C11" s="16">
        <v>85194</v>
      </c>
      <c r="D11" s="16">
        <v>85308</v>
      </c>
      <c r="E11" s="17">
        <v>85560</v>
      </c>
      <c r="F11" s="18">
        <f t="shared" si="0"/>
        <v>85308</v>
      </c>
    </row>
    <row r="12" spans="1:13" ht="15" thickBot="1" x14ac:dyDescent="0.35">
      <c r="A12" s="50" t="s">
        <v>25</v>
      </c>
      <c r="B12" s="9">
        <v>100</v>
      </c>
      <c r="C12" s="16">
        <v>84207</v>
      </c>
      <c r="D12" s="16">
        <v>85209</v>
      </c>
      <c r="E12" s="17">
        <v>86148</v>
      </c>
      <c r="F12" s="18">
        <f t="shared" si="0"/>
        <v>85209</v>
      </c>
    </row>
    <row r="15" spans="1:13" ht="15" thickBot="1" x14ac:dyDescent="0.35">
      <c r="B15" t="s">
        <v>40</v>
      </c>
      <c r="C15" t="s">
        <v>47</v>
      </c>
      <c r="D15" t="s">
        <v>48</v>
      </c>
      <c r="E15" t="s">
        <v>49</v>
      </c>
      <c r="F15" t="s">
        <v>45</v>
      </c>
    </row>
    <row r="16" spans="1:13" ht="15" thickBot="1" x14ac:dyDescent="0.35">
      <c r="A16" s="51" t="s">
        <v>12</v>
      </c>
      <c r="B16" s="9">
        <v>0.1</v>
      </c>
      <c r="C16">
        <v>356874</v>
      </c>
      <c r="D16">
        <v>357540</v>
      </c>
      <c r="E16">
        <v>356859</v>
      </c>
      <c r="F16" s="18">
        <f>MEDIAN(C16,D16,E16)</f>
        <v>356874</v>
      </c>
    </row>
    <row r="17" spans="1:6" ht="15" thickBot="1" x14ac:dyDescent="0.35">
      <c r="A17" s="51" t="s">
        <v>26</v>
      </c>
      <c r="B17" s="9">
        <v>0.2</v>
      </c>
      <c r="C17">
        <v>205890</v>
      </c>
      <c r="D17">
        <v>206196</v>
      </c>
      <c r="E17">
        <v>205635</v>
      </c>
      <c r="F17" s="18">
        <f t="shared" ref="F17:F20" si="1">MEDIAN(C17,D17,E17)</f>
        <v>205890</v>
      </c>
    </row>
    <row r="18" spans="1:6" ht="15" thickBot="1" x14ac:dyDescent="0.35">
      <c r="A18" s="51" t="s">
        <v>27</v>
      </c>
      <c r="B18" s="9">
        <v>0.5</v>
      </c>
      <c r="C18">
        <v>116091</v>
      </c>
      <c r="D18">
        <v>114822</v>
      </c>
      <c r="E18">
        <v>115146</v>
      </c>
      <c r="F18" s="18">
        <f t="shared" si="1"/>
        <v>115146</v>
      </c>
    </row>
    <row r="19" spans="1:6" ht="15" thickBot="1" x14ac:dyDescent="0.35">
      <c r="A19" s="51" t="s">
        <v>18</v>
      </c>
      <c r="B19" s="9">
        <v>1</v>
      </c>
      <c r="C19">
        <v>84540</v>
      </c>
      <c r="D19">
        <v>83679</v>
      </c>
      <c r="E19">
        <v>85299</v>
      </c>
      <c r="F19" s="18">
        <f t="shared" si="1"/>
        <v>84540</v>
      </c>
    </row>
    <row r="20" spans="1:6" ht="15" thickBot="1" x14ac:dyDescent="0.35">
      <c r="A20" s="51" t="s">
        <v>28</v>
      </c>
      <c r="B20" s="9">
        <v>10</v>
      </c>
      <c r="C20">
        <v>54708</v>
      </c>
      <c r="D20">
        <v>53418</v>
      </c>
      <c r="E20">
        <v>54201</v>
      </c>
      <c r="F20" s="18">
        <f t="shared" si="1"/>
        <v>54201</v>
      </c>
    </row>
    <row r="23" spans="1:6" ht="15" thickBot="1" x14ac:dyDescent="0.35">
      <c r="B23" s="8" t="s">
        <v>41</v>
      </c>
      <c r="C23" t="s">
        <v>47</v>
      </c>
      <c r="D23" t="s">
        <v>48</v>
      </c>
      <c r="E23" t="s">
        <v>49</v>
      </c>
      <c r="F23" t="s">
        <v>45</v>
      </c>
    </row>
    <row r="24" spans="1:6" ht="15" thickBot="1" x14ac:dyDescent="0.35">
      <c r="A24" s="50" t="s">
        <v>13</v>
      </c>
      <c r="B24" s="12">
        <v>0.1</v>
      </c>
      <c r="C24" s="10">
        <v>313434</v>
      </c>
      <c r="D24" s="10">
        <v>314100</v>
      </c>
      <c r="E24" s="13">
        <v>314703</v>
      </c>
      <c r="F24" s="18">
        <f>MEDIAN(C24,D24,E24)</f>
        <v>314100</v>
      </c>
    </row>
    <row r="25" spans="1:6" ht="15" thickBot="1" x14ac:dyDescent="0.35">
      <c r="A25" s="50" t="s">
        <v>29</v>
      </c>
      <c r="B25" s="9">
        <v>0.2</v>
      </c>
      <c r="C25" s="20">
        <v>227079</v>
      </c>
      <c r="D25" s="20">
        <v>226329</v>
      </c>
      <c r="E25" s="13">
        <v>226929</v>
      </c>
      <c r="F25" s="18">
        <f t="shared" ref="F25:F28" si="2">MEDIAN(C25,D25,E25)</f>
        <v>226929</v>
      </c>
    </row>
    <row r="26" spans="1:6" ht="15" thickBot="1" x14ac:dyDescent="0.35">
      <c r="A26" s="50" t="s">
        <v>30</v>
      </c>
      <c r="B26" s="9">
        <v>0.5</v>
      </c>
      <c r="C26" s="20">
        <v>131331</v>
      </c>
      <c r="D26" s="20">
        <v>130137</v>
      </c>
      <c r="E26" s="13">
        <v>129390</v>
      </c>
      <c r="F26" s="18">
        <f t="shared" si="2"/>
        <v>130137</v>
      </c>
    </row>
    <row r="27" spans="1:6" ht="15" thickBot="1" x14ac:dyDescent="0.35">
      <c r="A27" s="50" t="s">
        <v>19</v>
      </c>
      <c r="B27" s="9">
        <v>1</v>
      </c>
      <c r="C27" s="20">
        <v>84036</v>
      </c>
      <c r="D27" s="20">
        <v>85689</v>
      </c>
      <c r="E27" s="13">
        <v>83976</v>
      </c>
      <c r="F27" s="18">
        <f t="shared" si="2"/>
        <v>84036</v>
      </c>
    </row>
    <row r="28" spans="1:6" ht="15" thickBot="1" x14ac:dyDescent="0.35">
      <c r="A28" s="50" t="s">
        <v>31</v>
      </c>
      <c r="B28" s="12">
        <v>10</v>
      </c>
      <c r="C28" s="10">
        <v>29976</v>
      </c>
      <c r="D28" s="10">
        <v>30087</v>
      </c>
      <c r="E28" s="13">
        <v>29871</v>
      </c>
      <c r="F28" s="18">
        <f t="shared" si="2"/>
        <v>29976</v>
      </c>
    </row>
    <row r="31" spans="1:6" ht="15" thickBot="1" x14ac:dyDescent="0.35">
      <c r="B31" s="8" t="s">
        <v>42</v>
      </c>
      <c r="C31" t="s">
        <v>47</v>
      </c>
      <c r="D31" t="s">
        <v>48</v>
      </c>
      <c r="E31" t="s">
        <v>49</v>
      </c>
      <c r="F31" t="s">
        <v>45</v>
      </c>
    </row>
    <row r="32" spans="1:6" ht="15" thickBot="1" x14ac:dyDescent="0.35">
      <c r="A32" s="50" t="s">
        <v>32</v>
      </c>
      <c r="B32" s="8">
        <v>0.01</v>
      </c>
      <c r="C32" s="21">
        <v>89478</v>
      </c>
      <c r="D32" s="20">
        <v>89319</v>
      </c>
      <c r="E32" s="13">
        <v>88524</v>
      </c>
      <c r="F32" s="18">
        <f>MEDIAN(C32,D32:E32)</f>
        <v>89319</v>
      </c>
    </row>
    <row r="33" spans="1:6" ht="15" thickBot="1" x14ac:dyDescent="0.35">
      <c r="A33" s="50" t="s">
        <v>33</v>
      </c>
      <c r="B33" s="10">
        <v>0.02</v>
      </c>
      <c r="C33" s="22">
        <v>88833</v>
      </c>
      <c r="D33" s="20">
        <v>88356</v>
      </c>
      <c r="E33" s="13">
        <v>87519</v>
      </c>
      <c r="F33" s="18">
        <f t="shared" ref="F33:F37" si="3">MEDIAN(C33,D33:E33)</f>
        <v>88356</v>
      </c>
    </row>
    <row r="34" spans="1:6" ht="15" thickBot="1" x14ac:dyDescent="0.35">
      <c r="A34" s="50" t="s">
        <v>34</v>
      </c>
      <c r="B34" s="10">
        <v>0.05</v>
      </c>
      <c r="C34" s="22">
        <v>86676</v>
      </c>
      <c r="D34" s="20">
        <v>85965</v>
      </c>
      <c r="E34" s="13">
        <v>86586</v>
      </c>
      <c r="F34" s="18">
        <f t="shared" si="3"/>
        <v>86586</v>
      </c>
    </row>
    <row r="35" spans="1:6" ht="15" thickBot="1" x14ac:dyDescent="0.35">
      <c r="A35" s="50" t="s">
        <v>20</v>
      </c>
      <c r="B35" s="10">
        <v>0.1</v>
      </c>
      <c r="C35" s="22">
        <v>84801</v>
      </c>
      <c r="D35" s="20">
        <v>84090</v>
      </c>
      <c r="E35" s="13">
        <v>84126</v>
      </c>
      <c r="F35" s="18">
        <f t="shared" si="3"/>
        <v>84126</v>
      </c>
    </row>
    <row r="36" spans="1:6" ht="15" thickBot="1" x14ac:dyDescent="0.35">
      <c r="A36" s="50" t="s">
        <v>35</v>
      </c>
      <c r="B36" s="8">
        <v>1</v>
      </c>
      <c r="C36" s="21">
        <v>71481</v>
      </c>
      <c r="D36" s="10">
        <v>71556</v>
      </c>
      <c r="E36" s="13">
        <v>71598</v>
      </c>
      <c r="F36" s="18">
        <f t="shared" si="3"/>
        <v>71556</v>
      </c>
    </row>
    <row r="37" spans="1:6" ht="15" thickBot="1" x14ac:dyDescent="0.35">
      <c r="A37" s="50" t="s">
        <v>61</v>
      </c>
      <c r="B37" s="37">
        <v>10</v>
      </c>
      <c r="C37">
        <v>68916</v>
      </c>
      <c r="D37">
        <v>69246</v>
      </c>
      <c r="E37">
        <v>69633</v>
      </c>
      <c r="F37" s="18">
        <f t="shared" si="3"/>
        <v>69246</v>
      </c>
    </row>
    <row r="38" spans="1:6" x14ac:dyDescent="0.3">
      <c r="F38" s="11"/>
    </row>
    <row r="39" spans="1:6" ht="15" thickBot="1" x14ac:dyDescent="0.35">
      <c r="B39" s="8" t="s">
        <v>43</v>
      </c>
      <c r="C39" t="s">
        <v>47</v>
      </c>
      <c r="D39" t="s">
        <v>48</v>
      </c>
      <c r="E39" t="s">
        <v>49</v>
      </c>
      <c r="F39" s="23" t="s">
        <v>45</v>
      </c>
    </row>
    <row r="40" spans="1:6" ht="15" thickBot="1" x14ac:dyDescent="0.35">
      <c r="A40" s="50" t="s">
        <v>15</v>
      </c>
      <c r="B40" s="8">
        <v>0.1</v>
      </c>
      <c r="C40">
        <v>84423</v>
      </c>
      <c r="D40">
        <v>84831</v>
      </c>
      <c r="E40">
        <v>84681</v>
      </c>
      <c r="F40" s="19">
        <f>MEDIAN(C40,D40,E40)</f>
        <v>84681</v>
      </c>
    </row>
    <row r="41" spans="1:6" ht="15" thickBot="1" x14ac:dyDescent="0.35">
      <c r="A41" s="50" t="s">
        <v>36</v>
      </c>
      <c r="B41" s="10">
        <v>0.2</v>
      </c>
      <c r="C41">
        <v>84522</v>
      </c>
      <c r="D41">
        <v>84909</v>
      </c>
      <c r="E41">
        <v>85047</v>
      </c>
      <c r="F41" s="19">
        <f t="shared" ref="F41:F47" si="4">MEDIAN(C41,D41,E41)</f>
        <v>84909</v>
      </c>
    </row>
    <row r="42" spans="1:6" ht="15" thickBot="1" x14ac:dyDescent="0.35">
      <c r="A42" s="50" t="s">
        <v>37</v>
      </c>
      <c r="B42" s="10">
        <v>0.5</v>
      </c>
      <c r="C42">
        <v>84489</v>
      </c>
      <c r="D42">
        <v>85602</v>
      </c>
      <c r="E42">
        <v>84378</v>
      </c>
      <c r="F42" s="19">
        <f t="shared" si="4"/>
        <v>84489</v>
      </c>
    </row>
    <row r="43" spans="1:6" ht="15" thickBot="1" x14ac:dyDescent="0.35">
      <c r="A43" s="50" t="s">
        <v>21</v>
      </c>
      <c r="B43" s="10">
        <v>1</v>
      </c>
      <c r="C43">
        <v>85482</v>
      </c>
      <c r="D43">
        <v>85137</v>
      </c>
      <c r="E43">
        <v>84852</v>
      </c>
      <c r="F43" s="19">
        <f t="shared" si="4"/>
        <v>85137</v>
      </c>
    </row>
    <row r="44" spans="1:6" ht="15" thickBot="1" x14ac:dyDescent="0.35">
      <c r="A44" s="50" t="s">
        <v>58</v>
      </c>
      <c r="B44" s="21">
        <v>2</v>
      </c>
      <c r="C44">
        <v>84852</v>
      </c>
      <c r="D44">
        <v>85431</v>
      </c>
      <c r="E44">
        <v>83139</v>
      </c>
      <c r="F44" s="19">
        <f t="shared" si="4"/>
        <v>84852</v>
      </c>
    </row>
    <row r="45" spans="1:6" ht="15" thickBot="1" x14ac:dyDescent="0.35">
      <c r="A45" s="50" t="s">
        <v>59</v>
      </c>
      <c r="B45" s="21">
        <v>5</v>
      </c>
      <c r="C45">
        <v>84258</v>
      </c>
      <c r="D45">
        <v>85611</v>
      </c>
      <c r="E45">
        <v>84216</v>
      </c>
      <c r="F45" s="19">
        <f t="shared" si="4"/>
        <v>84258</v>
      </c>
    </row>
    <row r="46" spans="1:6" ht="15" thickBot="1" x14ac:dyDescent="0.35">
      <c r="A46" s="50" t="s">
        <v>38</v>
      </c>
      <c r="B46" s="10">
        <v>10</v>
      </c>
      <c r="C46">
        <v>84270</v>
      </c>
      <c r="D46">
        <v>83820</v>
      </c>
      <c r="E46">
        <v>84105</v>
      </c>
      <c r="F46" s="19">
        <f t="shared" si="4"/>
        <v>84105</v>
      </c>
    </row>
    <row r="47" spans="1:6" ht="15" thickBot="1" x14ac:dyDescent="0.35">
      <c r="A47" s="50" t="s">
        <v>60</v>
      </c>
      <c r="B47" s="10">
        <v>100</v>
      </c>
      <c r="C47">
        <v>82122</v>
      </c>
      <c r="D47">
        <v>82752</v>
      </c>
      <c r="E47">
        <v>83187</v>
      </c>
      <c r="F47" s="19">
        <f t="shared" si="4"/>
        <v>82752</v>
      </c>
    </row>
    <row r="55" spans="1:1" x14ac:dyDescent="0.3">
      <c r="A55" t="s">
        <v>68</v>
      </c>
    </row>
  </sheetData>
  <mergeCells count="6">
    <mergeCell ref="L4:M4"/>
    <mergeCell ref="B4:C4"/>
    <mergeCell ref="D4:E4"/>
    <mergeCell ref="F4:G4"/>
    <mergeCell ref="H4:I4"/>
    <mergeCell ref="J4:K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63"/>
  <sheetViews>
    <sheetView topLeftCell="A15" workbookViewId="0">
      <selection activeCell="S12" sqref="S12:T12"/>
    </sheetView>
  </sheetViews>
  <sheetFormatPr defaultRowHeight="14.4" x14ac:dyDescent="0.3"/>
  <cols>
    <col min="1" max="1" width="13.21875" customWidth="1"/>
    <col min="2" max="2" width="10.21875" customWidth="1"/>
  </cols>
  <sheetData>
    <row r="3" spans="1:20" x14ac:dyDescent="0.3">
      <c r="B3" s="95" t="s">
        <v>1</v>
      </c>
      <c r="C3" s="95" t="s">
        <v>2</v>
      </c>
      <c r="D3" s="95" t="s">
        <v>44</v>
      </c>
      <c r="E3" s="95"/>
      <c r="F3" s="95" t="s">
        <v>3</v>
      </c>
      <c r="G3" s="95"/>
      <c r="H3" s="95" t="s">
        <v>4</v>
      </c>
      <c r="I3" s="95"/>
      <c r="J3" s="95" t="s">
        <v>5</v>
      </c>
      <c r="K3" s="95"/>
      <c r="L3" s="95" t="s">
        <v>6</v>
      </c>
      <c r="M3" s="95"/>
      <c r="N3" s="95" t="s">
        <v>7</v>
      </c>
      <c r="O3" s="95"/>
      <c r="P3" s="96" t="s">
        <v>8</v>
      </c>
      <c r="Q3" s="44"/>
    </row>
    <row r="4" spans="1:20" x14ac:dyDescent="0.3"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43" t="s">
        <v>46</v>
      </c>
    </row>
    <row r="5" spans="1:20" x14ac:dyDescent="0.3">
      <c r="A5" t="s">
        <v>63</v>
      </c>
      <c r="B5" s="97" t="s">
        <v>9</v>
      </c>
      <c r="C5" s="2" t="s">
        <v>16</v>
      </c>
      <c r="D5" s="79" t="s">
        <v>17</v>
      </c>
      <c r="E5" s="79"/>
      <c r="F5" s="79" t="s">
        <v>18</v>
      </c>
      <c r="G5" s="79"/>
      <c r="H5" s="79" t="s">
        <v>19</v>
      </c>
      <c r="I5" s="79"/>
      <c r="J5" s="79" t="s">
        <v>20</v>
      </c>
      <c r="K5" s="79"/>
      <c r="L5" s="79" t="s">
        <v>21</v>
      </c>
      <c r="M5" s="79"/>
      <c r="N5" s="79">
        <v>100000</v>
      </c>
      <c r="O5" s="79"/>
      <c r="P5" s="36"/>
      <c r="Q5" s="36"/>
    </row>
    <row r="6" spans="1:20" x14ac:dyDescent="0.3">
      <c r="A6" s="39"/>
      <c r="B6" s="98"/>
      <c r="C6" s="45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35"/>
      <c r="Q6" s="35"/>
    </row>
    <row r="7" spans="1:20" x14ac:dyDescent="0.3">
      <c r="A7" s="46"/>
      <c r="B7" s="46"/>
      <c r="C7" s="46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47"/>
      <c r="Q7" s="46"/>
    </row>
    <row r="8" spans="1:20" x14ac:dyDescent="0.3">
      <c r="C8" s="11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20" ht="15" thickBot="1" x14ac:dyDescent="0.35"/>
    <row r="10" spans="1:20" x14ac:dyDescent="0.3">
      <c r="C10" s="91" t="s">
        <v>1</v>
      </c>
      <c r="D10" s="93" t="s">
        <v>2</v>
      </c>
      <c r="E10" s="85" t="s">
        <v>44</v>
      </c>
      <c r="F10" s="86"/>
      <c r="G10" s="85" t="s">
        <v>3</v>
      </c>
      <c r="H10" s="86"/>
      <c r="I10" s="85" t="s">
        <v>4</v>
      </c>
      <c r="J10" s="86"/>
      <c r="K10" s="85" t="s">
        <v>5</v>
      </c>
      <c r="L10" s="86"/>
      <c r="M10" s="85" t="s">
        <v>6</v>
      </c>
      <c r="N10" s="86"/>
      <c r="O10" s="85" t="s">
        <v>7</v>
      </c>
      <c r="P10" s="86"/>
    </row>
    <row r="11" spans="1:20" ht="15" thickBot="1" x14ac:dyDescent="0.35">
      <c r="C11" s="92"/>
      <c r="D11" s="94"/>
      <c r="E11" s="87"/>
      <c r="F11" s="88"/>
      <c r="G11" s="87"/>
      <c r="H11" s="88"/>
      <c r="I11" s="87"/>
      <c r="J11" s="88"/>
      <c r="K11" s="87"/>
      <c r="L11" s="88"/>
      <c r="M11" s="87"/>
      <c r="N11" s="88"/>
      <c r="O11" s="87"/>
      <c r="P11" s="88"/>
    </row>
    <row r="12" spans="1:20" ht="15" thickBot="1" x14ac:dyDescent="0.35">
      <c r="B12" t="s">
        <v>63</v>
      </c>
      <c r="C12" s="42" t="s">
        <v>9</v>
      </c>
      <c r="D12" s="41" t="s">
        <v>16</v>
      </c>
      <c r="E12" s="81" t="s">
        <v>17</v>
      </c>
      <c r="F12" s="82"/>
      <c r="G12" s="81" t="s">
        <v>18</v>
      </c>
      <c r="H12" s="82"/>
      <c r="I12" s="81" t="s">
        <v>19</v>
      </c>
      <c r="J12" s="82"/>
      <c r="K12" s="81" t="s">
        <v>20</v>
      </c>
      <c r="L12" s="82"/>
      <c r="M12" s="81" t="s">
        <v>21</v>
      </c>
      <c r="N12" s="82"/>
      <c r="O12" s="81">
        <v>100000</v>
      </c>
      <c r="P12" s="82"/>
      <c r="S12" s="58" t="s">
        <v>74</v>
      </c>
      <c r="T12" s="60" t="s">
        <v>75</v>
      </c>
    </row>
    <row r="13" spans="1:20" ht="14.4" customHeight="1" x14ac:dyDescent="0.3">
      <c r="A13" s="40"/>
    </row>
    <row r="14" spans="1:20" ht="15" thickBot="1" x14ac:dyDescent="0.35"/>
    <row r="15" spans="1:20" x14ac:dyDescent="0.3">
      <c r="B15" s="73" t="s">
        <v>44</v>
      </c>
      <c r="C15" s="73"/>
      <c r="E15" s="63" t="s">
        <v>53</v>
      </c>
      <c r="F15" s="64"/>
      <c r="G15" s="64"/>
      <c r="H15" s="65" t="s">
        <v>56</v>
      </c>
      <c r="I15" s="64" t="s">
        <v>54</v>
      </c>
      <c r="J15" s="64"/>
      <c r="K15" s="64"/>
      <c r="L15" s="65" t="s">
        <v>56</v>
      </c>
      <c r="M15" s="64" t="s">
        <v>55</v>
      </c>
      <c r="N15" s="64"/>
      <c r="O15" s="67"/>
      <c r="P15" s="68" t="s">
        <v>56</v>
      </c>
      <c r="Q15" s="27"/>
    </row>
    <row r="16" spans="1:20" ht="15" thickBot="1" x14ac:dyDescent="0.35">
      <c r="B16" s="74"/>
      <c r="C16" s="74"/>
      <c r="D16" s="8" t="s">
        <v>39</v>
      </c>
      <c r="E16" s="25" t="s">
        <v>52</v>
      </c>
      <c r="F16" s="5" t="s">
        <v>50</v>
      </c>
      <c r="G16" s="5" t="s">
        <v>51</v>
      </c>
      <c r="H16" s="66"/>
      <c r="I16" s="5" t="s">
        <v>52</v>
      </c>
      <c r="J16" s="5" t="s">
        <v>50</v>
      </c>
      <c r="K16" s="5" t="s">
        <v>51</v>
      </c>
      <c r="L16" s="66"/>
      <c r="M16" s="5" t="s">
        <v>52</v>
      </c>
      <c r="N16" s="5" t="s">
        <v>50</v>
      </c>
      <c r="O16" s="26" t="s">
        <v>51</v>
      </c>
      <c r="P16" s="69"/>
      <c r="Q16" t="s">
        <v>57</v>
      </c>
    </row>
    <row r="17" spans="2:17" ht="15" thickBot="1" x14ac:dyDescent="0.35">
      <c r="B17" s="80" t="s">
        <v>22</v>
      </c>
      <c r="C17" s="80"/>
      <c r="D17" s="9">
        <v>0.1</v>
      </c>
      <c r="E17" s="58">
        <v>3.34</v>
      </c>
      <c r="F17" s="58">
        <v>3.38</v>
      </c>
      <c r="G17" s="58">
        <v>3.35</v>
      </c>
      <c r="H17" s="24">
        <f>MEDIAN(E17,F17,G17)</f>
        <v>3.35</v>
      </c>
      <c r="I17" s="59">
        <v>2.79</v>
      </c>
      <c r="J17" s="59">
        <v>2.76</v>
      </c>
      <c r="K17" s="59">
        <v>2.8</v>
      </c>
      <c r="L17" s="24">
        <f>MEDIAN(I17,J17,K17)</f>
        <v>2.79</v>
      </c>
      <c r="M17" s="59">
        <v>5.31</v>
      </c>
      <c r="N17" s="59">
        <v>5.32</v>
      </c>
      <c r="O17" s="59">
        <v>5.27</v>
      </c>
      <c r="P17" s="24">
        <f>MEDIAN(M17,N17,O17)</f>
        <v>5.31</v>
      </c>
      <c r="Q17" s="30">
        <f>MEDIAN(H17,L17,P17)</f>
        <v>3.35</v>
      </c>
    </row>
    <row r="18" spans="2:17" ht="15" thickBot="1" x14ac:dyDescent="0.35">
      <c r="B18" s="80" t="s">
        <v>23</v>
      </c>
      <c r="C18" s="80"/>
      <c r="D18" s="9">
        <v>0.2</v>
      </c>
      <c r="E18" s="58">
        <v>4.12</v>
      </c>
      <c r="F18" s="58">
        <v>4.1100000000000003</v>
      </c>
      <c r="G18" s="58">
        <v>4.1100000000000003</v>
      </c>
      <c r="H18" s="24">
        <f t="shared" ref="H18:H22" si="0">MEDIAN(E18,F18,G18)</f>
        <v>4.1100000000000003</v>
      </c>
      <c r="I18" s="59">
        <v>1.34</v>
      </c>
      <c r="J18" s="59">
        <v>1.35</v>
      </c>
      <c r="K18" s="59">
        <v>1.35</v>
      </c>
      <c r="L18" s="24">
        <f t="shared" ref="L18:L22" si="1">MEDIAN(I18,J18,K18)</f>
        <v>1.35</v>
      </c>
      <c r="M18" s="59">
        <v>2.52</v>
      </c>
      <c r="N18" s="59">
        <v>2.5499999999999998</v>
      </c>
      <c r="O18" s="59">
        <v>2.5499999999999998</v>
      </c>
      <c r="P18" s="24">
        <f t="shared" ref="P18:P22" si="2">MEDIAN(M18,N18,O18)</f>
        <v>2.5499999999999998</v>
      </c>
      <c r="Q18" s="30">
        <f t="shared" ref="Q18:Q22" si="3">MEDIAN(H18,L18,P18)</f>
        <v>2.5499999999999998</v>
      </c>
    </row>
    <row r="19" spans="2:17" ht="15" thickBot="1" x14ac:dyDescent="0.35">
      <c r="B19" s="80" t="s">
        <v>24</v>
      </c>
      <c r="C19" s="80"/>
      <c r="D19" s="9">
        <v>0.5</v>
      </c>
      <c r="E19" s="58">
        <v>1.25</v>
      </c>
      <c r="F19" s="58">
        <v>1.28</v>
      </c>
      <c r="G19" s="58">
        <v>1.26</v>
      </c>
      <c r="H19" s="24">
        <f t="shared" si="0"/>
        <v>1.26</v>
      </c>
      <c r="I19" s="58">
        <v>1.46</v>
      </c>
      <c r="J19" s="58">
        <v>1.46</v>
      </c>
      <c r="K19" s="58">
        <v>1.45</v>
      </c>
      <c r="L19" s="24">
        <f t="shared" si="1"/>
        <v>1.46</v>
      </c>
      <c r="M19" s="58">
        <v>1.29</v>
      </c>
      <c r="N19" s="58">
        <v>1.29</v>
      </c>
      <c r="O19" s="58">
        <v>1.28</v>
      </c>
      <c r="P19" s="24">
        <f t="shared" si="2"/>
        <v>1.29</v>
      </c>
      <c r="Q19" s="30">
        <f t="shared" si="3"/>
        <v>1.29</v>
      </c>
    </row>
    <row r="20" spans="2:17" ht="15" thickBot="1" x14ac:dyDescent="0.35">
      <c r="B20" s="80" t="s">
        <v>11</v>
      </c>
      <c r="C20" s="80"/>
      <c r="D20" s="9">
        <v>1</v>
      </c>
      <c r="E20" s="58">
        <v>1.25</v>
      </c>
      <c r="F20" s="58">
        <v>1.27</v>
      </c>
      <c r="G20" s="58">
        <v>1.26</v>
      </c>
      <c r="H20" s="24">
        <f t="shared" si="0"/>
        <v>1.26</v>
      </c>
      <c r="I20" s="59">
        <v>1.41</v>
      </c>
      <c r="J20" s="59">
        <v>1.42</v>
      </c>
      <c r="K20" s="59">
        <v>1.44</v>
      </c>
      <c r="L20" s="24">
        <f t="shared" si="1"/>
        <v>1.42</v>
      </c>
      <c r="M20" s="59">
        <v>1.26</v>
      </c>
      <c r="N20" s="59">
        <v>1.24</v>
      </c>
      <c r="O20" s="59">
        <v>1.25</v>
      </c>
      <c r="P20" s="24">
        <f t="shared" si="2"/>
        <v>1.25</v>
      </c>
      <c r="Q20" s="30">
        <f t="shared" si="3"/>
        <v>1.26</v>
      </c>
    </row>
    <row r="21" spans="2:17" ht="15" thickBot="1" x14ac:dyDescent="0.35">
      <c r="B21" s="80" t="s">
        <v>17</v>
      </c>
      <c r="C21" s="80"/>
      <c r="D21" s="9">
        <v>10</v>
      </c>
      <c r="E21" s="58">
        <v>1.25</v>
      </c>
      <c r="F21" s="58">
        <v>1.25</v>
      </c>
      <c r="G21" s="58">
        <v>1.26</v>
      </c>
      <c r="H21" s="24">
        <f t="shared" si="0"/>
        <v>1.25</v>
      </c>
      <c r="I21" s="59">
        <v>1.29</v>
      </c>
      <c r="J21" s="59">
        <v>1.26</v>
      </c>
      <c r="K21" s="59">
        <v>1.26</v>
      </c>
      <c r="L21" s="24">
        <f t="shared" si="1"/>
        <v>1.26</v>
      </c>
      <c r="M21" s="59">
        <v>1.26</v>
      </c>
      <c r="N21" s="59">
        <v>1.29</v>
      </c>
      <c r="O21" s="59">
        <v>1.27</v>
      </c>
      <c r="P21" s="24">
        <f t="shared" si="2"/>
        <v>1.27</v>
      </c>
      <c r="Q21" s="30">
        <f t="shared" si="3"/>
        <v>1.26</v>
      </c>
    </row>
    <row r="22" spans="2:17" ht="15" thickBot="1" x14ac:dyDescent="0.35">
      <c r="B22" s="80" t="s">
        <v>25</v>
      </c>
      <c r="C22" s="80"/>
      <c r="D22" s="9">
        <v>100</v>
      </c>
      <c r="E22" s="58">
        <v>1.23</v>
      </c>
      <c r="F22" s="58">
        <v>1.24</v>
      </c>
      <c r="G22" s="58">
        <v>1.24</v>
      </c>
      <c r="H22" s="24">
        <f t="shared" si="0"/>
        <v>1.24</v>
      </c>
      <c r="I22" s="58">
        <v>1.27</v>
      </c>
      <c r="J22" s="58">
        <v>1.25</v>
      </c>
      <c r="K22" s="58">
        <v>1.27</v>
      </c>
      <c r="L22" s="24">
        <f t="shared" si="1"/>
        <v>1.27</v>
      </c>
      <c r="M22" s="59">
        <v>1.23</v>
      </c>
      <c r="N22" s="59">
        <v>1.22</v>
      </c>
      <c r="O22" s="59">
        <v>1.22</v>
      </c>
      <c r="P22" s="24">
        <f t="shared" si="2"/>
        <v>1.22</v>
      </c>
      <c r="Q22" s="30">
        <f t="shared" si="3"/>
        <v>1.24</v>
      </c>
    </row>
    <row r="24" spans="2:17" ht="15" thickBot="1" x14ac:dyDescent="0.35"/>
    <row r="25" spans="2:17" x14ac:dyDescent="0.3">
      <c r="B25" s="85" t="s">
        <v>3</v>
      </c>
      <c r="C25" s="86"/>
      <c r="E25" s="63" t="s">
        <v>53</v>
      </c>
      <c r="F25" s="64"/>
      <c r="G25" s="64"/>
      <c r="H25" s="65" t="s">
        <v>56</v>
      </c>
      <c r="I25" s="64" t="s">
        <v>54</v>
      </c>
      <c r="J25" s="64"/>
      <c r="K25" s="64"/>
      <c r="L25" s="65" t="s">
        <v>56</v>
      </c>
      <c r="M25" s="64" t="s">
        <v>55</v>
      </c>
      <c r="N25" s="64"/>
      <c r="O25" s="67"/>
      <c r="P25" s="68" t="s">
        <v>56</v>
      </c>
      <c r="Q25" s="27"/>
    </row>
    <row r="26" spans="2:17" ht="15" thickBot="1" x14ac:dyDescent="0.35">
      <c r="B26" s="87"/>
      <c r="C26" s="88"/>
      <c r="D26" t="s">
        <v>40</v>
      </c>
      <c r="E26" s="25" t="s">
        <v>52</v>
      </c>
      <c r="F26" s="5" t="s">
        <v>50</v>
      </c>
      <c r="G26" s="5" t="s">
        <v>51</v>
      </c>
      <c r="H26" s="66"/>
      <c r="I26" s="5" t="s">
        <v>52</v>
      </c>
      <c r="J26" s="5" t="s">
        <v>50</v>
      </c>
      <c r="K26" s="5" t="s">
        <v>51</v>
      </c>
      <c r="L26" s="66"/>
      <c r="M26" s="5" t="s">
        <v>52</v>
      </c>
      <c r="N26" s="5" t="s">
        <v>50</v>
      </c>
      <c r="O26" s="26" t="s">
        <v>51</v>
      </c>
      <c r="P26" s="69"/>
      <c r="Q26" t="s">
        <v>57</v>
      </c>
    </row>
    <row r="27" spans="2:17" ht="15" thickBot="1" x14ac:dyDescent="0.35">
      <c r="B27" s="89" t="s">
        <v>12</v>
      </c>
      <c r="C27" s="90"/>
      <c r="D27" s="9">
        <v>0.1</v>
      </c>
      <c r="E27" s="58">
        <v>6.25</v>
      </c>
      <c r="F27" s="58">
        <v>6.26</v>
      </c>
      <c r="G27" s="58">
        <v>6.26</v>
      </c>
      <c r="H27" s="24">
        <f>MEDIAN(E27,F27,G27)</f>
        <v>6.26</v>
      </c>
      <c r="I27" s="59">
        <v>6.3</v>
      </c>
      <c r="J27" s="59">
        <v>6.28</v>
      </c>
      <c r="K27" s="59">
        <v>6.29</v>
      </c>
      <c r="L27" s="24">
        <f>MEDIAN(I27,J27,K27)</f>
        <v>6.29</v>
      </c>
      <c r="M27" s="59">
        <v>6.25</v>
      </c>
      <c r="N27" s="59">
        <v>6.28</v>
      </c>
      <c r="O27" s="59">
        <v>6.26</v>
      </c>
      <c r="P27" s="24">
        <f>MEDIAN(M27,N27,O27)</f>
        <v>6.26</v>
      </c>
      <c r="Q27" s="30">
        <f>MEDIAN(H27,L27,P27)</f>
        <v>6.26</v>
      </c>
    </row>
    <row r="28" spans="2:17" ht="15" thickBot="1" x14ac:dyDescent="0.35">
      <c r="B28" s="89" t="s">
        <v>26</v>
      </c>
      <c r="C28" s="90"/>
      <c r="D28" s="9">
        <v>0.2</v>
      </c>
      <c r="E28" s="58">
        <v>3.66</v>
      </c>
      <c r="F28" s="58">
        <v>3.6</v>
      </c>
      <c r="G28" s="58">
        <v>4.28</v>
      </c>
      <c r="H28" s="24">
        <f t="shared" ref="H28:H31" si="4">MEDIAN(E28,F28,G28)</f>
        <v>3.66</v>
      </c>
      <c r="I28" s="59">
        <v>3.5</v>
      </c>
      <c r="J28" s="59">
        <v>3.49</v>
      </c>
      <c r="K28" s="59">
        <v>3.47</v>
      </c>
      <c r="L28" s="24">
        <f t="shared" ref="L28:L31" si="5">MEDIAN(I28,J28,K28)</f>
        <v>3.49</v>
      </c>
      <c r="M28" s="59">
        <v>3.49</v>
      </c>
      <c r="N28" s="59">
        <v>3.46</v>
      </c>
      <c r="O28" s="59">
        <v>3.46</v>
      </c>
      <c r="P28" s="24">
        <f t="shared" ref="P28:P31" si="6">MEDIAN(M28,N28,O28)</f>
        <v>3.46</v>
      </c>
      <c r="Q28" s="30">
        <f t="shared" ref="Q28:Q31" si="7">MEDIAN(H28,L28,P28)</f>
        <v>3.49</v>
      </c>
    </row>
    <row r="29" spans="2:17" ht="15" thickBot="1" x14ac:dyDescent="0.35">
      <c r="B29" s="89" t="s">
        <v>27</v>
      </c>
      <c r="C29" s="90"/>
      <c r="D29" s="9">
        <v>0.5</v>
      </c>
      <c r="E29" s="58">
        <v>1.94</v>
      </c>
      <c r="F29" s="58">
        <v>1.96</v>
      </c>
      <c r="G29" s="58">
        <v>1.93</v>
      </c>
      <c r="H29" s="24">
        <f t="shared" si="4"/>
        <v>1.94</v>
      </c>
      <c r="I29" s="58">
        <v>1.91</v>
      </c>
      <c r="J29" s="58">
        <v>1.91</v>
      </c>
      <c r="K29" s="58">
        <v>1.88</v>
      </c>
      <c r="L29" s="24">
        <f t="shared" si="5"/>
        <v>1.91</v>
      </c>
      <c r="M29" s="58">
        <v>1.91</v>
      </c>
      <c r="N29" s="58">
        <v>1.86</v>
      </c>
      <c r="O29" s="58">
        <v>1.85</v>
      </c>
      <c r="P29" s="24">
        <f t="shared" si="6"/>
        <v>1.86</v>
      </c>
      <c r="Q29" s="30">
        <f t="shared" si="7"/>
        <v>1.91</v>
      </c>
    </row>
    <row r="30" spans="2:17" ht="15" thickBot="1" x14ac:dyDescent="0.35">
      <c r="B30" s="81" t="s">
        <v>18</v>
      </c>
      <c r="C30" s="82"/>
      <c r="D30" s="9">
        <v>1</v>
      </c>
      <c r="E30" s="58">
        <v>1.32</v>
      </c>
      <c r="F30" s="58">
        <v>1.38</v>
      </c>
      <c r="G30" s="58">
        <v>1.35</v>
      </c>
      <c r="H30" s="24">
        <f t="shared" si="4"/>
        <v>1.35</v>
      </c>
      <c r="I30" s="59">
        <v>1.24</v>
      </c>
      <c r="J30" s="59">
        <v>1.26</v>
      </c>
      <c r="K30" s="59">
        <v>1.26</v>
      </c>
      <c r="L30" s="18">
        <f t="shared" si="5"/>
        <v>1.26</v>
      </c>
      <c r="M30" s="59">
        <v>1.28</v>
      </c>
      <c r="N30" s="59">
        <v>1.28</v>
      </c>
      <c r="O30" s="59">
        <v>1.28</v>
      </c>
      <c r="P30" s="28">
        <f t="shared" si="6"/>
        <v>1.28</v>
      </c>
      <c r="Q30" s="30">
        <f t="shared" si="7"/>
        <v>1.28</v>
      </c>
    </row>
    <row r="31" spans="2:17" ht="15" thickBot="1" x14ac:dyDescent="0.35">
      <c r="B31" s="89" t="s">
        <v>28</v>
      </c>
      <c r="C31" s="90"/>
      <c r="D31" s="9">
        <v>10</v>
      </c>
      <c r="E31" s="58">
        <v>1.03</v>
      </c>
      <c r="F31" s="58">
        <v>1.01</v>
      </c>
      <c r="G31" s="58">
        <v>1.03</v>
      </c>
      <c r="H31" s="24">
        <f t="shared" si="4"/>
        <v>1.03</v>
      </c>
      <c r="I31" s="58">
        <v>0.92</v>
      </c>
      <c r="J31" s="58">
        <v>1.03</v>
      </c>
      <c r="K31" s="58">
        <v>0.92</v>
      </c>
      <c r="L31" s="24">
        <f t="shared" si="5"/>
        <v>0.92</v>
      </c>
      <c r="M31" s="58">
        <v>0.96</v>
      </c>
      <c r="N31" s="58">
        <v>0.97</v>
      </c>
      <c r="O31" s="58">
        <v>0.97</v>
      </c>
      <c r="P31" s="24">
        <f t="shared" si="6"/>
        <v>0.97</v>
      </c>
      <c r="Q31" s="30">
        <f t="shared" si="7"/>
        <v>0.97</v>
      </c>
    </row>
    <row r="33" spans="2:17" ht="15" thickBot="1" x14ac:dyDescent="0.35"/>
    <row r="34" spans="2:17" x14ac:dyDescent="0.3">
      <c r="B34" s="73" t="s">
        <v>4</v>
      </c>
      <c r="C34" s="73"/>
      <c r="E34" s="63" t="s">
        <v>53</v>
      </c>
      <c r="F34" s="64"/>
      <c r="G34" s="64"/>
      <c r="H34" s="65" t="s">
        <v>56</v>
      </c>
      <c r="I34" s="64" t="s">
        <v>54</v>
      </c>
      <c r="J34" s="64"/>
      <c r="K34" s="64"/>
      <c r="L34" s="65" t="s">
        <v>56</v>
      </c>
      <c r="M34" s="64" t="s">
        <v>55</v>
      </c>
      <c r="N34" s="64"/>
      <c r="O34" s="67"/>
      <c r="P34" s="68" t="s">
        <v>56</v>
      </c>
      <c r="Q34" s="32"/>
    </row>
    <row r="35" spans="2:17" ht="15" thickBot="1" x14ac:dyDescent="0.35">
      <c r="B35" s="74"/>
      <c r="C35" s="74"/>
      <c r="D35" s="8" t="s">
        <v>41</v>
      </c>
      <c r="E35" s="25" t="s">
        <v>52</v>
      </c>
      <c r="F35" s="5" t="s">
        <v>50</v>
      </c>
      <c r="G35" s="5" t="s">
        <v>51</v>
      </c>
      <c r="H35" s="66"/>
      <c r="I35" s="5" t="s">
        <v>52</v>
      </c>
      <c r="J35" s="5" t="s">
        <v>50</v>
      </c>
      <c r="K35" s="5" t="s">
        <v>51</v>
      </c>
      <c r="L35" s="66"/>
      <c r="M35" s="5" t="s">
        <v>52</v>
      </c>
      <c r="N35" s="5" t="s">
        <v>50</v>
      </c>
      <c r="O35" s="26" t="s">
        <v>51</v>
      </c>
      <c r="P35" s="69"/>
      <c r="Q35" s="4" t="s">
        <v>57</v>
      </c>
    </row>
    <row r="36" spans="2:17" ht="15" thickBot="1" x14ac:dyDescent="0.35">
      <c r="B36" s="80" t="s">
        <v>13</v>
      </c>
      <c r="C36" s="80"/>
      <c r="D36" s="9">
        <v>0.1</v>
      </c>
      <c r="E36" s="58">
        <v>5.2</v>
      </c>
      <c r="F36" s="58">
        <v>5.17</v>
      </c>
      <c r="G36" s="58">
        <v>5.21</v>
      </c>
      <c r="H36" s="18">
        <f>MEDIAN(E36,F36,G36)</f>
        <v>5.2</v>
      </c>
      <c r="I36" s="59">
        <v>5.21</v>
      </c>
      <c r="J36" s="59">
        <v>5.17</v>
      </c>
      <c r="K36" s="59">
        <v>5.16</v>
      </c>
      <c r="L36" s="18">
        <f>MEDIAN(I36,J36,K36)</f>
        <v>5.17</v>
      </c>
      <c r="M36" s="59">
        <v>5.17</v>
      </c>
      <c r="N36" s="59">
        <v>5.72</v>
      </c>
      <c r="O36" s="59">
        <v>5.13</v>
      </c>
      <c r="P36" s="28">
        <f>MEDIAN(M36,N36,O36)</f>
        <v>5.17</v>
      </c>
      <c r="Q36" s="30">
        <f>MEDIAN(H36,L36,P36)</f>
        <v>5.17</v>
      </c>
    </row>
    <row r="37" spans="2:17" ht="15" thickBot="1" x14ac:dyDescent="0.35">
      <c r="B37" s="80" t="s">
        <v>29</v>
      </c>
      <c r="C37" s="80"/>
      <c r="D37" s="9">
        <v>0.2</v>
      </c>
      <c r="E37" s="58">
        <v>3.59</v>
      </c>
      <c r="F37" s="58">
        <v>3.57</v>
      </c>
      <c r="G37" s="58">
        <v>3.6</v>
      </c>
      <c r="H37" s="18">
        <f t="shared" ref="H37:H40" si="8">MEDIAN(E37,F37,G37)</f>
        <v>3.59</v>
      </c>
      <c r="I37" s="59">
        <v>3.59</v>
      </c>
      <c r="J37" s="59">
        <v>3.57</v>
      </c>
      <c r="K37" s="59">
        <v>3.57</v>
      </c>
      <c r="L37" s="18">
        <f t="shared" ref="L37:L40" si="9">MEDIAN(I37,J37,K37)</f>
        <v>3.57</v>
      </c>
      <c r="M37" s="59">
        <v>3.71</v>
      </c>
      <c r="N37" s="59">
        <v>3.65</v>
      </c>
      <c r="O37" s="59">
        <v>3.67</v>
      </c>
      <c r="P37" s="28">
        <f t="shared" ref="P37:P40" si="10">MEDIAN(M37,N37,O37)</f>
        <v>3.67</v>
      </c>
      <c r="Q37" s="30">
        <f t="shared" ref="Q37:Q40" si="11">MEDIAN(H37,L37,P37)</f>
        <v>3.59</v>
      </c>
    </row>
    <row r="38" spans="2:17" ht="15" thickBot="1" x14ac:dyDescent="0.35">
      <c r="B38" s="80" t="s">
        <v>30</v>
      </c>
      <c r="C38" s="80"/>
      <c r="D38" s="9">
        <v>0.5</v>
      </c>
      <c r="E38" s="58">
        <v>2.04</v>
      </c>
      <c r="F38" s="58">
        <v>2.0299999999999998</v>
      </c>
      <c r="G38" s="58">
        <v>2.0299999999999998</v>
      </c>
      <c r="H38" s="18">
        <f t="shared" si="8"/>
        <v>2.0299999999999998</v>
      </c>
      <c r="I38" s="59">
        <v>1.99</v>
      </c>
      <c r="J38" s="59">
        <v>1.98</v>
      </c>
      <c r="K38" s="59">
        <v>1.97</v>
      </c>
      <c r="L38" s="18">
        <f t="shared" si="9"/>
        <v>1.98</v>
      </c>
      <c r="M38" s="59">
        <v>1.99</v>
      </c>
      <c r="N38" s="59">
        <v>1.99</v>
      </c>
      <c r="O38" s="59">
        <v>2</v>
      </c>
      <c r="P38" s="28">
        <f t="shared" si="10"/>
        <v>1.99</v>
      </c>
      <c r="Q38" s="30">
        <f t="shared" si="11"/>
        <v>1.99</v>
      </c>
    </row>
    <row r="39" spans="2:17" ht="15" thickBot="1" x14ac:dyDescent="0.35">
      <c r="B39" s="80" t="s">
        <v>19</v>
      </c>
      <c r="C39" s="80"/>
      <c r="D39" s="9">
        <v>1</v>
      </c>
      <c r="E39" s="58">
        <v>1.25</v>
      </c>
      <c r="F39" s="58">
        <v>1.25</v>
      </c>
      <c r="G39" s="58">
        <v>1.25</v>
      </c>
      <c r="H39" s="18">
        <f t="shared" si="8"/>
        <v>1.25</v>
      </c>
      <c r="I39" s="59">
        <v>1.24</v>
      </c>
      <c r="J39" s="59">
        <v>1.26</v>
      </c>
      <c r="K39" s="59">
        <v>1.26</v>
      </c>
      <c r="L39" s="18">
        <f t="shared" si="9"/>
        <v>1.26</v>
      </c>
      <c r="M39" s="59">
        <v>1.28</v>
      </c>
      <c r="N39" s="59">
        <v>1.28</v>
      </c>
      <c r="O39" s="59">
        <v>1.28</v>
      </c>
      <c r="P39" s="28">
        <f t="shared" si="10"/>
        <v>1.28</v>
      </c>
      <c r="Q39" s="30">
        <f t="shared" si="11"/>
        <v>1.26</v>
      </c>
    </row>
    <row r="40" spans="2:17" ht="15" thickBot="1" x14ac:dyDescent="0.35">
      <c r="B40" s="80" t="s">
        <v>31</v>
      </c>
      <c r="C40" s="80"/>
      <c r="D40" s="9">
        <v>10</v>
      </c>
      <c r="E40" s="60">
        <v>0.43</v>
      </c>
      <c r="F40" s="60">
        <v>0.42</v>
      </c>
      <c r="G40" s="60">
        <v>0.41</v>
      </c>
      <c r="H40" s="18">
        <f t="shared" si="8"/>
        <v>0.42</v>
      </c>
      <c r="I40" s="61">
        <v>0.41</v>
      </c>
      <c r="J40" s="61">
        <v>0.42</v>
      </c>
      <c r="K40" s="61">
        <v>0.43</v>
      </c>
      <c r="L40" s="18">
        <f t="shared" si="9"/>
        <v>0.42</v>
      </c>
      <c r="M40" s="61">
        <v>0.42</v>
      </c>
      <c r="N40" s="61">
        <v>0.41</v>
      </c>
      <c r="O40" s="61">
        <v>0.42</v>
      </c>
      <c r="P40" s="28">
        <f t="shared" si="10"/>
        <v>0.42</v>
      </c>
      <c r="Q40" s="30">
        <f t="shared" si="11"/>
        <v>0.42</v>
      </c>
    </row>
    <row r="42" spans="2:17" ht="15" thickBot="1" x14ac:dyDescent="0.35"/>
    <row r="43" spans="2:17" x14ac:dyDescent="0.3">
      <c r="B43" s="73" t="s">
        <v>5</v>
      </c>
      <c r="C43" s="73"/>
      <c r="E43" s="63" t="s">
        <v>53</v>
      </c>
      <c r="F43" s="64"/>
      <c r="G43" s="64"/>
      <c r="H43" s="65" t="s">
        <v>56</v>
      </c>
      <c r="I43" s="64" t="s">
        <v>54</v>
      </c>
      <c r="J43" s="64"/>
      <c r="K43" s="64"/>
      <c r="L43" s="65" t="s">
        <v>56</v>
      </c>
      <c r="M43" s="64" t="s">
        <v>55</v>
      </c>
      <c r="N43" s="64"/>
      <c r="O43" s="67"/>
      <c r="P43" s="68" t="s">
        <v>56</v>
      </c>
      <c r="Q43" s="4"/>
    </row>
    <row r="44" spans="2:17" ht="15" thickBot="1" x14ac:dyDescent="0.35">
      <c r="B44" s="74"/>
      <c r="C44" s="74"/>
      <c r="D44" s="8" t="s">
        <v>42</v>
      </c>
      <c r="E44" s="25" t="s">
        <v>52</v>
      </c>
      <c r="F44" s="5" t="s">
        <v>50</v>
      </c>
      <c r="G44" s="5" t="s">
        <v>51</v>
      </c>
      <c r="H44" s="66"/>
      <c r="I44" s="5" t="s">
        <v>52</v>
      </c>
      <c r="J44" s="5" t="s">
        <v>50</v>
      </c>
      <c r="K44" s="5" t="s">
        <v>51</v>
      </c>
      <c r="L44" s="66"/>
      <c r="M44" s="5" t="s">
        <v>52</v>
      </c>
      <c r="N44" s="5" t="s">
        <v>50</v>
      </c>
      <c r="O44" s="26" t="s">
        <v>51</v>
      </c>
      <c r="P44" s="69"/>
      <c r="Q44" s="4" t="s">
        <v>57</v>
      </c>
    </row>
    <row r="45" spans="2:17" ht="15" thickBot="1" x14ac:dyDescent="0.35">
      <c r="B45" s="80" t="s">
        <v>32</v>
      </c>
      <c r="C45" s="80"/>
      <c r="D45" s="10">
        <v>0.01</v>
      </c>
      <c r="E45" s="58">
        <v>1.34</v>
      </c>
      <c r="F45" s="58">
        <v>1.33</v>
      </c>
      <c r="G45" s="58">
        <v>1.34</v>
      </c>
      <c r="H45" s="18">
        <f>MEDIAN(E45,F45,G45)</f>
        <v>1.34</v>
      </c>
      <c r="I45" s="59">
        <v>1.32</v>
      </c>
      <c r="J45" s="59">
        <v>1.34</v>
      </c>
      <c r="K45" s="59">
        <v>1.35</v>
      </c>
      <c r="L45" s="19">
        <f>MEDIAN(I45,J45,K45)</f>
        <v>1.34</v>
      </c>
      <c r="M45" s="59">
        <v>1.34</v>
      </c>
      <c r="N45" s="59">
        <v>1.34</v>
      </c>
      <c r="O45" s="59">
        <v>1.32</v>
      </c>
      <c r="P45" s="29">
        <f>MEDIAN(M45,N45,O45)</f>
        <v>1.34</v>
      </c>
      <c r="Q45" s="30">
        <f>MEDIAN(H45,L45,P45)</f>
        <v>1.34</v>
      </c>
    </row>
    <row r="46" spans="2:17" ht="15" thickBot="1" x14ac:dyDescent="0.35">
      <c r="B46" s="80" t="s">
        <v>33</v>
      </c>
      <c r="C46" s="80"/>
      <c r="D46" s="10">
        <v>0.02</v>
      </c>
      <c r="E46" s="58">
        <v>1.34</v>
      </c>
      <c r="F46" s="58">
        <v>1.33</v>
      </c>
      <c r="G46" s="58">
        <v>1.31</v>
      </c>
      <c r="H46" s="18">
        <f t="shared" ref="H46:H50" si="12">MEDIAN(E46,F46,G46)</f>
        <v>1.33</v>
      </c>
      <c r="I46" s="59">
        <v>1.31</v>
      </c>
      <c r="J46" s="59">
        <v>1.33</v>
      </c>
      <c r="K46" s="59">
        <v>1.33</v>
      </c>
      <c r="L46" s="19">
        <f t="shared" ref="L46:L50" si="13">MEDIAN(I46,J46,K46)</f>
        <v>1.33</v>
      </c>
      <c r="M46" s="59">
        <v>1.31</v>
      </c>
      <c r="N46" s="59">
        <v>1.3</v>
      </c>
      <c r="O46" s="59">
        <v>1.31</v>
      </c>
      <c r="P46" s="29">
        <f t="shared" ref="P46:P50" si="14">MEDIAN(M46,N46,O46)</f>
        <v>1.31</v>
      </c>
      <c r="Q46" s="30">
        <f t="shared" ref="Q46:Q50" si="15">MEDIAN(H46,L46,P46)</f>
        <v>1.33</v>
      </c>
    </row>
    <row r="47" spans="2:17" ht="15" thickBot="1" x14ac:dyDescent="0.35">
      <c r="B47" s="80" t="s">
        <v>34</v>
      </c>
      <c r="C47" s="80"/>
      <c r="D47" s="10">
        <v>0.05</v>
      </c>
      <c r="E47" s="58">
        <v>1.31</v>
      </c>
      <c r="F47" s="58">
        <v>1.29</v>
      </c>
      <c r="G47" s="58">
        <v>1.28</v>
      </c>
      <c r="H47" s="18">
        <f t="shared" si="12"/>
        <v>1.29</v>
      </c>
      <c r="I47" s="59">
        <v>1.29</v>
      </c>
      <c r="J47" s="59">
        <v>1.27</v>
      </c>
      <c r="K47" s="59">
        <v>1.26</v>
      </c>
      <c r="L47" s="19">
        <f t="shared" si="13"/>
        <v>1.27</v>
      </c>
      <c r="M47" s="59">
        <v>1.29</v>
      </c>
      <c r="N47" s="59">
        <v>1.29</v>
      </c>
      <c r="O47" s="59">
        <v>1.29</v>
      </c>
      <c r="P47" s="29">
        <f t="shared" si="14"/>
        <v>1.29</v>
      </c>
      <c r="Q47" s="30">
        <f t="shared" si="15"/>
        <v>1.29</v>
      </c>
    </row>
    <row r="48" spans="2:17" ht="15" thickBot="1" x14ac:dyDescent="0.35">
      <c r="B48" s="80" t="s">
        <v>20</v>
      </c>
      <c r="C48" s="80"/>
      <c r="D48" s="10">
        <v>0.1</v>
      </c>
      <c r="E48" s="58">
        <v>1.28</v>
      </c>
      <c r="F48" s="58">
        <v>1.26</v>
      </c>
      <c r="G48" s="58">
        <v>1.26</v>
      </c>
      <c r="H48" s="18">
        <f t="shared" si="12"/>
        <v>1.26</v>
      </c>
      <c r="I48" s="59">
        <v>1.26</v>
      </c>
      <c r="J48" s="59">
        <v>1.27</v>
      </c>
      <c r="K48" s="59">
        <v>1.25</v>
      </c>
      <c r="L48" s="19">
        <f t="shared" si="13"/>
        <v>1.26</v>
      </c>
      <c r="M48" s="59">
        <v>1.25</v>
      </c>
      <c r="N48" s="59">
        <v>1.25</v>
      </c>
      <c r="O48" s="59">
        <v>1.25</v>
      </c>
      <c r="P48" s="29">
        <f t="shared" si="14"/>
        <v>1.25</v>
      </c>
      <c r="Q48" s="30">
        <f t="shared" si="15"/>
        <v>1.26</v>
      </c>
    </row>
    <row r="49" spans="2:17" ht="15" thickBot="1" x14ac:dyDescent="0.35">
      <c r="B49" s="80" t="s">
        <v>35</v>
      </c>
      <c r="C49" s="80"/>
      <c r="D49" s="10">
        <v>1</v>
      </c>
      <c r="E49" s="58">
        <v>1.05</v>
      </c>
      <c r="F49" s="58">
        <v>1.05</v>
      </c>
      <c r="G49" s="58">
        <v>1.06</v>
      </c>
      <c r="H49" s="18">
        <f t="shared" si="12"/>
        <v>1.05</v>
      </c>
      <c r="I49" s="59">
        <v>1.06</v>
      </c>
      <c r="J49" s="59">
        <v>1.07</v>
      </c>
      <c r="K49" s="59">
        <v>1.06</v>
      </c>
      <c r="L49" s="19">
        <f t="shared" si="13"/>
        <v>1.06</v>
      </c>
      <c r="M49" s="59">
        <v>1.07</v>
      </c>
      <c r="N49" s="59">
        <v>1.06</v>
      </c>
      <c r="O49" s="59">
        <v>1.06</v>
      </c>
      <c r="P49" s="29">
        <f t="shared" si="14"/>
        <v>1.06</v>
      </c>
      <c r="Q49" s="30">
        <f t="shared" si="15"/>
        <v>1.06</v>
      </c>
    </row>
    <row r="50" spans="2:17" ht="15" thickBot="1" x14ac:dyDescent="0.35">
      <c r="B50" s="80" t="s">
        <v>61</v>
      </c>
      <c r="C50" s="80"/>
      <c r="D50" s="21">
        <v>10</v>
      </c>
      <c r="E50" s="58">
        <v>1.01</v>
      </c>
      <c r="F50" s="58">
        <v>1.03</v>
      </c>
      <c r="G50" s="58">
        <v>1.03</v>
      </c>
      <c r="H50" s="18">
        <f t="shared" si="12"/>
        <v>1.03</v>
      </c>
      <c r="I50" s="59">
        <v>1.03</v>
      </c>
      <c r="J50" s="59">
        <v>1.04</v>
      </c>
      <c r="K50" s="59">
        <v>1.04</v>
      </c>
      <c r="L50" s="19">
        <f t="shared" si="13"/>
        <v>1.04</v>
      </c>
      <c r="M50" s="59">
        <v>1.05</v>
      </c>
      <c r="N50" s="59">
        <v>1.05</v>
      </c>
      <c r="O50" s="59">
        <v>1.06</v>
      </c>
      <c r="P50" s="29">
        <f t="shared" si="14"/>
        <v>1.05</v>
      </c>
      <c r="Q50" s="30">
        <f t="shared" si="15"/>
        <v>1.04</v>
      </c>
    </row>
    <row r="53" spans="2:17" ht="15" thickBot="1" x14ac:dyDescent="0.35"/>
    <row r="54" spans="2:17" x14ac:dyDescent="0.3">
      <c r="B54" s="73" t="s">
        <v>6</v>
      </c>
      <c r="C54" s="73"/>
      <c r="D54" s="11"/>
      <c r="E54" s="63" t="s">
        <v>53</v>
      </c>
      <c r="F54" s="64"/>
      <c r="G54" s="64"/>
      <c r="H54" s="65" t="s">
        <v>56</v>
      </c>
      <c r="I54" s="64" t="s">
        <v>54</v>
      </c>
      <c r="J54" s="64"/>
      <c r="K54" s="64"/>
      <c r="L54" s="65" t="s">
        <v>56</v>
      </c>
      <c r="M54" s="64" t="s">
        <v>55</v>
      </c>
      <c r="N54" s="64"/>
      <c r="O54" s="67"/>
      <c r="P54" s="68" t="s">
        <v>56</v>
      </c>
      <c r="Q54" s="4"/>
    </row>
    <row r="55" spans="2:17" ht="15" thickBot="1" x14ac:dyDescent="0.35">
      <c r="B55" s="74"/>
      <c r="C55" s="74"/>
      <c r="D55" s="8" t="s">
        <v>43</v>
      </c>
      <c r="E55" s="25" t="s">
        <v>52</v>
      </c>
      <c r="F55" s="5" t="s">
        <v>50</v>
      </c>
      <c r="G55" s="5" t="s">
        <v>51</v>
      </c>
      <c r="H55" s="66"/>
      <c r="I55" s="5" t="s">
        <v>52</v>
      </c>
      <c r="J55" s="5" t="s">
        <v>50</v>
      </c>
      <c r="K55" s="5" t="s">
        <v>51</v>
      </c>
      <c r="L55" s="66"/>
      <c r="M55" s="5" t="s">
        <v>52</v>
      </c>
      <c r="N55" s="5" t="s">
        <v>50</v>
      </c>
      <c r="O55" s="26" t="s">
        <v>51</v>
      </c>
      <c r="P55" s="69"/>
      <c r="Q55" s="4" t="s">
        <v>57</v>
      </c>
    </row>
    <row r="56" spans="2:17" ht="15" thickBot="1" x14ac:dyDescent="0.35">
      <c r="B56" s="80" t="s">
        <v>15</v>
      </c>
      <c r="C56" s="80"/>
      <c r="D56" s="10">
        <v>0.1</v>
      </c>
      <c r="E56" s="58">
        <v>1.24</v>
      </c>
      <c r="F56" s="58">
        <v>1.22</v>
      </c>
      <c r="G56" s="58">
        <v>1.24</v>
      </c>
      <c r="H56" s="18">
        <f>MEDIAN(E56,F56,G56)</f>
        <v>1.24</v>
      </c>
      <c r="I56" s="59">
        <v>1.27</v>
      </c>
      <c r="J56" s="59">
        <v>1.26</v>
      </c>
      <c r="K56" s="59">
        <v>1.26</v>
      </c>
      <c r="L56" s="19">
        <f>MEDIAN(I56,J56,K56)</f>
        <v>1.26</v>
      </c>
      <c r="M56" s="59">
        <v>1.26</v>
      </c>
      <c r="N56" s="59">
        <v>1.25</v>
      </c>
      <c r="O56" s="59">
        <v>1.26</v>
      </c>
      <c r="P56" s="29">
        <f>MEDIAN(M56,N56,O56)</f>
        <v>1.26</v>
      </c>
      <c r="Q56" s="30">
        <f>MEDIAN(H56,L56,P56)</f>
        <v>1.26</v>
      </c>
    </row>
    <row r="57" spans="2:17" ht="15" thickBot="1" x14ac:dyDescent="0.35">
      <c r="B57" s="80" t="s">
        <v>36</v>
      </c>
      <c r="C57" s="80"/>
      <c r="D57" s="10">
        <v>0.2</v>
      </c>
      <c r="E57" s="58">
        <v>1.25</v>
      </c>
      <c r="F57" s="58">
        <v>1.27</v>
      </c>
      <c r="G57" s="58">
        <v>1.26</v>
      </c>
      <c r="H57" s="18">
        <f t="shared" ref="H57:H63" si="16">MEDIAN(E57,F57,G57)</f>
        <v>1.26</v>
      </c>
      <c r="I57" s="59">
        <v>1.27</v>
      </c>
      <c r="J57" s="59">
        <v>1.26</v>
      </c>
      <c r="K57" s="59">
        <v>1.25</v>
      </c>
      <c r="L57" s="19">
        <f t="shared" ref="L57:L63" si="17">MEDIAN(I57,J57,K57)</f>
        <v>1.26</v>
      </c>
      <c r="M57" s="59">
        <v>1.28</v>
      </c>
      <c r="N57" s="59">
        <v>1.26</v>
      </c>
      <c r="O57" s="59">
        <v>1.26</v>
      </c>
      <c r="P57" s="29">
        <f t="shared" ref="P57:P63" si="18">MEDIAN(M57,N57,O57)</f>
        <v>1.26</v>
      </c>
      <c r="Q57" s="30">
        <f t="shared" ref="Q57:Q63" si="19">MEDIAN(H57,L57,P57)</f>
        <v>1.26</v>
      </c>
    </row>
    <row r="58" spans="2:17" ht="15" thickBot="1" x14ac:dyDescent="0.35">
      <c r="B58" s="80" t="s">
        <v>37</v>
      </c>
      <c r="C58" s="80"/>
      <c r="D58" s="10">
        <v>0.5</v>
      </c>
      <c r="E58" s="58">
        <v>1.27</v>
      </c>
      <c r="F58" s="58">
        <v>1.27</v>
      </c>
      <c r="G58" s="58">
        <v>1.26</v>
      </c>
      <c r="H58" s="18">
        <f t="shared" si="16"/>
        <v>1.27</v>
      </c>
      <c r="I58" s="59">
        <v>1.27</v>
      </c>
      <c r="J58" s="59">
        <v>1.27</v>
      </c>
      <c r="K58" s="59">
        <v>1.3</v>
      </c>
      <c r="L58" s="19">
        <f t="shared" si="17"/>
        <v>1.27</v>
      </c>
      <c r="M58" s="59">
        <v>1.26</v>
      </c>
      <c r="N58" s="59">
        <v>1.26</v>
      </c>
      <c r="O58" s="59">
        <v>1.25</v>
      </c>
      <c r="P58" s="29">
        <f t="shared" si="18"/>
        <v>1.26</v>
      </c>
      <c r="Q58" s="30">
        <f t="shared" si="19"/>
        <v>1.27</v>
      </c>
    </row>
    <row r="59" spans="2:17" ht="15" thickBot="1" x14ac:dyDescent="0.35">
      <c r="B59" s="80" t="s">
        <v>21</v>
      </c>
      <c r="C59" s="80"/>
      <c r="D59" s="10">
        <v>1</v>
      </c>
      <c r="E59" s="58">
        <v>1.26</v>
      </c>
      <c r="F59" s="58">
        <v>1.3</v>
      </c>
      <c r="G59" s="58">
        <v>1.29</v>
      </c>
      <c r="H59" s="18">
        <f t="shared" si="16"/>
        <v>1.29</v>
      </c>
      <c r="I59" s="59">
        <v>1.25</v>
      </c>
      <c r="J59" s="59">
        <v>1.27</v>
      </c>
      <c r="K59" s="59">
        <v>1.27</v>
      </c>
      <c r="L59" s="19">
        <f t="shared" si="17"/>
        <v>1.27</v>
      </c>
      <c r="M59" s="59">
        <v>1.26</v>
      </c>
      <c r="N59" s="59">
        <v>1.25</v>
      </c>
      <c r="O59" s="59">
        <v>1.27</v>
      </c>
      <c r="P59" s="29">
        <f t="shared" si="18"/>
        <v>1.26</v>
      </c>
      <c r="Q59" s="30">
        <f t="shared" si="19"/>
        <v>1.27</v>
      </c>
    </row>
    <row r="60" spans="2:17" ht="15" thickBot="1" x14ac:dyDescent="0.35">
      <c r="B60" s="80" t="s">
        <v>58</v>
      </c>
      <c r="C60" s="80"/>
      <c r="D60" s="21">
        <v>2</v>
      </c>
      <c r="E60" s="58">
        <v>1.27</v>
      </c>
      <c r="F60" s="58">
        <v>1.27</v>
      </c>
      <c r="G60" s="58">
        <v>1.27</v>
      </c>
      <c r="H60" s="18">
        <f t="shared" si="16"/>
        <v>1.27</v>
      </c>
      <c r="I60" s="59">
        <v>1.28</v>
      </c>
      <c r="J60" s="59">
        <v>1.3</v>
      </c>
      <c r="K60" s="59">
        <v>1.29</v>
      </c>
      <c r="L60" s="19">
        <f t="shared" si="17"/>
        <v>1.29</v>
      </c>
      <c r="M60" s="59">
        <v>1.26</v>
      </c>
      <c r="N60" s="59">
        <v>1.24</v>
      </c>
      <c r="O60" s="59">
        <v>1.25</v>
      </c>
      <c r="P60" s="29">
        <f t="shared" si="18"/>
        <v>1.25</v>
      </c>
      <c r="Q60" s="30">
        <f t="shared" si="19"/>
        <v>1.27</v>
      </c>
    </row>
    <row r="61" spans="2:17" ht="15" thickBot="1" x14ac:dyDescent="0.35">
      <c r="B61" s="80" t="s">
        <v>59</v>
      </c>
      <c r="C61" s="80"/>
      <c r="D61" s="21">
        <v>5</v>
      </c>
      <c r="E61" s="58">
        <v>1.27</v>
      </c>
      <c r="F61" s="58">
        <v>1.28</v>
      </c>
      <c r="G61" s="58">
        <v>1.27</v>
      </c>
      <c r="H61" s="18">
        <f t="shared" si="16"/>
        <v>1.27</v>
      </c>
      <c r="I61" s="59">
        <v>1.29</v>
      </c>
      <c r="J61" s="59">
        <v>1.31</v>
      </c>
      <c r="K61" s="59">
        <v>1.29</v>
      </c>
      <c r="L61" s="19">
        <f t="shared" si="17"/>
        <v>1.29</v>
      </c>
      <c r="M61" s="59">
        <v>1.28</v>
      </c>
      <c r="N61" s="59">
        <v>1.28</v>
      </c>
      <c r="O61" s="59">
        <v>1.28</v>
      </c>
      <c r="P61" s="29">
        <f t="shared" si="18"/>
        <v>1.28</v>
      </c>
      <c r="Q61" s="30">
        <f t="shared" si="19"/>
        <v>1.28</v>
      </c>
    </row>
    <row r="62" spans="2:17" ht="15" thickBot="1" x14ac:dyDescent="0.35">
      <c r="B62" s="80" t="s">
        <v>38</v>
      </c>
      <c r="C62" s="80"/>
      <c r="D62" s="10">
        <v>10</v>
      </c>
      <c r="E62" s="58">
        <v>1.29</v>
      </c>
      <c r="F62" s="58">
        <v>1.29</v>
      </c>
      <c r="G62" s="58">
        <v>1.29</v>
      </c>
      <c r="H62" s="18">
        <f t="shared" si="16"/>
        <v>1.29</v>
      </c>
      <c r="I62" s="58">
        <v>1.29</v>
      </c>
      <c r="J62" s="58">
        <v>1.38</v>
      </c>
      <c r="K62" s="58">
        <v>1.27</v>
      </c>
      <c r="L62" s="19">
        <f t="shared" si="17"/>
        <v>1.29</v>
      </c>
      <c r="M62" s="59">
        <v>1.3</v>
      </c>
      <c r="N62" s="59">
        <v>1.27</v>
      </c>
      <c r="O62" s="59">
        <v>1.27</v>
      </c>
      <c r="P62" s="29">
        <f t="shared" si="18"/>
        <v>1.27</v>
      </c>
      <c r="Q62" s="30">
        <f t="shared" si="19"/>
        <v>1.29</v>
      </c>
    </row>
    <row r="63" spans="2:17" ht="15" thickBot="1" x14ac:dyDescent="0.35">
      <c r="B63" s="80" t="s">
        <v>60</v>
      </c>
      <c r="C63" s="80"/>
      <c r="D63" s="21">
        <v>100</v>
      </c>
      <c r="E63" s="58">
        <v>1.72</v>
      </c>
      <c r="F63" s="58">
        <v>1.71</v>
      </c>
      <c r="G63" s="58">
        <v>1.74</v>
      </c>
      <c r="H63" s="18">
        <f t="shared" si="16"/>
        <v>1.72</v>
      </c>
      <c r="I63" s="58">
        <v>1.71</v>
      </c>
      <c r="J63" s="58">
        <v>1.72</v>
      </c>
      <c r="K63" s="58">
        <v>1.72</v>
      </c>
      <c r="L63" s="19">
        <f t="shared" si="17"/>
        <v>1.72</v>
      </c>
      <c r="M63" s="58">
        <v>1.67</v>
      </c>
      <c r="N63" s="58">
        <v>1.65</v>
      </c>
      <c r="O63" s="58">
        <v>1.84</v>
      </c>
      <c r="P63" s="29">
        <f t="shared" si="18"/>
        <v>1.67</v>
      </c>
      <c r="Q63" s="30">
        <f t="shared" si="19"/>
        <v>1.72</v>
      </c>
    </row>
  </sheetData>
  <mergeCells count="107">
    <mergeCell ref="B59:C59"/>
    <mergeCell ref="B60:C60"/>
    <mergeCell ref="B61:C61"/>
    <mergeCell ref="B62:C62"/>
    <mergeCell ref="B63:C63"/>
    <mergeCell ref="L54:L55"/>
    <mergeCell ref="M54:O54"/>
    <mergeCell ref="P54:P55"/>
    <mergeCell ref="B56:C56"/>
    <mergeCell ref="B57:C57"/>
    <mergeCell ref="B58:C58"/>
    <mergeCell ref="B49:C49"/>
    <mergeCell ref="B50:C50"/>
    <mergeCell ref="B54:C55"/>
    <mergeCell ref="E54:G54"/>
    <mergeCell ref="H54:H55"/>
    <mergeCell ref="I54:K54"/>
    <mergeCell ref="M43:O43"/>
    <mergeCell ref="P43:P44"/>
    <mergeCell ref="B45:C45"/>
    <mergeCell ref="B46:C46"/>
    <mergeCell ref="B47:C47"/>
    <mergeCell ref="B48:C48"/>
    <mergeCell ref="B40:C40"/>
    <mergeCell ref="B43:C44"/>
    <mergeCell ref="E43:G43"/>
    <mergeCell ref="H43:H44"/>
    <mergeCell ref="I43:K43"/>
    <mergeCell ref="L43:L44"/>
    <mergeCell ref="M34:O34"/>
    <mergeCell ref="P34:P35"/>
    <mergeCell ref="B36:C36"/>
    <mergeCell ref="B37:C37"/>
    <mergeCell ref="B38:C38"/>
    <mergeCell ref="B39:C39"/>
    <mergeCell ref="B31:C31"/>
    <mergeCell ref="B34:C35"/>
    <mergeCell ref="E34:G34"/>
    <mergeCell ref="H34:H35"/>
    <mergeCell ref="I34:K34"/>
    <mergeCell ref="L34:L35"/>
    <mergeCell ref="M25:O25"/>
    <mergeCell ref="P25:P26"/>
    <mergeCell ref="B27:C27"/>
    <mergeCell ref="B28:C28"/>
    <mergeCell ref="B29:C29"/>
    <mergeCell ref="B30:C30"/>
    <mergeCell ref="B22:C22"/>
    <mergeCell ref="B25:C26"/>
    <mergeCell ref="E25:G25"/>
    <mergeCell ref="H25:H26"/>
    <mergeCell ref="I25:K25"/>
    <mergeCell ref="L25:L26"/>
    <mergeCell ref="P15:P16"/>
    <mergeCell ref="B17:C17"/>
    <mergeCell ref="B18:C18"/>
    <mergeCell ref="B19:C19"/>
    <mergeCell ref="B20:C20"/>
    <mergeCell ref="B21:C21"/>
    <mergeCell ref="B15:C16"/>
    <mergeCell ref="E15:G15"/>
    <mergeCell ref="H15:H16"/>
    <mergeCell ref="I15:K15"/>
    <mergeCell ref="L15:L16"/>
    <mergeCell ref="M15:O15"/>
    <mergeCell ref="M10:N11"/>
    <mergeCell ref="O10:P11"/>
    <mergeCell ref="E12:F12"/>
    <mergeCell ref="G12:H12"/>
    <mergeCell ref="I12:J12"/>
    <mergeCell ref="K12:L12"/>
    <mergeCell ref="M12:N12"/>
    <mergeCell ref="O12:P12"/>
    <mergeCell ref="C10:C11"/>
    <mergeCell ref="D10:D11"/>
    <mergeCell ref="E10:F11"/>
    <mergeCell ref="G10:H11"/>
    <mergeCell ref="I10:J11"/>
    <mergeCell ref="K10:L11"/>
    <mergeCell ref="D7:E7"/>
    <mergeCell ref="F7:G7"/>
    <mergeCell ref="H7:I7"/>
    <mergeCell ref="J7:K7"/>
    <mergeCell ref="L7:M7"/>
    <mergeCell ref="N7:O7"/>
    <mergeCell ref="D6:E6"/>
    <mergeCell ref="F6:G6"/>
    <mergeCell ref="H6:I6"/>
    <mergeCell ref="J6:K6"/>
    <mergeCell ref="L6:M6"/>
    <mergeCell ref="N6:O6"/>
    <mergeCell ref="L3:M4"/>
    <mergeCell ref="N3:O4"/>
    <mergeCell ref="P3:P4"/>
    <mergeCell ref="B5:B6"/>
    <mergeCell ref="D5:E5"/>
    <mergeCell ref="F5:G5"/>
    <mergeCell ref="H5:I5"/>
    <mergeCell ref="J5:K5"/>
    <mergeCell ref="L5:M5"/>
    <mergeCell ref="N5:O5"/>
    <mergeCell ref="B3:B4"/>
    <mergeCell ref="C3:C4"/>
    <mergeCell ref="D3:E4"/>
    <mergeCell ref="F3:G4"/>
    <mergeCell ref="H3:I4"/>
    <mergeCell ref="J3:K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54"/>
  <sheetViews>
    <sheetView topLeftCell="A2" workbookViewId="0">
      <selection activeCell="H29" sqref="H29"/>
    </sheetView>
  </sheetViews>
  <sheetFormatPr defaultRowHeight="14.4" x14ac:dyDescent="0.3"/>
  <cols>
    <col min="1" max="1" width="17.6640625" bestFit="1" customWidth="1"/>
    <col min="2" max="2" width="17.44140625" bestFit="1" customWidth="1"/>
  </cols>
  <sheetData>
    <row r="4" spans="1:13" ht="15" thickBot="1" x14ac:dyDescent="0.35">
      <c r="A4" s="5" t="s">
        <v>16</v>
      </c>
      <c r="B4" s="80" t="s">
        <v>17</v>
      </c>
      <c r="C4" s="80"/>
      <c r="D4" s="81" t="s">
        <v>18</v>
      </c>
      <c r="E4" s="82"/>
      <c r="F4" s="80" t="s">
        <v>19</v>
      </c>
      <c r="G4" s="80"/>
      <c r="H4" s="80" t="s">
        <v>20</v>
      </c>
      <c r="I4" s="80"/>
      <c r="J4" s="80" t="s">
        <v>21</v>
      </c>
      <c r="K4" s="80"/>
      <c r="L4" s="80">
        <v>100000</v>
      </c>
      <c r="M4" s="80"/>
    </row>
    <row r="5" spans="1:13" x14ac:dyDescent="0.3">
      <c r="A5" s="11"/>
      <c r="B5" s="15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ht="14.4" customHeight="1" thickBot="1" x14ac:dyDescent="0.35">
      <c r="B6" s="8" t="s">
        <v>39</v>
      </c>
      <c r="C6" t="s">
        <v>47</v>
      </c>
      <c r="D6" t="s">
        <v>48</v>
      </c>
      <c r="E6" t="s">
        <v>49</v>
      </c>
      <c r="F6" t="s">
        <v>45</v>
      </c>
    </row>
    <row r="7" spans="1:13" ht="15" thickBot="1" x14ac:dyDescent="0.35">
      <c r="A7" s="52" t="s">
        <v>22</v>
      </c>
      <c r="B7" s="9">
        <v>0.1</v>
      </c>
      <c r="C7" s="16">
        <v>92804</v>
      </c>
      <c r="D7" s="16">
        <v>89537</v>
      </c>
      <c r="E7" s="17">
        <v>91610</v>
      </c>
      <c r="F7" s="18">
        <f>MEDIAN(C7,D7,E7)</f>
        <v>91610</v>
      </c>
    </row>
    <row r="8" spans="1:13" ht="15" thickBot="1" x14ac:dyDescent="0.35">
      <c r="A8" s="52" t="s">
        <v>23</v>
      </c>
      <c r="B8" s="9">
        <v>0.2</v>
      </c>
      <c r="C8" s="16">
        <v>90434</v>
      </c>
      <c r="D8" s="16">
        <v>91184</v>
      </c>
      <c r="E8" s="17">
        <v>90962</v>
      </c>
      <c r="F8" s="18">
        <f t="shared" ref="F8:F12" si="0">MEDIAN(C8,D8,E8)</f>
        <v>90962</v>
      </c>
    </row>
    <row r="9" spans="1:13" ht="15" thickBot="1" x14ac:dyDescent="0.35">
      <c r="A9" s="52" t="s">
        <v>24</v>
      </c>
      <c r="B9" s="9">
        <v>0.5</v>
      </c>
      <c r="C9" s="16">
        <v>91316</v>
      </c>
      <c r="D9" s="16">
        <v>90557</v>
      </c>
      <c r="E9" s="17">
        <v>91070</v>
      </c>
      <c r="F9" s="18">
        <f t="shared" si="0"/>
        <v>91070</v>
      </c>
    </row>
    <row r="10" spans="1:13" ht="15" thickBot="1" x14ac:dyDescent="0.35">
      <c r="A10" s="52" t="s">
        <v>11</v>
      </c>
      <c r="B10" s="9">
        <v>1</v>
      </c>
      <c r="C10" s="16">
        <v>93308</v>
      </c>
      <c r="D10" s="16">
        <v>91448</v>
      </c>
      <c r="E10" s="17">
        <v>91169</v>
      </c>
      <c r="F10" s="18">
        <f t="shared" si="0"/>
        <v>91448</v>
      </c>
    </row>
    <row r="11" spans="1:13" ht="15" thickBot="1" x14ac:dyDescent="0.35">
      <c r="A11" s="52" t="s">
        <v>17</v>
      </c>
      <c r="B11" s="9">
        <v>10</v>
      </c>
      <c r="C11" s="16">
        <v>91451</v>
      </c>
      <c r="D11" s="16">
        <v>90197</v>
      </c>
      <c r="E11" s="17">
        <v>91916</v>
      </c>
      <c r="F11" s="18">
        <f t="shared" si="0"/>
        <v>91451</v>
      </c>
    </row>
    <row r="12" spans="1:13" ht="15" thickBot="1" x14ac:dyDescent="0.35">
      <c r="A12" s="52" t="s">
        <v>25</v>
      </c>
      <c r="B12" s="9">
        <v>100</v>
      </c>
      <c r="C12" s="16">
        <v>90740</v>
      </c>
      <c r="D12" s="16">
        <v>91346</v>
      </c>
      <c r="E12" s="17">
        <v>90389</v>
      </c>
      <c r="F12" s="18">
        <f t="shared" si="0"/>
        <v>90740</v>
      </c>
    </row>
    <row r="15" spans="1:13" ht="15" thickBot="1" x14ac:dyDescent="0.35">
      <c r="B15" t="s">
        <v>40</v>
      </c>
      <c r="C15" t="s">
        <v>47</v>
      </c>
      <c r="D15" t="s">
        <v>48</v>
      </c>
      <c r="E15" t="s">
        <v>49</v>
      </c>
      <c r="F15" t="s">
        <v>45</v>
      </c>
    </row>
    <row r="16" spans="1:13" ht="15" thickBot="1" x14ac:dyDescent="0.35">
      <c r="A16" s="53" t="s">
        <v>12</v>
      </c>
      <c r="B16" s="9">
        <v>0.1</v>
      </c>
      <c r="C16">
        <v>363254</v>
      </c>
      <c r="D16">
        <v>363920</v>
      </c>
      <c r="E16">
        <v>363239</v>
      </c>
      <c r="F16" s="18">
        <f>MEDIAN(C16,D16,E16)</f>
        <v>363254</v>
      </c>
    </row>
    <row r="17" spans="1:6" ht="15" thickBot="1" x14ac:dyDescent="0.35">
      <c r="A17" s="53" t="s">
        <v>26</v>
      </c>
      <c r="B17" s="9">
        <v>0.2</v>
      </c>
      <c r="C17">
        <v>212270</v>
      </c>
      <c r="D17">
        <v>212576</v>
      </c>
      <c r="E17">
        <v>212015</v>
      </c>
      <c r="F17" s="18">
        <f t="shared" ref="F17:F19" si="1">MEDIAN(C17,D17,E17)</f>
        <v>212270</v>
      </c>
    </row>
    <row r="18" spans="1:6" ht="15" thickBot="1" x14ac:dyDescent="0.35">
      <c r="A18" s="53" t="s">
        <v>27</v>
      </c>
      <c r="B18" s="9">
        <v>0.5</v>
      </c>
      <c r="C18">
        <v>122471</v>
      </c>
      <c r="D18">
        <v>121202</v>
      </c>
      <c r="E18">
        <v>121526</v>
      </c>
      <c r="F18" s="18">
        <f t="shared" si="1"/>
        <v>121526</v>
      </c>
    </row>
    <row r="19" spans="1:6" ht="15" thickBot="1" x14ac:dyDescent="0.35">
      <c r="A19" s="53" t="s">
        <v>18</v>
      </c>
      <c r="B19" s="9">
        <v>1</v>
      </c>
      <c r="C19">
        <v>90920</v>
      </c>
      <c r="D19">
        <v>90059</v>
      </c>
      <c r="E19">
        <v>91679</v>
      </c>
      <c r="F19" s="18">
        <f t="shared" si="1"/>
        <v>90920</v>
      </c>
    </row>
    <row r="20" spans="1:6" ht="15" thickBot="1" x14ac:dyDescent="0.35">
      <c r="A20" s="53" t="s">
        <v>28</v>
      </c>
      <c r="B20" s="9">
        <v>10</v>
      </c>
      <c r="C20">
        <v>61088</v>
      </c>
      <c r="D20">
        <v>59798</v>
      </c>
      <c r="E20">
        <v>60581</v>
      </c>
      <c r="F20" s="18">
        <f>MEDIAN(C20,D20,E20)</f>
        <v>60581</v>
      </c>
    </row>
    <row r="23" spans="1:6" ht="15" thickBot="1" x14ac:dyDescent="0.35">
      <c r="B23" s="8" t="s">
        <v>41</v>
      </c>
      <c r="C23" t="s">
        <v>47</v>
      </c>
      <c r="D23" t="s">
        <v>48</v>
      </c>
      <c r="E23" t="s">
        <v>49</v>
      </c>
      <c r="F23" t="s">
        <v>45</v>
      </c>
    </row>
    <row r="24" spans="1:6" ht="15" thickBot="1" x14ac:dyDescent="0.35">
      <c r="A24" s="52" t="s">
        <v>13</v>
      </c>
      <c r="B24" s="12">
        <v>0.1</v>
      </c>
      <c r="C24" s="10">
        <v>320261</v>
      </c>
      <c r="D24" s="10">
        <v>320789</v>
      </c>
      <c r="E24" s="13">
        <v>320048</v>
      </c>
      <c r="F24" s="18">
        <f>MEDIAN(C24,D24,E24)</f>
        <v>320261</v>
      </c>
    </row>
    <row r="25" spans="1:6" ht="15" thickBot="1" x14ac:dyDescent="0.35">
      <c r="A25" s="52" t="s">
        <v>29</v>
      </c>
      <c r="B25" s="9">
        <v>0.2</v>
      </c>
      <c r="C25" s="20">
        <v>233102</v>
      </c>
      <c r="D25" s="20">
        <v>233339</v>
      </c>
      <c r="E25" s="13">
        <v>233813</v>
      </c>
      <c r="F25" s="18">
        <f t="shared" ref="F25:F47" si="2">MEDIAN(C25,D25,E25)</f>
        <v>233339</v>
      </c>
    </row>
    <row r="26" spans="1:6" ht="15" thickBot="1" x14ac:dyDescent="0.35">
      <c r="A26" s="52" t="s">
        <v>30</v>
      </c>
      <c r="B26" s="9">
        <v>0.5</v>
      </c>
      <c r="C26" s="20">
        <v>135227</v>
      </c>
      <c r="D26" s="20">
        <v>136613</v>
      </c>
      <c r="E26" s="13">
        <v>136070</v>
      </c>
      <c r="F26" s="18">
        <f t="shared" si="2"/>
        <v>136070</v>
      </c>
    </row>
    <row r="27" spans="1:6" ht="15" thickBot="1" x14ac:dyDescent="0.35">
      <c r="A27" s="52" t="s">
        <v>19</v>
      </c>
      <c r="B27" s="9">
        <v>1</v>
      </c>
      <c r="C27" s="20">
        <v>90218</v>
      </c>
      <c r="D27" s="20">
        <v>91757</v>
      </c>
      <c r="E27" s="13">
        <v>91205</v>
      </c>
      <c r="F27" s="18">
        <f t="shared" si="2"/>
        <v>91205</v>
      </c>
    </row>
    <row r="28" spans="1:6" ht="15" thickBot="1" x14ac:dyDescent="0.35">
      <c r="A28" s="52" t="s">
        <v>31</v>
      </c>
      <c r="B28" s="12">
        <v>10</v>
      </c>
      <c r="C28" s="10">
        <v>36869</v>
      </c>
      <c r="D28" s="10">
        <v>36893</v>
      </c>
      <c r="E28" s="13">
        <v>36854</v>
      </c>
      <c r="F28" s="18">
        <f t="shared" si="2"/>
        <v>36869</v>
      </c>
    </row>
    <row r="29" spans="1:6" x14ac:dyDescent="0.3">
      <c r="F29" s="46"/>
    </row>
    <row r="30" spans="1:6" x14ac:dyDescent="0.3">
      <c r="F30" s="11"/>
    </row>
    <row r="31" spans="1:6" ht="15" thickBot="1" x14ac:dyDescent="0.35">
      <c r="B31" s="8" t="s">
        <v>42</v>
      </c>
      <c r="C31" t="s">
        <v>47</v>
      </c>
      <c r="D31" t="s">
        <v>48</v>
      </c>
      <c r="E31" t="s">
        <v>49</v>
      </c>
      <c r="F31" t="s">
        <v>45</v>
      </c>
    </row>
    <row r="32" spans="1:6" ht="15" thickBot="1" x14ac:dyDescent="0.35">
      <c r="A32" s="52" t="s">
        <v>32</v>
      </c>
      <c r="B32" s="8">
        <v>0.01</v>
      </c>
      <c r="C32">
        <v>95858</v>
      </c>
      <c r="D32">
        <v>95699</v>
      </c>
      <c r="E32">
        <v>94904</v>
      </c>
      <c r="F32" s="18">
        <f t="shared" si="2"/>
        <v>95699</v>
      </c>
    </row>
    <row r="33" spans="1:6" ht="15" thickBot="1" x14ac:dyDescent="0.35">
      <c r="A33" s="52" t="s">
        <v>33</v>
      </c>
      <c r="B33" s="10">
        <v>0.02</v>
      </c>
      <c r="C33">
        <v>95213</v>
      </c>
      <c r="D33">
        <v>94736</v>
      </c>
      <c r="E33">
        <v>93899</v>
      </c>
      <c r="F33" s="18">
        <f t="shared" si="2"/>
        <v>94736</v>
      </c>
    </row>
    <row r="34" spans="1:6" ht="15" thickBot="1" x14ac:dyDescent="0.35">
      <c r="A34" s="52" t="s">
        <v>34</v>
      </c>
      <c r="B34" s="10">
        <v>0.05</v>
      </c>
      <c r="C34">
        <v>93056</v>
      </c>
      <c r="D34">
        <v>92345</v>
      </c>
      <c r="E34">
        <v>92966</v>
      </c>
      <c r="F34" s="18">
        <f t="shared" si="2"/>
        <v>92966</v>
      </c>
    </row>
    <row r="35" spans="1:6" ht="15" thickBot="1" x14ac:dyDescent="0.35">
      <c r="A35" s="52" t="s">
        <v>20</v>
      </c>
      <c r="B35" s="10">
        <v>0.1</v>
      </c>
      <c r="C35">
        <v>91181</v>
      </c>
      <c r="D35">
        <v>90470</v>
      </c>
      <c r="E35">
        <v>90506</v>
      </c>
      <c r="F35" s="18">
        <f t="shared" si="2"/>
        <v>90506</v>
      </c>
    </row>
    <row r="36" spans="1:6" ht="15" thickBot="1" x14ac:dyDescent="0.35">
      <c r="A36" s="52" t="s">
        <v>35</v>
      </c>
      <c r="B36" s="8">
        <v>1</v>
      </c>
      <c r="C36">
        <v>77861</v>
      </c>
      <c r="D36">
        <v>77936</v>
      </c>
      <c r="E36">
        <v>77978</v>
      </c>
      <c r="F36" s="18">
        <f t="shared" si="2"/>
        <v>77936</v>
      </c>
    </row>
    <row r="37" spans="1:6" ht="15" thickBot="1" x14ac:dyDescent="0.35">
      <c r="A37" s="52" t="s">
        <v>61</v>
      </c>
      <c r="B37" s="37">
        <v>10</v>
      </c>
      <c r="C37">
        <v>75296</v>
      </c>
      <c r="D37">
        <v>75626</v>
      </c>
      <c r="E37">
        <v>76013</v>
      </c>
      <c r="F37" s="18">
        <f t="shared" si="2"/>
        <v>75626</v>
      </c>
    </row>
    <row r="38" spans="1:6" x14ac:dyDescent="0.3">
      <c r="F38" s="11"/>
    </row>
    <row r="39" spans="1:6" ht="15" thickBot="1" x14ac:dyDescent="0.35">
      <c r="B39" s="8" t="s">
        <v>43</v>
      </c>
      <c r="C39" t="s">
        <v>47</v>
      </c>
      <c r="D39" t="s">
        <v>48</v>
      </c>
      <c r="E39" t="s">
        <v>49</v>
      </c>
      <c r="F39" t="s">
        <v>45</v>
      </c>
    </row>
    <row r="40" spans="1:6" ht="15" thickBot="1" x14ac:dyDescent="0.35">
      <c r="A40" s="52" t="s">
        <v>15</v>
      </c>
      <c r="B40" s="8">
        <v>0.1</v>
      </c>
      <c r="C40">
        <v>90803</v>
      </c>
      <c r="D40">
        <v>91211</v>
      </c>
      <c r="E40">
        <v>91061</v>
      </c>
      <c r="F40" s="18">
        <f t="shared" si="2"/>
        <v>91061</v>
      </c>
    </row>
    <row r="41" spans="1:6" ht="15" thickBot="1" x14ac:dyDescent="0.35">
      <c r="A41" s="52" t="s">
        <v>36</v>
      </c>
      <c r="B41" s="10">
        <v>0.2</v>
      </c>
      <c r="C41">
        <v>90902</v>
      </c>
      <c r="D41">
        <v>91289</v>
      </c>
      <c r="E41">
        <v>91427</v>
      </c>
      <c r="F41" s="18">
        <f t="shared" si="2"/>
        <v>91289</v>
      </c>
    </row>
    <row r="42" spans="1:6" ht="15" thickBot="1" x14ac:dyDescent="0.35">
      <c r="A42" s="52" t="s">
        <v>37</v>
      </c>
      <c r="B42" s="10">
        <v>0.5</v>
      </c>
      <c r="C42">
        <v>90869</v>
      </c>
      <c r="D42">
        <v>91982</v>
      </c>
      <c r="E42">
        <v>90758</v>
      </c>
      <c r="F42" s="18">
        <f t="shared" si="2"/>
        <v>90869</v>
      </c>
    </row>
    <row r="43" spans="1:6" ht="15" thickBot="1" x14ac:dyDescent="0.35">
      <c r="A43" s="52" t="s">
        <v>21</v>
      </c>
      <c r="B43" s="10">
        <v>1</v>
      </c>
      <c r="C43">
        <v>91862</v>
      </c>
      <c r="D43">
        <v>91517</v>
      </c>
      <c r="E43">
        <v>91232</v>
      </c>
      <c r="F43" s="18">
        <f t="shared" si="2"/>
        <v>91517</v>
      </c>
    </row>
    <row r="44" spans="1:6" ht="15" thickBot="1" x14ac:dyDescent="0.35">
      <c r="A44" s="52" t="s">
        <v>58</v>
      </c>
      <c r="B44" s="21">
        <v>2</v>
      </c>
      <c r="C44">
        <v>91232</v>
      </c>
      <c r="D44">
        <v>91811</v>
      </c>
      <c r="E44">
        <v>89519</v>
      </c>
      <c r="F44" s="18">
        <f t="shared" si="2"/>
        <v>91232</v>
      </c>
    </row>
    <row r="45" spans="1:6" ht="15" thickBot="1" x14ac:dyDescent="0.35">
      <c r="A45" s="52" t="s">
        <v>59</v>
      </c>
      <c r="B45" s="21">
        <v>5</v>
      </c>
      <c r="C45">
        <v>90638</v>
      </c>
      <c r="D45">
        <v>91991</v>
      </c>
      <c r="E45">
        <v>90596</v>
      </c>
      <c r="F45" s="18">
        <f t="shared" si="2"/>
        <v>90638</v>
      </c>
    </row>
    <row r="46" spans="1:6" ht="15" thickBot="1" x14ac:dyDescent="0.35">
      <c r="A46" s="52" t="s">
        <v>38</v>
      </c>
      <c r="B46" s="10">
        <v>10</v>
      </c>
      <c r="C46">
        <v>90650</v>
      </c>
      <c r="D46">
        <v>90200</v>
      </c>
      <c r="E46">
        <v>90485</v>
      </c>
      <c r="F46" s="18">
        <f t="shared" si="2"/>
        <v>90485</v>
      </c>
    </row>
    <row r="47" spans="1:6" ht="15" thickBot="1" x14ac:dyDescent="0.35">
      <c r="A47" s="52" t="s">
        <v>60</v>
      </c>
      <c r="B47" s="10">
        <v>100</v>
      </c>
      <c r="C47">
        <v>88502</v>
      </c>
      <c r="D47">
        <v>89132</v>
      </c>
      <c r="E47">
        <v>89567</v>
      </c>
      <c r="F47" s="18">
        <f t="shared" si="2"/>
        <v>89132</v>
      </c>
    </row>
    <row r="53" spans="1:1" x14ac:dyDescent="0.3">
      <c r="A53" t="s">
        <v>70</v>
      </c>
    </row>
    <row r="54" spans="1:1" x14ac:dyDescent="0.3">
      <c r="A54" t="s">
        <v>69</v>
      </c>
    </row>
  </sheetData>
  <mergeCells count="6">
    <mergeCell ref="L4:M4"/>
    <mergeCell ref="B4:C4"/>
    <mergeCell ref="D4:E4"/>
    <mergeCell ref="F4:G4"/>
    <mergeCell ref="H4:I4"/>
    <mergeCell ref="J4:K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35"/>
  <sheetViews>
    <sheetView topLeftCell="D1" workbookViewId="0">
      <selection activeCell="V13" sqref="V13"/>
    </sheetView>
  </sheetViews>
  <sheetFormatPr defaultRowHeight="14.4" x14ac:dyDescent="0.3"/>
  <sheetData>
    <row r="3" spans="1:28" x14ac:dyDescent="0.3">
      <c r="C3" s="95" t="s">
        <v>1</v>
      </c>
      <c r="D3" s="95" t="s">
        <v>2</v>
      </c>
      <c r="E3" s="95" t="s">
        <v>44</v>
      </c>
      <c r="F3" s="95"/>
      <c r="G3" s="95" t="s">
        <v>3</v>
      </c>
      <c r="H3" s="95"/>
      <c r="I3" s="95" t="s">
        <v>4</v>
      </c>
      <c r="J3" s="95"/>
      <c r="K3" s="95" t="s">
        <v>5</v>
      </c>
      <c r="L3" s="95"/>
      <c r="M3" s="95" t="s">
        <v>6</v>
      </c>
      <c r="N3" s="95"/>
      <c r="O3" s="95" t="s">
        <v>7</v>
      </c>
      <c r="P3" s="95"/>
      <c r="Q3" s="96" t="s">
        <v>8</v>
      </c>
      <c r="R3" s="44"/>
    </row>
    <row r="4" spans="1:28" x14ac:dyDescent="0.3"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43" t="s">
        <v>46</v>
      </c>
    </row>
    <row r="5" spans="1:28" x14ac:dyDescent="0.3">
      <c r="C5" s="48" t="s">
        <v>9</v>
      </c>
      <c r="D5" s="45" t="s">
        <v>16</v>
      </c>
      <c r="E5" s="70" t="s">
        <v>17</v>
      </c>
      <c r="F5" s="70"/>
      <c r="G5" s="70" t="s">
        <v>18</v>
      </c>
      <c r="H5" s="70"/>
      <c r="I5" s="100" t="s">
        <v>64</v>
      </c>
      <c r="J5" s="70"/>
      <c r="K5" s="70" t="s">
        <v>65</v>
      </c>
      <c r="L5" s="70"/>
      <c r="M5" s="70" t="s">
        <v>21</v>
      </c>
      <c r="N5" s="70"/>
      <c r="O5" s="70">
        <v>100000</v>
      </c>
      <c r="P5" s="70"/>
      <c r="Q5" s="38"/>
      <c r="R5" s="38"/>
      <c r="T5" s="58" t="s">
        <v>74</v>
      </c>
      <c r="U5" s="60" t="s">
        <v>75</v>
      </c>
    </row>
    <row r="6" spans="1:28" ht="15" thickBot="1" x14ac:dyDescent="0.35">
      <c r="C6" s="49"/>
      <c r="D6" s="46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47"/>
      <c r="R6" s="47"/>
    </row>
    <row r="7" spans="1:28" x14ac:dyDescent="0.3">
      <c r="A7" s="71" t="s">
        <v>1</v>
      </c>
      <c r="B7" s="73" t="s">
        <v>2</v>
      </c>
      <c r="C7" s="73" t="s">
        <v>44</v>
      </c>
      <c r="D7" s="73"/>
      <c r="E7" s="85" t="s">
        <v>3</v>
      </c>
      <c r="F7" s="86"/>
      <c r="G7" s="73" t="s">
        <v>4</v>
      </c>
      <c r="H7" s="73"/>
      <c r="I7" s="73" t="s">
        <v>5</v>
      </c>
      <c r="J7" s="73"/>
      <c r="K7" s="73" t="s">
        <v>6</v>
      </c>
      <c r="L7" s="73"/>
      <c r="M7" s="73" t="s">
        <v>7</v>
      </c>
      <c r="N7" s="73"/>
      <c r="P7" s="63" t="s">
        <v>53</v>
      </c>
      <c r="Q7" s="64"/>
      <c r="R7" s="64"/>
      <c r="S7" s="65" t="s">
        <v>56</v>
      </c>
      <c r="T7" s="64" t="s">
        <v>54</v>
      </c>
      <c r="U7" s="64"/>
      <c r="V7" s="64"/>
      <c r="W7" s="65" t="s">
        <v>56</v>
      </c>
      <c r="X7" s="64" t="s">
        <v>55</v>
      </c>
      <c r="Y7" s="64"/>
      <c r="Z7" s="67"/>
      <c r="AA7" s="68" t="s">
        <v>56</v>
      </c>
      <c r="AB7" s="27"/>
    </row>
    <row r="8" spans="1:28" ht="15" thickBot="1" x14ac:dyDescent="0.35">
      <c r="A8" s="72"/>
      <c r="B8" s="74"/>
      <c r="C8" s="74"/>
      <c r="D8" s="74"/>
      <c r="E8" s="87"/>
      <c r="F8" s="88"/>
      <c r="G8" s="74"/>
      <c r="H8" s="74"/>
      <c r="I8" s="74"/>
      <c r="J8" s="74"/>
      <c r="K8" s="74"/>
      <c r="L8" s="74"/>
      <c r="M8" s="74"/>
      <c r="N8" s="74"/>
      <c r="O8" s="8" t="s">
        <v>39</v>
      </c>
      <c r="P8" s="25" t="s">
        <v>52</v>
      </c>
      <c r="Q8" s="5" t="s">
        <v>50</v>
      </c>
      <c r="R8" s="5" t="s">
        <v>51</v>
      </c>
      <c r="S8" s="66"/>
      <c r="T8" s="5" t="s">
        <v>52</v>
      </c>
      <c r="U8" s="5" t="s">
        <v>50</v>
      </c>
      <c r="V8" s="5" t="s">
        <v>51</v>
      </c>
      <c r="W8" s="66"/>
      <c r="X8" s="5" t="s">
        <v>52</v>
      </c>
      <c r="Y8" s="5" t="s">
        <v>50</v>
      </c>
      <c r="Z8" s="26" t="s">
        <v>51</v>
      </c>
      <c r="AA8" s="69"/>
      <c r="AB8" t="s">
        <v>57</v>
      </c>
    </row>
    <row r="9" spans="1:28" ht="15" thickBot="1" x14ac:dyDescent="0.35">
      <c r="A9" s="77" t="s">
        <v>9</v>
      </c>
      <c r="C9" s="80" t="s">
        <v>22</v>
      </c>
      <c r="D9" s="80"/>
      <c r="O9" s="9">
        <v>0.1</v>
      </c>
      <c r="P9" s="60">
        <v>0.96</v>
      </c>
      <c r="Q9" s="60">
        <v>0.95</v>
      </c>
      <c r="R9" s="60">
        <v>0.95</v>
      </c>
      <c r="S9" s="24">
        <f>MEDIAN(P9,Q9,R9)</f>
        <v>0.95</v>
      </c>
      <c r="T9" s="60">
        <v>0.9</v>
      </c>
      <c r="U9" s="60">
        <v>0.91</v>
      </c>
      <c r="V9" s="60">
        <v>0.91</v>
      </c>
      <c r="W9" s="24">
        <f>MEDIAN(T9,U9,V9)</f>
        <v>0.91</v>
      </c>
      <c r="X9" s="60">
        <v>0.77</v>
      </c>
      <c r="Y9" s="60">
        <v>0.79</v>
      </c>
      <c r="Z9" s="60">
        <v>0.78</v>
      </c>
      <c r="AA9" s="24">
        <f>MEDIAN(X9,Y9,Z9)</f>
        <v>0.78</v>
      </c>
      <c r="AB9" s="30">
        <f>MEDIAN(S9,W9,AA9)</f>
        <v>0.91</v>
      </c>
    </row>
    <row r="10" spans="1:28" ht="15" thickBot="1" x14ac:dyDescent="0.35">
      <c r="A10" s="78"/>
      <c r="C10" s="80" t="s">
        <v>23</v>
      </c>
      <c r="D10" s="80"/>
      <c r="O10" s="9">
        <v>0.2</v>
      </c>
      <c r="P10" s="60">
        <v>0.84</v>
      </c>
      <c r="Q10" s="60">
        <v>0.83</v>
      </c>
      <c r="R10" s="60">
        <v>0.85</v>
      </c>
      <c r="S10" s="24">
        <f t="shared" ref="S10:S14" si="0">MEDIAN(P10,Q10,R10)</f>
        <v>0.84</v>
      </c>
      <c r="T10" s="61">
        <v>0.79</v>
      </c>
      <c r="U10" s="61">
        <v>0.79</v>
      </c>
      <c r="V10" s="61">
        <v>0.77</v>
      </c>
      <c r="W10" s="24">
        <f t="shared" ref="W10:W14" si="1">MEDIAN(T10,U10,V10)</f>
        <v>0.79</v>
      </c>
      <c r="X10" s="61">
        <v>0.91</v>
      </c>
      <c r="Y10" s="61">
        <v>0.9</v>
      </c>
      <c r="Z10" s="61">
        <v>0.92</v>
      </c>
      <c r="AA10" s="24">
        <f t="shared" ref="AA10:AA14" si="2">MEDIAN(X10,Y10,Z10)</f>
        <v>0.91</v>
      </c>
      <c r="AB10" s="30">
        <f t="shared" ref="AB10:AB14" si="3">MEDIAN(S10,W10,AA10)</f>
        <v>0.84</v>
      </c>
    </row>
    <row r="11" spans="1:28" ht="15" thickBot="1" x14ac:dyDescent="0.35">
      <c r="C11" s="80" t="s">
        <v>24</v>
      </c>
      <c r="D11" s="80"/>
      <c r="O11" s="9">
        <v>0.5</v>
      </c>
      <c r="P11" s="60">
        <v>0.86</v>
      </c>
      <c r="Q11" s="60">
        <v>0.85</v>
      </c>
      <c r="R11" s="60">
        <v>0.86</v>
      </c>
      <c r="S11" s="24">
        <f t="shared" si="0"/>
        <v>0.86</v>
      </c>
      <c r="T11" s="60">
        <v>0.78</v>
      </c>
      <c r="U11" s="60">
        <v>0.76</v>
      </c>
      <c r="V11" s="60">
        <v>0.76</v>
      </c>
      <c r="W11" s="24">
        <f t="shared" si="1"/>
        <v>0.76</v>
      </c>
      <c r="X11" s="60">
        <v>0.85</v>
      </c>
      <c r="Y11" s="60">
        <v>0.85</v>
      </c>
      <c r="Z11" s="60">
        <v>0.86</v>
      </c>
      <c r="AA11" s="24">
        <f t="shared" si="2"/>
        <v>0.85</v>
      </c>
      <c r="AB11" s="30">
        <f t="shared" si="3"/>
        <v>0.85</v>
      </c>
    </row>
    <row r="12" spans="1:28" ht="15" thickBot="1" x14ac:dyDescent="0.35">
      <c r="C12" s="80" t="s">
        <v>11</v>
      </c>
      <c r="D12" s="80"/>
      <c r="O12" s="9">
        <v>1</v>
      </c>
      <c r="P12" s="60">
        <v>0.91</v>
      </c>
      <c r="Q12" s="60">
        <v>0.91</v>
      </c>
      <c r="R12" s="60">
        <v>0.9</v>
      </c>
      <c r="S12" s="24">
        <f t="shared" si="0"/>
        <v>0.91</v>
      </c>
      <c r="T12" s="60">
        <v>0.84</v>
      </c>
      <c r="U12" s="60">
        <v>0.84</v>
      </c>
      <c r="V12" s="60">
        <v>0.84</v>
      </c>
      <c r="W12" s="24">
        <f t="shared" si="1"/>
        <v>0.84</v>
      </c>
      <c r="X12" s="60">
        <v>1.03</v>
      </c>
      <c r="Y12" s="60">
        <v>1.03</v>
      </c>
      <c r="Z12" s="60">
        <v>1.03</v>
      </c>
      <c r="AA12" s="24">
        <f t="shared" si="2"/>
        <v>1.03</v>
      </c>
      <c r="AB12" s="30">
        <f t="shared" si="3"/>
        <v>0.91</v>
      </c>
    </row>
    <row r="13" spans="1:28" ht="15" thickBot="1" x14ac:dyDescent="0.35">
      <c r="B13" s="5" t="s">
        <v>16</v>
      </c>
      <c r="C13" s="80" t="s">
        <v>17</v>
      </c>
      <c r="D13" s="80"/>
      <c r="E13" s="81" t="s">
        <v>18</v>
      </c>
      <c r="F13" s="82"/>
      <c r="G13" s="80" t="s">
        <v>19</v>
      </c>
      <c r="H13" s="80"/>
      <c r="I13" s="80" t="s">
        <v>20</v>
      </c>
      <c r="J13" s="80"/>
      <c r="K13" s="80" t="s">
        <v>21</v>
      </c>
      <c r="L13" s="80"/>
      <c r="M13" s="80">
        <v>100000</v>
      </c>
      <c r="N13" s="80"/>
      <c r="O13" s="9">
        <v>10</v>
      </c>
      <c r="P13" s="60">
        <v>0.6</v>
      </c>
      <c r="Q13" s="60">
        <v>0.6</v>
      </c>
      <c r="R13" s="60">
        <v>0.61</v>
      </c>
      <c r="S13" s="24">
        <f t="shared" si="0"/>
        <v>0.6</v>
      </c>
      <c r="T13" s="60">
        <v>0.69</v>
      </c>
      <c r="U13" s="60">
        <v>0.69</v>
      </c>
      <c r="V13" s="60">
        <v>0.69</v>
      </c>
      <c r="W13" s="24">
        <f t="shared" si="1"/>
        <v>0.69</v>
      </c>
      <c r="X13" s="60">
        <v>0.6</v>
      </c>
      <c r="Y13" s="60">
        <v>0.62</v>
      </c>
      <c r="Z13" s="60">
        <v>0.61</v>
      </c>
      <c r="AA13" s="24">
        <f t="shared" si="2"/>
        <v>0.61</v>
      </c>
      <c r="AB13" s="30">
        <f t="shared" si="3"/>
        <v>0.61</v>
      </c>
    </row>
    <row r="14" spans="1:28" ht="15" thickBot="1" x14ac:dyDescent="0.35">
      <c r="C14" s="80" t="s">
        <v>25</v>
      </c>
      <c r="D14" s="80"/>
      <c r="O14" s="9">
        <v>100</v>
      </c>
      <c r="P14" s="60">
        <v>0.5</v>
      </c>
      <c r="Q14" s="60">
        <v>0.49</v>
      </c>
      <c r="R14" s="60">
        <v>0.5</v>
      </c>
      <c r="S14" s="24">
        <f t="shared" si="0"/>
        <v>0.5</v>
      </c>
      <c r="T14" s="60">
        <v>0.51</v>
      </c>
      <c r="U14" s="60">
        <v>0.5</v>
      </c>
      <c r="V14" s="60">
        <v>0.51</v>
      </c>
      <c r="W14" s="24">
        <f t="shared" si="1"/>
        <v>0.51</v>
      </c>
      <c r="X14" s="60">
        <v>0.52</v>
      </c>
      <c r="Y14" s="60">
        <v>0.51</v>
      </c>
      <c r="Z14" s="60">
        <v>0.52</v>
      </c>
      <c r="AA14" s="24">
        <f t="shared" si="2"/>
        <v>0.52</v>
      </c>
      <c r="AB14" s="30">
        <f t="shared" si="3"/>
        <v>0.51</v>
      </c>
    </row>
    <row r="16" spans="1:28" ht="15" thickBot="1" x14ac:dyDescent="0.35"/>
    <row r="17" spans="1:28" x14ac:dyDescent="0.3">
      <c r="A17" s="71" t="s">
        <v>1</v>
      </c>
      <c r="B17" s="73" t="s">
        <v>2</v>
      </c>
      <c r="C17" s="73" t="s">
        <v>44</v>
      </c>
      <c r="D17" s="73"/>
      <c r="E17" s="85" t="s">
        <v>3</v>
      </c>
      <c r="F17" s="86"/>
      <c r="G17" s="73" t="s">
        <v>4</v>
      </c>
      <c r="H17" s="73"/>
      <c r="I17" s="73" t="s">
        <v>5</v>
      </c>
      <c r="J17" s="73"/>
      <c r="K17" s="73" t="s">
        <v>6</v>
      </c>
      <c r="L17" s="73"/>
      <c r="M17" s="73" t="s">
        <v>7</v>
      </c>
      <c r="N17" s="73"/>
      <c r="P17" s="63" t="s">
        <v>53</v>
      </c>
      <c r="Q17" s="64"/>
      <c r="R17" s="64"/>
      <c r="S17" s="65" t="s">
        <v>56</v>
      </c>
      <c r="T17" s="64" t="s">
        <v>54</v>
      </c>
      <c r="U17" s="64"/>
      <c r="V17" s="64"/>
      <c r="W17" s="65" t="s">
        <v>56</v>
      </c>
      <c r="X17" s="64" t="s">
        <v>55</v>
      </c>
      <c r="Y17" s="64"/>
      <c r="Z17" s="67"/>
      <c r="AA17" s="68" t="s">
        <v>56</v>
      </c>
      <c r="AB17" s="27"/>
    </row>
    <row r="18" spans="1:28" ht="15" thickBot="1" x14ac:dyDescent="0.35">
      <c r="A18" s="72"/>
      <c r="B18" s="74"/>
      <c r="C18" s="74"/>
      <c r="D18" s="74"/>
      <c r="E18" s="87"/>
      <c r="F18" s="88"/>
      <c r="G18" s="74"/>
      <c r="H18" s="74"/>
      <c r="I18" s="74"/>
      <c r="J18" s="74"/>
      <c r="K18" s="74"/>
      <c r="L18" s="74"/>
      <c r="M18" s="74"/>
      <c r="N18" s="74"/>
      <c r="O18" t="s">
        <v>40</v>
      </c>
      <c r="P18" s="25" t="s">
        <v>52</v>
      </c>
      <c r="Q18" s="5" t="s">
        <v>50</v>
      </c>
      <c r="R18" s="5" t="s">
        <v>51</v>
      </c>
      <c r="S18" s="66"/>
      <c r="T18" s="5" t="s">
        <v>52</v>
      </c>
      <c r="U18" s="5" t="s">
        <v>50</v>
      </c>
      <c r="V18" s="5" t="s">
        <v>51</v>
      </c>
      <c r="W18" s="66"/>
      <c r="X18" s="5" t="s">
        <v>52</v>
      </c>
      <c r="Y18" s="5" t="s">
        <v>50</v>
      </c>
      <c r="Z18" s="26" t="s">
        <v>51</v>
      </c>
      <c r="AA18" s="69"/>
      <c r="AB18" t="s">
        <v>57</v>
      </c>
    </row>
    <row r="19" spans="1:28" ht="15" thickBot="1" x14ac:dyDescent="0.35">
      <c r="A19" s="77" t="s">
        <v>9</v>
      </c>
      <c r="E19" s="89" t="s">
        <v>12</v>
      </c>
      <c r="F19" s="90"/>
      <c r="O19" s="9">
        <v>0.1</v>
      </c>
      <c r="P19" s="60">
        <v>6.7</v>
      </c>
      <c r="Q19" s="60">
        <v>6.68</v>
      </c>
      <c r="R19" s="60">
        <v>6.68</v>
      </c>
      <c r="S19" s="18">
        <f t="shared" ref="S19:S23" si="4">MEDIAN(P19,Q19,R19)</f>
        <v>6.68</v>
      </c>
      <c r="T19" s="61">
        <v>6.69</v>
      </c>
      <c r="U19" s="61">
        <v>6.73</v>
      </c>
      <c r="V19" s="61">
        <v>6.72</v>
      </c>
      <c r="W19" s="18">
        <f t="shared" ref="W19:W23" si="5">MEDIAN(T19,U19,V19)</f>
        <v>6.72</v>
      </c>
      <c r="X19" s="61">
        <v>7.08</v>
      </c>
      <c r="Y19" s="61">
        <v>7.05</v>
      </c>
      <c r="Z19" s="61">
        <v>7.1</v>
      </c>
      <c r="AA19" s="18">
        <f t="shared" ref="AA19:AA23" si="6">MEDIAN(X19,Y19,Z19)</f>
        <v>7.08</v>
      </c>
      <c r="AB19" s="30">
        <f t="shared" ref="AB19:AB22" si="7">MEDIAN(S19,W19,AA19)</f>
        <v>6.72</v>
      </c>
    </row>
    <row r="20" spans="1:28" ht="15" thickBot="1" x14ac:dyDescent="0.35">
      <c r="A20" s="78"/>
      <c r="E20" s="89" t="s">
        <v>26</v>
      </c>
      <c r="F20" s="90"/>
      <c r="O20" s="9">
        <v>0.2</v>
      </c>
      <c r="P20" s="60">
        <v>3.65</v>
      </c>
      <c r="Q20" s="60">
        <v>3.63</v>
      </c>
      <c r="R20" s="60">
        <v>3.64</v>
      </c>
      <c r="S20" s="18">
        <f t="shared" si="4"/>
        <v>3.64</v>
      </c>
      <c r="T20" s="60">
        <v>3.61</v>
      </c>
      <c r="U20" s="60">
        <v>3.58</v>
      </c>
      <c r="V20" s="60">
        <v>3.59</v>
      </c>
      <c r="W20" s="18">
        <f t="shared" si="5"/>
        <v>3.59</v>
      </c>
      <c r="X20" s="61">
        <v>4.03</v>
      </c>
      <c r="Y20" s="61">
        <v>4.03</v>
      </c>
      <c r="Z20" s="61">
        <v>4.0199999999999996</v>
      </c>
      <c r="AA20" s="18">
        <f>MEDIAN(X20,Y20,Z20)</f>
        <v>4.03</v>
      </c>
      <c r="AB20" s="30">
        <f t="shared" si="7"/>
        <v>3.64</v>
      </c>
    </row>
    <row r="21" spans="1:28" ht="15" thickBot="1" x14ac:dyDescent="0.35">
      <c r="E21" s="89" t="s">
        <v>27</v>
      </c>
      <c r="F21" s="90"/>
      <c r="O21" s="9">
        <v>0.5</v>
      </c>
      <c r="P21" s="60">
        <v>1.44</v>
      </c>
      <c r="Q21" s="60">
        <v>1.45</v>
      </c>
      <c r="R21" s="60">
        <v>1.44</v>
      </c>
      <c r="S21" s="18">
        <f t="shared" si="4"/>
        <v>1.44</v>
      </c>
      <c r="T21" s="61">
        <v>1.44</v>
      </c>
      <c r="U21" s="61">
        <v>1.47</v>
      </c>
      <c r="V21" s="61">
        <v>1.44</v>
      </c>
      <c r="W21" s="18">
        <f t="shared" si="5"/>
        <v>1.44</v>
      </c>
      <c r="X21" s="61">
        <v>1.32</v>
      </c>
      <c r="Y21" s="61">
        <v>1.34</v>
      </c>
      <c r="Z21" s="61">
        <v>1.34</v>
      </c>
      <c r="AA21" s="18">
        <f t="shared" si="6"/>
        <v>1.34</v>
      </c>
      <c r="AB21" s="30">
        <f t="shared" si="7"/>
        <v>1.44</v>
      </c>
    </row>
    <row r="22" spans="1:28" ht="15" thickBot="1" x14ac:dyDescent="0.35">
      <c r="B22" s="5" t="s">
        <v>16</v>
      </c>
      <c r="C22" s="80" t="s">
        <v>17</v>
      </c>
      <c r="D22" s="80"/>
      <c r="E22" s="81" t="s">
        <v>18</v>
      </c>
      <c r="F22" s="82"/>
      <c r="G22" s="80" t="s">
        <v>19</v>
      </c>
      <c r="H22" s="80"/>
      <c r="I22" s="80" t="s">
        <v>20</v>
      </c>
      <c r="J22" s="80"/>
      <c r="K22" s="80" t="s">
        <v>21</v>
      </c>
      <c r="L22" s="80"/>
      <c r="M22" s="80">
        <v>100000</v>
      </c>
      <c r="N22" s="80"/>
      <c r="O22" s="9">
        <v>1</v>
      </c>
      <c r="P22" s="60">
        <v>0.63</v>
      </c>
      <c r="Q22" s="60">
        <v>0.63</v>
      </c>
      <c r="R22" s="60">
        <v>0.64</v>
      </c>
      <c r="S22" s="18">
        <f t="shared" si="4"/>
        <v>0.63</v>
      </c>
      <c r="T22" s="58">
        <v>0.62</v>
      </c>
      <c r="U22" s="58">
        <v>0.61</v>
      </c>
      <c r="V22" s="58">
        <v>0.62</v>
      </c>
      <c r="W22" s="18">
        <f t="shared" si="5"/>
        <v>0.62</v>
      </c>
      <c r="X22" s="60">
        <v>0.64</v>
      </c>
      <c r="Y22" s="60">
        <v>0.65</v>
      </c>
      <c r="Z22" s="60">
        <v>0.64</v>
      </c>
      <c r="AA22" s="18">
        <f t="shared" si="6"/>
        <v>0.64</v>
      </c>
      <c r="AB22" s="30">
        <f t="shared" si="7"/>
        <v>0.63</v>
      </c>
    </row>
    <row r="23" spans="1:28" ht="15" thickBot="1" x14ac:dyDescent="0.35">
      <c r="E23" s="89" t="s">
        <v>28</v>
      </c>
      <c r="F23" s="90"/>
      <c r="O23" s="9">
        <v>10</v>
      </c>
      <c r="P23" s="58">
        <v>0.04</v>
      </c>
      <c r="Q23" s="58">
        <v>0.04</v>
      </c>
      <c r="R23" s="58">
        <v>0.04</v>
      </c>
      <c r="S23" s="18">
        <f t="shared" si="4"/>
        <v>0.04</v>
      </c>
      <c r="T23" s="58">
        <v>0.04</v>
      </c>
      <c r="U23" s="59">
        <v>0.05</v>
      </c>
      <c r="V23" s="59">
        <v>0.04</v>
      </c>
      <c r="W23" s="18">
        <f t="shared" si="5"/>
        <v>0.04</v>
      </c>
      <c r="X23" s="58">
        <v>0.04</v>
      </c>
      <c r="Y23" s="58">
        <v>0.05</v>
      </c>
      <c r="Z23" s="58">
        <v>0.04</v>
      </c>
      <c r="AA23" s="18">
        <f t="shared" si="6"/>
        <v>0.04</v>
      </c>
      <c r="AB23" s="30">
        <f>MEDIAN(S23,W23,AA23)</f>
        <v>0.04</v>
      </c>
    </row>
    <row r="24" spans="1:28" x14ac:dyDescent="0.3">
      <c r="O24" s="11"/>
    </row>
    <row r="25" spans="1:28" ht="15" thickBot="1" x14ac:dyDescent="0.35">
      <c r="O25" s="11"/>
    </row>
    <row r="26" spans="1:28" x14ac:dyDescent="0.3">
      <c r="A26" s="71" t="s">
        <v>1</v>
      </c>
      <c r="B26" s="73" t="s">
        <v>2</v>
      </c>
      <c r="C26" s="73" t="s">
        <v>44</v>
      </c>
      <c r="D26" s="73"/>
      <c r="E26" s="85" t="s">
        <v>3</v>
      </c>
      <c r="F26" s="86"/>
      <c r="G26" s="73" t="s">
        <v>4</v>
      </c>
      <c r="H26" s="73"/>
      <c r="I26" s="73" t="s">
        <v>5</v>
      </c>
      <c r="J26" s="73"/>
      <c r="K26" s="73" t="s">
        <v>6</v>
      </c>
      <c r="L26" s="73"/>
      <c r="M26" s="73" t="s">
        <v>7</v>
      </c>
      <c r="N26" s="73"/>
      <c r="O26" s="11"/>
      <c r="P26" s="63" t="s">
        <v>53</v>
      </c>
      <c r="Q26" s="64"/>
      <c r="R26" s="64"/>
      <c r="S26" s="65" t="s">
        <v>56</v>
      </c>
      <c r="T26" s="64" t="s">
        <v>54</v>
      </c>
      <c r="U26" s="64"/>
      <c r="V26" s="64"/>
      <c r="W26" s="65" t="s">
        <v>56</v>
      </c>
      <c r="X26" s="64" t="s">
        <v>55</v>
      </c>
      <c r="Y26" s="64"/>
      <c r="Z26" s="67"/>
      <c r="AA26" s="68" t="s">
        <v>56</v>
      </c>
      <c r="AB26" s="4"/>
    </row>
    <row r="27" spans="1:28" ht="15" thickBot="1" x14ac:dyDescent="0.35">
      <c r="A27" s="72"/>
      <c r="B27" s="74"/>
      <c r="C27" s="74"/>
      <c r="D27" s="74"/>
      <c r="E27" s="87"/>
      <c r="F27" s="88"/>
      <c r="G27" s="74"/>
      <c r="H27" s="74"/>
      <c r="I27" s="74"/>
      <c r="J27" s="74"/>
      <c r="K27" s="74"/>
      <c r="L27" s="74"/>
      <c r="M27" s="74"/>
      <c r="N27" s="74"/>
      <c r="O27" s="8" t="s">
        <v>43</v>
      </c>
      <c r="P27" s="25" t="s">
        <v>52</v>
      </c>
      <c r="Q27" s="5" t="s">
        <v>50</v>
      </c>
      <c r="R27" s="5" t="s">
        <v>51</v>
      </c>
      <c r="S27" s="66"/>
      <c r="T27" s="5" t="s">
        <v>52</v>
      </c>
      <c r="U27" s="5" t="s">
        <v>50</v>
      </c>
      <c r="V27" s="5" t="s">
        <v>51</v>
      </c>
      <c r="W27" s="66"/>
      <c r="X27" s="5" t="s">
        <v>52</v>
      </c>
      <c r="Y27" s="5" t="s">
        <v>50</v>
      </c>
      <c r="Z27" s="26" t="s">
        <v>51</v>
      </c>
      <c r="AA27" s="69"/>
      <c r="AB27" s="4" t="s">
        <v>57</v>
      </c>
    </row>
    <row r="28" spans="1:28" ht="15" thickBot="1" x14ac:dyDescent="0.35">
      <c r="A28" s="77" t="s">
        <v>9</v>
      </c>
      <c r="K28" s="80" t="s">
        <v>15</v>
      </c>
      <c r="L28" s="80"/>
      <c r="O28" s="10">
        <v>0.1</v>
      </c>
      <c r="P28" s="60">
        <v>0.61</v>
      </c>
      <c r="Q28" s="60">
        <v>0.62</v>
      </c>
      <c r="R28" s="60">
        <v>0.6</v>
      </c>
      <c r="S28" s="18">
        <f>MEDIAN(P28,Q28,R28)</f>
        <v>0.61</v>
      </c>
      <c r="T28" s="61">
        <v>0.62</v>
      </c>
      <c r="U28" s="61">
        <v>0.62</v>
      </c>
      <c r="V28" s="61">
        <v>0.62</v>
      </c>
      <c r="W28" s="19">
        <f>MEDIAN(T28,U28,V28)</f>
        <v>0.62</v>
      </c>
      <c r="X28" s="61">
        <v>0.68</v>
      </c>
      <c r="Y28" s="61">
        <v>0.68</v>
      </c>
      <c r="Z28" s="61">
        <v>0.69</v>
      </c>
      <c r="AA28" s="29">
        <f>MEDIAN(X28,Y28,Z28)</f>
        <v>0.68</v>
      </c>
      <c r="AB28" s="30">
        <f>MEDIAN(S28,W28,AA28)</f>
        <v>0.62</v>
      </c>
    </row>
    <row r="29" spans="1:28" ht="15" thickBot="1" x14ac:dyDescent="0.35">
      <c r="A29" s="78"/>
      <c r="K29" s="80" t="s">
        <v>36</v>
      </c>
      <c r="L29" s="80"/>
      <c r="O29" s="10">
        <v>0.2</v>
      </c>
      <c r="P29" s="60">
        <v>0.61</v>
      </c>
      <c r="Q29" s="60">
        <v>0.61</v>
      </c>
      <c r="R29" s="60">
        <v>0.61</v>
      </c>
      <c r="S29" s="18">
        <f t="shared" ref="S29:S35" si="8">MEDIAN(P29,Q29,R29)</f>
        <v>0.61</v>
      </c>
      <c r="T29" s="61">
        <v>0.62</v>
      </c>
      <c r="U29" s="61">
        <v>0.61</v>
      </c>
      <c r="V29" s="61">
        <v>0.61</v>
      </c>
      <c r="W29" s="19">
        <f t="shared" ref="W29:W35" si="9">MEDIAN(T29,U29,V29)</f>
        <v>0.61</v>
      </c>
      <c r="X29" s="61">
        <v>0.62</v>
      </c>
      <c r="Y29" s="61">
        <v>0.61</v>
      </c>
      <c r="Z29" s="61">
        <v>0.63</v>
      </c>
      <c r="AA29" s="29">
        <f t="shared" ref="AA29:AA35" si="10">MEDIAN(X29,Y29,Z29)</f>
        <v>0.62</v>
      </c>
      <c r="AB29" s="30">
        <f t="shared" ref="AB29:AB35" si="11">MEDIAN(S29,W29,AA29)</f>
        <v>0.61</v>
      </c>
    </row>
    <row r="30" spans="1:28" ht="15" thickBot="1" x14ac:dyDescent="0.35">
      <c r="K30" s="80" t="s">
        <v>37</v>
      </c>
      <c r="L30" s="80"/>
      <c r="O30" s="10">
        <v>0.5</v>
      </c>
      <c r="P30" s="60">
        <v>0.61</v>
      </c>
      <c r="Q30" s="60">
        <v>0.61</v>
      </c>
      <c r="R30" s="60">
        <v>0.6</v>
      </c>
      <c r="S30" s="18">
        <f t="shared" si="8"/>
        <v>0.61</v>
      </c>
      <c r="T30" s="59">
        <v>0.68</v>
      </c>
      <c r="U30" s="59">
        <v>0.7</v>
      </c>
      <c r="V30" s="59">
        <v>0.69</v>
      </c>
      <c r="W30" s="19">
        <f t="shared" si="9"/>
        <v>0.69</v>
      </c>
      <c r="X30" s="59">
        <v>0.67</v>
      </c>
      <c r="Y30" s="59">
        <v>0.66</v>
      </c>
      <c r="Z30" s="59">
        <v>0.66</v>
      </c>
      <c r="AA30" s="29">
        <f t="shared" si="10"/>
        <v>0.66</v>
      </c>
      <c r="AB30" s="30">
        <f t="shared" si="11"/>
        <v>0.66</v>
      </c>
    </row>
    <row r="31" spans="1:28" ht="15" thickBot="1" x14ac:dyDescent="0.35">
      <c r="B31" s="5" t="s">
        <v>16</v>
      </c>
      <c r="C31" s="80" t="s">
        <v>17</v>
      </c>
      <c r="D31" s="80"/>
      <c r="E31" s="81" t="s">
        <v>18</v>
      </c>
      <c r="F31" s="82"/>
      <c r="G31" s="80" t="s">
        <v>19</v>
      </c>
      <c r="H31" s="80"/>
      <c r="I31" s="80" t="s">
        <v>20</v>
      </c>
      <c r="J31" s="80"/>
      <c r="K31" s="80" t="s">
        <v>21</v>
      </c>
      <c r="L31" s="80"/>
      <c r="M31" s="80">
        <v>100000</v>
      </c>
      <c r="N31" s="80"/>
      <c r="O31" s="10">
        <v>1</v>
      </c>
      <c r="P31" s="60">
        <v>0.68</v>
      </c>
      <c r="Q31" s="60">
        <v>0.68</v>
      </c>
      <c r="R31" s="60">
        <v>0.67</v>
      </c>
      <c r="S31" s="18">
        <f t="shared" si="8"/>
        <v>0.68</v>
      </c>
      <c r="T31" s="61">
        <v>0.62</v>
      </c>
      <c r="U31" s="61">
        <v>0.61</v>
      </c>
      <c r="V31" s="61">
        <v>0.61</v>
      </c>
      <c r="W31" s="19">
        <f t="shared" si="9"/>
        <v>0.61</v>
      </c>
      <c r="X31" s="59">
        <v>0.62</v>
      </c>
      <c r="Y31" s="59">
        <v>0.63</v>
      </c>
      <c r="Z31" s="59">
        <v>0.63</v>
      </c>
      <c r="AA31" s="29">
        <f t="shared" si="10"/>
        <v>0.63</v>
      </c>
      <c r="AB31" s="30">
        <f t="shared" si="11"/>
        <v>0.63</v>
      </c>
    </row>
    <row r="32" spans="1:28" ht="15" thickBot="1" x14ac:dyDescent="0.35">
      <c r="K32" s="80" t="s">
        <v>58</v>
      </c>
      <c r="L32" s="80"/>
      <c r="O32" s="21">
        <v>2</v>
      </c>
      <c r="P32" s="60">
        <v>0.67</v>
      </c>
      <c r="Q32" s="60">
        <v>0.68</v>
      </c>
      <c r="R32" s="60">
        <v>0.67</v>
      </c>
      <c r="S32" s="18">
        <f t="shared" si="8"/>
        <v>0.67</v>
      </c>
      <c r="T32" s="61">
        <v>0.64</v>
      </c>
      <c r="U32" s="61">
        <v>0.64</v>
      </c>
      <c r="V32" s="61">
        <v>0.65</v>
      </c>
      <c r="W32" s="19">
        <f t="shared" si="9"/>
        <v>0.64</v>
      </c>
      <c r="X32" s="59">
        <v>0.75</v>
      </c>
      <c r="Y32" s="59">
        <v>0.74</v>
      </c>
      <c r="Z32" s="59">
        <v>0.74</v>
      </c>
      <c r="AA32" s="29">
        <f t="shared" si="10"/>
        <v>0.74</v>
      </c>
      <c r="AB32" s="30">
        <f t="shared" si="11"/>
        <v>0.67</v>
      </c>
    </row>
    <row r="33" spans="11:28" ht="15" thickBot="1" x14ac:dyDescent="0.35">
      <c r="K33" s="80" t="s">
        <v>59</v>
      </c>
      <c r="L33" s="80"/>
      <c r="O33" s="21">
        <v>5</v>
      </c>
      <c r="P33" s="60">
        <v>0.85</v>
      </c>
      <c r="Q33" s="60">
        <v>0.85</v>
      </c>
      <c r="R33" s="60">
        <v>0.84</v>
      </c>
      <c r="S33" s="18">
        <f t="shared" si="8"/>
        <v>0.85</v>
      </c>
      <c r="T33" s="61">
        <v>0.68</v>
      </c>
      <c r="U33" s="61">
        <v>0.68</v>
      </c>
      <c r="V33" s="61">
        <v>0.68</v>
      </c>
      <c r="W33" s="19">
        <f t="shared" si="9"/>
        <v>0.68</v>
      </c>
      <c r="X33" s="61">
        <v>0.82</v>
      </c>
      <c r="Y33" s="61">
        <v>0.82</v>
      </c>
      <c r="Z33" s="61">
        <v>0.83</v>
      </c>
      <c r="AA33" s="29">
        <f t="shared" si="10"/>
        <v>0.82</v>
      </c>
      <c r="AB33" s="30">
        <f t="shared" si="11"/>
        <v>0.82</v>
      </c>
    </row>
    <row r="34" spans="11:28" ht="15" thickBot="1" x14ac:dyDescent="0.35">
      <c r="K34" s="80" t="s">
        <v>38</v>
      </c>
      <c r="L34" s="80"/>
      <c r="O34" s="10">
        <v>10</v>
      </c>
      <c r="P34" s="60">
        <v>0.82</v>
      </c>
      <c r="Q34" s="60">
        <v>0.83</v>
      </c>
      <c r="R34" s="60">
        <v>0.83</v>
      </c>
      <c r="S34" s="18">
        <f t="shared" si="8"/>
        <v>0.83</v>
      </c>
      <c r="T34" s="59">
        <v>0.92</v>
      </c>
      <c r="U34" s="59">
        <v>0.92</v>
      </c>
      <c r="V34" s="59">
        <v>0.93</v>
      </c>
      <c r="W34" s="19">
        <f t="shared" si="9"/>
        <v>0.92</v>
      </c>
      <c r="X34" s="59">
        <v>0.97</v>
      </c>
      <c r="Y34" s="59">
        <v>0.96</v>
      </c>
      <c r="Z34" s="59">
        <v>0.97</v>
      </c>
      <c r="AA34" s="29">
        <f t="shared" si="10"/>
        <v>0.97</v>
      </c>
      <c r="AB34" s="30">
        <f t="shared" si="11"/>
        <v>0.92</v>
      </c>
    </row>
    <row r="35" spans="11:28" ht="15" thickBot="1" x14ac:dyDescent="0.35">
      <c r="K35" s="80" t="s">
        <v>60</v>
      </c>
      <c r="L35" s="80"/>
      <c r="O35" s="21">
        <v>100</v>
      </c>
      <c r="P35" s="58">
        <v>1.2</v>
      </c>
      <c r="Q35" s="58">
        <v>1.2</v>
      </c>
      <c r="R35" s="58">
        <v>1.2</v>
      </c>
      <c r="S35" s="18">
        <f t="shared" si="8"/>
        <v>1.2</v>
      </c>
      <c r="T35" s="59">
        <v>0.96</v>
      </c>
      <c r="U35" s="59">
        <v>0.96</v>
      </c>
      <c r="V35" s="59">
        <v>0.96</v>
      </c>
      <c r="W35" s="19">
        <f t="shared" si="9"/>
        <v>0.96</v>
      </c>
      <c r="X35" s="59">
        <v>1.17</v>
      </c>
      <c r="Y35" s="59">
        <v>1.1499999999999999</v>
      </c>
      <c r="Z35" s="59">
        <v>1.1499999999999999</v>
      </c>
      <c r="AA35" s="29">
        <f t="shared" si="10"/>
        <v>1.1499999999999999</v>
      </c>
      <c r="AB35" s="30">
        <f t="shared" si="11"/>
        <v>1.1499999999999999</v>
      </c>
    </row>
  </sheetData>
  <mergeCells count="100">
    <mergeCell ref="C3:C4"/>
    <mergeCell ref="D3:D4"/>
    <mergeCell ref="E3:F4"/>
    <mergeCell ref="G3:H4"/>
    <mergeCell ref="I3:J4"/>
    <mergeCell ref="E6:F6"/>
    <mergeCell ref="G6:H6"/>
    <mergeCell ref="I6:J6"/>
    <mergeCell ref="K6:L6"/>
    <mergeCell ref="M6:N6"/>
    <mergeCell ref="E5:F5"/>
    <mergeCell ref="G5:H5"/>
    <mergeCell ref="I5:J5"/>
    <mergeCell ref="K5:L5"/>
    <mergeCell ref="M5:N5"/>
    <mergeCell ref="G7:H8"/>
    <mergeCell ref="O6:P6"/>
    <mergeCell ref="M3:N4"/>
    <mergeCell ref="O3:P4"/>
    <mergeCell ref="Q3:Q4"/>
    <mergeCell ref="O5:P5"/>
    <mergeCell ref="K3:L4"/>
    <mergeCell ref="T7:V7"/>
    <mergeCell ref="W7:W8"/>
    <mergeCell ref="X7:Z7"/>
    <mergeCell ref="AA7:AA8"/>
    <mergeCell ref="A9:A10"/>
    <mergeCell ref="C9:D9"/>
    <mergeCell ref="C10:D10"/>
    <mergeCell ref="I7:J8"/>
    <mergeCell ref="K7:L8"/>
    <mergeCell ref="M7:N8"/>
    <mergeCell ref="P7:R7"/>
    <mergeCell ref="S7:S8"/>
    <mergeCell ref="A7:A8"/>
    <mergeCell ref="B7:B8"/>
    <mergeCell ref="C7:D8"/>
    <mergeCell ref="E7:F8"/>
    <mergeCell ref="C11:D11"/>
    <mergeCell ref="C12:D12"/>
    <mergeCell ref="C13:D13"/>
    <mergeCell ref="E13:F13"/>
    <mergeCell ref="G13:H13"/>
    <mergeCell ref="I13:J13"/>
    <mergeCell ref="K13:L13"/>
    <mergeCell ref="M13:N13"/>
    <mergeCell ref="C14:D14"/>
    <mergeCell ref="A17:A18"/>
    <mergeCell ref="B17:B18"/>
    <mergeCell ref="C17:D18"/>
    <mergeCell ref="E17:F18"/>
    <mergeCell ref="G17:H18"/>
    <mergeCell ref="I17:J18"/>
    <mergeCell ref="K17:L18"/>
    <mergeCell ref="M17:N18"/>
    <mergeCell ref="AA17:AA18"/>
    <mergeCell ref="A19:A20"/>
    <mergeCell ref="E19:F19"/>
    <mergeCell ref="E20:F20"/>
    <mergeCell ref="E21:F21"/>
    <mergeCell ref="P17:R17"/>
    <mergeCell ref="S17:S18"/>
    <mergeCell ref="T17:V17"/>
    <mergeCell ref="W17:W18"/>
    <mergeCell ref="X17:Z17"/>
    <mergeCell ref="K26:L27"/>
    <mergeCell ref="M26:N27"/>
    <mergeCell ref="M22:N22"/>
    <mergeCell ref="E23:F23"/>
    <mergeCell ref="C22:D22"/>
    <mergeCell ref="E22:F22"/>
    <mergeCell ref="G22:H22"/>
    <mergeCell ref="I22:J22"/>
    <mergeCell ref="K22:L22"/>
    <mergeCell ref="AA26:AA27"/>
    <mergeCell ref="A28:A29"/>
    <mergeCell ref="K28:L28"/>
    <mergeCell ref="K29:L29"/>
    <mergeCell ref="K30:L30"/>
    <mergeCell ref="P26:R26"/>
    <mergeCell ref="S26:S27"/>
    <mergeCell ref="T26:V26"/>
    <mergeCell ref="W26:W27"/>
    <mergeCell ref="X26:Z26"/>
    <mergeCell ref="A26:A27"/>
    <mergeCell ref="B26:B27"/>
    <mergeCell ref="C26:D27"/>
    <mergeCell ref="E26:F27"/>
    <mergeCell ref="G26:H27"/>
    <mergeCell ref="I26:J27"/>
    <mergeCell ref="C31:D31"/>
    <mergeCell ref="E31:F31"/>
    <mergeCell ref="G31:H31"/>
    <mergeCell ref="I31:J31"/>
    <mergeCell ref="K31:L31"/>
    <mergeCell ref="M31:N31"/>
    <mergeCell ref="K32:L32"/>
    <mergeCell ref="K33:L33"/>
    <mergeCell ref="K34:L34"/>
    <mergeCell ref="K35:L3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31"/>
  <sheetViews>
    <sheetView topLeftCell="A27" workbookViewId="0">
      <selection activeCell="O36" sqref="O36"/>
    </sheetView>
  </sheetViews>
  <sheetFormatPr defaultRowHeight="14.4" x14ac:dyDescent="0.3"/>
  <cols>
    <col min="1" max="1" width="17.6640625" bestFit="1" customWidth="1"/>
    <col min="2" max="2" width="17.44140625" bestFit="1" customWidth="1"/>
  </cols>
  <sheetData>
    <row r="4" spans="1:13" ht="15" thickBot="1" x14ac:dyDescent="0.35">
      <c r="A4" s="5" t="s">
        <v>16</v>
      </c>
      <c r="B4" s="80" t="s">
        <v>17</v>
      </c>
      <c r="C4" s="80"/>
      <c r="D4" s="81" t="s">
        <v>18</v>
      </c>
      <c r="E4" s="82"/>
      <c r="F4" s="80" t="s">
        <v>64</v>
      </c>
      <c r="G4" s="80"/>
      <c r="H4" s="80" t="s">
        <v>66</v>
      </c>
      <c r="I4" s="80"/>
      <c r="J4" s="80" t="s">
        <v>21</v>
      </c>
      <c r="K4" s="80"/>
      <c r="L4" s="80">
        <v>100000</v>
      </c>
      <c r="M4" s="80"/>
    </row>
    <row r="5" spans="1:13" x14ac:dyDescent="0.3">
      <c r="A5" s="11"/>
      <c r="B5" s="15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ht="14.4" customHeight="1" thickBot="1" x14ac:dyDescent="0.35">
      <c r="B6" s="8" t="s">
        <v>39</v>
      </c>
      <c r="C6" t="s">
        <v>47</v>
      </c>
      <c r="D6" t="s">
        <v>48</v>
      </c>
      <c r="E6" t="s">
        <v>49</v>
      </c>
      <c r="F6" t="s">
        <v>45</v>
      </c>
    </row>
    <row r="7" spans="1:13" ht="15" thickBot="1" x14ac:dyDescent="0.35">
      <c r="A7" s="54" t="s">
        <v>22</v>
      </c>
      <c r="B7" s="9">
        <v>0.1</v>
      </c>
      <c r="C7" s="16">
        <v>45797</v>
      </c>
      <c r="D7" s="16">
        <v>46460</v>
      </c>
      <c r="E7" s="17">
        <v>45926</v>
      </c>
      <c r="F7" s="18">
        <f>MEDIAN(C7,D7,E7)</f>
        <v>45926</v>
      </c>
    </row>
    <row r="8" spans="1:13" ht="15" thickBot="1" x14ac:dyDescent="0.35">
      <c r="A8" s="54" t="s">
        <v>23</v>
      </c>
      <c r="B8" s="9">
        <v>0.2</v>
      </c>
      <c r="C8" s="16">
        <v>45197</v>
      </c>
      <c r="D8" s="16">
        <v>46139</v>
      </c>
      <c r="E8" s="17">
        <v>45470</v>
      </c>
      <c r="F8" s="18">
        <f t="shared" ref="F8:F12" si="0">MEDIAN(C8,D8,E8)</f>
        <v>45470</v>
      </c>
    </row>
    <row r="9" spans="1:13" ht="15" thickBot="1" x14ac:dyDescent="0.35">
      <c r="A9" s="54" t="s">
        <v>24</v>
      </c>
      <c r="B9" s="9">
        <v>0.5</v>
      </c>
      <c r="C9" s="16">
        <v>45515</v>
      </c>
      <c r="D9" s="16">
        <v>45626</v>
      </c>
      <c r="E9" s="17">
        <v>45983</v>
      </c>
      <c r="F9" s="18">
        <f t="shared" si="0"/>
        <v>45626</v>
      </c>
    </row>
    <row r="10" spans="1:13" ht="15" thickBot="1" x14ac:dyDescent="0.35">
      <c r="A10" s="54" t="s">
        <v>11</v>
      </c>
      <c r="B10" s="9">
        <v>1</v>
      </c>
      <c r="C10" s="16">
        <v>46379</v>
      </c>
      <c r="D10" s="16">
        <v>45914</v>
      </c>
      <c r="E10" s="17">
        <v>45443</v>
      </c>
      <c r="F10" s="18">
        <f t="shared" si="0"/>
        <v>45914</v>
      </c>
    </row>
    <row r="11" spans="1:13" ht="15" thickBot="1" x14ac:dyDescent="0.35">
      <c r="A11" s="54" t="s">
        <v>17</v>
      </c>
      <c r="B11" s="9">
        <v>10</v>
      </c>
      <c r="C11" s="16">
        <v>45725</v>
      </c>
      <c r="D11" s="16">
        <v>45830</v>
      </c>
      <c r="E11" s="17">
        <v>45386</v>
      </c>
      <c r="F11" s="18">
        <f t="shared" si="0"/>
        <v>45725</v>
      </c>
    </row>
    <row r="12" spans="1:13" ht="15" thickBot="1" x14ac:dyDescent="0.35">
      <c r="A12" s="54" t="s">
        <v>25</v>
      </c>
      <c r="B12" s="9">
        <v>100</v>
      </c>
      <c r="C12" s="16">
        <v>40598</v>
      </c>
      <c r="D12" s="16">
        <v>40121</v>
      </c>
      <c r="E12" s="17">
        <v>40445</v>
      </c>
      <c r="F12" s="18">
        <f t="shared" si="0"/>
        <v>40445</v>
      </c>
    </row>
    <row r="15" spans="1:13" ht="15" thickBot="1" x14ac:dyDescent="0.35">
      <c r="B15" t="s">
        <v>40</v>
      </c>
      <c r="C15" t="s">
        <v>47</v>
      </c>
      <c r="D15" t="s">
        <v>48</v>
      </c>
      <c r="E15" t="s">
        <v>49</v>
      </c>
      <c r="F15" t="s">
        <v>45</v>
      </c>
    </row>
    <row r="16" spans="1:13" ht="15" thickBot="1" x14ac:dyDescent="0.35">
      <c r="A16" s="55" t="s">
        <v>12</v>
      </c>
      <c r="B16" s="9">
        <v>0.1</v>
      </c>
      <c r="C16" s="16">
        <v>347324</v>
      </c>
      <c r="D16" s="16">
        <v>349910</v>
      </c>
      <c r="E16" s="17">
        <v>348545</v>
      </c>
      <c r="F16" s="18">
        <f>MEDIAN(C16,D16,E16)</f>
        <v>348545</v>
      </c>
    </row>
    <row r="17" spans="1:6" ht="15" thickBot="1" x14ac:dyDescent="0.35">
      <c r="A17" s="55" t="s">
        <v>26</v>
      </c>
      <c r="B17" s="9">
        <v>0.2</v>
      </c>
      <c r="C17" s="16">
        <v>181241</v>
      </c>
      <c r="D17" s="16">
        <v>181841</v>
      </c>
      <c r="E17" s="17">
        <v>181742</v>
      </c>
      <c r="F17" s="18">
        <f t="shared" ref="F17:F20" si="1">MEDIAN(C17,D17,E17)</f>
        <v>181742</v>
      </c>
    </row>
    <row r="18" spans="1:6" ht="15" thickBot="1" x14ac:dyDescent="0.35">
      <c r="A18" s="55" t="s">
        <v>27</v>
      </c>
      <c r="B18" s="9">
        <v>0.5</v>
      </c>
      <c r="C18" s="16">
        <v>80210</v>
      </c>
      <c r="D18" s="16">
        <v>79631</v>
      </c>
      <c r="E18" s="17">
        <v>79232</v>
      </c>
      <c r="F18" s="18">
        <f t="shared" si="1"/>
        <v>79631</v>
      </c>
    </row>
    <row r="19" spans="1:6" ht="15" thickBot="1" x14ac:dyDescent="0.35">
      <c r="A19" s="55" t="s">
        <v>18</v>
      </c>
      <c r="B19" s="9">
        <v>1</v>
      </c>
      <c r="C19" s="16">
        <v>44714</v>
      </c>
      <c r="D19" s="16">
        <v>45065</v>
      </c>
      <c r="E19" s="17">
        <v>44633</v>
      </c>
      <c r="F19" s="18">
        <f t="shared" si="1"/>
        <v>44714</v>
      </c>
    </row>
    <row r="20" spans="1:6" ht="15" thickBot="1" x14ac:dyDescent="0.35">
      <c r="A20" s="55" t="s">
        <v>28</v>
      </c>
      <c r="B20" s="9">
        <v>10</v>
      </c>
      <c r="C20" s="16">
        <v>10490</v>
      </c>
      <c r="D20" s="16">
        <v>10490</v>
      </c>
      <c r="E20" s="17">
        <v>10490</v>
      </c>
      <c r="F20" s="18">
        <f t="shared" si="1"/>
        <v>10490</v>
      </c>
    </row>
    <row r="23" spans="1:6" ht="15" thickBot="1" x14ac:dyDescent="0.35">
      <c r="B23" s="8" t="s">
        <v>43</v>
      </c>
      <c r="C23" t="s">
        <v>47</v>
      </c>
      <c r="D23" t="s">
        <v>48</v>
      </c>
      <c r="E23" t="s">
        <v>49</v>
      </c>
      <c r="F23" s="23" t="s">
        <v>45</v>
      </c>
    </row>
    <row r="24" spans="1:6" ht="15" thickBot="1" x14ac:dyDescent="0.35">
      <c r="A24" s="54" t="s">
        <v>15</v>
      </c>
      <c r="B24" s="8">
        <v>0.1</v>
      </c>
      <c r="C24" s="10">
        <v>45329</v>
      </c>
      <c r="D24" s="20">
        <v>45917</v>
      </c>
      <c r="E24" s="13">
        <v>44801</v>
      </c>
      <c r="F24" s="19">
        <f>MEDIAN(C24,D24,E24)</f>
        <v>45329</v>
      </c>
    </row>
    <row r="25" spans="1:6" ht="15" thickBot="1" x14ac:dyDescent="0.35">
      <c r="A25" s="54" t="s">
        <v>36</v>
      </c>
      <c r="B25" s="10">
        <v>0.2</v>
      </c>
      <c r="C25" s="20">
        <v>45488</v>
      </c>
      <c r="D25" s="20">
        <v>45197</v>
      </c>
      <c r="E25" s="13">
        <v>45479</v>
      </c>
      <c r="F25" s="19">
        <f t="shared" ref="F25:F31" si="2">MEDIAN(C25,D25,E25)</f>
        <v>45479</v>
      </c>
    </row>
    <row r="26" spans="1:6" ht="15" thickBot="1" x14ac:dyDescent="0.35">
      <c r="A26" s="54" t="s">
        <v>37</v>
      </c>
      <c r="B26" s="10">
        <v>0.5</v>
      </c>
      <c r="C26" s="20">
        <v>45563</v>
      </c>
      <c r="D26" s="20">
        <v>45896</v>
      </c>
      <c r="E26" s="13">
        <v>45755</v>
      </c>
      <c r="F26" s="19">
        <f t="shared" si="2"/>
        <v>45755</v>
      </c>
    </row>
    <row r="27" spans="1:6" ht="15" thickBot="1" x14ac:dyDescent="0.35">
      <c r="A27" s="54" t="s">
        <v>21</v>
      </c>
      <c r="B27" s="10">
        <v>1</v>
      </c>
      <c r="C27" s="20">
        <v>45902</v>
      </c>
      <c r="D27" s="20">
        <v>45314</v>
      </c>
      <c r="E27" s="13">
        <v>45734</v>
      </c>
      <c r="F27" s="19">
        <f t="shared" si="2"/>
        <v>45734</v>
      </c>
    </row>
    <row r="28" spans="1:6" ht="15" thickBot="1" x14ac:dyDescent="0.35">
      <c r="A28" s="54" t="s">
        <v>58</v>
      </c>
      <c r="B28" s="21">
        <v>2</v>
      </c>
      <c r="C28">
        <v>45137</v>
      </c>
      <c r="D28">
        <v>45362</v>
      </c>
      <c r="E28">
        <v>45341</v>
      </c>
      <c r="F28" s="19">
        <f t="shared" si="2"/>
        <v>45341</v>
      </c>
    </row>
    <row r="29" spans="1:6" ht="15" thickBot="1" x14ac:dyDescent="0.35">
      <c r="A29" s="54" t="s">
        <v>59</v>
      </c>
      <c r="B29" s="21">
        <v>5</v>
      </c>
      <c r="C29">
        <v>45467</v>
      </c>
      <c r="D29">
        <v>45518</v>
      </c>
      <c r="E29">
        <v>45068</v>
      </c>
      <c r="F29" s="19">
        <f t="shared" si="2"/>
        <v>45467</v>
      </c>
    </row>
    <row r="30" spans="1:6" ht="15" thickBot="1" x14ac:dyDescent="0.35">
      <c r="A30" s="54" t="s">
        <v>38</v>
      </c>
      <c r="B30" s="10">
        <v>10</v>
      </c>
      <c r="C30" s="20">
        <v>45464</v>
      </c>
      <c r="D30" s="20">
        <v>44531</v>
      </c>
      <c r="E30" s="13">
        <v>44936</v>
      </c>
      <c r="F30" s="19">
        <f t="shared" si="2"/>
        <v>44936</v>
      </c>
    </row>
    <row r="31" spans="1:6" ht="15" thickBot="1" x14ac:dyDescent="0.35">
      <c r="A31" s="54" t="s">
        <v>60</v>
      </c>
      <c r="B31" s="10">
        <v>100</v>
      </c>
      <c r="C31">
        <v>42593</v>
      </c>
      <c r="D31">
        <v>42218</v>
      </c>
      <c r="E31">
        <v>42593</v>
      </c>
      <c r="F31" s="19">
        <f t="shared" si="2"/>
        <v>42593</v>
      </c>
    </row>
  </sheetData>
  <mergeCells count="6">
    <mergeCell ref="L4:M4"/>
    <mergeCell ref="B4:C4"/>
    <mergeCell ref="D4:E4"/>
    <mergeCell ref="F4:G4"/>
    <mergeCell ref="H4:I4"/>
    <mergeCell ref="J4:K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>
      <selection activeCell="H2" sqref="H2:I2"/>
    </sheetView>
  </sheetViews>
  <sheetFormatPr defaultRowHeight="14.4" x14ac:dyDescent="0.3"/>
  <cols>
    <col min="1" max="1" width="13.21875" customWidth="1"/>
    <col min="2" max="2" width="10.21875" customWidth="1"/>
  </cols>
  <sheetData>
    <row r="2" spans="1:17" x14ac:dyDescent="0.3">
      <c r="H2" s="58" t="s">
        <v>74</v>
      </c>
      <c r="I2" s="60" t="s">
        <v>75</v>
      </c>
    </row>
    <row r="3" spans="1:17" x14ac:dyDescent="0.3">
      <c r="C3" s="11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7" ht="15" thickBot="1" x14ac:dyDescent="0.35"/>
    <row r="5" spans="1:17" x14ac:dyDescent="0.3">
      <c r="C5" s="91" t="s">
        <v>1</v>
      </c>
      <c r="D5" s="93" t="s">
        <v>2</v>
      </c>
      <c r="E5" s="85" t="s">
        <v>44</v>
      </c>
      <c r="F5" s="86"/>
      <c r="G5" s="85" t="s">
        <v>3</v>
      </c>
      <c r="H5" s="86"/>
      <c r="I5" s="85" t="s">
        <v>4</v>
      </c>
      <c r="J5" s="86"/>
      <c r="K5" s="85" t="s">
        <v>5</v>
      </c>
      <c r="L5" s="86"/>
      <c r="M5" s="85" t="s">
        <v>6</v>
      </c>
      <c r="N5" s="86"/>
      <c r="O5" s="85" t="s">
        <v>7</v>
      </c>
      <c r="P5" s="86"/>
    </row>
    <row r="6" spans="1:17" ht="15" thickBot="1" x14ac:dyDescent="0.35">
      <c r="C6" s="92"/>
      <c r="D6" s="94"/>
      <c r="E6" s="87"/>
      <c r="F6" s="88"/>
      <c r="G6" s="87"/>
      <c r="H6" s="88"/>
      <c r="I6" s="87"/>
      <c r="J6" s="88"/>
      <c r="K6" s="87"/>
      <c r="L6" s="88"/>
      <c r="M6" s="87"/>
      <c r="N6" s="88"/>
      <c r="O6" s="87"/>
      <c r="P6" s="88"/>
    </row>
    <row r="7" spans="1:17" ht="15" thickBot="1" x14ac:dyDescent="0.35">
      <c r="B7" t="s">
        <v>67</v>
      </c>
      <c r="C7" s="42" t="s">
        <v>9</v>
      </c>
      <c r="D7" s="41" t="s">
        <v>16</v>
      </c>
      <c r="E7" s="81" t="s">
        <v>17</v>
      </c>
      <c r="F7" s="82"/>
      <c r="G7" s="81" t="s">
        <v>18</v>
      </c>
      <c r="H7" s="82"/>
      <c r="I7" s="81" t="s">
        <v>19</v>
      </c>
      <c r="J7" s="82"/>
      <c r="K7" s="81" t="s">
        <v>20</v>
      </c>
      <c r="L7" s="82"/>
      <c r="M7" s="81" t="s">
        <v>21</v>
      </c>
      <c r="N7" s="82"/>
      <c r="O7" s="81">
        <v>100000</v>
      </c>
      <c r="P7" s="82"/>
    </row>
    <row r="8" spans="1:17" ht="14.4" customHeight="1" x14ac:dyDescent="0.3">
      <c r="A8" s="40"/>
    </row>
    <row r="9" spans="1:17" ht="15" thickBot="1" x14ac:dyDescent="0.35"/>
    <row r="10" spans="1:17" x14ac:dyDescent="0.3">
      <c r="B10" s="73" t="s">
        <v>44</v>
      </c>
      <c r="C10" s="73"/>
      <c r="E10" s="63" t="s">
        <v>53</v>
      </c>
      <c r="F10" s="64"/>
      <c r="G10" s="64"/>
      <c r="H10" s="65" t="s">
        <v>56</v>
      </c>
      <c r="I10" s="64" t="s">
        <v>54</v>
      </c>
      <c r="J10" s="64"/>
      <c r="K10" s="64"/>
      <c r="L10" s="65" t="s">
        <v>56</v>
      </c>
      <c r="M10" s="64" t="s">
        <v>55</v>
      </c>
      <c r="N10" s="64"/>
      <c r="O10" s="67"/>
      <c r="P10" s="68" t="s">
        <v>56</v>
      </c>
      <c r="Q10" s="27"/>
    </row>
    <row r="11" spans="1:17" ht="15" thickBot="1" x14ac:dyDescent="0.35">
      <c r="B11" s="74"/>
      <c r="C11" s="74"/>
      <c r="D11" s="8" t="s">
        <v>39</v>
      </c>
      <c r="E11" s="25" t="s">
        <v>52</v>
      </c>
      <c r="F11" s="5" t="s">
        <v>50</v>
      </c>
      <c r="G11" s="5" t="s">
        <v>51</v>
      </c>
      <c r="H11" s="66"/>
      <c r="I11" s="5" t="s">
        <v>52</v>
      </c>
      <c r="J11" s="5" t="s">
        <v>50</v>
      </c>
      <c r="K11" s="5" t="s">
        <v>51</v>
      </c>
      <c r="L11" s="66"/>
      <c r="M11" s="5" t="s">
        <v>52</v>
      </c>
      <c r="N11" s="5" t="s">
        <v>50</v>
      </c>
      <c r="O11" s="26" t="s">
        <v>51</v>
      </c>
      <c r="P11" s="69"/>
      <c r="Q11" t="s">
        <v>57</v>
      </c>
    </row>
    <row r="12" spans="1:17" ht="15" thickBot="1" x14ac:dyDescent="0.35">
      <c r="B12" s="80" t="s">
        <v>22</v>
      </c>
      <c r="C12" s="80"/>
      <c r="D12" s="9">
        <v>0.1</v>
      </c>
      <c r="E12" s="58">
        <v>4.5</v>
      </c>
      <c r="F12" s="58">
        <v>4.46</v>
      </c>
      <c r="G12" s="58">
        <v>4.4400000000000004</v>
      </c>
      <c r="H12" s="24">
        <f>MEDIAN(E12,F12,G12)</f>
        <v>4.46</v>
      </c>
      <c r="I12" s="59">
        <v>4.47</v>
      </c>
      <c r="J12" s="59">
        <v>4.4400000000000004</v>
      </c>
      <c r="K12" s="59">
        <v>4.47</v>
      </c>
      <c r="L12" s="24">
        <f>MEDIAN(I12,J12,K12)</f>
        <v>4.47</v>
      </c>
      <c r="M12" s="59">
        <v>3.2</v>
      </c>
      <c r="N12" s="59">
        <v>3.2</v>
      </c>
      <c r="O12" s="59">
        <v>3.18</v>
      </c>
      <c r="P12" s="24">
        <f>MEDIAN(M12,N12,O12)</f>
        <v>3.2</v>
      </c>
      <c r="Q12" s="30">
        <f>MEDIAN(H12,L12,P12)</f>
        <v>4.46</v>
      </c>
    </row>
    <row r="13" spans="1:17" ht="15" thickBot="1" x14ac:dyDescent="0.35">
      <c r="B13" s="80" t="s">
        <v>23</v>
      </c>
      <c r="C13" s="80"/>
      <c r="D13" s="9">
        <v>0.2</v>
      </c>
      <c r="E13" s="58">
        <v>3.2</v>
      </c>
      <c r="F13" s="58">
        <v>3.68</v>
      </c>
      <c r="G13" s="58">
        <v>3.09</v>
      </c>
      <c r="H13" s="24">
        <f t="shared" ref="H13:H17" si="0">MEDIAN(E13,F13,G13)</f>
        <v>3.2</v>
      </c>
      <c r="I13" s="59">
        <v>2.59</v>
      </c>
      <c r="J13" s="59">
        <v>2.69</v>
      </c>
      <c r="K13" s="59">
        <v>2.56</v>
      </c>
      <c r="L13" s="24">
        <f t="shared" ref="L13:L17" si="1">MEDIAN(I13,J13,K13)</f>
        <v>2.59</v>
      </c>
      <c r="M13" s="59">
        <v>2.79</v>
      </c>
      <c r="N13" s="59">
        <v>2.5099999999999998</v>
      </c>
      <c r="O13" s="59">
        <v>2.41</v>
      </c>
      <c r="P13" s="24">
        <f t="shared" ref="P13:P17" si="2">MEDIAN(M13,N13,O13)</f>
        <v>2.5099999999999998</v>
      </c>
      <c r="Q13" s="30">
        <f t="shared" ref="Q13:Q17" si="3">MEDIAN(H13,L13,P13)</f>
        <v>2.59</v>
      </c>
    </row>
    <row r="14" spans="1:17" ht="15" thickBot="1" x14ac:dyDescent="0.35">
      <c r="B14" s="80" t="s">
        <v>24</v>
      </c>
      <c r="C14" s="80"/>
      <c r="D14" s="9">
        <v>0.5</v>
      </c>
      <c r="E14" s="58">
        <v>1.25</v>
      </c>
      <c r="F14" s="58">
        <v>1.23</v>
      </c>
      <c r="G14" s="58">
        <v>1.23</v>
      </c>
      <c r="H14" s="24">
        <f t="shared" si="0"/>
        <v>1.23</v>
      </c>
      <c r="I14" s="59">
        <v>1.92</v>
      </c>
      <c r="J14" s="59">
        <v>1.91</v>
      </c>
      <c r="K14" s="59">
        <v>1.92</v>
      </c>
      <c r="L14" s="24">
        <f t="shared" si="1"/>
        <v>1.92</v>
      </c>
      <c r="M14" s="59">
        <v>1.25</v>
      </c>
      <c r="N14" s="59">
        <v>1.29</v>
      </c>
      <c r="O14" s="59">
        <v>1.33</v>
      </c>
      <c r="P14" s="24">
        <f t="shared" si="2"/>
        <v>1.29</v>
      </c>
      <c r="Q14" s="30">
        <f>MEDIAN(H14,L14,P14)</f>
        <v>1.29</v>
      </c>
    </row>
    <row r="15" spans="1:17" ht="15" thickBot="1" x14ac:dyDescent="0.35">
      <c r="B15" s="80" t="s">
        <v>11</v>
      </c>
      <c r="C15" s="80"/>
      <c r="D15" s="9">
        <v>1</v>
      </c>
      <c r="E15" s="58">
        <v>1.25</v>
      </c>
      <c r="F15" s="58">
        <v>1.24</v>
      </c>
      <c r="G15" s="58">
        <v>1.24</v>
      </c>
      <c r="H15" s="24">
        <f t="shared" si="0"/>
        <v>1.24</v>
      </c>
      <c r="I15" s="59">
        <v>1.41</v>
      </c>
      <c r="J15" s="59">
        <v>1.43</v>
      </c>
      <c r="K15" s="59">
        <v>1.4</v>
      </c>
      <c r="L15" s="24">
        <f t="shared" si="1"/>
        <v>1.41</v>
      </c>
      <c r="M15" s="59">
        <v>1.23</v>
      </c>
      <c r="N15" s="58">
        <v>1.22</v>
      </c>
      <c r="O15" s="58">
        <v>1.22</v>
      </c>
      <c r="P15" s="24">
        <f>MEDIAN(M15,N15,O15)</f>
        <v>1.22</v>
      </c>
      <c r="Q15" s="30">
        <f t="shared" si="3"/>
        <v>1.24</v>
      </c>
    </row>
    <row r="16" spans="1:17" ht="15" thickBot="1" x14ac:dyDescent="0.35">
      <c r="B16" s="80" t="s">
        <v>17</v>
      </c>
      <c r="C16" s="80"/>
      <c r="D16" s="12">
        <v>10</v>
      </c>
      <c r="E16" s="62">
        <v>1.24</v>
      </c>
      <c r="F16" s="58">
        <v>1.26</v>
      </c>
      <c r="G16" s="58">
        <v>1.24</v>
      </c>
      <c r="H16" s="24">
        <f t="shared" si="0"/>
        <v>1.24</v>
      </c>
      <c r="I16" s="59">
        <v>1.24</v>
      </c>
      <c r="J16" s="59">
        <v>1.25</v>
      </c>
      <c r="K16" s="59">
        <v>1.24</v>
      </c>
      <c r="L16" s="24">
        <f t="shared" si="1"/>
        <v>1.24</v>
      </c>
      <c r="M16" s="59">
        <v>1.24</v>
      </c>
      <c r="N16" s="59">
        <v>1.26</v>
      </c>
      <c r="O16" s="59">
        <v>1.25</v>
      </c>
      <c r="P16" s="24">
        <f t="shared" si="2"/>
        <v>1.25</v>
      </c>
      <c r="Q16" s="30">
        <f t="shared" si="3"/>
        <v>1.24</v>
      </c>
    </row>
    <row r="17" spans="2:17" ht="15" thickBot="1" x14ac:dyDescent="0.35">
      <c r="B17" s="80" t="s">
        <v>25</v>
      </c>
      <c r="C17" s="80"/>
      <c r="D17" s="9">
        <v>100</v>
      </c>
      <c r="E17" s="58">
        <v>1.23</v>
      </c>
      <c r="F17" s="58">
        <v>1.25</v>
      </c>
      <c r="G17" s="58">
        <v>1.23</v>
      </c>
      <c r="H17" s="24">
        <f t="shared" si="0"/>
        <v>1.23</v>
      </c>
      <c r="I17" s="58">
        <v>1.24</v>
      </c>
      <c r="J17" s="58">
        <v>1.24</v>
      </c>
      <c r="K17" s="58">
        <v>1.24</v>
      </c>
      <c r="L17" s="24">
        <f t="shared" si="1"/>
        <v>1.24</v>
      </c>
      <c r="M17" s="59">
        <v>1.21</v>
      </c>
      <c r="N17" s="59">
        <v>1.2</v>
      </c>
      <c r="O17" s="59">
        <v>1.2</v>
      </c>
      <c r="P17" s="24">
        <f t="shared" si="2"/>
        <v>1.2</v>
      </c>
      <c r="Q17" s="30">
        <f t="shared" si="3"/>
        <v>1.23</v>
      </c>
    </row>
    <row r="19" spans="2:17" ht="15" thickBot="1" x14ac:dyDescent="0.35"/>
    <row r="20" spans="2:17" x14ac:dyDescent="0.3">
      <c r="B20" s="85" t="s">
        <v>3</v>
      </c>
      <c r="C20" s="86"/>
      <c r="E20" s="63" t="s">
        <v>53</v>
      </c>
      <c r="F20" s="64"/>
      <c r="G20" s="64"/>
      <c r="H20" s="65" t="s">
        <v>56</v>
      </c>
      <c r="I20" s="64" t="s">
        <v>54</v>
      </c>
      <c r="J20" s="64"/>
      <c r="K20" s="64"/>
      <c r="L20" s="65" t="s">
        <v>56</v>
      </c>
      <c r="M20" s="64" t="s">
        <v>55</v>
      </c>
      <c r="N20" s="64"/>
      <c r="O20" s="67"/>
      <c r="P20" s="68" t="s">
        <v>56</v>
      </c>
      <c r="Q20" s="27"/>
    </row>
    <row r="21" spans="2:17" ht="15" thickBot="1" x14ac:dyDescent="0.35">
      <c r="B21" s="87"/>
      <c r="C21" s="88"/>
      <c r="D21" t="s">
        <v>40</v>
      </c>
      <c r="E21" s="25" t="s">
        <v>52</v>
      </c>
      <c r="F21" s="5" t="s">
        <v>50</v>
      </c>
      <c r="G21" s="5" t="s">
        <v>51</v>
      </c>
      <c r="H21" s="66"/>
      <c r="I21" s="5" t="s">
        <v>52</v>
      </c>
      <c r="J21" s="5" t="s">
        <v>50</v>
      </c>
      <c r="K21" s="5" t="s">
        <v>51</v>
      </c>
      <c r="L21" s="66"/>
      <c r="M21" s="5" t="s">
        <v>52</v>
      </c>
      <c r="N21" s="5" t="s">
        <v>50</v>
      </c>
      <c r="O21" s="26" t="s">
        <v>51</v>
      </c>
      <c r="P21" s="69"/>
      <c r="Q21" t="s">
        <v>57</v>
      </c>
    </row>
    <row r="22" spans="2:17" ht="15" thickBot="1" x14ac:dyDescent="0.35">
      <c r="B22" s="89" t="s">
        <v>12</v>
      </c>
      <c r="C22" s="90"/>
      <c r="D22" s="9">
        <v>0.1</v>
      </c>
      <c r="E22" s="58">
        <v>6.25</v>
      </c>
      <c r="F22" s="58">
        <v>6.94</v>
      </c>
      <c r="G22" s="58">
        <v>6.23</v>
      </c>
      <c r="H22" s="24">
        <f>MEDIAN(E22,F22,G22)</f>
        <v>6.25</v>
      </c>
      <c r="I22" s="58">
        <v>6.31</v>
      </c>
      <c r="J22" s="58">
        <v>6.29</v>
      </c>
      <c r="K22" s="58">
        <v>6.28</v>
      </c>
      <c r="L22" s="18">
        <f>MEDIAN(I22,J22,K22)</f>
        <v>6.29</v>
      </c>
      <c r="M22" s="58">
        <v>6.25</v>
      </c>
      <c r="N22" s="58">
        <v>6.27</v>
      </c>
      <c r="O22" s="58">
        <v>6.23</v>
      </c>
      <c r="P22" s="28">
        <f t="shared" ref="P22:P26" si="4">MEDIAN(M22,N22,O22)</f>
        <v>6.25</v>
      </c>
      <c r="Q22" s="30">
        <f>MEDIAN(H22,L22,P22)</f>
        <v>6.25</v>
      </c>
    </row>
    <row r="23" spans="2:17" ht="15" thickBot="1" x14ac:dyDescent="0.35">
      <c r="B23" s="89" t="s">
        <v>26</v>
      </c>
      <c r="C23" s="90"/>
      <c r="D23" s="9">
        <v>0.2</v>
      </c>
      <c r="E23" s="58">
        <v>3.43</v>
      </c>
      <c r="F23" s="58">
        <v>3.43</v>
      </c>
      <c r="G23" s="58">
        <v>3.44</v>
      </c>
      <c r="H23" s="24">
        <f t="shared" ref="H23:H26" si="5">MEDIAN(E23,F23,G23)</f>
        <v>3.43</v>
      </c>
      <c r="I23" s="58">
        <v>3.47</v>
      </c>
      <c r="J23" s="58">
        <v>3.47</v>
      </c>
      <c r="K23" s="58">
        <v>3.45</v>
      </c>
      <c r="L23" s="18">
        <f t="shared" ref="L23" si="6">MEDIAN(I23,J23,K23)</f>
        <v>3.47</v>
      </c>
      <c r="M23" s="58">
        <v>3.43</v>
      </c>
      <c r="N23" s="58">
        <v>3.46</v>
      </c>
      <c r="O23" s="58">
        <v>3.44</v>
      </c>
      <c r="P23" s="28">
        <f t="shared" si="4"/>
        <v>3.44</v>
      </c>
      <c r="Q23" s="30">
        <f>MEDIAN(H23,L23,P23)</f>
        <v>3.44</v>
      </c>
    </row>
    <row r="24" spans="2:17" ht="15" thickBot="1" x14ac:dyDescent="0.35">
      <c r="B24" s="89" t="s">
        <v>27</v>
      </c>
      <c r="C24" s="90"/>
      <c r="D24" s="9">
        <v>0.5</v>
      </c>
      <c r="E24" s="58">
        <v>1.86</v>
      </c>
      <c r="F24" s="58">
        <v>1.9</v>
      </c>
      <c r="G24" s="58">
        <v>1.88</v>
      </c>
      <c r="H24" s="24">
        <f>MEDIAN(E24,F24,G24)</f>
        <v>1.88</v>
      </c>
      <c r="I24" s="59">
        <v>1.85</v>
      </c>
      <c r="J24" s="59">
        <v>1.83</v>
      </c>
      <c r="K24" s="59">
        <v>1.86</v>
      </c>
      <c r="L24" s="18">
        <f>MEDIAN(I24,J24,K24)</f>
        <v>1.85</v>
      </c>
      <c r="M24" s="59">
        <v>1.84</v>
      </c>
      <c r="N24" s="59">
        <v>1.83</v>
      </c>
      <c r="O24" s="59">
        <v>1.82</v>
      </c>
      <c r="P24" s="28">
        <f>MEDIAN(M24,N24,O24)</f>
        <v>1.83</v>
      </c>
      <c r="Q24" s="30">
        <f t="shared" ref="Q24:Q26" si="7">MEDIAN(H24,L24,P24)</f>
        <v>1.85</v>
      </c>
    </row>
    <row r="25" spans="2:17" ht="15" thickBot="1" x14ac:dyDescent="0.35">
      <c r="B25" s="81" t="s">
        <v>18</v>
      </c>
      <c r="C25" s="82"/>
      <c r="D25" s="9">
        <v>1</v>
      </c>
      <c r="E25" s="58">
        <v>1.29</v>
      </c>
      <c r="F25" s="58">
        <v>1.28</v>
      </c>
      <c r="G25" s="58">
        <v>1.27</v>
      </c>
      <c r="H25" s="24">
        <f t="shared" si="5"/>
        <v>1.28</v>
      </c>
      <c r="I25" s="59">
        <v>1.24</v>
      </c>
      <c r="J25" s="59">
        <v>1.25</v>
      </c>
      <c r="K25" s="59">
        <v>1.24</v>
      </c>
      <c r="L25" s="18">
        <f t="shared" ref="L25" si="8">MEDIAN(I25,J25,K25)</f>
        <v>1.24</v>
      </c>
      <c r="M25" s="59">
        <v>1.27</v>
      </c>
      <c r="N25" s="59">
        <v>1.27</v>
      </c>
      <c r="O25" s="59">
        <v>1.26</v>
      </c>
      <c r="P25" s="28">
        <f t="shared" ref="P25" si="9">MEDIAN(M25,N25,O25)</f>
        <v>1.27</v>
      </c>
      <c r="Q25" s="30">
        <f t="shared" si="7"/>
        <v>1.27</v>
      </c>
    </row>
    <row r="26" spans="2:17" ht="15" thickBot="1" x14ac:dyDescent="0.35">
      <c r="B26" s="89" t="s">
        <v>28</v>
      </c>
      <c r="C26" s="90"/>
      <c r="D26" s="9">
        <v>10</v>
      </c>
      <c r="E26" s="58">
        <v>0.82</v>
      </c>
      <c r="F26" s="58">
        <v>0.82</v>
      </c>
      <c r="G26" s="58">
        <v>0.83</v>
      </c>
      <c r="H26" s="24">
        <f t="shared" si="5"/>
        <v>0.82</v>
      </c>
      <c r="I26" s="58">
        <v>0.95</v>
      </c>
      <c r="J26" s="58">
        <v>0.95</v>
      </c>
      <c r="K26" s="58">
        <v>0.96</v>
      </c>
      <c r="L26" s="18">
        <f t="shared" ref="L26" si="10">MEDIAN(I26,J26,K26)</f>
        <v>0.95</v>
      </c>
      <c r="M26" s="58">
        <v>0.95</v>
      </c>
      <c r="N26" s="58">
        <v>0.97</v>
      </c>
      <c r="O26" s="58">
        <v>0.97</v>
      </c>
      <c r="P26" s="28">
        <f t="shared" si="4"/>
        <v>0.97</v>
      </c>
      <c r="Q26" s="30">
        <f t="shared" si="7"/>
        <v>0.95</v>
      </c>
    </row>
    <row r="28" spans="2:17" ht="15" thickBot="1" x14ac:dyDescent="0.35"/>
    <row r="29" spans="2:17" x14ac:dyDescent="0.3">
      <c r="B29" s="73" t="s">
        <v>4</v>
      </c>
      <c r="C29" s="73"/>
      <c r="E29" s="63" t="s">
        <v>53</v>
      </c>
      <c r="F29" s="64"/>
      <c r="G29" s="64"/>
      <c r="H29" s="65" t="s">
        <v>56</v>
      </c>
      <c r="I29" s="64" t="s">
        <v>54</v>
      </c>
      <c r="J29" s="64"/>
      <c r="K29" s="64"/>
      <c r="L29" s="65" t="s">
        <v>56</v>
      </c>
      <c r="M29" s="64" t="s">
        <v>55</v>
      </c>
      <c r="N29" s="64"/>
      <c r="O29" s="67"/>
      <c r="P29" s="68" t="s">
        <v>56</v>
      </c>
      <c r="Q29" s="32"/>
    </row>
    <row r="30" spans="2:17" ht="15" thickBot="1" x14ac:dyDescent="0.35">
      <c r="B30" s="74"/>
      <c r="C30" s="74"/>
      <c r="D30" s="8" t="s">
        <v>41</v>
      </c>
      <c r="E30" s="25" t="s">
        <v>52</v>
      </c>
      <c r="F30" s="5" t="s">
        <v>50</v>
      </c>
      <c r="G30" s="5" t="s">
        <v>51</v>
      </c>
      <c r="H30" s="66"/>
      <c r="I30" s="5" t="s">
        <v>52</v>
      </c>
      <c r="J30" s="5" t="s">
        <v>50</v>
      </c>
      <c r="K30" s="5" t="s">
        <v>51</v>
      </c>
      <c r="L30" s="66"/>
      <c r="M30" s="5" t="s">
        <v>52</v>
      </c>
      <c r="N30" s="5" t="s">
        <v>50</v>
      </c>
      <c r="O30" s="26" t="s">
        <v>51</v>
      </c>
      <c r="P30" s="69"/>
      <c r="Q30" s="4" t="s">
        <v>57</v>
      </c>
    </row>
    <row r="31" spans="2:17" ht="15" thickBot="1" x14ac:dyDescent="0.35">
      <c r="B31" s="80" t="s">
        <v>13</v>
      </c>
      <c r="C31" s="80"/>
      <c r="D31" s="9">
        <v>0.1</v>
      </c>
      <c r="E31" s="58">
        <v>5.16</v>
      </c>
      <c r="F31" s="58">
        <v>5.12</v>
      </c>
      <c r="G31" s="58">
        <v>5.12</v>
      </c>
      <c r="H31" s="18">
        <f>MEDIAN(E31,F31,G31)</f>
        <v>5.12</v>
      </c>
      <c r="I31" s="58">
        <v>5.27</v>
      </c>
      <c r="J31" s="58">
        <v>5.18</v>
      </c>
      <c r="K31" s="58">
        <v>5.17</v>
      </c>
      <c r="L31" s="18">
        <f>MEDIAN(I31,J31,K31)</f>
        <v>5.18</v>
      </c>
      <c r="M31" s="58">
        <v>5.18</v>
      </c>
      <c r="N31" s="58">
        <v>5.15</v>
      </c>
      <c r="O31" s="58">
        <v>5.17</v>
      </c>
      <c r="P31" s="28">
        <f>MEDIAN(M31,N31,O31)</f>
        <v>5.17</v>
      </c>
      <c r="Q31" s="30">
        <f>MEDIAN(H31,L31,P31)</f>
        <v>5.17</v>
      </c>
    </row>
    <row r="32" spans="2:17" ht="15" thickBot="1" x14ac:dyDescent="0.35">
      <c r="B32" s="80" t="s">
        <v>29</v>
      </c>
      <c r="C32" s="80"/>
      <c r="D32" s="9">
        <v>0.2</v>
      </c>
      <c r="E32" s="58">
        <v>3.58</v>
      </c>
      <c r="F32" s="58">
        <v>3.58</v>
      </c>
      <c r="G32" s="58">
        <v>3.56</v>
      </c>
      <c r="H32" s="18">
        <f t="shared" ref="H32:H35" si="11">MEDIAN(E32,F32,G32)</f>
        <v>3.58</v>
      </c>
      <c r="I32" s="59">
        <v>3.53</v>
      </c>
      <c r="J32" s="59">
        <v>3.59</v>
      </c>
      <c r="K32" s="59">
        <v>3.54</v>
      </c>
      <c r="L32" s="18">
        <f t="shared" ref="L32:L35" si="12">MEDIAN(I32,J32,K32)</f>
        <v>3.54</v>
      </c>
      <c r="M32" s="59">
        <v>3.51</v>
      </c>
      <c r="N32" s="59">
        <v>3.52</v>
      </c>
      <c r="O32" s="59">
        <v>3.54</v>
      </c>
      <c r="P32" s="28">
        <f t="shared" ref="P32:P35" si="13">MEDIAN(M32,N32,O32)</f>
        <v>3.52</v>
      </c>
      <c r="Q32" s="30">
        <f t="shared" ref="Q32:Q35" si="14">MEDIAN(H32,L32,P32)</f>
        <v>3.54</v>
      </c>
    </row>
    <row r="33" spans="2:17" ht="15" thickBot="1" x14ac:dyDescent="0.35">
      <c r="B33" s="80" t="s">
        <v>30</v>
      </c>
      <c r="C33" s="80"/>
      <c r="D33" s="9">
        <v>0.5</v>
      </c>
      <c r="E33" s="58">
        <v>1.98</v>
      </c>
      <c r="F33" s="58">
        <v>1.98</v>
      </c>
      <c r="G33" s="58">
        <v>1.97</v>
      </c>
      <c r="H33" s="18">
        <f t="shared" si="11"/>
        <v>1.98</v>
      </c>
      <c r="I33" s="59">
        <v>1.95</v>
      </c>
      <c r="J33" s="59">
        <v>1.97</v>
      </c>
      <c r="K33" s="59">
        <v>1.96</v>
      </c>
      <c r="L33" s="18">
        <f t="shared" si="12"/>
        <v>1.96</v>
      </c>
      <c r="M33" s="59">
        <v>1.98</v>
      </c>
      <c r="N33" s="59">
        <v>1.96</v>
      </c>
      <c r="O33" s="59">
        <v>1.96</v>
      </c>
      <c r="P33" s="28">
        <f t="shared" si="13"/>
        <v>1.96</v>
      </c>
      <c r="Q33" s="30">
        <f t="shared" si="14"/>
        <v>1.96</v>
      </c>
    </row>
    <row r="34" spans="2:17" ht="15" thickBot="1" x14ac:dyDescent="0.35">
      <c r="B34" s="80" t="s">
        <v>19</v>
      </c>
      <c r="C34" s="80"/>
      <c r="D34" s="9">
        <v>1</v>
      </c>
      <c r="E34" s="58">
        <v>1.25</v>
      </c>
      <c r="F34" s="58">
        <v>1.24</v>
      </c>
      <c r="G34" s="58">
        <v>1.27</v>
      </c>
      <c r="H34" s="18">
        <f t="shared" si="11"/>
        <v>1.25</v>
      </c>
      <c r="I34" s="59">
        <v>1.24</v>
      </c>
      <c r="J34" s="59">
        <v>1.25</v>
      </c>
      <c r="K34" s="59">
        <v>1.24</v>
      </c>
      <c r="L34" s="18">
        <f t="shared" si="12"/>
        <v>1.24</v>
      </c>
      <c r="M34" s="59">
        <v>1.27</v>
      </c>
      <c r="N34" s="59">
        <v>1.27</v>
      </c>
      <c r="O34" s="59">
        <v>1.26</v>
      </c>
      <c r="P34" s="28">
        <f t="shared" si="13"/>
        <v>1.27</v>
      </c>
      <c r="Q34" s="30">
        <f t="shared" si="14"/>
        <v>1.25</v>
      </c>
    </row>
    <row r="35" spans="2:17" ht="15" thickBot="1" x14ac:dyDescent="0.35">
      <c r="B35" s="80" t="s">
        <v>31</v>
      </c>
      <c r="C35" s="80"/>
      <c r="D35" s="9">
        <v>10</v>
      </c>
      <c r="E35" s="60">
        <v>0.4</v>
      </c>
      <c r="F35" s="60">
        <v>0.41</v>
      </c>
      <c r="G35" s="60">
        <v>0.4</v>
      </c>
      <c r="H35" s="18">
        <f t="shared" si="11"/>
        <v>0.4</v>
      </c>
      <c r="I35" s="61">
        <v>0.4</v>
      </c>
      <c r="J35" s="61">
        <v>0.4</v>
      </c>
      <c r="K35" s="61">
        <v>0.41</v>
      </c>
      <c r="L35" s="18">
        <f t="shared" si="12"/>
        <v>0.4</v>
      </c>
      <c r="M35" s="61">
        <v>0.4</v>
      </c>
      <c r="N35" s="61">
        <v>0.41</v>
      </c>
      <c r="O35" s="61">
        <v>0.4</v>
      </c>
      <c r="P35" s="28">
        <f t="shared" si="13"/>
        <v>0.4</v>
      </c>
      <c r="Q35" s="30">
        <f t="shared" si="14"/>
        <v>0.4</v>
      </c>
    </row>
    <row r="37" spans="2:17" ht="15" thickBot="1" x14ac:dyDescent="0.35"/>
    <row r="38" spans="2:17" x14ac:dyDescent="0.3">
      <c r="B38" s="73" t="s">
        <v>5</v>
      </c>
      <c r="C38" s="73"/>
      <c r="E38" s="63" t="s">
        <v>53</v>
      </c>
      <c r="F38" s="64"/>
      <c r="G38" s="64"/>
      <c r="H38" s="65" t="s">
        <v>56</v>
      </c>
      <c r="I38" s="64" t="s">
        <v>54</v>
      </c>
      <c r="J38" s="64"/>
      <c r="K38" s="64"/>
      <c r="L38" s="65" t="s">
        <v>56</v>
      </c>
      <c r="M38" s="64" t="s">
        <v>55</v>
      </c>
      <c r="N38" s="64"/>
      <c r="O38" s="67"/>
      <c r="P38" s="68" t="s">
        <v>56</v>
      </c>
      <c r="Q38" s="4"/>
    </row>
    <row r="39" spans="2:17" ht="15" thickBot="1" x14ac:dyDescent="0.35">
      <c r="B39" s="74"/>
      <c r="C39" s="74"/>
      <c r="D39" s="8" t="s">
        <v>42</v>
      </c>
      <c r="E39" s="25" t="s">
        <v>52</v>
      </c>
      <c r="F39" s="5" t="s">
        <v>50</v>
      </c>
      <c r="G39" s="5" t="s">
        <v>51</v>
      </c>
      <c r="H39" s="66"/>
      <c r="I39" s="5" t="s">
        <v>52</v>
      </c>
      <c r="J39" s="5" t="s">
        <v>50</v>
      </c>
      <c r="K39" s="5" t="s">
        <v>51</v>
      </c>
      <c r="L39" s="66"/>
      <c r="M39" s="5" t="s">
        <v>52</v>
      </c>
      <c r="N39" s="5" t="s">
        <v>50</v>
      </c>
      <c r="O39" s="26" t="s">
        <v>51</v>
      </c>
      <c r="P39" s="69"/>
      <c r="Q39" s="4" t="s">
        <v>57</v>
      </c>
    </row>
    <row r="40" spans="2:17" ht="15" thickBot="1" x14ac:dyDescent="0.35">
      <c r="B40" s="80" t="s">
        <v>32</v>
      </c>
      <c r="C40" s="80"/>
      <c r="D40" s="10">
        <v>0.01</v>
      </c>
      <c r="E40" s="58">
        <v>1.33</v>
      </c>
      <c r="F40" s="58">
        <v>1.32</v>
      </c>
      <c r="G40" s="58">
        <v>1.34</v>
      </c>
      <c r="H40" s="18">
        <f>MEDIAN(E40,F40,G40)</f>
        <v>1.33</v>
      </c>
      <c r="I40" s="59">
        <v>1.32</v>
      </c>
      <c r="J40" s="59">
        <v>1.31</v>
      </c>
      <c r="K40" s="59">
        <v>1.33</v>
      </c>
      <c r="L40" s="19">
        <f>MEDIAN(I40,J40,K40)</f>
        <v>1.32</v>
      </c>
      <c r="M40" s="59">
        <v>1.3</v>
      </c>
      <c r="N40" s="59">
        <v>1.3</v>
      </c>
      <c r="O40" s="59">
        <v>1.3</v>
      </c>
      <c r="P40" s="29">
        <f>MEDIAN(M40,N40,O40)</f>
        <v>1.3</v>
      </c>
      <c r="Q40" s="30">
        <f>MEDIAN(H40,L40,P40)</f>
        <v>1.32</v>
      </c>
    </row>
    <row r="41" spans="2:17" ht="15" thickBot="1" x14ac:dyDescent="0.35">
      <c r="B41" s="80" t="s">
        <v>33</v>
      </c>
      <c r="C41" s="80"/>
      <c r="D41" s="10">
        <v>0.02</v>
      </c>
      <c r="E41" s="58">
        <v>1.32</v>
      </c>
      <c r="F41" s="58">
        <v>1.31</v>
      </c>
      <c r="G41" s="58">
        <v>1.32</v>
      </c>
      <c r="H41" s="18">
        <f t="shared" ref="H41:H45" si="15">MEDIAN(E41,F41,G41)</f>
        <v>1.32</v>
      </c>
      <c r="I41" s="59">
        <v>1.29</v>
      </c>
      <c r="J41" s="59">
        <v>1.3</v>
      </c>
      <c r="K41" s="59">
        <v>1.31</v>
      </c>
      <c r="L41" s="19">
        <f t="shared" ref="L41:L45" si="16">MEDIAN(I41,J41,K41)</f>
        <v>1.3</v>
      </c>
      <c r="M41" s="59">
        <v>1.28</v>
      </c>
      <c r="N41" s="59">
        <v>1.28</v>
      </c>
      <c r="O41" s="59">
        <v>1.29</v>
      </c>
      <c r="P41" s="29">
        <f t="shared" ref="P41:P45" si="17">MEDIAN(M41,N41,O41)</f>
        <v>1.28</v>
      </c>
      <c r="Q41" s="30">
        <f t="shared" ref="Q41:Q45" si="18">MEDIAN(H41,L41,P41)</f>
        <v>1.3</v>
      </c>
    </row>
    <row r="42" spans="2:17" ht="15" thickBot="1" x14ac:dyDescent="0.35">
      <c r="B42" s="80" t="s">
        <v>34</v>
      </c>
      <c r="C42" s="80"/>
      <c r="D42" s="10">
        <v>0.05</v>
      </c>
      <c r="E42" s="58">
        <v>1.29</v>
      </c>
      <c r="F42" s="58">
        <v>1.63</v>
      </c>
      <c r="G42" s="58">
        <v>1.51</v>
      </c>
      <c r="H42" s="18">
        <f t="shared" si="15"/>
        <v>1.51</v>
      </c>
      <c r="I42" s="59">
        <v>1.27</v>
      </c>
      <c r="J42" s="59">
        <v>1.26</v>
      </c>
      <c r="K42" s="59">
        <v>1.25</v>
      </c>
      <c r="L42" s="19">
        <f t="shared" si="16"/>
        <v>1.26</v>
      </c>
      <c r="M42" s="59">
        <v>1.28</v>
      </c>
      <c r="N42" s="59">
        <v>1.3</v>
      </c>
      <c r="O42" s="59">
        <v>1.27</v>
      </c>
      <c r="P42" s="29">
        <f t="shared" si="17"/>
        <v>1.28</v>
      </c>
      <c r="Q42" s="30">
        <f t="shared" si="18"/>
        <v>1.28</v>
      </c>
    </row>
    <row r="43" spans="2:17" ht="15" thickBot="1" x14ac:dyDescent="0.35">
      <c r="B43" s="80" t="s">
        <v>20</v>
      </c>
      <c r="C43" s="80"/>
      <c r="D43" s="10">
        <v>0.1</v>
      </c>
      <c r="E43" s="58">
        <v>1.3</v>
      </c>
      <c r="F43" s="58">
        <v>1.31</v>
      </c>
      <c r="G43" s="58">
        <v>1.24</v>
      </c>
      <c r="H43" s="18">
        <f t="shared" si="15"/>
        <v>1.3</v>
      </c>
      <c r="I43" s="59">
        <v>1.22</v>
      </c>
      <c r="J43" s="59">
        <v>1.24</v>
      </c>
      <c r="K43" s="59">
        <v>1.22</v>
      </c>
      <c r="L43" s="19">
        <f t="shared" si="16"/>
        <v>1.22</v>
      </c>
      <c r="M43" s="59">
        <v>1.23</v>
      </c>
      <c r="N43" s="59">
        <v>1.25</v>
      </c>
      <c r="O43" s="59">
        <v>1.22</v>
      </c>
      <c r="P43" s="29">
        <f t="shared" si="17"/>
        <v>1.23</v>
      </c>
      <c r="Q43" s="30">
        <f t="shared" si="18"/>
        <v>1.23</v>
      </c>
    </row>
    <row r="44" spans="2:17" ht="15" thickBot="1" x14ac:dyDescent="0.35">
      <c r="B44" s="80" t="s">
        <v>35</v>
      </c>
      <c r="C44" s="80"/>
      <c r="D44" s="10">
        <v>1</v>
      </c>
      <c r="E44" s="58">
        <v>1.04</v>
      </c>
      <c r="F44" s="58">
        <v>1.05</v>
      </c>
      <c r="G44" s="58">
        <v>1.04</v>
      </c>
      <c r="H44" s="18">
        <f t="shared" si="15"/>
        <v>1.04</v>
      </c>
      <c r="I44" s="59">
        <v>1.07</v>
      </c>
      <c r="J44" s="59">
        <v>1.06</v>
      </c>
      <c r="K44" s="59">
        <v>1.05</v>
      </c>
      <c r="L44" s="19">
        <f t="shared" si="16"/>
        <v>1.06</v>
      </c>
      <c r="M44" s="59">
        <v>1.04</v>
      </c>
      <c r="N44" s="59">
        <v>1.05</v>
      </c>
      <c r="O44" s="59">
        <v>1.05</v>
      </c>
      <c r="P44" s="29">
        <f t="shared" si="17"/>
        <v>1.05</v>
      </c>
      <c r="Q44" s="30">
        <f t="shared" si="18"/>
        <v>1.05</v>
      </c>
    </row>
    <row r="45" spans="2:17" ht="15" thickBot="1" x14ac:dyDescent="0.35">
      <c r="B45" s="80" t="s">
        <v>61</v>
      </c>
      <c r="C45" s="80"/>
      <c r="D45" s="21">
        <v>10</v>
      </c>
      <c r="E45" s="58">
        <v>1.03</v>
      </c>
      <c r="F45" s="58">
        <v>1.05</v>
      </c>
      <c r="G45" s="58">
        <v>1.04</v>
      </c>
      <c r="H45" s="18">
        <f t="shared" si="15"/>
        <v>1.04</v>
      </c>
      <c r="I45" s="59">
        <v>1.04</v>
      </c>
      <c r="J45" s="59">
        <v>1.02</v>
      </c>
      <c r="K45" s="59">
        <v>1.01</v>
      </c>
      <c r="L45" s="19">
        <f t="shared" si="16"/>
        <v>1.02</v>
      </c>
      <c r="M45" s="59">
        <v>1.03</v>
      </c>
      <c r="N45" s="59">
        <v>1.03</v>
      </c>
      <c r="O45" s="59">
        <v>1.03</v>
      </c>
      <c r="P45" s="29">
        <f t="shared" si="17"/>
        <v>1.03</v>
      </c>
      <c r="Q45" s="30">
        <f t="shared" si="18"/>
        <v>1.03</v>
      </c>
    </row>
    <row r="48" spans="2:17" ht="15" thickBot="1" x14ac:dyDescent="0.35"/>
    <row r="49" spans="2:17" x14ac:dyDescent="0.3">
      <c r="B49" s="73" t="s">
        <v>6</v>
      </c>
      <c r="C49" s="73"/>
      <c r="D49" s="11"/>
      <c r="E49" s="63" t="s">
        <v>53</v>
      </c>
      <c r="F49" s="64"/>
      <c r="G49" s="64"/>
      <c r="H49" s="65" t="s">
        <v>56</v>
      </c>
      <c r="I49" s="64" t="s">
        <v>54</v>
      </c>
      <c r="J49" s="64"/>
      <c r="K49" s="64"/>
      <c r="L49" s="65" t="s">
        <v>56</v>
      </c>
      <c r="M49" s="64" t="s">
        <v>55</v>
      </c>
      <c r="N49" s="64"/>
      <c r="O49" s="67"/>
      <c r="P49" s="68" t="s">
        <v>56</v>
      </c>
      <c r="Q49" s="4"/>
    </row>
    <row r="50" spans="2:17" ht="15" thickBot="1" x14ac:dyDescent="0.35">
      <c r="B50" s="74"/>
      <c r="C50" s="74"/>
      <c r="D50" s="8" t="s">
        <v>43</v>
      </c>
      <c r="E50" s="25" t="s">
        <v>52</v>
      </c>
      <c r="F50" s="5" t="s">
        <v>50</v>
      </c>
      <c r="G50" s="5" t="s">
        <v>51</v>
      </c>
      <c r="H50" s="66"/>
      <c r="I50" s="5" t="s">
        <v>52</v>
      </c>
      <c r="J50" s="5" t="s">
        <v>50</v>
      </c>
      <c r="K50" s="5" t="s">
        <v>51</v>
      </c>
      <c r="L50" s="66"/>
      <c r="M50" s="5" t="s">
        <v>52</v>
      </c>
      <c r="N50" s="5" t="s">
        <v>50</v>
      </c>
      <c r="O50" s="26" t="s">
        <v>51</v>
      </c>
      <c r="P50" s="69"/>
      <c r="Q50" s="4" t="s">
        <v>57</v>
      </c>
    </row>
    <row r="51" spans="2:17" ht="15" thickBot="1" x14ac:dyDescent="0.35">
      <c r="B51" s="80" t="s">
        <v>15</v>
      </c>
      <c r="C51" s="80"/>
      <c r="D51" s="10">
        <v>0.1</v>
      </c>
      <c r="E51" s="58">
        <v>1.22</v>
      </c>
      <c r="F51" s="58">
        <v>1.31</v>
      </c>
      <c r="G51" s="58">
        <v>1.22</v>
      </c>
      <c r="H51" s="18">
        <f>MEDIAN(E51,F51,G51)</f>
        <v>1.22</v>
      </c>
      <c r="I51" s="59">
        <v>1.23</v>
      </c>
      <c r="J51" s="59">
        <v>1.25</v>
      </c>
      <c r="K51" s="59">
        <v>1.25</v>
      </c>
      <c r="L51" s="19">
        <f>MEDIAN(I51,J51,K51)</f>
        <v>1.25</v>
      </c>
      <c r="M51" s="59">
        <v>1.23</v>
      </c>
      <c r="N51" s="59">
        <v>1.24</v>
      </c>
      <c r="O51" s="59">
        <v>1.24</v>
      </c>
      <c r="P51" s="29">
        <f>MEDIAN(M51,N51,O51)</f>
        <v>1.24</v>
      </c>
      <c r="Q51" s="30">
        <f>MEDIAN(H51,L51,P51)</f>
        <v>1.24</v>
      </c>
    </row>
    <row r="52" spans="2:17" ht="15" thickBot="1" x14ac:dyDescent="0.35">
      <c r="B52" s="80" t="s">
        <v>36</v>
      </c>
      <c r="C52" s="80"/>
      <c r="D52" s="10">
        <v>0.2</v>
      </c>
      <c r="E52" s="58">
        <v>1.23</v>
      </c>
      <c r="F52" s="58">
        <v>1.25</v>
      </c>
      <c r="G52" s="58">
        <v>1.25</v>
      </c>
      <c r="H52" s="18">
        <f t="shared" ref="H52:H58" si="19">MEDIAN(E52,F52,G52)</f>
        <v>1.25</v>
      </c>
      <c r="I52" s="59">
        <v>1.24</v>
      </c>
      <c r="J52" s="59">
        <v>1.24</v>
      </c>
      <c r="K52" s="59">
        <v>1.24</v>
      </c>
      <c r="L52" s="19">
        <f t="shared" ref="L52:L58" si="20">MEDIAN(I52,J52,K52)</f>
        <v>1.24</v>
      </c>
      <c r="M52" s="59">
        <v>1.24</v>
      </c>
      <c r="N52" s="59">
        <v>1.25</v>
      </c>
      <c r="O52" s="59">
        <v>1.24</v>
      </c>
      <c r="P52" s="29">
        <f t="shared" ref="P52:P58" si="21">MEDIAN(M52,N52,O52)</f>
        <v>1.24</v>
      </c>
      <c r="Q52" s="30">
        <f t="shared" ref="Q52:Q58" si="22">MEDIAN(H52,L52,P52)</f>
        <v>1.24</v>
      </c>
    </row>
    <row r="53" spans="2:17" ht="15" thickBot="1" x14ac:dyDescent="0.35">
      <c r="B53" s="80" t="s">
        <v>37</v>
      </c>
      <c r="C53" s="80"/>
      <c r="D53" s="10">
        <v>0.5</v>
      </c>
      <c r="E53" s="58">
        <v>1.25</v>
      </c>
      <c r="F53" s="58">
        <v>1.26</v>
      </c>
      <c r="G53" s="58">
        <v>1.24</v>
      </c>
      <c r="H53" s="18">
        <f t="shared" si="19"/>
        <v>1.25</v>
      </c>
      <c r="I53" s="58">
        <v>1.27</v>
      </c>
      <c r="J53" s="58">
        <v>1.27</v>
      </c>
      <c r="K53" s="58">
        <v>1.27</v>
      </c>
      <c r="L53" s="19">
        <f t="shared" si="20"/>
        <v>1.27</v>
      </c>
      <c r="M53" s="58">
        <v>1.24</v>
      </c>
      <c r="N53" s="58">
        <v>1.24</v>
      </c>
      <c r="O53" s="58">
        <v>1.24</v>
      </c>
      <c r="P53" s="29">
        <f t="shared" si="21"/>
        <v>1.24</v>
      </c>
      <c r="Q53" s="30">
        <f t="shared" si="22"/>
        <v>1.25</v>
      </c>
    </row>
    <row r="54" spans="2:17" ht="15" thickBot="1" x14ac:dyDescent="0.35">
      <c r="B54" s="80" t="s">
        <v>21</v>
      </c>
      <c r="C54" s="80"/>
      <c r="D54" s="10">
        <v>1</v>
      </c>
      <c r="E54" s="58">
        <v>1.26</v>
      </c>
      <c r="F54" s="58">
        <v>1.27</v>
      </c>
      <c r="G54" s="58">
        <v>1.29</v>
      </c>
      <c r="H54" s="18">
        <f t="shared" si="19"/>
        <v>1.27</v>
      </c>
      <c r="I54" s="59">
        <v>1.24</v>
      </c>
      <c r="J54" s="59">
        <v>1.25</v>
      </c>
      <c r="K54" s="59">
        <v>1.25</v>
      </c>
      <c r="L54" s="19">
        <f t="shared" si="20"/>
        <v>1.25</v>
      </c>
      <c r="M54" s="59">
        <v>1.25</v>
      </c>
      <c r="N54" s="59">
        <v>1.25</v>
      </c>
      <c r="O54" s="59">
        <v>1.24</v>
      </c>
      <c r="P54" s="29">
        <f t="shared" si="21"/>
        <v>1.25</v>
      </c>
      <c r="Q54" s="30">
        <f t="shared" si="22"/>
        <v>1.25</v>
      </c>
    </row>
    <row r="55" spans="2:17" ht="15" thickBot="1" x14ac:dyDescent="0.35">
      <c r="B55" s="80" t="s">
        <v>58</v>
      </c>
      <c r="C55" s="80"/>
      <c r="D55" s="21">
        <v>2</v>
      </c>
      <c r="E55" s="58">
        <v>1.26</v>
      </c>
      <c r="F55" s="58">
        <v>1.26</v>
      </c>
      <c r="G55" s="58">
        <v>1.26</v>
      </c>
      <c r="H55" s="18">
        <f t="shared" si="19"/>
        <v>1.26</v>
      </c>
      <c r="I55" s="59">
        <v>1.26</v>
      </c>
      <c r="J55" s="59">
        <v>1.27</v>
      </c>
      <c r="K55" s="59">
        <v>1.27</v>
      </c>
      <c r="L55" s="19">
        <f t="shared" si="20"/>
        <v>1.27</v>
      </c>
      <c r="M55" s="59">
        <v>1.23</v>
      </c>
      <c r="N55" s="59">
        <v>1.24</v>
      </c>
      <c r="O55" s="59">
        <v>1.26</v>
      </c>
      <c r="P55" s="29">
        <f t="shared" si="21"/>
        <v>1.24</v>
      </c>
      <c r="Q55" s="30">
        <f t="shared" si="22"/>
        <v>1.26</v>
      </c>
    </row>
    <row r="56" spans="2:17" ht="15" thickBot="1" x14ac:dyDescent="0.35">
      <c r="B56" s="80" t="s">
        <v>59</v>
      </c>
      <c r="C56" s="80"/>
      <c r="D56" s="21">
        <v>5</v>
      </c>
      <c r="E56" s="58">
        <v>1.28</v>
      </c>
      <c r="F56" s="58">
        <v>1.28</v>
      </c>
      <c r="G56" s="58">
        <v>1.26</v>
      </c>
      <c r="H56" s="18">
        <f t="shared" si="19"/>
        <v>1.28</v>
      </c>
      <c r="I56" s="59">
        <v>1.28</v>
      </c>
      <c r="J56" s="59">
        <v>1.37</v>
      </c>
      <c r="K56" s="59">
        <v>1.28</v>
      </c>
      <c r="L56" s="19">
        <f t="shared" si="20"/>
        <v>1.28</v>
      </c>
      <c r="M56" s="59">
        <v>1.25</v>
      </c>
      <c r="N56" s="59">
        <v>1.27</v>
      </c>
      <c r="O56" s="59">
        <v>1.26</v>
      </c>
      <c r="P56" s="29">
        <f t="shared" si="21"/>
        <v>1.26</v>
      </c>
      <c r="Q56" s="30">
        <f t="shared" si="22"/>
        <v>1.28</v>
      </c>
    </row>
    <row r="57" spans="2:17" ht="15" thickBot="1" x14ac:dyDescent="0.35">
      <c r="B57" s="80" t="s">
        <v>38</v>
      </c>
      <c r="C57" s="80"/>
      <c r="D57" s="10">
        <v>10</v>
      </c>
      <c r="E57" s="58">
        <v>1.28</v>
      </c>
      <c r="F57" s="58">
        <v>1.29</v>
      </c>
      <c r="G57" s="58">
        <v>1.28</v>
      </c>
      <c r="H57" s="18">
        <f t="shared" si="19"/>
        <v>1.28</v>
      </c>
      <c r="I57" s="59">
        <v>1.28</v>
      </c>
      <c r="J57" s="59">
        <v>1.27</v>
      </c>
      <c r="K57" s="59">
        <v>1.28</v>
      </c>
      <c r="L57" s="19">
        <f t="shared" si="20"/>
        <v>1.28</v>
      </c>
      <c r="M57" s="59">
        <v>1.25</v>
      </c>
      <c r="N57" s="59">
        <v>1.25</v>
      </c>
      <c r="O57" s="59">
        <v>1.26</v>
      </c>
      <c r="P57" s="29">
        <f t="shared" si="21"/>
        <v>1.25</v>
      </c>
      <c r="Q57" s="30">
        <f t="shared" si="22"/>
        <v>1.28</v>
      </c>
    </row>
    <row r="58" spans="2:17" ht="15" thickBot="1" x14ac:dyDescent="0.35">
      <c r="B58" s="80" t="s">
        <v>60</v>
      </c>
      <c r="C58" s="80"/>
      <c r="D58" s="21">
        <v>100</v>
      </c>
      <c r="E58" s="58">
        <v>1.75</v>
      </c>
      <c r="F58" s="58">
        <v>1.74</v>
      </c>
      <c r="G58" s="58">
        <v>1.72</v>
      </c>
      <c r="H58" s="18">
        <f t="shared" si="19"/>
        <v>1.74</v>
      </c>
      <c r="I58" s="58">
        <v>1.7</v>
      </c>
      <c r="J58" s="58">
        <v>1.71</v>
      </c>
      <c r="K58" s="58">
        <v>1.7</v>
      </c>
      <c r="L58" s="19">
        <f t="shared" si="20"/>
        <v>1.7</v>
      </c>
      <c r="M58" s="59">
        <v>1.66</v>
      </c>
      <c r="N58" s="59">
        <v>1.68</v>
      </c>
      <c r="O58" s="59">
        <v>1.66</v>
      </c>
      <c r="P58" s="29">
        <f t="shared" si="21"/>
        <v>1.66</v>
      </c>
      <c r="Q58" s="30">
        <f t="shared" si="22"/>
        <v>1.7</v>
      </c>
    </row>
  </sheetData>
  <mergeCells count="79">
    <mergeCell ref="C5:C6"/>
    <mergeCell ref="D5:D6"/>
    <mergeCell ref="E5:F6"/>
    <mergeCell ref="G5:H6"/>
    <mergeCell ref="I5:J6"/>
    <mergeCell ref="M5:N6"/>
    <mergeCell ref="O5:P6"/>
    <mergeCell ref="E7:F7"/>
    <mergeCell ref="G7:H7"/>
    <mergeCell ref="I7:J7"/>
    <mergeCell ref="K7:L7"/>
    <mergeCell ref="M7:N7"/>
    <mergeCell ref="O7:P7"/>
    <mergeCell ref="K5:L6"/>
    <mergeCell ref="B16:C16"/>
    <mergeCell ref="B10:C11"/>
    <mergeCell ref="E10:G10"/>
    <mergeCell ref="H10:H11"/>
    <mergeCell ref="I10:K10"/>
    <mergeCell ref="P10:P11"/>
    <mergeCell ref="B12:C12"/>
    <mergeCell ref="B13:C13"/>
    <mergeCell ref="B14:C14"/>
    <mergeCell ref="B15:C15"/>
    <mergeCell ref="L10:L11"/>
    <mergeCell ref="M10:O10"/>
    <mergeCell ref="B25:C25"/>
    <mergeCell ref="B17:C17"/>
    <mergeCell ref="B20:C21"/>
    <mergeCell ref="E20:G20"/>
    <mergeCell ref="H20:H21"/>
    <mergeCell ref="M20:O20"/>
    <mergeCell ref="P20:P21"/>
    <mergeCell ref="B22:C22"/>
    <mergeCell ref="B23:C23"/>
    <mergeCell ref="B24:C24"/>
    <mergeCell ref="I20:K20"/>
    <mergeCell ref="L20:L21"/>
    <mergeCell ref="B34:C34"/>
    <mergeCell ref="B26:C26"/>
    <mergeCell ref="B29:C30"/>
    <mergeCell ref="E29:G29"/>
    <mergeCell ref="H29:H30"/>
    <mergeCell ref="M29:O29"/>
    <mergeCell ref="P29:P30"/>
    <mergeCell ref="B31:C31"/>
    <mergeCell ref="B32:C32"/>
    <mergeCell ref="B33:C33"/>
    <mergeCell ref="I29:K29"/>
    <mergeCell ref="L29:L30"/>
    <mergeCell ref="B43:C43"/>
    <mergeCell ref="B35:C35"/>
    <mergeCell ref="B38:C39"/>
    <mergeCell ref="E38:G38"/>
    <mergeCell ref="H38:H39"/>
    <mergeCell ref="M38:O38"/>
    <mergeCell ref="P38:P39"/>
    <mergeCell ref="B40:C40"/>
    <mergeCell ref="B41:C41"/>
    <mergeCell ref="B42:C42"/>
    <mergeCell ref="I38:K38"/>
    <mergeCell ref="L38:L39"/>
    <mergeCell ref="B53:C53"/>
    <mergeCell ref="B44:C44"/>
    <mergeCell ref="B45:C45"/>
    <mergeCell ref="B49:C50"/>
    <mergeCell ref="E49:G49"/>
    <mergeCell ref="L49:L50"/>
    <mergeCell ref="M49:O49"/>
    <mergeCell ref="P49:P50"/>
    <mergeCell ref="B51:C51"/>
    <mergeCell ref="B52:C52"/>
    <mergeCell ref="H49:H50"/>
    <mergeCell ref="I49:K49"/>
    <mergeCell ref="B54:C54"/>
    <mergeCell ref="B55:C55"/>
    <mergeCell ref="B56:C56"/>
    <mergeCell ref="B57:C57"/>
    <mergeCell ref="B58:C5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conjpred_z3time</vt:lpstr>
      <vt:lpstr>conjpred_z3time_numberofgates</vt:lpstr>
      <vt:lpstr>arithmeticpredmorethan5_z3time</vt:lpstr>
      <vt:lpstr>arithmeticpred_morethan5_gates</vt:lpstr>
      <vt:lpstr>boolmorethan5outof10_z3time</vt:lpstr>
      <vt:lpstr>boolmorethan5outof10_gates</vt:lpstr>
      <vt:lpstr>Token_z3time</vt:lpstr>
      <vt:lpstr>Token_gates</vt:lpstr>
      <vt:lpstr>Bool_Eq5_z3time</vt:lpstr>
      <vt:lpstr>arith_Eq5_z3time</vt:lpstr>
      <vt:lpstr>Bool_Eq5_Gates</vt:lpstr>
      <vt:lpstr>arith_Eq5_Gates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2017-05-16T15:38:20Z</dcterms:modified>
</cp:coreProperties>
</file>