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nada\Conestoga College\Web Analytics &amp; Bus Tools\"/>
    </mc:Choice>
  </mc:AlternateContent>
  <xr:revisionPtr revIDLastSave="0" documentId="13_ncr:1_{EAEF58B7-0107-46BD-84B2-9D6D68501DBB}" xr6:coauthVersionLast="47" xr6:coauthVersionMax="47" xr10:uidLastSave="{00000000-0000-0000-0000-000000000000}"/>
  <bookViews>
    <workbookView xWindow="-110" yWindow="-110" windowWidth="19420" windowHeight="10420" xr2:uid="{E6FD8D12-88F5-4A97-9757-6B6F0ACC34EA}"/>
  </bookViews>
  <sheets>
    <sheet name="Questions" sheetId="1" r:id="rId1"/>
    <sheet name="Birth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5" i="1"/>
  <c r="D24" i="1"/>
  <c r="E25" i="1"/>
  <c r="E24" i="1"/>
  <c r="C25" i="1"/>
  <c r="C24" i="1"/>
  <c r="B24" i="1"/>
  <c r="B25" i="1"/>
  <c r="C31" i="1"/>
  <c r="I17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19" i="1"/>
  <c r="D18" i="1"/>
  <c r="C19" i="1"/>
  <c r="C18" i="1"/>
</calcChain>
</file>

<file path=xl/sharedStrings.xml><?xml version="1.0" encoding="utf-8"?>
<sst xmlns="http://schemas.openxmlformats.org/spreadsheetml/2006/main" count="50" uniqueCount="39">
  <si>
    <t>Below is the table of 1998-1999 Top Scores in a Premier League:</t>
  </si>
  <si>
    <t>Player Name</t>
  </si>
  <si>
    <t>Club</t>
  </si>
  <si>
    <t>Goals Scored</t>
  </si>
  <si>
    <r>
      <t> </t>
    </r>
    <r>
      <rPr>
        <sz val="11"/>
        <color rgb="FF000000"/>
        <rFont val="Arial"/>
        <family val="2"/>
      </rPr>
      <t>Jimmy Floyd Hasselbaink</t>
    </r>
  </si>
  <si>
    <t>Leeds United</t>
  </si>
  <si>
    <r>
      <t> </t>
    </r>
    <r>
      <rPr>
        <sz val="11"/>
        <color rgb="FF000000"/>
        <rFont val="Arial"/>
        <family val="2"/>
      </rPr>
      <t>Michael Owen</t>
    </r>
  </si>
  <si>
    <t>Liverpool</t>
  </si>
  <si>
    <r>
      <t> </t>
    </r>
    <r>
      <rPr>
        <sz val="11"/>
        <color rgb="FF000000"/>
        <rFont val="Arial"/>
        <family val="2"/>
      </rPr>
      <t>Dwight Yorke</t>
    </r>
  </si>
  <si>
    <t>Manchester United</t>
  </si>
  <si>
    <r>
      <t> </t>
    </r>
    <r>
      <rPr>
        <sz val="11"/>
        <color rgb="FF000000"/>
        <rFont val="Arial"/>
        <family val="2"/>
      </rPr>
      <t>Nicolas Anelka</t>
    </r>
  </si>
  <si>
    <t>Arsenal</t>
  </si>
  <si>
    <r>
      <t> </t>
    </r>
    <r>
      <rPr>
        <sz val="11"/>
        <color rgb="FF000000"/>
        <rFont val="Arial"/>
        <family val="2"/>
      </rPr>
      <t>Andy Cole</t>
    </r>
  </si>
  <si>
    <r>
      <t> </t>
    </r>
    <r>
      <rPr>
        <sz val="11"/>
        <color rgb="FF000000"/>
        <rFont val="Arial"/>
        <family val="2"/>
      </rPr>
      <t>Hamilton Ricard</t>
    </r>
  </si>
  <si>
    <t>Middlesbrough</t>
  </si>
  <si>
    <r>
      <t> </t>
    </r>
    <r>
      <rPr>
        <sz val="11"/>
        <color rgb="FF000000"/>
        <rFont val="Arial"/>
        <family val="2"/>
      </rPr>
      <t>Dion Dublin</t>
    </r>
  </si>
  <si>
    <t>Aston Villa</t>
  </si>
  <si>
    <r>
      <t> </t>
    </r>
    <r>
      <rPr>
        <sz val="11"/>
        <color rgb="FF000000"/>
        <rFont val="Arial"/>
        <family val="2"/>
      </rPr>
      <t>Robbie Fowler</t>
    </r>
  </si>
  <si>
    <r>
      <t> </t>
    </r>
    <r>
      <rPr>
        <sz val="11"/>
        <color rgb="FF000000"/>
        <rFont val="Arial"/>
        <family val="2"/>
      </rPr>
      <t>Julian Joachim</t>
    </r>
  </si>
  <si>
    <r>
      <t> </t>
    </r>
    <r>
      <rPr>
        <sz val="11"/>
        <color rgb="FF000000"/>
        <rFont val="Arial"/>
        <family val="2"/>
      </rPr>
      <t>Alan Shearer</t>
    </r>
  </si>
  <si>
    <t>Newcastle United</t>
  </si>
  <si>
    <t>Complete the following table: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</si>
  <si>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</si>
  <si>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</si>
  <si>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</si>
  <si>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</si>
  <si>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Weekday number</t>
  </si>
  <si>
    <t>Weekday name</t>
  </si>
  <si>
    <t>Dwight Yorke</t>
  </si>
  <si>
    <t>Robbie      Fowler</t>
  </si>
  <si>
    <t>How many players scored more than 15 goals?</t>
  </si>
  <si>
    <t>Player</t>
  </si>
  <si>
    <t>Michael Owen</t>
  </si>
  <si>
    <t>Hamilton Ricard</t>
  </si>
  <si>
    <t>Robbie Fowler</t>
  </si>
  <si>
    <t>Alan Shearer</t>
  </si>
  <si>
    <t>Above or below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</si>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</sst>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CF0"/>
        <bgColor rgb="FF000000"/>
      </patternFill>
    </fill>
    <fill>
      <patternFill patternType="solid">
        <fgColor rgb="FFF8F9F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0" xfId="0" applyFont="1"/>
    <xf numFmtId="0" fontId="2" fillId="0" borderId="4" xfId="0" applyFont="1" applyBorder="1"/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wrapText="1"/>
    </xf>
    <xf numFmtId="0" fontId="2" fillId="0" borderId="7" xfId="0" applyFont="1" applyBorder="1"/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5" borderId="1" xfId="0" applyFont="1" applyFill="1" applyBorder="1" applyAlignment="1">
      <alignment wrapText="1"/>
    </xf>
    <xf numFmtId="0" fontId="2" fillId="4" borderId="0" xfId="0" applyFont="1" applyFill="1"/>
    <xf numFmtId="14" fontId="2" fillId="0" borderId="4" xfId="0" applyNumberFormat="1" applyFont="1" applyBorder="1"/>
    <xf numFmtId="0" fontId="2" fillId="0" borderId="6" xfId="0" applyFont="1" applyBorder="1"/>
    <xf numFmtId="14" fontId="2" fillId="0" borderId="7" xfId="0" applyNumberFormat="1" applyFont="1" applyBorder="1"/>
    <xf numFmtId="0" fontId="2" fillId="0" borderId="9" xfId="0" applyFont="1" applyBorder="1"/>
    <xf numFmtId="14" fontId="2" fillId="4" borderId="5" xfId="0" applyNumberFormat="1" applyFont="1" applyFill="1" applyBorder="1"/>
    <xf numFmtId="0" fontId="0" fillId="6" borderId="0" xfId="0" applyFill="1"/>
    <xf numFmtId="0" fontId="1" fillId="4" borderId="3" xfId="0" applyFont="1" applyFill="1" applyBorder="1" applyAlignment="1">
      <alignment wrapText="1"/>
    </xf>
    <xf numFmtId="0" fontId="3" fillId="4" borderId="6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wrapText="1"/>
    </xf>
    <xf numFmtId="0" fontId="2" fillId="0" borderId="11" xfId="0" applyFont="1" applyBorder="1"/>
    <xf numFmtId="0" fontId="2" fillId="0" borderId="12" xfId="0" applyFont="1" applyBorder="1"/>
    <xf numFmtId="0" fontId="4" fillId="0" borderId="10" xfId="0" applyFont="1" applyBorder="1"/>
    <xf numFmtId="0" fontId="2" fillId="0" borderId="0" xfId="0" applyFont="1" applyBorder="1"/>
    <xf numFmtId="0" fontId="1" fillId="5" borderId="10" xfId="0" applyFont="1" applyFill="1" applyBorder="1" applyAlignment="1">
      <alignment wrapText="1"/>
    </xf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566F-D375-482B-8076-8AFC9C3E37A8}">
  <dimension ref="A1:I31"/>
  <sheetViews>
    <sheetView tabSelected="1" workbookViewId="0">
      <selection activeCell="D27" sqref="D27"/>
    </sheetView>
  </sheetViews>
  <sheetFormatPr defaultRowHeight="14.5" x14ac:dyDescent="0.35"/>
  <cols>
    <col min="1" max="1" width="40.1796875" customWidth="1"/>
    <col min="2" max="2" width="12.7265625" bestFit="1" customWidth="1"/>
    <col min="3" max="3" width="16.453125" bestFit="1" customWidth="1"/>
    <col min="4" max="4" width="22.1796875" bestFit="1" customWidth="1"/>
    <col min="5" max="5" width="14" bestFit="1" customWidth="1"/>
    <col min="6" max="6" width="15.6328125" customWidth="1"/>
    <col min="7" max="7" width="13.36328125" customWidth="1"/>
  </cols>
  <sheetData>
    <row r="1" spans="1:7" x14ac:dyDescent="0.35">
      <c r="A1" t="s">
        <v>0</v>
      </c>
    </row>
    <row r="2" spans="1:7" ht="15" thickBot="1" x14ac:dyDescent="0.4"/>
    <row r="3" spans="1:7" ht="28.5" x14ac:dyDescent="0.35">
      <c r="A3" s="1" t="s">
        <v>1</v>
      </c>
      <c r="B3" s="28"/>
      <c r="C3" s="2" t="s">
        <v>2</v>
      </c>
      <c r="D3" s="3" t="s">
        <v>3</v>
      </c>
      <c r="E3" s="26" t="s">
        <v>36</v>
      </c>
      <c r="F3" s="26" t="s">
        <v>37</v>
      </c>
      <c r="G3" s="26" t="s">
        <v>38</v>
      </c>
    </row>
    <row r="4" spans="1:7" ht="28.5" x14ac:dyDescent="0.35">
      <c r="A4" s="5" t="s">
        <v>4</v>
      </c>
      <c r="B4" s="29"/>
      <c r="C4" s="6" t="s">
        <v>5</v>
      </c>
      <c r="D4" s="7">
        <v>18</v>
      </c>
      <c r="E4" s="27" t="str">
        <f>IF(D4&gt;=15,"Above","Below")</f>
        <v>Above</v>
      </c>
      <c r="F4" s="27" t="str">
        <f>_xlfn.TEXTBEFORE(A4," ")</f>
        <v> Jimmy</v>
      </c>
      <c r="G4" s="27" t="str">
        <f>_xlfn.TEXTAFTER(A4, " ")</f>
        <v>Floyd Hasselbaink</v>
      </c>
    </row>
    <row r="5" spans="1:7" x14ac:dyDescent="0.35">
      <c r="A5" s="5" t="s">
        <v>6</v>
      </c>
      <c r="B5" s="29"/>
      <c r="C5" s="6" t="s">
        <v>7</v>
      </c>
      <c r="D5" s="7">
        <v>18</v>
      </c>
      <c r="E5" s="27" t="str">
        <f t="shared" ref="E5:E13" si="0">IF(D5&gt;=15,"Above","Below")</f>
        <v>Above</v>
      </c>
      <c r="F5" s="27" t="str">
        <f t="shared" ref="F5:F13" si="1">_xlfn.TEXTBEFORE(A5," ")</f>
        <v> Michael</v>
      </c>
      <c r="G5" s="27" t="str">
        <f t="shared" ref="G5:G13" si="2">_xlfn.TEXTAFTER(A5, " ")</f>
        <v>Owen</v>
      </c>
    </row>
    <row r="6" spans="1:7" ht="28.5" x14ac:dyDescent="0.35">
      <c r="A6" s="5" t="s">
        <v>8</v>
      </c>
      <c r="B6" s="29"/>
      <c r="C6" s="6" t="s">
        <v>9</v>
      </c>
      <c r="D6" s="7">
        <v>18</v>
      </c>
      <c r="E6" s="27" t="str">
        <f t="shared" si="0"/>
        <v>Above</v>
      </c>
      <c r="F6" s="27" t="str">
        <f t="shared" si="1"/>
        <v> Dwight</v>
      </c>
      <c r="G6" s="27" t="str">
        <f t="shared" si="2"/>
        <v>Yorke</v>
      </c>
    </row>
    <row r="7" spans="1:7" x14ac:dyDescent="0.35">
      <c r="A7" s="5" t="s">
        <v>10</v>
      </c>
      <c r="B7" s="29"/>
      <c r="C7" s="6" t="s">
        <v>11</v>
      </c>
      <c r="D7" s="7">
        <v>17</v>
      </c>
      <c r="E7" s="27" t="str">
        <f t="shared" si="0"/>
        <v>Above</v>
      </c>
      <c r="F7" s="27" t="str">
        <f t="shared" si="1"/>
        <v> Nicolas</v>
      </c>
      <c r="G7" s="27" t="str">
        <f t="shared" si="2"/>
        <v>Anelka</v>
      </c>
    </row>
    <row r="8" spans="1:7" ht="28.5" x14ac:dyDescent="0.35">
      <c r="A8" s="5" t="s">
        <v>12</v>
      </c>
      <c r="B8" s="29"/>
      <c r="C8" s="6" t="s">
        <v>9</v>
      </c>
      <c r="D8" s="7">
        <v>17</v>
      </c>
      <c r="E8" s="27" t="str">
        <f t="shared" si="0"/>
        <v>Above</v>
      </c>
      <c r="F8" s="27" t="str">
        <f t="shared" si="1"/>
        <v> Andy</v>
      </c>
      <c r="G8" s="27" t="str">
        <f t="shared" si="2"/>
        <v>Cole</v>
      </c>
    </row>
    <row r="9" spans="1:7" x14ac:dyDescent="0.35">
      <c r="A9" s="5" t="s">
        <v>13</v>
      </c>
      <c r="B9" s="29"/>
      <c r="C9" s="6" t="s">
        <v>14</v>
      </c>
      <c r="D9" s="7">
        <v>15</v>
      </c>
      <c r="E9" s="27" t="str">
        <f t="shared" si="0"/>
        <v>Above</v>
      </c>
      <c r="F9" s="27" t="str">
        <f t="shared" si="1"/>
        <v> Hamilton</v>
      </c>
      <c r="G9" s="27" t="str">
        <f t="shared" si="2"/>
        <v>Ricard</v>
      </c>
    </row>
    <row r="10" spans="1:7" x14ac:dyDescent="0.35">
      <c r="A10" s="5" t="s">
        <v>15</v>
      </c>
      <c r="B10" s="29"/>
      <c r="C10" s="6" t="s">
        <v>16</v>
      </c>
      <c r="D10" s="7">
        <v>14</v>
      </c>
      <c r="E10" s="27" t="str">
        <f t="shared" si="0"/>
        <v>Below</v>
      </c>
      <c r="F10" s="27" t="str">
        <f t="shared" si="1"/>
        <v> Dion</v>
      </c>
      <c r="G10" s="27" t="str">
        <f t="shared" si="2"/>
        <v>Dublin</v>
      </c>
    </row>
    <row r="11" spans="1:7" x14ac:dyDescent="0.35">
      <c r="A11" s="5" t="s">
        <v>17</v>
      </c>
      <c r="B11" s="29"/>
      <c r="C11" s="6" t="s">
        <v>7</v>
      </c>
      <c r="D11" s="7">
        <v>14</v>
      </c>
      <c r="E11" s="27" t="str">
        <f t="shared" si="0"/>
        <v>Below</v>
      </c>
      <c r="F11" s="27" t="str">
        <f t="shared" si="1"/>
        <v> Robbie</v>
      </c>
      <c r="G11" s="27" t="str">
        <f t="shared" si="2"/>
        <v>Fowler</v>
      </c>
    </row>
    <row r="12" spans="1:7" x14ac:dyDescent="0.35">
      <c r="A12" s="5" t="s">
        <v>18</v>
      </c>
      <c r="B12" s="29"/>
      <c r="C12" s="6" t="s">
        <v>16</v>
      </c>
      <c r="D12" s="7">
        <v>14</v>
      </c>
      <c r="E12" s="27" t="str">
        <f t="shared" si="0"/>
        <v>Below</v>
      </c>
      <c r="F12" s="27" t="str">
        <f t="shared" si="1"/>
        <v> Julian</v>
      </c>
      <c r="G12" s="27" t="str">
        <f t="shared" si="2"/>
        <v>Joachim</v>
      </c>
    </row>
    <row r="13" spans="1:7" ht="15" thickBot="1" x14ac:dyDescent="0.4">
      <c r="A13" s="8" t="s">
        <v>19</v>
      </c>
      <c r="B13" s="30"/>
      <c r="C13" s="9" t="s">
        <v>20</v>
      </c>
      <c r="D13" s="10">
        <v>14</v>
      </c>
      <c r="E13" s="27" t="str">
        <f t="shared" si="0"/>
        <v>Below</v>
      </c>
      <c r="F13" s="27" t="str">
        <f t="shared" si="1"/>
        <v> Alan</v>
      </c>
      <c r="G13" s="27" t="str">
        <f t="shared" si="2"/>
        <v>Shearer</v>
      </c>
    </row>
    <row r="14" spans="1:7" x14ac:dyDescent="0.35">
      <c r="A14" s="11"/>
      <c r="B14" s="11"/>
      <c r="C14" s="11"/>
      <c r="D14" s="11"/>
      <c r="E14" s="4"/>
    </row>
    <row r="15" spans="1:7" x14ac:dyDescent="0.35">
      <c r="A15" s="12" t="s">
        <v>21</v>
      </c>
      <c r="B15" s="12"/>
      <c r="C15" s="4"/>
      <c r="D15" s="4"/>
      <c r="E15" s="4"/>
    </row>
    <row r="16" spans="1:7" ht="15" thickBot="1" x14ac:dyDescent="0.4">
      <c r="A16" s="4"/>
      <c r="B16" s="4"/>
      <c r="C16" s="4"/>
      <c r="D16" s="4"/>
      <c r="E16" s="4"/>
    </row>
    <row r="17" spans="1:9" ht="15" thickBot="1" x14ac:dyDescent="0.4">
      <c r="A17" s="13" t="s">
        <v>2</v>
      </c>
      <c r="B17" s="31"/>
      <c r="C17" s="14" t="s">
        <v>22</v>
      </c>
      <c r="D17" s="15" t="s">
        <v>23</v>
      </c>
      <c r="E17" s="4"/>
      <c r="G17" s="5" t="s">
        <v>9</v>
      </c>
      <c r="H17" s="8" t="s">
        <v>7</v>
      </c>
      <c r="I17" s="25">
        <f>COUNTIFS(C4:C13,G17,D4:D13,"&gt;=15")</f>
        <v>2</v>
      </c>
    </row>
    <row r="18" spans="1:9" x14ac:dyDescent="0.35">
      <c r="A18" s="5" t="s">
        <v>9</v>
      </c>
      <c r="B18" s="32"/>
      <c r="C18" s="25">
        <f>COUNTIF($C$3:$C$13,A18)</f>
        <v>2</v>
      </c>
      <c r="D18" s="25">
        <f>SUMIF($C$4:$C$13,A18,$D$4:$D$13)</f>
        <v>35</v>
      </c>
      <c r="E18" s="4"/>
    </row>
    <row r="19" spans="1:9" ht="15" thickBot="1" x14ac:dyDescent="0.4">
      <c r="A19" s="8" t="s">
        <v>7</v>
      </c>
      <c r="B19" s="32"/>
      <c r="C19" s="25">
        <f>COUNTIF($C$3:$C$13,A19)</f>
        <v>2</v>
      </c>
      <c r="D19" s="25">
        <f>SUMIF($C$4:$C$13,A19,$D$4:$D$13)</f>
        <v>32</v>
      </c>
      <c r="E19" s="4"/>
    </row>
    <row r="20" spans="1:9" x14ac:dyDescent="0.35">
      <c r="A20" s="4"/>
      <c r="B20" s="4"/>
      <c r="C20" s="4"/>
      <c r="D20" s="4"/>
      <c r="E20" s="4"/>
    </row>
    <row r="21" spans="1:9" x14ac:dyDescent="0.35">
      <c r="A21" s="12" t="s">
        <v>24</v>
      </c>
      <c r="B21" s="12"/>
      <c r="C21" s="4"/>
      <c r="D21" s="4"/>
      <c r="E21" s="4"/>
    </row>
    <row r="22" spans="1:9" ht="15" thickBot="1" x14ac:dyDescent="0.4">
      <c r="A22" s="4"/>
      <c r="B22" s="4"/>
      <c r="C22" s="4"/>
      <c r="D22" s="4"/>
      <c r="E22" s="4"/>
    </row>
    <row r="23" spans="1:9" x14ac:dyDescent="0.35">
      <c r="A23" s="18" t="s">
        <v>1</v>
      </c>
      <c r="B23" s="33"/>
      <c r="C23" s="14" t="s">
        <v>25</v>
      </c>
      <c r="D23" s="14" t="s">
        <v>26</v>
      </c>
      <c r="E23" s="15" t="s">
        <v>27</v>
      </c>
    </row>
    <row r="24" spans="1:9" x14ac:dyDescent="0.35">
      <c r="A24" s="5" t="s">
        <v>28</v>
      </c>
      <c r="B24" s="29" t="str">
        <f>TRIM(A24)</f>
        <v>Dwight Yorke</v>
      </c>
      <c r="C24" s="24">
        <f>INDEX(Birthdays!A2:B6,MATCH(Questions!B24,Birthdays!B2:B6,0),1)</f>
        <v>29203</v>
      </c>
      <c r="D24" s="16">
        <f>WEEKDAY(C24,2)</f>
        <v>5</v>
      </c>
      <c r="E24" s="17" t="str">
        <f>TEXT(C24,"dddd")</f>
        <v>Friday</v>
      </c>
    </row>
    <row r="25" spans="1:9" ht="15" thickBot="1" x14ac:dyDescent="0.4">
      <c r="A25" s="8" t="s">
        <v>29</v>
      </c>
      <c r="B25" s="34" t="str">
        <f>TRIM(A25)</f>
        <v>Robbie Fowler</v>
      </c>
      <c r="C25" s="24">
        <f>INDEX(Birthdays!A3:B7,MATCH(Questions!B25,Birthdays!B3:B7,0),1)</f>
        <v>27493</v>
      </c>
      <c r="D25" s="16">
        <f>WEEKDAY(C25,2)</f>
        <v>3</v>
      </c>
      <c r="E25" s="17" t="str">
        <f>TEXT(C25,"dddd")</f>
        <v>Wednesday</v>
      </c>
    </row>
    <row r="26" spans="1:9" x14ac:dyDescent="0.35">
      <c r="A26" s="4"/>
      <c r="B26" s="4"/>
      <c r="C26" s="4"/>
      <c r="D26" s="4"/>
      <c r="E26" s="4"/>
    </row>
    <row r="27" spans="1:9" x14ac:dyDescent="0.35">
      <c r="A27" s="12" t="s">
        <v>30</v>
      </c>
      <c r="B27" s="12"/>
      <c r="C27" s="4"/>
      <c r="D27" s="19">
        <f>COUNTIF(D4:D13,"&gt;=15")</f>
        <v>6</v>
      </c>
      <c r="E27" s="4"/>
    </row>
    <row r="31" spans="1:9" x14ac:dyDescent="0.35">
      <c r="C31">
        <f>MATCH(A24,Birthdays!B1:B6,0)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0AD4-9F3B-4B1E-999F-D216C44F7E91}">
  <dimension ref="A1:B6"/>
  <sheetViews>
    <sheetView workbookViewId="0">
      <selection activeCell="A2" sqref="A2"/>
    </sheetView>
  </sheetViews>
  <sheetFormatPr defaultRowHeight="14.5" x14ac:dyDescent="0.35"/>
  <cols>
    <col min="1" max="1" width="10.453125" bestFit="1" customWidth="1"/>
  </cols>
  <sheetData>
    <row r="1" spans="1:2" x14ac:dyDescent="0.35">
      <c r="A1" s="13" t="s">
        <v>25</v>
      </c>
      <c r="B1" s="15" t="s">
        <v>31</v>
      </c>
    </row>
    <row r="2" spans="1:2" x14ac:dyDescent="0.35">
      <c r="A2" s="20">
        <v>26240</v>
      </c>
      <c r="B2" s="21" t="s">
        <v>32</v>
      </c>
    </row>
    <row r="3" spans="1:2" x14ac:dyDescent="0.35">
      <c r="A3" s="20">
        <v>29203</v>
      </c>
      <c r="B3" s="21" t="s">
        <v>28</v>
      </c>
    </row>
    <row r="4" spans="1:2" x14ac:dyDescent="0.35">
      <c r="A4" s="20">
        <v>27041</v>
      </c>
      <c r="B4" s="21" t="s">
        <v>33</v>
      </c>
    </row>
    <row r="5" spans="1:2" x14ac:dyDescent="0.35">
      <c r="A5" s="20">
        <v>27493</v>
      </c>
      <c r="B5" s="21" t="s">
        <v>34</v>
      </c>
    </row>
    <row r="6" spans="1:2" ht="15" thickBot="1" x14ac:dyDescent="0.4">
      <c r="A6" s="22">
        <v>25793</v>
      </c>
      <c r="B6" s="2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Birthdays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Sidana</dc:creator>
  <cp:lastModifiedBy>Vidhya Venugopal</cp:lastModifiedBy>
  <dcterms:created xsi:type="dcterms:W3CDTF">2023-05-15T15:52:52Z</dcterms:created>
  <dcterms:modified xsi:type="dcterms:W3CDTF">2023-09-12T19:26:56Z</dcterms:modified>
</cp:coreProperties>
</file>