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SS" sheetId="1" state="visible" r:id="rId3"/>
    <sheet name="CO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<sst xmlns="http://schemas.openxmlformats.org/spreadsheetml/2006/main" count="19" uniqueCount="13">
  <si>
    <t xml:space="preserve">Time (h)</t>
  </si>
  <si>
    <t xml:space="preserve">TSS(g/L)</t>
  </si>
  <si>
    <t xml:space="preserve">Day</t>
  </si>
  <si>
    <t xml:space="preserve">TSS Mean</t>
  </si>
  <si>
    <t xml:space="preserve">TSS max</t>
  </si>
  <si>
    <t xml:space="preserve">TSS min</t>
  </si>
  <si>
    <t xml:space="preserve">TSS range</t>
  </si>
  <si>
    <t xml:space="preserve">Position</t>
  </si>
  <si>
    <t xml:space="preserve">COD mean</t>
  </si>
  <si>
    <t xml:space="preserve">COD max</t>
  </si>
  <si>
    <t xml:space="preserve">COD min</t>
  </si>
  <si>
    <t xml:space="preserve">COD range</t>
  </si>
  <si>
    <t xml:space="preserve">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</si>
</sst>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TSS!$A$10:$B$10</c:f>
              <c:strCache>
                <c:ptCount val="1"/>
                <c:pt idx="0">
                  <c:v>TSS Mean 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TSS!$C$9:$G$9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TSS!$C$10:$F$10</c:f>
              <c:numCache>
                <c:formatCode>General</c:formatCode>
                <c:ptCount val="4"/>
                <c:pt idx="0">
                  <c:v>11.647619047619</c:v>
                </c:pt>
                <c:pt idx="1">
                  <c:v>12.0333333333333</c:v>
                </c:pt>
                <c:pt idx="2">
                  <c:v>13.8833333333333</c:v>
                </c:pt>
                <c:pt idx="3">
                  <c:v>12.9111111111111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TSS!$C$9:$G$9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TSS!$C$11:$F$11</c:f>
              <c:numCache>
                <c:formatCode>General</c:formatCode>
                <c:ptCount val="4"/>
                <c:pt idx="0">
                  <c:v>10.9555555555556</c:v>
                </c:pt>
                <c:pt idx="1">
                  <c:v>11.5333333333333</c:v>
                </c:pt>
                <c:pt idx="2">
                  <c:v>12.9722222222222</c:v>
                </c:pt>
                <c:pt idx="3">
                  <c:v>13.8055555555556</c:v>
                </c:pt>
              </c:numCache>
            </c:numRef>
          </c:yVal>
          <c:smooth val="1"/>
        </c:ser>
        <c:axId val="49037231"/>
        <c:axId val="40687933"/>
      </c:scatterChart>
      <c:valAx>
        <c:axId val="490372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87933"/>
        <c:crosses val="autoZero"/>
        <c:crossBetween val="midCat"/>
      </c:valAx>
      <c:valAx>
        <c:axId val="40687933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3723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TSS!$A$22:$B$22</c:f>
              <c:strCache>
                <c:ptCount val="1"/>
                <c:pt idx="0">
                  <c:v>TSS range 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TSS!$C$21:$G$21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TSS!$C$22:$F$22</c:f>
              <c:numCache>
                <c:formatCode>General</c:formatCode>
                <c:ptCount val="4"/>
                <c:pt idx="0">
                  <c:v>2.65</c:v>
                </c:pt>
                <c:pt idx="1">
                  <c:v>3.16666666666667</c:v>
                </c:pt>
                <c:pt idx="2">
                  <c:v>4.15000000000001</c:v>
                </c:pt>
                <c:pt idx="3">
                  <c:v>3.36666666666667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TSS!$C$21:$G$21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TSS!$C$23:$F$23</c:f>
              <c:numCache>
                <c:formatCode>General</c:formatCode>
                <c:ptCount val="4"/>
                <c:pt idx="0">
                  <c:v>0.883333333333338</c:v>
                </c:pt>
                <c:pt idx="1">
                  <c:v>4.91666666666666</c:v>
                </c:pt>
                <c:pt idx="2">
                  <c:v>1.51666666666667</c:v>
                </c:pt>
                <c:pt idx="3">
                  <c:v>1.83333333333333</c:v>
                </c:pt>
              </c:numCache>
            </c:numRef>
          </c:yVal>
          <c:smooth val="1"/>
        </c:ser>
        <c:axId val="91654359"/>
        <c:axId val="31840258"/>
      </c:scatterChart>
      <c:valAx>
        <c:axId val="916543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40258"/>
        <c:crosses val="autoZero"/>
        <c:crossBetween val="midCat"/>
      </c:valAx>
      <c:valAx>
        <c:axId val="3184025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5435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TSS!$A$14:$B$14</c:f>
              <c:strCache>
                <c:ptCount val="1"/>
                <c:pt idx="0">
                  <c:v>TSS max 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TSS!$C$9:$G$9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TSS!$C$14:$F$14</c:f>
              <c:numCache>
                <c:formatCode>General</c:formatCode>
                <c:ptCount val="4"/>
                <c:pt idx="0">
                  <c:v>13.15</c:v>
                </c:pt>
                <c:pt idx="1">
                  <c:v>13.5666666666667</c:v>
                </c:pt>
                <c:pt idx="2">
                  <c:v>16.45</c:v>
                </c:pt>
                <c:pt idx="3">
                  <c:v>14.45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TSS!$C$9:$G$9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TSS!$C$15:$F$15</c:f>
              <c:numCache>
                <c:formatCode>General</c:formatCode>
                <c:ptCount val="4"/>
                <c:pt idx="0">
                  <c:v>11.25</c:v>
                </c:pt>
                <c:pt idx="1">
                  <c:v>13.65</c:v>
                </c:pt>
                <c:pt idx="2">
                  <c:v>13.6166666666667</c:v>
                </c:pt>
                <c:pt idx="3">
                  <c:v>14.4166666666667</c:v>
                </c:pt>
              </c:numCache>
            </c:numRef>
          </c:yVal>
          <c:smooth val="1"/>
        </c:ser>
        <c:axId val="47232547"/>
        <c:axId val="92903723"/>
      </c:scatterChart>
      <c:valAx>
        <c:axId val="472325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903723"/>
        <c:crosses val="autoZero"/>
        <c:crossBetween val="midCat"/>
      </c:valAx>
      <c:valAx>
        <c:axId val="92903723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23254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TSS!$A$18:$B$18</c:f>
              <c:strCache>
                <c:ptCount val="1"/>
                <c:pt idx="0">
                  <c:v>TSS min 1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TSS!$C$9:$G$9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TSS!$C$18:$F$18</c:f>
              <c:numCache>
                <c:formatCode>General</c:formatCode>
                <c:ptCount val="4"/>
                <c:pt idx="0">
                  <c:v>10.5</c:v>
                </c:pt>
                <c:pt idx="1">
                  <c:v>10.4</c:v>
                </c:pt>
                <c:pt idx="2">
                  <c:v>12.3</c:v>
                </c:pt>
                <c:pt idx="3">
                  <c:v>11.0833333333333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TSS!$C$9:$G$9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TSS!$C$19:$F$19</c:f>
              <c:numCache>
                <c:formatCode>General</c:formatCode>
                <c:ptCount val="4"/>
                <c:pt idx="0">
                  <c:v>10.3666666666667</c:v>
                </c:pt>
                <c:pt idx="1">
                  <c:v>8.73333333333333</c:v>
                </c:pt>
                <c:pt idx="2">
                  <c:v>12.1</c:v>
                </c:pt>
                <c:pt idx="3">
                  <c:v>12.5833333333333</c:v>
                </c:pt>
              </c:numCache>
            </c:numRef>
          </c:yVal>
          <c:smooth val="1"/>
        </c:ser>
        <c:axId val="74807781"/>
        <c:axId val="22850956"/>
      </c:scatterChart>
      <c:valAx>
        <c:axId val="748077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50956"/>
        <c:crosses val="autoZero"/>
        <c:crossBetween val="midCat"/>
      </c:valAx>
      <c:valAx>
        <c:axId val="22850956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0778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COD!$F$2</c:f>
              <c:strCache>
                <c:ptCount val="1"/>
                <c:pt idx="0">
                  <c:v>COD mean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COD!$E$4:$E$7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COD!$F$4:$F$7</c:f>
              <c:numCache>
                <c:formatCode>General</c:formatCode>
                <c:ptCount val="4"/>
                <c:pt idx="0">
                  <c:v>0.068</c:v>
                </c:pt>
                <c:pt idx="1">
                  <c:v>0.063</c:v>
                </c:pt>
                <c:pt idx="2">
                  <c:v>0.0576666666666667</c:v>
                </c:pt>
                <c:pt idx="3">
                  <c:v>0.0436666666666667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COD!$G$3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COD!$E$4:$E$7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COD!$G$4:$G$7</c:f>
              <c:numCache>
                <c:formatCode>General</c:formatCode>
                <c:ptCount val="4"/>
                <c:pt idx="0">
                  <c:v>0.0603333333333333</c:v>
                </c:pt>
                <c:pt idx="1">
                  <c:v>0.0623333333333333</c:v>
                </c:pt>
                <c:pt idx="2">
                  <c:v>0.06</c:v>
                </c:pt>
                <c:pt idx="3">
                  <c:v>0.054</c:v>
                </c:pt>
              </c:numCache>
            </c:numRef>
          </c:yVal>
          <c:smooth val="1"/>
        </c:ser>
        <c:axId val="39632471"/>
        <c:axId val="54210448"/>
      </c:scatterChart>
      <c:valAx>
        <c:axId val="396324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210448"/>
        <c:crosses val="autoZero"/>
        <c:crossBetween val="midCat"/>
      </c:valAx>
      <c:valAx>
        <c:axId val="542104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3247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COD!$I$2</c:f>
              <c:strCache>
                <c:ptCount val="1"/>
                <c:pt idx="0">
                  <c:v>COD max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COD!$E$4:$E$7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COD!$I$4:$I$7</c:f>
              <c:numCache>
                <c:formatCode>General</c:formatCode>
                <c:ptCount val="4"/>
                <c:pt idx="0">
                  <c:v>0.104</c:v>
                </c:pt>
                <c:pt idx="1">
                  <c:v>0.078</c:v>
                </c:pt>
                <c:pt idx="2">
                  <c:v>0.072</c:v>
                </c:pt>
                <c:pt idx="3">
                  <c:v>0.05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COD!$J$3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COD!$E$4:$E$7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COD!$J$4:$J$7</c:f>
              <c:numCache>
                <c:formatCode>General</c:formatCode>
                <c:ptCount val="4"/>
                <c:pt idx="0">
                  <c:v>0.065</c:v>
                </c:pt>
                <c:pt idx="1">
                  <c:v>0.067</c:v>
                </c:pt>
                <c:pt idx="2">
                  <c:v>0.077</c:v>
                </c:pt>
                <c:pt idx="3">
                  <c:v>0.059</c:v>
                </c:pt>
              </c:numCache>
            </c:numRef>
          </c:yVal>
          <c:smooth val="1"/>
        </c:ser>
        <c:axId val="187966"/>
        <c:axId val="4432012"/>
      </c:scatterChart>
      <c:valAx>
        <c:axId val="1879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2012"/>
        <c:crosses val="autoZero"/>
        <c:crossBetween val="midCat"/>
      </c:valAx>
      <c:valAx>
        <c:axId val="44320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96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COD!$L$2</c:f>
              <c:strCache>
                <c:ptCount val="1"/>
                <c:pt idx="0">
                  <c:v>COD min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COD!$E$4:$E$7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COD!$L$4:$L$7</c:f>
              <c:numCache>
                <c:formatCode>General</c:formatCode>
                <c:ptCount val="4"/>
                <c:pt idx="0">
                  <c:v>0.031</c:v>
                </c:pt>
                <c:pt idx="1">
                  <c:v>0.048</c:v>
                </c:pt>
                <c:pt idx="2">
                  <c:v>0.063</c:v>
                </c:pt>
                <c:pt idx="3">
                  <c:v>0.038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COD!$M$3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COD!$E$4:$E$7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COD!$M$4:$M$7</c:f>
              <c:numCache>
                <c:formatCode>General</c:formatCode>
                <c:ptCount val="4"/>
                <c:pt idx="0">
                  <c:v>0.055</c:v>
                </c:pt>
                <c:pt idx="1">
                  <c:v>0.057</c:v>
                </c:pt>
                <c:pt idx="2">
                  <c:v>0.057</c:v>
                </c:pt>
                <c:pt idx="3">
                  <c:v>0.051</c:v>
                </c:pt>
              </c:numCache>
            </c:numRef>
          </c:yVal>
          <c:smooth val="1"/>
        </c:ser>
        <c:axId val="82774651"/>
        <c:axId val="83504631"/>
      </c:scatterChart>
      <c:valAx>
        <c:axId val="827746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504631"/>
        <c:crosses val="autoZero"/>
        <c:crossBetween val="midCat"/>
      </c:valAx>
      <c:valAx>
        <c:axId val="835046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77465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COD!$O$2</c:f>
              <c:strCache>
                <c:ptCount val="1"/>
                <c:pt idx="0">
                  <c:v>COD range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COD!$E$4:$E$7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COD!$O$4:$O$7</c:f>
              <c:numCache>
                <c:formatCode>General</c:formatCode>
                <c:ptCount val="4"/>
                <c:pt idx="0">
                  <c:v>0.073</c:v>
                </c:pt>
                <c:pt idx="1">
                  <c:v>0.03</c:v>
                </c:pt>
                <c:pt idx="2">
                  <c:v>0.00899999999999999</c:v>
                </c:pt>
                <c:pt idx="3">
                  <c:v>0.012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COD!$P$3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COD!$E$4:$E$7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COD!$P$4:$P$7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0.00800000000000001</c:v>
                </c:pt>
              </c:numCache>
            </c:numRef>
          </c:yVal>
          <c:smooth val="1"/>
        </c:ser>
        <c:axId val="88915991"/>
        <c:axId val="2151059"/>
      </c:scatterChart>
      <c:valAx>
        <c:axId val="889159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1059"/>
        <c:crosses val="autoZero"/>
        <c:crossBetween val="midCat"/>
      </c:valAx>
      <c:valAx>
        <c:axId val="21510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91599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190440</xdr:colOff>
      <xdr:row>9</xdr:row>
      <xdr:rowOff>148320</xdr:rowOff>
    </xdr:from>
    <xdr:to>
      <xdr:col>14</xdr:col>
      <xdr:colOff>528840</xdr:colOff>
      <xdr:row>22</xdr:row>
      <xdr:rowOff>59040</xdr:rowOff>
    </xdr:to>
    <xdr:graphicFrame>
      <xdr:nvGraphicFramePr>
        <xdr:cNvPr id="0" name="Chart 1"/>
        <xdr:cNvGraphicFramePr/>
      </xdr:nvGraphicFramePr>
      <xdr:xfrm>
        <a:off x="5488920" y="1863000"/>
        <a:ext cx="4312080" cy="238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465840</xdr:colOff>
      <xdr:row>25</xdr:row>
      <xdr:rowOff>21240</xdr:rowOff>
    </xdr:from>
    <xdr:to>
      <xdr:col>21</xdr:col>
      <xdr:colOff>528840</xdr:colOff>
      <xdr:row>37</xdr:row>
      <xdr:rowOff>12240</xdr:rowOff>
    </xdr:to>
    <xdr:graphicFrame>
      <xdr:nvGraphicFramePr>
        <xdr:cNvPr id="1" name="Chart 2"/>
        <xdr:cNvGraphicFramePr/>
      </xdr:nvGraphicFramePr>
      <xdr:xfrm>
        <a:off x="10400400" y="4783680"/>
        <a:ext cx="4036680" cy="227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211680</xdr:colOff>
      <xdr:row>9</xdr:row>
      <xdr:rowOff>84600</xdr:rowOff>
    </xdr:from>
    <xdr:to>
      <xdr:col>21</xdr:col>
      <xdr:colOff>550080</xdr:colOff>
      <xdr:row>21</xdr:row>
      <xdr:rowOff>185760</xdr:rowOff>
    </xdr:to>
    <xdr:graphicFrame>
      <xdr:nvGraphicFramePr>
        <xdr:cNvPr id="2" name="Chart 3"/>
        <xdr:cNvGraphicFramePr/>
      </xdr:nvGraphicFramePr>
      <xdr:xfrm>
        <a:off x="10146240" y="1799280"/>
        <a:ext cx="4312080" cy="238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402120</xdr:colOff>
      <xdr:row>25</xdr:row>
      <xdr:rowOff>42480</xdr:rowOff>
    </xdr:from>
    <xdr:to>
      <xdr:col>14</xdr:col>
      <xdr:colOff>126720</xdr:colOff>
      <xdr:row>37</xdr:row>
      <xdr:rowOff>143640</xdr:rowOff>
    </xdr:to>
    <xdr:graphicFrame>
      <xdr:nvGraphicFramePr>
        <xdr:cNvPr id="3" name="Chart 4"/>
        <xdr:cNvGraphicFramePr/>
      </xdr:nvGraphicFramePr>
      <xdr:xfrm>
        <a:off x="5038200" y="4804920"/>
        <a:ext cx="4360680" cy="238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419040</xdr:colOff>
      <xdr:row>8</xdr:row>
      <xdr:rowOff>147600</xdr:rowOff>
    </xdr:from>
    <xdr:to>
      <xdr:col>10</xdr:col>
      <xdr:colOff>533160</xdr:colOff>
      <xdr:row>19</xdr:row>
      <xdr:rowOff>161640</xdr:rowOff>
    </xdr:to>
    <xdr:graphicFrame>
      <xdr:nvGraphicFramePr>
        <xdr:cNvPr id="4" name="Chart 1"/>
        <xdr:cNvGraphicFramePr/>
      </xdr:nvGraphicFramePr>
      <xdr:xfrm>
        <a:off x="3068280" y="1671480"/>
        <a:ext cx="4087800" cy="21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162000</xdr:colOff>
      <xdr:row>8</xdr:row>
      <xdr:rowOff>123840</xdr:rowOff>
    </xdr:from>
    <xdr:to>
      <xdr:col>17</xdr:col>
      <xdr:colOff>266400</xdr:colOff>
      <xdr:row>20</xdr:row>
      <xdr:rowOff>18720</xdr:rowOff>
    </xdr:to>
    <xdr:graphicFrame>
      <xdr:nvGraphicFramePr>
        <xdr:cNvPr id="5" name="Chart 2"/>
        <xdr:cNvGraphicFramePr/>
      </xdr:nvGraphicFramePr>
      <xdr:xfrm>
        <a:off x="7447320" y="1647720"/>
        <a:ext cx="4078440" cy="218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457200</xdr:colOff>
      <xdr:row>20</xdr:row>
      <xdr:rowOff>152280</xdr:rowOff>
    </xdr:from>
    <xdr:to>
      <xdr:col>11</xdr:col>
      <xdr:colOff>28080</xdr:colOff>
      <xdr:row>31</xdr:row>
      <xdr:rowOff>37800</xdr:rowOff>
    </xdr:to>
    <xdr:graphicFrame>
      <xdr:nvGraphicFramePr>
        <xdr:cNvPr id="6" name="Chart 3"/>
        <xdr:cNvGraphicFramePr/>
      </xdr:nvGraphicFramePr>
      <xdr:xfrm>
        <a:off x="3106440" y="3962160"/>
        <a:ext cx="4206960" cy="19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142920</xdr:colOff>
      <xdr:row>20</xdr:row>
      <xdr:rowOff>104760</xdr:rowOff>
    </xdr:from>
    <xdr:to>
      <xdr:col>17</xdr:col>
      <xdr:colOff>323640</xdr:colOff>
      <xdr:row>30</xdr:row>
      <xdr:rowOff>180720</xdr:rowOff>
    </xdr:to>
    <xdr:graphicFrame>
      <xdr:nvGraphicFramePr>
        <xdr:cNvPr id="7" name="Chart 4"/>
        <xdr:cNvGraphicFramePr/>
      </xdr:nvGraphicFramePr>
      <xdr:xfrm>
        <a:off x="7428240" y="3914640"/>
        <a:ext cx="4154760" cy="19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A16" activeCellId="0" sqref="AA16"/>
    </sheetView>
  </sheetViews>
  <sheetFormatPr defaultColWidth="8.62109375" defaultRowHeight="15" zeroHeight="false" outlineLevelRow="0" outlineLevelCol="0"/>
  <sheetData>
    <row r="2" customFormat="false" ht="15" hidden="false" customHeight="false" outlineLevel="0" collapsed="false">
      <c r="A2" s="0" t="s">
        <v>0</v>
      </c>
      <c r="B2" s="0" t="n">
        <v>0</v>
      </c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24</v>
      </c>
      <c r="J2" s="0" t="n">
        <v>26</v>
      </c>
      <c r="K2" s="0" t="n">
        <v>28</v>
      </c>
      <c r="L2" s="0" t="n">
        <v>46</v>
      </c>
      <c r="M2" s="0" t="n">
        <v>48</v>
      </c>
      <c r="N2" s="0" t="n">
        <v>50</v>
      </c>
      <c r="O2" s="0" t="n">
        <v>70</v>
      </c>
      <c r="P2" s="0" t="n">
        <v>72</v>
      </c>
      <c r="Q2" s="0" t="n">
        <v>74</v>
      </c>
    </row>
    <row r="3" customFormat="false" ht="15" hidden="false" customHeight="false" outlineLevel="0" collapsed="false">
      <c r="A3" s="0" t="s">
        <v>1</v>
      </c>
      <c r="B3" s="0" t="n">
        <v>11.5833333333333</v>
      </c>
      <c r="C3" s="0" t="n">
        <v>11.4833333333333</v>
      </c>
      <c r="D3" s="0" t="n">
        <v>13.15</v>
      </c>
      <c r="E3" s="0" t="n">
        <v>10.5</v>
      </c>
      <c r="F3" s="0" t="n">
        <v>12.3333333333333</v>
      </c>
      <c r="G3" s="0" t="n">
        <v>11.2833333333333</v>
      </c>
      <c r="H3" s="0" t="n">
        <v>11.2</v>
      </c>
      <c r="I3" s="0" t="n">
        <v>10.4</v>
      </c>
      <c r="J3" s="0" t="n">
        <v>13.5666666666667</v>
      </c>
      <c r="K3" s="0" t="n">
        <v>12.1333333333333</v>
      </c>
      <c r="L3" s="0" t="n">
        <v>12.3</v>
      </c>
      <c r="M3" s="0" t="n">
        <v>16.45</v>
      </c>
      <c r="N3" s="0" t="n">
        <v>12.9</v>
      </c>
      <c r="O3" s="0" t="n">
        <v>14.45</v>
      </c>
      <c r="P3" s="0" t="n">
        <v>11.0833333333333</v>
      </c>
      <c r="Q3" s="0" t="n">
        <v>13.2</v>
      </c>
    </row>
    <row r="5" customFormat="false" ht="15" hidden="false" customHeight="false" outlineLevel="0" collapsed="false">
      <c r="A5" s="0" t="s">
        <v>0</v>
      </c>
      <c r="B5" s="0" t="n">
        <v>0</v>
      </c>
      <c r="C5" s="0" t="n">
        <v>1</v>
      </c>
      <c r="D5" s="0" t="n">
        <v>2</v>
      </c>
      <c r="E5" s="0" t="n">
        <v>3</v>
      </c>
      <c r="F5" s="0" t="n">
        <v>4</v>
      </c>
      <c r="G5" s="0" t="n">
        <v>5</v>
      </c>
      <c r="H5" s="0" t="n">
        <v>6</v>
      </c>
      <c r="I5" s="0" t="n">
        <v>24</v>
      </c>
      <c r="J5" s="0" t="n">
        <v>26</v>
      </c>
      <c r="K5" s="0" t="n">
        <v>28</v>
      </c>
      <c r="L5" s="0" t="n">
        <v>46</v>
      </c>
      <c r="M5" s="0" t="n">
        <v>48</v>
      </c>
      <c r="N5" s="0" t="n">
        <v>50</v>
      </c>
      <c r="O5" s="0" t="n">
        <v>70</v>
      </c>
      <c r="P5" s="0" t="n">
        <v>72</v>
      </c>
      <c r="Q5" s="0" t="n">
        <v>74</v>
      </c>
    </row>
    <row r="6" customFormat="false" ht="15" hidden="false" customHeight="false" outlineLevel="0" collapsed="false">
      <c r="A6" s="0" t="s">
        <v>1</v>
      </c>
      <c r="B6" s="0" t="n">
        <v>10.3666666666667</v>
      </c>
      <c r="C6" s="0" t="n">
        <v>11.25</v>
      </c>
      <c r="G6" s="0" t="n">
        <v>11.25</v>
      </c>
      <c r="I6" s="0" t="n">
        <v>8.73333333333333</v>
      </c>
      <c r="J6" s="0" t="n">
        <v>12.2166666666667</v>
      </c>
      <c r="K6" s="0" t="n">
        <v>13.65</v>
      </c>
      <c r="L6" s="0" t="n">
        <v>13.2</v>
      </c>
      <c r="M6" s="0" t="n">
        <v>12.1</v>
      </c>
      <c r="N6" s="0" t="n">
        <v>13.6166666666667</v>
      </c>
      <c r="O6" s="0" t="n">
        <v>14.4166666666667</v>
      </c>
      <c r="P6" s="0" t="n">
        <v>12.5833333333333</v>
      </c>
      <c r="Q6" s="0" t="n">
        <v>14.4166666666667</v>
      </c>
    </row>
    <row r="9" customFormat="false" ht="15" hidden="false" customHeight="false" outlineLevel="0" collapsed="false">
      <c r="B9" s="0" t="s">
        <v>2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</row>
    <row r="10" customFormat="false" ht="15" hidden="false" customHeight="false" outlineLevel="0" collapsed="false">
      <c r="A10" s="0" t="s">
        <v>3</v>
      </c>
      <c r="B10" s="0" t="n">
        <v>1</v>
      </c>
      <c r="C10" s="0" t="n">
        <f aca="false">AVERAGE(B3:H3)</f>
        <v>11.647619047619</v>
      </c>
      <c r="D10" s="0" t="n">
        <f aca="false">AVERAGE(I3:K3)</f>
        <v>12.0333333333333</v>
      </c>
      <c r="E10" s="0" t="n">
        <f aca="false">AVERAGE(L3:N3)</f>
        <v>13.8833333333333</v>
      </c>
      <c r="F10" s="0" t="n">
        <f aca="false">AVERAGE(O3:Q3)</f>
        <v>12.9111111111111</v>
      </c>
    </row>
    <row r="11" customFormat="false" ht="15" hidden="false" customHeight="false" outlineLevel="0" collapsed="false">
      <c r="B11" s="0" t="n">
        <v>2</v>
      </c>
      <c r="C11" s="0" t="n">
        <f aca="false">AVERAGE(B6:H6)</f>
        <v>10.9555555555556</v>
      </c>
      <c r="D11" s="0" t="n">
        <f aca="false">AVERAGE(I6:K6)</f>
        <v>11.5333333333333</v>
      </c>
      <c r="E11" s="0" t="n">
        <f aca="false">AVERAGE(L6:N6)</f>
        <v>12.9722222222222</v>
      </c>
      <c r="F11" s="0" t="n">
        <f aca="false">AVERAGE(O6:Q6)</f>
        <v>13.8055555555556</v>
      </c>
    </row>
    <row r="13" customFormat="false" ht="15" hidden="false" customHeight="false" outlineLevel="0" collapsed="false">
      <c r="B13" s="0" t="s">
        <v>2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</row>
    <row r="14" customFormat="false" ht="15" hidden="false" customHeight="false" outlineLevel="0" collapsed="false">
      <c r="A14" s="0" t="s">
        <v>4</v>
      </c>
      <c r="B14" s="0" t="n">
        <v>1</v>
      </c>
      <c r="C14" s="0" t="n">
        <f aca="false">MAX(B3:H3)</f>
        <v>13.15</v>
      </c>
      <c r="D14" s="0" t="n">
        <f aca="false">MAX(I3:K3)</f>
        <v>13.5666666666667</v>
      </c>
      <c r="E14" s="0" t="n">
        <f aca="false">MAX(L3:N3)</f>
        <v>16.45</v>
      </c>
      <c r="F14" s="0" t="n">
        <f aca="false">MAX(O3:Q3)</f>
        <v>14.45</v>
      </c>
    </row>
    <row r="15" customFormat="false" ht="15" hidden="false" customHeight="false" outlineLevel="0" collapsed="false">
      <c r="B15" s="0" t="n">
        <v>2</v>
      </c>
      <c r="C15" s="0" t="n">
        <f aca="false">MAX(B6:H6)</f>
        <v>11.25</v>
      </c>
      <c r="D15" s="0" t="n">
        <f aca="false">MAX(I6:K6)</f>
        <v>13.65</v>
      </c>
      <c r="E15" s="0" t="n">
        <f aca="false">MAX(L6:N6)</f>
        <v>13.6166666666667</v>
      </c>
      <c r="F15" s="0" t="n">
        <f aca="false">MAX(O6:Q6)</f>
        <v>14.4166666666667</v>
      </c>
    </row>
    <row r="17" customFormat="false" ht="15" hidden="false" customHeight="false" outlineLevel="0" collapsed="false">
      <c r="B17" s="0" t="s">
        <v>2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</row>
    <row r="18" customFormat="false" ht="15" hidden="false" customHeight="false" outlineLevel="0" collapsed="false">
      <c r="A18" s="0" t="s">
        <v>5</v>
      </c>
      <c r="B18" s="0" t="n">
        <v>1</v>
      </c>
      <c r="C18" s="0" t="n">
        <f aca="false">MIN(B3:H3)</f>
        <v>10.5</v>
      </c>
      <c r="D18" s="0" t="n">
        <f aca="false">MIN(I3:K3)</f>
        <v>10.4</v>
      </c>
      <c r="E18" s="0" t="n">
        <f aca="false">MIN(L3:N3)</f>
        <v>12.3</v>
      </c>
      <c r="F18" s="0" t="n">
        <f aca="false">MIN(O3:Q3)</f>
        <v>11.0833333333333</v>
      </c>
    </row>
    <row r="19" customFormat="false" ht="15" hidden="false" customHeight="false" outlineLevel="0" collapsed="false">
      <c r="B19" s="0" t="n">
        <v>2</v>
      </c>
      <c r="C19" s="0" t="n">
        <f aca="false">MIN(B6:H6)</f>
        <v>10.3666666666667</v>
      </c>
      <c r="D19" s="0" t="n">
        <f aca="false">MIN(I6:K6)</f>
        <v>8.73333333333333</v>
      </c>
      <c r="E19" s="0" t="n">
        <f aca="false">MIN(L6:N6)</f>
        <v>12.1</v>
      </c>
      <c r="F19" s="0" t="n">
        <f aca="false">MIN(O6:Q6)</f>
        <v>12.5833333333333</v>
      </c>
    </row>
    <row r="21" customFormat="false" ht="15" hidden="false" customHeight="false" outlineLevel="0" collapsed="false">
      <c r="B21" s="0" t="s">
        <v>2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</row>
    <row r="22" customFormat="false" ht="15" hidden="false" customHeight="false" outlineLevel="0" collapsed="false">
      <c r="A22" s="0" t="s">
        <v>6</v>
      </c>
      <c r="B22" s="0" t="n">
        <v>1</v>
      </c>
      <c r="C22" s="0" t="n">
        <f aca="false">C14-C18</f>
        <v>2.65</v>
      </c>
      <c r="D22" s="0" t="n">
        <f aca="false">D14-D18</f>
        <v>3.16666666666667</v>
      </c>
      <c r="E22" s="0" t="n">
        <f aca="false">E14-E18</f>
        <v>4.15000000000001</v>
      </c>
      <c r="F22" s="0" t="n">
        <f aca="false">F14-F18</f>
        <v>3.36666666666667</v>
      </c>
    </row>
    <row r="23" customFormat="false" ht="15" hidden="false" customHeight="false" outlineLevel="0" collapsed="false">
      <c r="B23" s="0" t="n">
        <v>2</v>
      </c>
      <c r="C23" s="0" t="n">
        <f aca="false">C15-C19</f>
        <v>0.883333333333338</v>
      </c>
      <c r="D23" s="0" t="n">
        <f aca="false">D15-D19</f>
        <v>4.91666666666666</v>
      </c>
      <c r="E23" s="0" t="n">
        <f aca="false">E15-E19</f>
        <v>1.51666666666667</v>
      </c>
      <c r="F23" s="0" t="n">
        <f aca="false">F15-F19</f>
        <v>1.83333333333333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P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2109375" defaultRowHeight="15" zeroHeight="false" outlineLevelRow="0" outlineLevelCol="0"/>
  <sheetData>
    <row r="2" customFormat="false" ht="15" hidden="false" customHeight="false" outlineLevel="0" collapsed="false">
      <c r="A2" s="0" t="s">
        <v>7</v>
      </c>
      <c r="B2" s="0" t="n">
        <v>1</v>
      </c>
      <c r="C2" s="0" t="n">
        <v>2</v>
      </c>
      <c r="F2" s="1" t="s">
        <v>8</v>
      </c>
      <c r="G2" s="1"/>
      <c r="I2" s="1" t="s">
        <v>9</v>
      </c>
      <c r="J2" s="1"/>
      <c r="L2" s="1" t="s">
        <v>10</v>
      </c>
      <c r="M2" s="1"/>
      <c r="O2" s="1" t="s">
        <v>11</v>
      </c>
      <c r="P2" s="1"/>
    </row>
    <row r="3" customFormat="false" ht="15" hidden="false" customHeight="false" outlineLevel="0" collapsed="false">
      <c r="A3" s="0" t="s">
        <v>12</v>
      </c>
      <c r="E3" s="0" t="s">
        <v>2</v>
      </c>
      <c r="F3" s="0" t="n">
        <v>1</v>
      </c>
      <c r="G3" s="0" t="n">
        <v>2</v>
      </c>
      <c r="I3" s="0" t="n">
        <v>1</v>
      </c>
      <c r="J3" s="0" t="n">
        <v>2</v>
      </c>
      <c r="L3" s="0" t="n">
        <v>1</v>
      </c>
      <c r="M3" s="0" t="n">
        <v>2</v>
      </c>
      <c r="O3" s="0" t="n">
        <v>1</v>
      </c>
      <c r="P3" s="0" t="n">
        <v>2</v>
      </c>
    </row>
    <row r="4" customFormat="false" ht="15" hidden="false" customHeight="false" outlineLevel="0" collapsed="false">
      <c r="A4" s="0" t="n">
        <v>0</v>
      </c>
      <c r="B4" s="0" t="n">
        <v>0.073</v>
      </c>
      <c r="C4" s="0" t="n">
        <v>0.061</v>
      </c>
      <c r="E4" s="0" t="n">
        <v>1</v>
      </c>
      <c r="F4" s="0" t="n">
        <f aca="false">AVERAGE(B4:B10)</f>
        <v>0.068</v>
      </c>
      <c r="G4" s="0" t="n">
        <f aca="false">AVERAGE(C4:C10)</f>
        <v>0.0603333333333333</v>
      </c>
      <c r="I4" s="0" t="n">
        <f aca="false">MAX(B4:B10)</f>
        <v>0.104</v>
      </c>
      <c r="J4" s="0" t="n">
        <f aca="false">MAX(C4:C10)</f>
        <v>0.065</v>
      </c>
      <c r="L4" s="0" t="n">
        <f aca="false">MIN(B4:B10)</f>
        <v>0.031</v>
      </c>
      <c r="M4" s="0" t="n">
        <f aca="false">MIN(C4:C10)</f>
        <v>0.055</v>
      </c>
      <c r="O4" s="0" t="n">
        <f aca="false">I4-L4</f>
        <v>0.073</v>
      </c>
      <c r="P4" s="0" t="n">
        <f aca="false">J4-M4</f>
        <v>0.01</v>
      </c>
    </row>
    <row r="5" customFormat="false" ht="15" hidden="false" customHeight="false" outlineLevel="0" collapsed="false">
      <c r="A5" s="0" t="n">
        <v>1</v>
      </c>
      <c r="B5" s="0" t="n">
        <v>0.068</v>
      </c>
      <c r="C5" s="0" t="n">
        <v>0.055</v>
      </c>
      <c r="E5" s="0" t="n">
        <v>2</v>
      </c>
      <c r="F5" s="0" t="n">
        <f aca="false">AVERAGE(B11:B13)</f>
        <v>0.063</v>
      </c>
      <c r="G5" s="0" t="n">
        <f aca="false">AVERAGE(C11:C13)</f>
        <v>0.0623333333333333</v>
      </c>
      <c r="I5" s="0" t="n">
        <f aca="false">MAX(B11:B13)</f>
        <v>0.078</v>
      </c>
      <c r="J5" s="0" t="n">
        <f aca="false">MAX(C11:C13)</f>
        <v>0.067</v>
      </c>
      <c r="L5" s="0" t="n">
        <f aca="false">MIN(B11:B13)</f>
        <v>0.048</v>
      </c>
      <c r="M5" s="0" t="n">
        <f aca="false">MIN(C11:C13)</f>
        <v>0.057</v>
      </c>
      <c r="O5" s="0" t="n">
        <f aca="false">I5-L5</f>
        <v>0.03</v>
      </c>
      <c r="P5" s="0" t="n">
        <f aca="false">J5-M5</f>
        <v>0.01</v>
      </c>
    </row>
    <row r="6" customFormat="false" ht="15" hidden="false" customHeight="false" outlineLevel="0" collapsed="false">
      <c r="A6" s="0" t="n">
        <v>2</v>
      </c>
      <c r="B6" s="0" t="n">
        <v>0.031</v>
      </c>
      <c r="E6" s="0" t="n">
        <v>3</v>
      </c>
      <c r="F6" s="0" t="n">
        <f aca="false">AVERAGE(B15:B17)</f>
        <v>0.0576666666666667</v>
      </c>
      <c r="G6" s="0" t="n">
        <f aca="false">AVERAGE(C15:C17)</f>
        <v>0.06</v>
      </c>
      <c r="I6" s="0" t="n">
        <f aca="false">MAX(B14:B16)</f>
        <v>0.072</v>
      </c>
      <c r="J6" s="0" t="n">
        <f aca="false">MAX(C14:C16)</f>
        <v>0.077</v>
      </c>
      <c r="L6" s="0" t="n">
        <f aca="false">MIN(B14:B16)</f>
        <v>0.063</v>
      </c>
      <c r="M6" s="0" t="n">
        <f aca="false">MIN(C14:C16)</f>
        <v>0.057</v>
      </c>
      <c r="O6" s="0" t="n">
        <f aca="false">I6-L6</f>
        <v>0.00899999999999999</v>
      </c>
      <c r="P6" s="0" t="n">
        <f aca="false">J6-M6</f>
        <v>0.02</v>
      </c>
    </row>
    <row r="7" customFormat="false" ht="15" hidden="false" customHeight="false" outlineLevel="0" collapsed="false">
      <c r="A7" s="0" t="n">
        <v>3</v>
      </c>
      <c r="B7" s="0" t="n">
        <v>0.07</v>
      </c>
      <c r="E7" s="0" t="n">
        <v>4</v>
      </c>
      <c r="F7" s="0" t="n">
        <f aca="false">AVERAGE(B17:B19)</f>
        <v>0.0436666666666667</v>
      </c>
      <c r="G7" s="0" t="n">
        <f aca="false">AVERAGE(C17:C19)</f>
        <v>0.054</v>
      </c>
      <c r="I7" s="0" t="n">
        <f aca="false">MAX(B17:B19)</f>
        <v>0.05</v>
      </c>
      <c r="J7" s="0" t="n">
        <f aca="false">MAX(C17:C19)</f>
        <v>0.059</v>
      </c>
      <c r="L7" s="0" t="n">
        <f aca="false">MIN(B17:B19)</f>
        <v>0.038</v>
      </c>
      <c r="M7" s="0" t="n">
        <f aca="false">MIN(C17:C19)</f>
        <v>0.051</v>
      </c>
      <c r="O7" s="0" t="n">
        <f aca="false">I7-L7</f>
        <v>0.012</v>
      </c>
      <c r="P7" s="0" t="n">
        <f aca="false">J7-M7</f>
        <v>0.00800000000000001</v>
      </c>
    </row>
    <row r="8" customFormat="false" ht="15" hidden="false" customHeight="false" outlineLevel="0" collapsed="false">
      <c r="A8" s="0" t="n">
        <v>4</v>
      </c>
      <c r="B8" s="0" t="n">
        <v>0.104</v>
      </c>
    </row>
    <row r="9" customFormat="false" ht="15" hidden="false" customHeight="false" outlineLevel="0" collapsed="false">
      <c r="A9" s="0" t="n">
        <v>5</v>
      </c>
      <c r="B9" s="0" t="n">
        <v>0.065</v>
      </c>
      <c r="C9" s="0" t="n">
        <v>0.065</v>
      </c>
    </row>
    <row r="10" customFormat="false" ht="15" hidden="false" customHeight="false" outlineLevel="0" collapsed="false">
      <c r="A10" s="0" t="n">
        <v>6</v>
      </c>
      <c r="B10" s="0" t="n">
        <v>0.065</v>
      </c>
    </row>
    <row r="11" customFormat="false" ht="15" hidden="false" customHeight="false" outlineLevel="0" collapsed="false">
      <c r="A11" s="0" t="n">
        <v>24</v>
      </c>
      <c r="B11" s="0" t="n">
        <v>0.078</v>
      </c>
      <c r="C11" s="0" t="n">
        <v>0.063</v>
      </c>
    </row>
    <row r="12" customFormat="false" ht="15" hidden="false" customHeight="false" outlineLevel="0" collapsed="false">
      <c r="A12" s="0" t="n">
        <v>26</v>
      </c>
      <c r="B12" s="0" t="n">
        <v>0.063</v>
      </c>
      <c r="C12" s="0" t="n">
        <v>0.067</v>
      </c>
    </row>
    <row r="13" customFormat="false" ht="15" hidden="false" customHeight="false" outlineLevel="0" collapsed="false">
      <c r="A13" s="0" t="n">
        <v>28</v>
      </c>
      <c r="B13" s="0" t="n">
        <v>0.048</v>
      </c>
      <c r="C13" s="0" t="n">
        <v>0.057</v>
      </c>
    </row>
    <row r="14" customFormat="false" ht="15" hidden="false" customHeight="false" outlineLevel="0" collapsed="false">
      <c r="A14" s="0" t="n">
        <v>46</v>
      </c>
      <c r="B14" s="0" t="n">
        <v>0.071</v>
      </c>
      <c r="C14" s="0" t="n">
        <v>0.077</v>
      </c>
    </row>
    <row r="15" customFormat="false" ht="15" hidden="false" customHeight="false" outlineLevel="0" collapsed="false">
      <c r="A15" s="0" t="n">
        <v>48</v>
      </c>
      <c r="B15" s="0" t="n">
        <v>0.072</v>
      </c>
      <c r="C15" s="0" t="n">
        <v>0.072</v>
      </c>
    </row>
    <row r="16" customFormat="false" ht="15" hidden="false" customHeight="false" outlineLevel="0" collapsed="false">
      <c r="A16" s="0" t="n">
        <v>50</v>
      </c>
      <c r="B16" s="0" t="n">
        <v>0.063</v>
      </c>
      <c r="C16" s="0" t="n">
        <v>0.057</v>
      </c>
    </row>
    <row r="17" customFormat="false" ht="15" hidden="false" customHeight="false" outlineLevel="0" collapsed="false">
      <c r="A17" s="0" t="n">
        <v>70</v>
      </c>
      <c r="B17" s="0" t="n">
        <v>0.038</v>
      </c>
      <c r="C17" s="0" t="n">
        <v>0.051</v>
      </c>
    </row>
    <row r="18" customFormat="false" ht="15" hidden="false" customHeight="false" outlineLevel="0" collapsed="false">
      <c r="A18" s="0" t="n">
        <v>72</v>
      </c>
      <c r="B18" s="0" t="n">
        <v>0.05</v>
      </c>
      <c r="C18" s="0" t="n">
        <v>0.059</v>
      </c>
    </row>
    <row r="19" customFormat="false" ht="15" hidden="false" customHeight="false" outlineLevel="0" collapsed="false">
      <c r="A19" s="0" t="n">
        <v>74</v>
      </c>
      <c r="B19" s="0" t="n">
        <v>0.043</v>
      </c>
      <c r="C19" s="0" t="n">
        <v>0.052</v>
      </c>
    </row>
  </sheetData>
  <mergeCells count="4">
    <mergeCell ref="F2:G2"/>
    <mergeCell ref="I2:J2"/>
    <mergeCell ref="L2:M2"/>
    <mergeCell ref="O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Dimos Tsivas</dc:creator>
  <dc:description/>
  <dc:language>en-US</dc:language>
  <cp:lastModifiedBy/>
  <dcterms:modified xsi:type="dcterms:W3CDTF">2023-10-19T20:01:26Z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