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46.xml" ContentType="application/vnd.openxmlformats-officedocument.drawingml.chart+xml"/>
  <Override PartName="/xl/charts/chart28.xml" ContentType="application/vnd.openxmlformats-officedocument.drawingml.chart+xml"/>
  <Override PartName="/xl/charts/chart45.xml" ContentType="application/vnd.openxmlformats-officedocument.drawingml.chart+xml"/>
  <Override PartName="/xl/charts/chart27.xml" ContentType="application/vnd.openxmlformats-officedocument.drawingml.chart+xml"/>
  <Override PartName="/xl/charts/chart44.xml" ContentType="application/vnd.openxmlformats-officedocument.drawingml.chart+xml"/>
  <Override PartName="/xl/charts/chart19.xml" ContentType="application/vnd.openxmlformats-officedocument.drawingml.chart+xml"/>
  <Override PartName="/xl/charts/chart36.xml" ContentType="application/vnd.openxmlformats-officedocument.drawingml.chart+xml"/>
  <Override PartName="/xl/charts/chart26.xml" ContentType="application/vnd.openxmlformats-officedocument.drawingml.chart+xml"/>
  <Override PartName="/xl/charts/chart43.xml" ContentType="application/vnd.openxmlformats-officedocument.drawingml.chart+xml"/>
  <Override PartName="/xl/charts/chart18.xml" ContentType="application/vnd.openxmlformats-officedocument.drawingml.chart+xml"/>
  <Override PartName="/xl/charts/chart9.xml" ContentType="application/vnd.openxmlformats-officedocument.drawingml.chart+xml"/>
  <Override PartName="/xl/charts/chart35.xml" ContentType="application/vnd.openxmlformats-officedocument.drawingml.chart+xml"/>
  <Override PartName="/xl/charts/chart25.xml" ContentType="application/vnd.openxmlformats-officedocument.drawingml.chart+xml"/>
  <Override PartName="/xl/charts/chart42.xml" ContentType="application/vnd.openxmlformats-officedocument.drawingml.chart+xml"/>
  <Override PartName="/xl/charts/chart17.xml" ContentType="application/vnd.openxmlformats-officedocument.drawingml.chart+xml"/>
  <Override PartName="/xl/charts/chart8.xml" ContentType="application/vnd.openxmlformats-officedocument.drawingml.chart+xml"/>
  <Override PartName="/xl/charts/chart34.xml" ContentType="application/vnd.openxmlformats-officedocument.drawingml.chart+xml"/>
  <Override PartName="/xl/charts/chart24.xml" ContentType="application/vnd.openxmlformats-officedocument.drawingml.chart+xml"/>
  <Override PartName="/xl/charts/chart41.xml" ContentType="application/vnd.openxmlformats-officedocument.drawingml.chart+xml"/>
  <Override PartName="/xl/charts/chart3.xml" ContentType="application/vnd.openxmlformats-officedocument.drawingml.chart+xml"/>
  <Override PartName="/xl/charts/chart1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7.xml" ContentType="application/vnd.openxmlformats-officedocument.drawingml.chart+xml"/>
  <Override PartName="/xl/charts/chart4.xml" ContentType="application/vnd.openxmlformats-officedocument.drawingml.chart+xml"/>
  <Override PartName="/xl/charts/chart13.xml" ContentType="application/vnd.openxmlformats-officedocument.drawingml.chart+xml"/>
  <Override PartName="/xl/charts/chart30.xml" ContentType="application/vnd.openxmlformats-officedocument.drawingml.chart+xml"/>
  <Override PartName="/xl/charts/chart22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10.xml" ContentType="application/vnd.openxmlformats-officedocument.drawingml.chart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31.xml" ContentType="application/vnd.openxmlformats-officedocument.drawingml.chart+xml"/>
  <Override PartName="/xl/charts/chart5.xml" ContentType="application/vnd.openxmlformats-officedocument.drawingml.chart+xml"/>
  <Override PartName="/xl/charts/chart23.xml" ContentType="application/vnd.openxmlformats-officedocument.drawingml.chart+xml"/>
  <Override PartName="/xl/charts/chart40.xml" ContentType="application/vnd.openxmlformats-officedocument.drawingml.chart+xml"/>
  <Override PartName="/xl/charts/chart15.xml" ContentType="application/vnd.openxmlformats-officedocument.drawingml.chart+xml"/>
  <Override PartName="/xl/charts/chart32.xml" ContentType="application/vnd.openxmlformats-officedocument.drawingml.chart+xml"/>
  <Override PartName="/xl/charts/chart6.xml" ContentType="application/vnd.openxmlformats-officedocument.drawingml.chart+xml"/>
  <Override PartName="/xl/charts/chart16.xml" ContentType="application/vnd.openxmlformats-officedocument.drawingml.chart+xml"/>
  <Override PartName="/xl/charts/chart50.xml" ContentType="application/vnd.openxmlformats-officedocument.drawingml.chart+xml"/>
  <Override PartName="/xl/charts/chart33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osition 1" sheetId="1" state="visible" r:id="rId3"/>
    <sheet name="Position 1_corrected" sheetId="2" state="visible" r:id="rId4"/>
    <sheet name="Position 2" sheetId="3" state="visible" r:id="rId5"/>
    <sheet name="FW" sheetId="4" state="visible" r:id="rId6"/>
    <sheet name="Area to g_L" sheetId="5" state="visible" r:id="rId7"/>
    <sheet name="Reduction_increase" sheetId="6" state="visible" r:id="rId8"/>
    <sheet name="Area graphs" sheetId="7" state="visible" r:id="rId9"/>
    <sheet name="conc graphs" sheetId="8" state="visible" r:id="rId10"/>
    <sheet name="Red_increa graphs" sheetId="9" state="visible" r:id="rId11"/>
    <sheet name="Export Pos 1" sheetId="10" state="visible" r:id="rId12"/>
    <sheet name="Export Pos 2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<sst xmlns="http://schemas.openxmlformats.org/spreadsheetml/2006/main" count="239" uniqueCount="36">
  <si>
    <t xml:space="preserve">Position 1</t>
  </si>
  <si>
    <t xml:space="preserve">Compound</t>
  </si>
  <si>
    <t xml:space="preserve">Retention Time</t>
  </si>
  <si>
    <t xml:space="preserve">Unknown 1</t>
  </si>
  <si>
    <t xml:space="preserve">Unknown 6</t>
  </si>
  <si>
    <t xml:space="preserve">Sucrose</t>
  </si>
  <si>
    <t xml:space="preserve">Uknown 2 (sucrose)</t>
  </si>
  <si>
    <t xml:space="preserve">Unknown 3</t>
  </si>
  <si>
    <t xml:space="preserve">Unknown 4</t>
  </si>
  <si>
    <t xml:space="preserve">Glucose</t>
  </si>
  <si>
    <t xml:space="preserve">Unknown 5 (fructose)</t>
  </si>
  <si>
    <t xml:space="preserve">Fructose</t>
  </si>
  <si>
    <t xml:space="preserve">Lactic</t>
  </si>
  <si>
    <t xml:space="preserve">Acetic</t>
  </si>
  <si>
    <t xml:space="preserve">Propionic</t>
  </si>
  <si>
    <t xml:space="preserve">Ethanol</t>
  </si>
  <si>
    <t xml:space="preserve">Reduction</t>
  </si>
  <si>
    <t xml:space="preserve">2.48</t>
  </si>
  <si>
    <t xml:space="preserve">2.50</t>
  </si>
  <si>
    <t xml:space="preserve">2.70</t>
  </si>
  <si>
    <t xml:space="preserve">2.72</t>
  </si>
  <si>
    <t xml:space="preserve">2.74</t>
  </si>
  <si>
    <t xml:space="preserve">2.94</t>
  </si>
  <si>
    <t xml:space="preserve">2.96</t>
  </si>
  <si>
    <t xml:space="preserve">2.98</t>
  </si>
  <si>
    <t xml:space="preserve">FW</t>
  </si>
  <si>
    <t xml:space="preserve">position 1 (t=0)</t>
  </si>
  <si>
    <t xml:space="preserve">Time</t>
  </si>
  <si>
    <t xml:space="preserve">glucose</t>
  </si>
  <si>
    <t xml:space="preserve">fructose</t>
  </si>
  <si>
    <t xml:space="preserve">lactic</t>
  </si>
  <si>
    <t xml:space="preserve">acetic</t>
  </si>
  <si>
    <t xml:space="preserve">propionic</t>
  </si>
  <si>
    <t xml:space="preserve">Lactate</t>
  </si>
  <si>
    <t xml:space="preserve">Acetate</t>
  </si>
  <si>
    <t xml:space="preserve">Propionate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</si>
</sst>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#,##0.000"/>
    <numFmt numFmtId="167" formatCode="#,##0"/>
    <numFmt numFmtId="168" formatCode="0.0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Sucrose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1'!$A$5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1'!$C$5:$U$5</c:f>
              <c:numCache>
                <c:formatCode>General</c:formatCode>
                <c:ptCount val="19"/>
                <c:pt idx="0">
                  <c:v>258889</c:v>
                </c:pt>
                <c:pt idx="1">
                  <c:v>236229</c:v>
                </c:pt>
                <c:pt idx="2">
                  <c:v>278513</c:v>
                </c:pt>
                <c:pt idx="3">
                  <c:v>274047</c:v>
                </c:pt>
                <c:pt idx="4">
                  <c:v>274373</c:v>
                </c:pt>
                <c:pt idx="5">
                  <c:v>279218</c:v>
                </c:pt>
                <c:pt idx="6">
                  <c:v>235483</c:v>
                </c:pt>
                <c:pt idx="7">
                  <c:v>160820</c:v>
                </c:pt>
                <c:pt idx="8">
                  <c:v>34326.1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34745462"/>
        <c:axId val="30491729"/>
      </c:scatterChart>
      <c:valAx>
        <c:axId val="34745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91729"/>
        <c:crosses val="autoZero"/>
        <c:crossBetween val="midCat"/>
      </c:valAx>
      <c:valAx>
        <c:axId val="30491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74546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1'!$A$7</c:f>
              <c:strCache>
                <c:ptCount val="1"/>
                <c:pt idx="0">
                  <c:v>Unknown 3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1'!$C$7:$U$7</c:f>
              <c:numCache>
                <c:formatCode>General</c:formatCode>
                <c:ptCount val="19"/>
                <c:pt idx="0">
                  <c:v>83919.1</c:v>
                </c:pt>
                <c:pt idx="1">
                  <c:v>58214.5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48577.8</c:v>
                </c:pt>
                <c:pt idx="8">
                  <c:v>41661.5</c:v>
                </c:pt>
                <c:pt idx="9">
                  <c:v>36757.6</c:v>
                </c:pt>
                <c:pt idx="10">
                  <c:v>36691.7</c:v>
                </c:pt>
                <c:pt idx="11">
                  <c:v>33878.8</c:v>
                </c:pt>
                <c:pt idx="12">
                  <c:v>38544.4</c:v>
                </c:pt>
                <c:pt idx="13">
                  <c:v>40322.4</c:v>
                </c:pt>
                <c:pt idx="14">
                  <c:v>32117.7</c:v>
                </c:pt>
                <c:pt idx="15">
                  <c:v>38640.8</c:v>
                </c:pt>
                <c:pt idx="16">
                  <c:v>46995.3</c:v>
                </c:pt>
                <c:pt idx="17">
                  <c:v>46802.9</c:v>
                </c:pt>
                <c:pt idx="18">
                  <c:v>45307.5</c:v>
                </c:pt>
              </c:numCache>
            </c:numRef>
          </c:yVal>
          <c:smooth val="0"/>
        </c:ser>
        <c:axId val="33125013"/>
        <c:axId val="34731026"/>
      </c:scatterChart>
      <c:valAx>
        <c:axId val="331250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731026"/>
        <c:crosses val="autoZero"/>
        <c:crossBetween val="midCat"/>
      </c:valAx>
      <c:valAx>
        <c:axId val="347310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250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1'!$A$8</c:f>
              <c:strCache>
                <c:ptCount val="1"/>
                <c:pt idx="0">
                  <c:v>Unknown 4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1'!$C$8:$U$8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12736</c:v>
                </c:pt>
                <c:pt idx="8">
                  <c:v>13270.9</c:v>
                </c:pt>
                <c:pt idx="9">
                  <c:v>19265</c:v>
                </c:pt>
                <c:pt idx="10">
                  <c:v>23950.1</c:v>
                </c:pt>
                <c:pt idx="11">
                  <c:v>25598.7</c:v>
                </c:pt>
                <c:pt idx="12">
                  <c:v>23780.2</c:v>
                </c:pt>
                <c:pt idx="13">
                  <c:v>36463.9</c:v>
                </c:pt>
                <c:pt idx="14">
                  <c:v>31271</c:v>
                </c:pt>
                <c:pt idx="15">
                  <c:v>37943.6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11745043"/>
        <c:axId val="56605621"/>
      </c:scatterChart>
      <c:valAx>
        <c:axId val="117450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05621"/>
        <c:crosses val="autoZero"/>
        <c:crossBetween val="midCat"/>
      </c:valAx>
      <c:valAx>
        <c:axId val="566056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450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5 (fructose)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1'!$A$10</c:f>
              <c:strCache>
                <c:ptCount val="1"/>
                <c:pt idx="0">
                  <c:v>Unknown 5 (fructose)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1'!$C$10:$U$10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6448.6</c:v>
                </c:pt>
                <c:pt idx="9">
                  <c:v>8252.3</c:v>
                </c:pt>
                <c:pt idx="10">
                  <c:v>13486.9</c:v>
                </c:pt>
                <c:pt idx="11">
                  <c:v>14234.9</c:v>
                </c:pt>
                <c:pt idx="12">
                  <c:v>10945.9</c:v>
                </c:pt>
                <c:pt idx="13">
                  <c:v>13065.1</c:v>
                </c:pt>
                <c:pt idx="14">
                  <c:v>12056.3</c:v>
                </c:pt>
                <c:pt idx="15">
                  <c:v>13445.2</c:v>
                </c:pt>
                <c:pt idx="16">
                  <c:v>16765.6</c:v>
                </c:pt>
                <c:pt idx="17">
                  <c:v>17460.5</c:v>
                </c:pt>
                <c:pt idx="18">
                  <c:v>15584.7</c:v>
                </c:pt>
              </c:numCache>
            </c:numRef>
          </c:yVal>
          <c:smooth val="0"/>
        </c:ser>
        <c:axId val="95837182"/>
        <c:axId val="45281255"/>
      </c:scatterChart>
      <c:valAx>
        <c:axId val="958371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81255"/>
        <c:crosses val="autoZero"/>
        <c:crossBetween val="midCat"/>
      </c:valAx>
      <c:valAx>
        <c:axId val="45281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83718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1'!$A$4</c:f>
              <c:strCache>
                <c:ptCount val="1"/>
                <c:pt idx="0">
                  <c:v>Unknown 6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1'!$C$4:$U$4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30496.6</c:v>
                </c:pt>
                <c:pt idx="8">
                  <c:v>33722.6</c:v>
                </c:pt>
                <c:pt idx="9">
                  <c:v>30382</c:v>
                </c:pt>
                <c:pt idx="10">
                  <c:v>27023.3</c:v>
                </c:pt>
                <c:pt idx="11">
                  <c:v>38598.1</c:v>
                </c:pt>
                <c:pt idx="12">
                  <c:v>36776.1</c:v>
                </c:pt>
                <c:pt idx="13">
                  <c:v>25836.3</c:v>
                </c:pt>
                <c:pt idx="14">
                  <c:v>23936.6</c:v>
                </c:pt>
                <c:pt idx="15">
                  <c:v>36362.7</c:v>
                </c:pt>
                <c:pt idx="16">
                  <c:v>34888.6</c:v>
                </c:pt>
                <c:pt idx="17">
                  <c:v>35701</c:v>
                </c:pt>
                <c:pt idx="18">
                  <c:v>31228.5</c:v>
                </c:pt>
              </c:numCache>
            </c:numRef>
          </c:yVal>
          <c:smooth val="0"/>
        </c:ser>
        <c:axId val="73990034"/>
        <c:axId val="51576765"/>
      </c:scatterChart>
      <c:valAx>
        <c:axId val="739900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76765"/>
        <c:crosses val="autoZero"/>
        <c:crossBetween val="midCat"/>
      </c:valAx>
      <c:valAx>
        <c:axId val="515767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9003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Sucrose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1_corrected'!$A$5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1_corrected'!$C$5:$U$5</c:f>
              <c:numCache>
                <c:formatCode>General</c:formatCode>
                <c:ptCount val="19"/>
                <c:pt idx="0">
                  <c:v>258889</c:v>
                </c:pt>
                <c:pt idx="1">
                  <c:v>236229</c:v>
                </c:pt>
                <c:pt idx="2">
                  <c:v>278513</c:v>
                </c:pt>
                <c:pt idx="3">
                  <c:v>274047</c:v>
                </c:pt>
                <c:pt idx="4">
                  <c:v>274373</c:v>
                </c:pt>
                <c:pt idx="5">
                  <c:v>279218</c:v>
                </c:pt>
                <c:pt idx="6">
                  <c:v>235483</c:v>
                </c:pt>
                <c:pt idx="7">
                  <c:v>160820</c:v>
                </c:pt>
                <c:pt idx="8">
                  <c:v>34326.1</c:v>
                </c:pt>
                <c:pt idx="9">
                  <c:v>20814.7</c:v>
                </c:pt>
                <c:pt idx="10">
                  <c:v>12225.3</c:v>
                </c:pt>
                <c:pt idx="11">
                  <c:v>12174.6</c:v>
                </c:pt>
                <c:pt idx="12">
                  <c:v>14629.7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67426632"/>
        <c:axId val="52670026"/>
      </c:scatterChart>
      <c:valAx>
        <c:axId val="674266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670026"/>
        <c:crosses val="autoZero"/>
        <c:crossBetween val="midCat"/>
      </c:valAx>
      <c:valAx>
        <c:axId val="526700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42663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Glucose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1_corrected'!$A$9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1_corrected'!$C$9:$U$9</c:f>
              <c:numCache>
                <c:formatCode>General</c:formatCode>
                <c:ptCount val="19"/>
                <c:pt idx="0">
                  <c:v>376900</c:v>
                </c:pt>
                <c:pt idx="1">
                  <c:v>337424</c:v>
                </c:pt>
                <c:pt idx="2">
                  <c:v>336926</c:v>
                </c:pt>
                <c:pt idx="3">
                  <c:v>343269</c:v>
                </c:pt>
                <c:pt idx="4">
                  <c:v>357983</c:v>
                </c:pt>
                <c:pt idx="5">
                  <c:v>366695</c:v>
                </c:pt>
                <c:pt idx="6">
                  <c:v>320000</c:v>
                </c:pt>
                <c:pt idx="7">
                  <c:v>8263.26855</c:v>
                </c:pt>
                <c:pt idx="8">
                  <c:v>17366.5</c:v>
                </c:pt>
                <c:pt idx="9">
                  <c:v>8252.3</c:v>
                </c:pt>
                <c:pt idx="10">
                  <c:v>13486.9</c:v>
                </c:pt>
                <c:pt idx="11">
                  <c:v>14234.9</c:v>
                </c:pt>
                <c:pt idx="12">
                  <c:v>10945.9</c:v>
                </c:pt>
                <c:pt idx="13">
                  <c:v>13065.1</c:v>
                </c:pt>
                <c:pt idx="14">
                  <c:v>12056.3</c:v>
                </c:pt>
                <c:pt idx="15">
                  <c:v>13445.2</c:v>
                </c:pt>
                <c:pt idx="16">
                  <c:v>16765.6</c:v>
                </c:pt>
                <c:pt idx="17">
                  <c:v>17460.5</c:v>
                </c:pt>
                <c:pt idx="18">
                  <c:v>15584.7</c:v>
                </c:pt>
              </c:numCache>
            </c:numRef>
          </c:yVal>
          <c:smooth val="0"/>
        </c:ser>
        <c:axId val="35212849"/>
        <c:axId val="7621798"/>
      </c:scatterChart>
      <c:valAx>
        <c:axId val="352128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1798"/>
        <c:crosses val="autoZero"/>
        <c:crossBetween val="midCat"/>
      </c:valAx>
      <c:valAx>
        <c:axId val="76217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128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Fructose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1_corrected'!$A$11</c:f>
              <c:strCache>
                <c:ptCount val="1"/>
                <c:pt idx="0">
                  <c:v>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1_corrected'!$C$11:$U$11</c:f>
              <c:numCache>
                <c:formatCode>General</c:formatCode>
                <c:ptCount val="19"/>
                <c:pt idx="0">
                  <c:v>783451</c:v>
                </c:pt>
                <c:pt idx="1">
                  <c:v>700292</c:v>
                </c:pt>
                <c:pt idx="2">
                  <c:v>646723</c:v>
                </c:pt>
                <c:pt idx="3">
                  <c:v>640104</c:v>
                </c:pt>
                <c:pt idx="4">
                  <c:v>665690</c:v>
                </c:pt>
                <c:pt idx="5">
                  <c:v>664788</c:v>
                </c:pt>
                <c:pt idx="6">
                  <c:v>555761</c:v>
                </c:pt>
                <c:pt idx="7">
                  <c:v>546831</c:v>
                </c:pt>
                <c:pt idx="8">
                  <c:v>497387.2</c:v>
                </c:pt>
                <c:pt idx="9">
                  <c:v>424911.2</c:v>
                </c:pt>
                <c:pt idx="10">
                  <c:v>424479.8</c:v>
                </c:pt>
                <c:pt idx="11">
                  <c:v>437426.3</c:v>
                </c:pt>
                <c:pt idx="12">
                  <c:v>423957.4</c:v>
                </c:pt>
                <c:pt idx="13">
                  <c:v>378496.3</c:v>
                </c:pt>
                <c:pt idx="14">
                  <c:v>351582</c:v>
                </c:pt>
                <c:pt idx="15">
                  <c:v>396411.9</c:v>
                </c:pt>
                <c:pt idx="16">
                  <c:v>401889.4</c:v>
                </c:pt>
                <c:pt idx="17">
                  <c:v>422100.1</c:v>
                </c:pt>
                <c:pt idx="18">
                  <c:v>375159.5</c:v>
                </c:pt>
              </c:numCache>
            </c:numRef>
          </c:yVal>
          <c:smooth val="0"/>
        </c:ser>
        <c:axId val="2662609"/>
        <c:axId val="17414032"/>
      </c:scatterChart>
      <c:valAx>
        <c:axId val="26626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414032"/>
        <c:crosses val="autoZero"/>
        <c:crossBetween val="midCat"/>
      </c:valAx>
      <c:valAx>
        <c:axId val="17414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26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Lactic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1_corrected'!$A$12</c:f>
              <c:strCache>
                <c:ptCount val="1"/>
                <c:pt idx="0">
                  <c:v>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1_corrected'!$C$12:$U$12</c:f>
              <c:numCache>
                <c:formatCode>General</c:formatCode>
                <c:ptCount val="19"/>
                <c:pt idx="0">
                  <c:v>1664.23022</c:v>
                </c:pt>
                <c:pt idx="1">
                  <c:v>1323.98901</c:v>
                </c:pt>
                <c:pt idx="2">
                  <c:v>1302.66394</c:v>
                </c:pt>
                <c:pt idx="3">
                  <c:v>1286.83582</c:v>
                </c:pt>
                <c:pt idx="4">
                  <c:v>1287.08752</c:v>
                </c:pt>
                <c:pt idx="5">
                  <c:v>1281.9126</c:v>
                </c:pt>
                <c:pt idx="6">
                  <c:v>1133.43481</c:v>
                </c:pt>
                <c:pt idx="7">
                  <c:v>1508.52087</c:v>
                </c:pt>
                <c:pt idx="8">
                  <c:v>1855.09375</c:v>
                </c:pt>
                <c:pt idx="9">
                  <c:v>1625.85071</c:v>
                </c:pt>
                <c:pt idx="10">
                  <c:v>1546.89233</c:v>
                </c:pt>
                <c:pt idx="11">
                  <c:v>1545.38989</c:v>
                </c:pt>
                <c:pt idx="12">
                  <c:v>1468.83154</c:v>
                </c:pt>
                <c:pt idx="13">
                  <c:v>1201.35999</c:v>
                </c:pt>
                <c:pt idx="14">
                  <c:v>1095.57202</c:v>
                </c:pt>
                <c:pt idx="15">
                  <c:v>1191.29431</c:v>
                </c:pt>
                <c:pt idx="16">
                  <c:v>941.83917</c:v>
                </c:pt>
                <c:pt idx="17">
                  <c:v>936.25366</c:v>
                </c:pt>
                <c:pt idx="18">
                  <c:v>799.48657</c:v>
                </c:pt>
              </c:numCache>
            </c:numRef>
          </c:yVal>
          <c:smooth val="0"/>
        </c:ser>
        <c:axId val="48292173"/>
        <c:axId val="31922702"/>
      </c:scatterChart>
      <c:valAx>
        <c:axId val="482921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22702"/>
        <c:crosses val="autoZero"/>
        <c:crossBetween val="midCat"/>
      </c:valAx>
      <c:valAx>
        <c:axId val="319227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9217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Acetic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1_corrected'!$A$13</c:f>
              <c:strCache>
                <c:ptCount val="1"/>
                <c:pt idx="0">
                  <c:v>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1_corrected'!$C$13:$U$13</c:f>
              <c:numCache>
                <c:formatCode>General</c:formatCode>
                <c:ptCount val="19"/>
                <c:pt idx="0">
                  <c:v>734.13501</c:v>
                </c:pt>
                <c:pt idx="1">
                  <c:v>720.08173</c:v>
                </c:pt>
                <c:pt idx="2">
                  <c:v>592.94244</c:v>
                </c:pt>
                <c:pt idx="3">
                  <c:v>584.00891</c:v>
                </c:pt>
                <c:pt idx="4">
                  <c:v>594.7854</c:v>
                </c:pt>
                <c:pt idx="5">
                  <c:v>585.75012</c:v>
                </c:pt>
                <c:pt idx="6">
                  <c:v>532.49994</c:v>
                </c:pt>
                <c:pt idx="7">
                  <c:v>685.29639</c:v>
                </c:pt>
                <c:pt idx="8">
                  <c:v>762.00916</c:v>
                </c:pt>
                <c:pt idx="9">
                  <c:v>702.23755</c:v>
                </c:pt>
                <c:pt idx="10">
                  <c:v>1083.46765</c:v>
                </c:pt>
                <c:pt idx="11">
                  <c:v>1161.0957</c:v>
                </c:pt>
                <c:pt idx="12">
                  <c:v>1200.20569</c:v>
                </c:pt>
                <c:pt idx="13">
                  <c:v>1390.53125</c:v>
                </c:pt>
                <c:pt idx="14">
                  <c:v>1211.87817</c:v>
                </c:pt>
                <c:pt idx="15">
                  <c:v>1480.43628</c:v>
                </c:pt>
                <c:pt idx="16">
                  <c:v>1763.89075</c:v>
                </c:pt>
                <c:pt idx="17">
                  <c:v>1862.53564</c:v>
                </c:pt>
                <c:pt idx="18">
                  <c:v>1708.92297</c:v>
                </c:pt>
              </c:numCache>
            </c:numRef>
          </c:yVal>
          <c:smooth val="0"/>
        </c:ser>
        <c:axId val="44547534"/>
        <c:axId val="45311466"/>
      </c:scatterChart>
      <c:valAx>
        <c:axId val="445475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311466"/>
        <c:crosses val="autoZero"/>
        <c:crossBetween val="midCat"/>
      </c:valAx>
      <c:valAx>
        <c:axId val="45311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4753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Propionic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1_corrected'!$A$14</c:f>
              <c:strCache>
                <c:ptCount val="1"/>
                <c:pt idx="0">
                  <c:v>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1_corrected'!$C$14:$U$14</c:f>
              <c:numCache>
                <c:formatCode>General</c:formatCode>
                <c:ptCount val="19"/>
                <c:pt idx="0">
                  <c:v>525.50177</c:v>
                </c:pt>
                <c:pt idx="1">
                  <c:v>474.34052</c:v>
                </c:pt>
                <c:pt idx="2">
                  <c:v>451.06616</c:v>
                </c:pt>
                <c:pt idx="3">
                  <c:v>451.36359</c:v>
                </c:pt>
                <c:pt idx="4">
                  <c:v>458.21854</c:v>
                </c:pt>
                <c:pt idx="5">
                  <c:v>466.4223</c:v>
                </c:pt>
                <c:pt idx="6">
                  <c:v>419.74509</c:v>
                </c:pt>
                <c:pt idx="7">
                  <c:v>599.16266</c:v>
                </c:pt>
                <c:pt idx="8">
                  <c:v>618.21094</c:v>
                </c:pt>
                <c:pt idx="9">
                  <c:v>562.25879</c:v>
                </c:pt>
                <c:pt idx="10">
                  <c:v>679.21783</c:v>
                </c:pt>
                <c:pt idx="11">
                  <c:v>708.0155</c:v>
                </c:pt>
                <c:pt idx="12">
                  <c:v>724.4881</c:v>
                </c:pt>
                <c:pt idx="13">
                  <c:v>752.79211</c:v>
                </c:pt>
                <c:pt idx="14">
                  <c:v>704.30536</c:v>
                </c:pt>
                <c:pt idx="15">
                  <c:v>811.94141</c:v>
                </c:pt>
                <c:pt idx="16">
                  <c:v>917.44592</c:v>
                </c:pt>
                <c:pt idx="17">
                  <c:v>976.53821</c:v>
                </c:pt>
                <c:pt idx="18">
                  <c:v>886.84436</c:v>
                </c:pt>
              </c:numCache>
            </c:numRef>
          </c:yVal>
          <c:smooth val="0"/>
        </c:ser>
        <c:axId val="93849494"/>
        <c:axId val="95987023"/>
      </c:scatterChart>
      <c:valAx>
        <c:axId val="93849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87023"/>
        <c:crosses val="autoZero"/>
        <c:crossBetween val="midCat"/>
      </c:valAx>
      <c:valAx>
        <c:axId val="959870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4949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Glucose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1'!$A$9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1'!$C$9:$U$9</c:f>
              <c:numCache>
                <c:formatCode>General</c:formatCode>
                <c:ptCount val="19"/>
                <c:pt idx="0">
                  <c:v>376900</c:v>
                </c:pt>
                <c:pt idx="1">
                  <c:v>337424</c:v>
                </c:pt>
                <c:pt idx="2">
                  <c:v>336926</c:v>
                </c:pt>
                <c:pt idx="3">
                  <c:v>343269</c:v>
                </c:pt>
                <c:pt idx="4">
                  <c:v>357983</c:v>
                </c:pt>
                <c:pt idx="5">
                  <c:v>366695</c:v>
                </c:pt>
                <c:pt idx="6">
                  <c:v>320000</c:v>
                </c:pt>
                <c:pt idx="7">
                  <c:v>8263.26855</c:v>
                </c:pt>
                <c:pt idx="8">
                  <c:v>17366.5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10545851"/>
        <c:axId val="18099246"/>
      </c:scatterChart>
      <c:valAx>
        <c:axId val="105458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99246"/>
        <c:crosses val="autoZero"/>
        <c:crossBetween val="midCat"/>
      </c:valAx>
      <c:valAx>
        <c:axId val="180992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5458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Ethanol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1_corrected'!$A$15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1_corrected'!$C$15:$U$15</c:f>
              <c:numCache>
                <c:formatCode>General</c:formatCode>
                <c:ptCount val="19"/>
                <c:pt idx="0">
                  <c:v>31624.1</c:v>
                </c:pt>
                <c:pt idx="1">
                  <c:v>18582.1</c:v>
                </c:pt>
                <c:pt idx="2">
                  <c:v>16218.6</c:v>
                </c:pt>
                <c:pt idx="3">
                  <c:v>15520.3</c:v>
                </c:pt>
                <c:pt idx="4">
                  <c:v>14994.9</c:v>
                </c:pt>
                <c:pt idx="5">
                  <c:v>14571.4</c:v>
                </c:pt>
                <c:pt idx="6">
                  <c:v>18350.6</c:v>
                </c:pt>
                <c:pt idx="7">
                  <c:v>74898.7</c:v>
                </c:pt>
                <c:pt idx="8">
                  <c:v>76461.8</c:v>
                </c:pt>
                <c:pt idx="9">
                  <c:v>60774.9</c:v>
                </c:pt>
                <c:pt idx="10">
                  <c:v>55513.7</c:v>
                </c:pt>
                <c:pt idx="11">
                  <c:v>63099.3</c:v>
                </c:pt>
                <c:pt idx="12">
                  <c:v>54020.3</c:v>
                </c:pt>
                <c:pt idx="13">
                  <c:v>45354.9</c:v>
                </c:pt>
                <c:pt idx="14">
                  <c:v>32821.5</c:v>
                </c:pt>
                <c:pt idx="15">
                  <c:v>43933.2</c:v>
                </c:pt>
                <c:pt idx="16">
                  <c:v>36192.5</c:v>
                </c:pt>
                <c:pt idx="17">
                  <c:v>33870.4</c:v>
                </c:pt>
                <c:pt idx="18">
                  <c:v>31918.8</c:v>
                </c:pt>
              </c:numCache>
            </c:numRef>
          </c:yVal>
          <c:smooth val="0"/>
        </c:ser>
        <c:axId val="40632435"/>
        <c:axId val="56969826"/>
      </c:scatterChart>
      <c:valAx>
        <c:axId val="406324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69826"/>
        <c:crosses val="autoZero"/>
        <c:crossBetween val="midCat"/>
      </c:valAx>
      <c:valAx>
        <c:axId val="569698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324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1_corrected'!$A$3</c:f>
              <c:strCache>
                <c:ptCount val="1"/>
                <c:pt idx="0">
                  <c:v>Unknown 1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1_corrected'!$C$3:$U$3</c:f>
              <c:numCache>
                <c:formatCode>General</c:formatCode>
                <c:ptCount val="19"/>
                <c:pt idx="0">
                  <c:v>20393.1</c:v>
                </c:pt>
                <c:pt idx="1">
                  <c:v>13146.6</c:v>
                </c:pt>
                <c:pt idx="2">
                  <c:v>18764.1</c:v>
                </c:pt>
                <c:pt idx="3">
                  <c:v>19730.2</c:v>
                </c:pt>
                <c:pt idx="4">
                  <c:v>20462.9</c:v>
                </c:pt>
                <c:pt idx="5">
                  <c:v>21860.3</c:v>
                </c:pt>
                <c:pt idx="6">
                  <c:v>18543.9</c:v>
                </c:pt>
                <c:pt idx="7">
                  <c:v>30496.6</c:v>
                </c:pt>
                <c:pt idx="8">
                  <c:v>33722.6</c:v>
                </c:pt>
                <c:pt idx="9">
                  <c:v>30382</c:v>
                </c:pt>
                <c:pt idx="10">
                  <c:v>27023.3</c:v>
                </c:pt>
                <c:pt idx="11">
                  <c:v>38598.1</c:v>
                </c:pt>
                <c:pt idx="12">
                  <c:v>36776.1</c:v>
                </c:pt>
                <c:pt idx="13">
                  <c:v>25836.3</c:v>
                </c:pt>
                <c:pt idx="14">
                  <c:v>23936.6</c:v>
                </c:pt>
                <c:pt idx="15">
                  <c:v>36362.7</c:v>
                </c:pt>
                <c:pt idx="16">
                  <c:v>34888.6</c:v>
                </c:pt>
                <c:pt idx="17">
                  <c:v>35701</c:v>
                </c:pt>
                <c:pt idx="18">
                  <c:v>31228.5</c:v>
                </c:pt>
              </c:numCache>
            </c:numRef>
          </c:yVal>
          <c:smooth val="0"/>
        </c:ser>
        <c:axId val="82029377"/>
        <c:axId val="30829594"/>
      </c:scatterChart>
      <c:valAx>
        <c:axId val="820293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29594"/>
        <c:crosses val="autoZero"/>
        <c:crossBetween val="midCat"/>
      </c:valAx>
      <c:valAx>
        <c:axId val="30829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0293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1_corrected'!$A$7</c:f>
              <c:strCache>
                <c:ptCount val="1"/>
                <c:pt idx="0">
                  <c:v>Unknown 3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1_corrected'!$C$7:$U$7</c:f>
              <c:numCache>
                <c:formatCode>General</c:formatCode>
                <c:ptCount val="19"/>
                <c:pt idx="0">
                  <c:v>83919.1</c:v>
                </c:pt>
                <c:pt idx="1">
                  <c:v>58214.5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48577.8</c:v>
                </c:pt>
                <c:pt idx="8">
                  <c:v>41661.5</c:v>
                </c:pt>
                <c:pt idx="9">
                  <c:v>36757.6</c:v>
                </c:pt>
                <c:pt idx="10">
                  <c:v>36691.7</c:v>
                </c:pt>
                <c:pt idx="11">
                  <c:v>33878.8</c:v>
                </c:pt>
                <c:pt idx="12">
                  <c:v>38544.4</c:v>
                </c:pt>
                <c:pt idx="13">
                  <c:v>40322.4</c:v>
                </c:pt>
                <c:pt idx="14">
                  <c:v>32117.7</c:v>
                </c:pt>
                <c:pt idx="15">
                  <c:v>38640.8</c:v>
                </c:pt>
                <c:pt idx="16">
                  <c:v>46995.3</c:v>
                </c:pt>
                <c:pt idx="17">
                  <c:v>46802.9</c:v>
                </c:pt>
                <c:pt idx="18">
                  <c:v>45307.5</c:v>
                </c:pt>
              </c:numCache>
            </c:numRef>
          </c:yVal>
          <c:smooth val="0"/>
        </c:ser>
        <c:axId val="8281420"/>
        <c:axId val="72008012"/>
      </c:scatterChart>
      <c:valAx>
        <c:axId val="82814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008012"/>
        <c:crosses val="autoZero"/>
        <c:crossBetween val="midCat"/>
      </c:valAx>
      <c:valAx>
        <c:axId val="720080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14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1_corrected'!$A$8</c:f>
              <c:strCache>
                <c:ptCount val="1"/>
                <c:pt idx="0">
                  <c:v>Unknown 4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1_corrected'!$C$8:$U$8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12736</c:v>
                </c:pt>
                <c:pt idx="8">
                  <c:v>13270.9</c:v>
                </c:pt>
                <c:pt idx="9">
                  <c:v>19265</c:v>
                </c:pt>
                <c:pt idx="10">
                  <c:v>23950.1</c:v>
                </c:pt>
                <c:pt idx="11">
                  <c:v>25598.7</c:v>
                </c:pt>
                <c:pt idx="12">
                  <c:v>23780.2</c:v>
                </c:pt>
                <c:pt idx="13">
                  <c:v>36463.9</c:v>
                </c:pt>
                <c:pt idx="14">
                  <c:v>31271</c:v>
                </c:pt>
                <c:pt idx="15">
                  <c:v>37943.6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17714413"/>
        <c:axId val="94904771"/>
      </c:scatterChart>
      <c:valAx>
        <c:axId val="177144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04771"/>
        <c:crosses val="autoZero"/>
        <c:crossBetween val="midCat"/>
      </c:valAx>
      <c:valAx>
        <c:axId val="949047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144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Glucose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FW!$A$9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FW!$D$9:$E$9</c:f>
              <c:numCache>
                <c:formatCode>General</c:formatCode>
                <c:ptCount val="2"/>
                <c:pt idx="0">
                  <c:v>0.71397531760676</c:v>
                </c:pt>
                <c:pt idx="1">
                  <c:v>1.05801948691135</c:v>
                </c:pt>
              </c:numCache>
            </c:numRef>
          </c:val>
        </c:ser>
        <c:gapWidth val="150"/>
        <c:overlap val="0"/>
        <c:axId val="42430955"/>
        <c:axId val="99183791"/>
      </c:barChart>
      <c:catAx>
        <c:axId val="424309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183791"/>
        <c:crosses val="autoZero"/>
        <c:auto val="1"/>
        <c:lblAlgn val="ctr"/>
        <c:lblOffset val="100"/>
        <c:noMultiLvlLbl val="0"/>
      </c:catAx>
      <c:valAx>
        <c:axId val="991837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309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Sucrose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FW!$A$5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FW!$D$5:$E$5</c:f>
              <c:numCache>
                <c:formatCode>General</c:formatCode>
                <c:ptCount val="2"/>
                <c:pt idx="0">
                  <c:v>1.8009295061807</c:v>
                </c:pt>
                <c:pt idx="1">
                  <c:v>2.70043245353899</c:v>
                </c:pt>
              </c:numCache>
            </c:numRef>
          </c:val>
        </c:ser>
        <c:gapWidth val="150"/>
        <c:overlap val="0"/>
        <c:axId val="14712847"/>
        <c:axId val="22555003"/>
      </c:barChart>
      <c:catAx>
        <c:axId val="147128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55003"/>
        <c:crosses val="autoZero"/>
        <c:auto val="1"/>
        <c:lblAlgn val="ctr"/>
        <c:lblOffset val="100"/>
        <c:noMultiLvlLbl val="0"/>
      </c:catAx>
      <c:valAx>
        <c:axId val="22555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7128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Fructose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FW!$A$11</c:f>
              <c:strCache>
                <c:ptCount val="1"/>
                <c:pt idx="0">
                  <c:v>Fructose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FW!$D$11:$E$11</c:f>
              <c:numCache>
                <c:formatCode>General</c:formatCode>
                <c:ptCount val="2"/>
                <c:pt idx="0">
                  <c:v>2.06900957360377</c:v>
                </c:pt>
                <c:pt idx="1">
                  <c:v>2.97874192346532</c:v>
                </c:pt>
              </c:numCache>
            </c:numRef>
          </c:val>
        </c:ser>
        <c:gapWidth val="150"/>
        <c:overlap val="0"/>
        <c:axId val="61588425"/>
        <c:axId val="38600323"/>
      </c:barChart>
      <c:catAx>
        <c:axId val="615884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00323"/>
        <c:crosses val="autoZero"/>
        <c:auto val="1"/>
        <c:lblAlgn val="ctr"/>
        <c:lblOffset val="100"/>
        <c:noMultiLvlLbl val="0"/>
      </c:catAx>
      <c:valAx>
        <c:axId val="38600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884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Lactic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FW!$A$12</c:f>
              <c:strCache>
                <c:ptCount val="1"/>
                <c:pt idx="0">
                  <c:v>Lactic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FW!$D$12:$E$12</c:f>
              <c:numCache>
                <c:formatCode>General</c:formatCode>
                <c:ptCount val="2"/>
                <c:pt idx="0">
                  <c:v>0.711309594202606</c:v>
                </c:pt>
                <c:pt idx="1">
                  <c:v>1.09308509322181</c:v>
                </c:pt>
              </c:numCache>
            </c:numRef>
          </c:val>
        </c:ser>
        <c:gapWidth val="150"/>
        <c:overlap val="0"/>
        <c:axId val="64127883"/>
        <c:axId val="18340154"/>
      </c:barChart>
      <c:catAx>
        <c:axId val="641278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40154"/>
        <c:crosses val="autoZero"/>
        <c:auto val="1"/>
        <c:lblAlgn val="ctr"/>
        <c:lblOffset val="100"/>
        <c:noMultiLvlLbl val="0"/>
      </c:catAx>
      <c:valAx>
        <c:axId val="183401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278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Acetic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FW!$A$13</c:f>
              <c:strCache>
                <c:ptCount val="1"/>
                <c:pt idx="0">
                  <c:v>Acetic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FW!$D$13:$E$13</c:f>
              <c:numCache>
                <c:formatCode>General</c:formatCode>
                <c:ptCount val="2"/>
                <c:pt idx="0">
                  <c:v>0.561419754166023</c:v>
                </c:pt>
                <c:pt idx="1">
                  <c:v>0.672862047903828</c:v>
                </c:pt>
              </c:numCache>
            </c:numRef>
          </c:val>
        </c:ser>
        <c:gapWidth val="150"/>
        <c:overlap val="0"/>
        <c:axId val="72024484"/>
        <c:axId val="66987910"/>
      </c:barChart>
      <c:catAx>
        <c:axId val="720244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87910"/>
        <c:crosses val="autoZero"/>
        <c:auto val="1"/>
        <c:lblAlgn val="ctr"/>
        <c:lblOffset val="100"/>
        <c:noMultiLvlLbl val="0"/>
      </c:catAx>
      <c:valAx>
        <c:axId val="66987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02448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Ethanol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FW!$A$15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FW!$D$15:$E$15</c:f>
              <c:numCache>
                <c:formatCode>General</c:formatCode>
                <c:ptCount val="2"/>
                <c:pt idx="0">
                  <c:v>0.079414904329969</c:v>
                </c:pt>
                <c:pt idx="1">
                  <c:v>0.201693626922606</c:v>
                </c:pt>
              </c:numCache>
            </c:numRef>
          </c:val>
        </c:ser>
        <c:gapWidth val="150"/>
        <c:overlap val="0"/>
        <c:axId val="46053816"/>
        <c:axId val="13761516"/>
      </c:barChart>
      <c:catAx>
        <c:axId val="460538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61516"/>
        <c:crosses val="autoZero"/>
        <c:auto val="1"/>
        <c:lblAlgn val="ctr"/>
        <c:lblOffset val="100"/>
        <c:noMultiLvlLbl val="0"/>
      </c:catAx>
      <c:valAx>
        <c:axId val="13761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538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Fructose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1'!$A$11</c:f>
              <c:strCache>
                <c:ptCount val="1"/>
                <c:pt idx="0">
                  <c:v>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1'!$C$11:$U$11</c:f>
              <c:numCache>
                <c:formatCode>General</c:formatCode>
                <c:ptCount val="19"/>
                <c:pt idx="0">
                  <c:v>783451</c:v>
                </c:pt>
                <c:pt idx="1">
                  <c:v>700292</c:v>
                </c:pt>
                <c:pt idx="2">
                  <c:v>646723</c:v>
                </c:pt>
                <c:pt idx="3">
                  <c:v>640104</c:v>
                </c:pt>
                <c:pt idx="4">
                  <c:v>665690</c:v>
                </c:pt>
                <c:pt idx="5">
                  <c:v>664788</c:v>
                </c:pt>
                <c:pt idx="6">
                  <c:v>555761</c:v>
                </c:pt>
                <c:pt idx="7">
                  <c:v>546831</c:v>
                </c:pt>
                <c:pt idx="8">
                  <c:v>497387.2</c:v>
                </c:pt>
                <c:pt idx="9">
                  <c:v>424911.2</c:v>
                </c:pt>
                <c:pt idx="10">
                  <c:v>424479.8</c:v>
                </c:pt>
                <c:pt idx="11">
                  <c:v>437426.3</c:v>
                </c:pt>
                <c:pt idx="12">
                  <c:v>423957.4</c:v>
                </c:pt>
                <c:pt idx="13">
                  <c:v>378496.3</c:v>
                </c:pt>
                <c:pt idx="14">
                  <c:v>351582</c:v>
                </c:pt>
                <c:pt idx="15">
                  <c:v>396411.9</c:v>
                </c:pt>
                <c:pt idx="16">
                  <c:v>401889.4</c:v>
                </c:pt>
                <c:pt idx="17">
                  <c:v>422100.1</c:v>
                </c:pt>
                <c:pt idx="18">
                  <c:v>375159.5</c:v>
                </c:pt>
              </c:numCache>
            </c:numRef>
          </c:yVal>
          <c:smooth val="0"/>
        </c:ser>
        <c:axId val="42149364"/>
        <c:axId val="66133038"/>
      </c:scatterChart>
      <c:valAx>
        <c:axId val="421493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33038"/>
        <c:crosses val="autoZero"/>
        <c:crossBetween val="midCat"/>
      </c:valAx>
      <c:valAx>
        <c:axId val="66133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4936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graphs'!$B$1:$B$2</c:f>
              <c:strCache>
                <c:ptCount val="1"/>
                <c:pt idx="0">
                  <c:v>1 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graphs'!$B$3:$B$13</c:f>
              <c:numCache>
                <c:formatCode>General</c:formatCode>
                <c:ptCount val="11"/>
                <c:pt idx="0">
                  <c:v>258889</c:v>
                </c:pt>
                <c:pt idx="1">
                  <c:v>236229</c:v>
                </c:pt>
                <c:pt idx="2">
                  <c:v>278513</c:v>
                </c:pt>
                <c:pt idx="3">
                  <c:v>274047</c:v>
                </c:pt>
                <c:pt idx="4">
                  <c:v>274373</c:v>
                </c:pt>
                <c:pt idx="5">
                  <c:v>279218</c:v>
                </c:pt>
                <c:pt idx="6">
                  <c:v>235483</c:v>
                </c:pt>
                <c:pt idx="7">
                  <c:v>160820</c:v>
                </c:pt>
                <c:pt idx="8">
                  <c:v>34326.1</c:v>
                </c:pt>
                <c:pt idx="9">
                  <c:v>20814.7</c:v>
                </c:pt>
                <c:pt idx="10">
                  <c:v>12225.3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graphs'!$C$1:$C$2</c:f>
              <c:strCache>
                <c:ptCount val="1"/>
                <c:pt idx="0">
                  <c:v>2 Sucrose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graphs'!$C$3:$C$13</c:f>
              <c:numCache>
                <c:formatCode>General</c:formatCode>
                <c:ptCount val="11"/>
                <c:pt idx="0">
                  <c:v>183496</c:v>
                </c:pt>
                <c:pt idx="1">
                  <c:v>155841</c:v>
                </c:pt>
                <c:pt idx="5">
                  <c:v>239669</c:v>
                </c:pt>
                <c:pt idx="7">
                  <c:v>203833</c:v>
                </c:pt>
                <c:pt idx="8">
                  <c:v>144708</c:v>
                </c:pt>
                <c:pt idx="9">
                  <c:v>129945</c:v>
                </c:pt>
                <c:pt idx="10">
                  <c:v>7675.50342</c:v>
                </c:pt>
              </c:numCache>
            </c:numRef>
          </c:yVal>
          <c:smooth val="0"/>
        </c:ser>
        <c:axId val="85724111"/>
        <c:axId val="1224411"/>
      </c:scatterChart>
      <c:valAx>
        <c:axId val="857241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24411"/>
        <c:crosses val="autoZero"/>
        <c:crossBetween val="midCat"/>
      </c:valAx>
      <c:valAx>
        <c:axId val="1224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2411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graphs'!$D$1:$D$2</c:f>
              <c:strCache>
                <c:ptCount val="1"/>
                <c:pt idx="0">
                  <c:v>1 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graphs'!$D$3:$D$13</c:f>
              <c:numCache>
                <c:formatCode>General</c:formatCode>
                <c:ptCount val="11"/>
                <c:pt idx="0">
                  <c:v>376900</c:v>
                </c:pt>
                <c:pt idx="1">
                  <c:v>337424</c:v>
                </c:pt>
                <c:pt idx="2">
                  <c:v>336926</c:v>
                </c:pt>
                <c:pt idx="3">
                  <c:v>343269</c:v>
                </c:pt>
                <c:pt idx="4">
                  <c:v>357983</c:v>
                </c:pt>
                <c:pt idx="5">
                  <c:v>366695</c:v>
                </c:pt>
                <c:pt idx="6">
                  <c:v>320000</c:v>
                </c:pt>
                <c:pt idx="7">
                  <c:v>8263.26855</c:v>
                </c:pt>
                <c:pt idx="8">
                  <c:v>17366.5</c:v>
                </c:pt>
                <c:pt idx="9">
                  <c:v>8252.3</c:v>
                </c:pt>
                <c:pt idx="10">
                  <c:v>13486.9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graphs'!$E$1:$E$2</c:f>
              <c:strCache>
                <c:ptCount val="1"/>
                <c:pt idx="0">
                  <c:v>2 glucose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graphs'!$E$3:$E$13</c:f>
              <c:numCache>
                <c:formatCode>General</c:formatCode>
                <c:ptCount val="11"/>
                <c:pt idx="0">
                  <c:v>268392</c:v>
                </c:pt>
                <c:pt idx="1">
                  <c:v>227343</c:v>
                </c:pt>
                <c:pt idx="5">
                  <c:v>320764</c:v>
                </c:pt>
                <c:pt idx="7">
                  <c:v>383357</c:v>
                </c:pt>
                <c:pt idx="8">
                  <c:v>259343</c:v>
                </c:pt>
                <c:pt idx="9">
                  <c:v>15283.2</c:v>
                </c:pt>
                <c:pt idx="10">
                  <c:v>13411.4</c:v>
                </c:pt>
              </c:numCache>
            </c:numRef>
          </c:yVal>
          <c:smooth val="0"/>
        </c:ser>
        <c:axId val="41870077"/>
        <c:axId val="97955459"/>
      </c:scatterChart>
      <c:valAx>
        <c:axId val="418700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955459"/>
        <c:crosses val="autoZero"/>
        <c:crossBetween val="midCat"/>
      </c:valAx>
      <c:valAx>
        <c:axId val="979554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7007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graphs'!$F$1:$F$2</c:f>
              <c:strCache>
                <c:ptCount val="1"/>
                <c:pt idx="0">
                  <c:v>1 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graphs'!$F$3:$F$13</c:f>
              <c:numCache>
                <c:formatCode>General</c:formatCode>
                <c:ptCount val="11"/>
                <c:pt idx="0">
                  <c:v>783451</c:v>
                </c:pt>
                <c:pt idx="1">
                  <c:v>700292</c:v>
                </c:pt>
                <c:pt idx="2">
                  <c:v>646723</c:v>
                </c:pt>
                <c:pt idx="3">
                  <c:v>640104</c:v>
                </c:pt>
                <c:pt idx="4">
                  <c:v>665690</c:v>
                </c:pt>
                <c:pt idx="5">
                  <c:v>664788</c:v>
                </c:pt>
                <c:pt idx="6">
                  <c:v>555761</c:v>
                </c:pt>
                <c:pt idx="7">
                  <c:v>546831</c:v>
                </c:pt>
                <c:pt idx="8">
                  <c:v>497387.2</c:v>
                </c:pt>
                <c:pt idx="9">
                  <c:v>424911.2</c:v>
                </c:pt>
                <c:pt idx="10">
                  <c:v>424479.8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graphs'!$G$1:$G$2</c:f>
              <c:strCache>
                <c:ptCount val="1"/>
                <c:pt idx="0">
                  <c:v>2 fructose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graphs'!$G$3:$G$13</c:f>
              <c:numCache>
                <c:formatCode>General</c:formatCode>
                <c:ptCount val="11"/>
                <c:pt idx="0">
                  <c:v>579738</c:v>
                </c:pt>
                <c:pt idx="1">
                  <c:v>476364</c:v>
                </c:pt>
                <c:pt idx="5">
                  <c:v>568859</c:v>
                </c:pt>
                <c:pt idx="7">
                  <c:v>574617</c:v>
                </c:pt>
                <c:pt idx="8">
                  <c:v>513330</c:v>
                </c:pt>
                <c:pt idx="9">
                  <c:v>463542</c:v>
                </c:pt>
                <c:pt idx="10">
                  <c:v>443389.5</c:v>
                </c:pt>
              </c:numCache>
            </c:numRef>
          </c:yVal>
          <c:smooth val="0"/>
        </c:ser>
        <c:axId val="2461777"/>
        <c:axId val="85712716"/>
      </c:scatterChart>
      <c:valAx>
        <c:axId val="24617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12716"/>
        <c:crosses val="autoZero"/>
        <c:crossBetween val="midCat"/>
      </c:valAx>
      <c:valAx>
        <c:axId val="857127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177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graphs'!$H$1:$H$2</c:f>
              <c:strCache>
                <c:ptCount val="1"/>
                <c:pt idx="0">
                  <c:v>1 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graphs'!$H$3:$H$13</c:f>
              <c:numCache>
                <c:formatCode>General</c:formatCode>
                <c:ptCount val="11"/>
                <c:pt idx="0">
                  <c:v>1664.23022</c:v>
                </c:pt>
                <c:pt idx="1">
                  <c:v>1323.98901</c:v>
                </c:pt>
                <c:pt idx="2">
                  <c:v>1302.66394</c:v>
                </c:pt>
                <c:pt idx="3">
                  <c:v>1286.83582</c:v>
                </c:pt>
                <c:pt idx="4">
                  <c:v>1287.08752</c:v>
                </c:pt>
                <c:pt idx="5">
                  <c:v>1281.9126</c:v>
                </c:pt>
                <c:pt idx="6">
                  <c:v>1133.43481</c:v>
                </c:pt>
                <c:pt idx="7">
                  <c:v>1508.52087</c:v>
                </c:pt>
                <c:pt idx="8">
                  <c:v>1855.09375</c:v>
                </c:pt>
                <c:pt idx="9">
                  <c:v>1625.85071</c:v>
                </c:pt>
                <c:pt idx="10">
                  <c:v>1546.89233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graphs'!$I$1:$I$2</c:f>
              <c:strCache>
                <c:ptCount val="1"/>
                <c:pt idx="0">
                  <c:v>2 lactic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graphs'!$I$3:$I$13</c:f>
              <c:numCache>
                <c:formatCode>General</c:formatCode>
                <c:ptCount val="11"/>
                <c:pt idx="0">
                  <c:v>1184.76611</c:v>
                </c:pt>
                <c:pt idx="1">
                  <c:v>982.81</c:v>
                </c:pt>
                <c:pt idx="5">
                  <c:v>1173.35742</c:v>
                </c:pt>
                <c:pt idx="7">
                  <c:v>1209.14966</c:v>
                </c:pt>
                <c:pt idx="8">
                  <c:v>1159.86719</c:v>
                </c:pt>
                <c:pt idx="9">
                  <c:v>1371.60706</c:v>
                </c:pt>
                <c:pt idx="10">
                  <c:v>1902.00342</c:v>
                </c:pt>
              </c:numCache>
            </c:numRef>
          </c:yVal>
          <c:smooth val="0"/>
        </c:ser>
        <c:axId val="10130450"/>
        <c:axId val="38677733"/>
      </c:scatterChart>
      <c:valAx>
        <c:axId val="10130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77733"/>
        <c:crosses val="autoZero"/>
        <c:crossBetween val="midCat"/>
      </c:valAx>
      <c:valAx>
        <c:axId val="38677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30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graphs'!$J$1:$J$2</c:f>
              <c:strCache>
                <c:ptCount val="1"/>
                <c:pt idx="0">
                  <c:v>1 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graphs'!$J$3:$J$13</c:f>
              <c:numCache>
                <c:formatCode>General</c:formatCode>
                <c:ptCount val="11"/>
                <c:pt idx="0">
                  <c:v>734.13501</c:v>
                </c:pt>
                <c:pt idx="1">
                  <c:v>720.08173</c:v>
                </c:pt>
                <c:pt idx="2">
                  <c:v>592.94244</c:v>
                </c:pt>
                <c:pt idx="3">
                  <c:v>584.00891</c:v>
                </c:pt>
                <c:pt idx="4">
                  <c:v>594.7854</c:v>
                </c:pt>
                <c:pt idx="5">
                  <c:v>585.75012</c:v>
                </c:pt>
                <c:pt idx="6">
                  <c:v>532.49994</c:v>
                </c:pt>
                <c:pt idx="7">
                  <c:v>685.29639</c:v>
                </c:pt>
                <c:pt idx="8">
                  <c:v>762.00916</c:v>
                </c:pt>
                <c:pt idx="9">
                  <c:v>702.23755</c:v>
                </c:pt>
                <c:pt idx="10">
                  <c:v>1083.46765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graphs'!$K$1:$K$2</c:f>
              <c:strCache>
                <c:ptCount val="1"/>
                <c:pt idx="0">
                  <c:v>2 acetic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graphs'!$K$3:$K$13</c:f>
              <c:numCache>
                <c:formatCode>General</c:formatCode>
                <c:ptCount val="11"/>
                <c:pt idx="0">
                  <c:v>562.10938</c:v>
                </c:pt>
                <c:pt idx="1">
                  <c:v>473.16138</c:v>
                </c:pt>
                <c:pt idx="5">
                  <c:v>553.00726</c:v>
                </c:pt>
                <c:pt idx="7">
                  <c:v>617.99353</c:v>
                </c:pt>
                <c:pt idx="8">
                  <c:v>559.60663</c:v>
                </c:pt>
                <c:pt idx="9">
                  <c:v>650.3208</c:v>
                </c:pt>
                <c:pt idx="10">
                  <c:v>845.53979</c:v>
                </c:pt>
              </c:numCache>
            </c:numRef>
          </c:yVal>
          <c:smooth val="0"/>
        </c:ser>
        <c:axId val="4483288"/>
        <c:axId val="47279365"/>
      </c:scatterChart>
      <c:valAx>
        <c:axId val="44832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279365"/>
        <c:crosses val="autoZero"/>
        <c:crossBetween val="midCat"/>
      </c:valAx>
      <c:valAx>
        <c:axId val="472793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328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graphs'!$L$1:$L$2</c:f>
              <c:strCache>
                <c:ptCount val="1"/>
                <c:pt idx="0">
                  <c:v>1 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graphs'!$L$3:$L$13</c:f>
              <c:numCache>
                <c:formatCode>General</c:formatCode>
                <c:ptCount val="11"/>
                <c:pt idx="0">
                  <c:v>525.50177</c:v>
                </c:pt>
                <c:pt idx="1">
                  <c:v>474.34052</c:v>
                </c:pt>
                <c:pt idx="2">
                  <c:v>451.06616</c:v>
                </c:pt>
                <c:pt idx="3">
                  <c:v>451.36359</c:v>
                </c:pt>
                <c:pt idx="4">
                  <c:v>458.21854</c:v>
                </c:pt>
                <c:pt idx="5">
                  <c:v>466.4223</c:v>
                </c:pt>
                <c:pt idx="6">
                  <c:v>419.74509</c:v>
                </c:pt>
                <c:pt idx="7">
                  <c:v>599.16266</c:v>
                </c:pt>
                <c:pt idx="8">
                  <c:v>618.21094</c:v>
                </c:pt>
                <c:pt idx="9">
                  <c:v>562.25879</c:v>
                </c:pt>
                <c:pt idx="10">
                  <c:v>679.21783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graphs'!$M$1:$M$2</c:f>
              <c:strCache>
                <c:ptCount val="1"/>
                <c:pt idx="0">
                  <c:v>2 propionic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graphs'!$M$3:$M$13</c:f>
              <c:numCache>
                <c:formatCode>General</c:formatCode>
                <c:ptCount val="11"/>
                <c:pt idx="0">
                  <c:v>401.0654</c:v>
                </c:pt>
                <c:pt idx="1">
                  <c:v>344.07239</c:v>
                </c:pt>
                <c:pt idx="5">
                  <c:v>432.27405</c:v>
                </c:pt>
                <c:pt idx="7">
                  <c:v>550.29474</c:v>
                </c:pt>
                <c:pt idx="8">
                  <c:v>529.77484</c:v>
                </c:pt>
                <c:pt idx="9">
                  <c:v>571.0752</c:v>
                </c:pt>
                <c:pt idx="10">
                  <c:v>704.00055</c:v>
                </c:pt>
              </c:numCache>
            </c:numRef>
          </c:yVal>
          <c:smooth val="0"/>
        </c:ser>
        <c:axId val="45640059"/>
        <c:axId val="70926660"/>
      </c:scatterChart>
      <c:valAx>
        <c:axId val="456400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26660"/>
        <c:crosses val="autoZero"/>
        <c:crossBetween val="midCat"/>
      </c:valAx>
      <c:valAx>
        <c:axId val="70926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64005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graphs'!$N$1:$N$2</c:f>
              <c:strCache>
                <c:ptCount val="1"/>
                <c:pt idx="0">
                  <c:v>1 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graphs'!$N$3:$N$13</c:f>
              <c:numCache>
                <c:formatCode>General</c:formatCode>
                <c:ptCount val="11"/>
                <c:pt idx="0">
                  <c:v>31624.1</c:v>
                </c:pt>
                <c:pt idx="1">
                  <c:v>18582.1</c:v>
                </c:pt>
                <c:pt idx="2">
                  <c:v>16218.6</c:v>
                </c:pt>
                <c:pt idx="3">
                  <c:v>15520.3</c:v>
                </c:pt>
                <c:pt idx="4">
                  <c:v>14994.9</c:v>
                </c:pt>
                <c:pt idx="5">
                  <c:v>14571.4</c:v>
                </c:pt>
                <c:pt idx="6">
                  <c:v>18350.6</c:v>
                </c:pt>
                <c:pt idx="7">
                  <c:v>74898.7</c:v>
                </c:pt>
                <c:pt idx="8">
                  <c:v>76461.8</c:v>
                </c:pt>
                <c:pt idx="9">
                  <c:v>60774.9</c:v>
                </c:pt>
                <c:pt idx="10">
                  <c:v>55513.7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graphs'!$O$1:$O$2</c:f>
              <c:strCache>
                <c:ptCount val="1"/>
                <c:pt idx="0">
                  <c:v>2 Ethanol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graphs'!$O$3:$O$13</c:f>
              <c:numCache>
                <c:formatCode>General</c:formatCode>
                <c:ptCount val="11"/>
                <c:pt idx="0">
                  <c:v>16534.5</c:v>
                </c:pt>
                <c:pt idx="1">
                  <c:v>13800.3</c:v>
                </c:pt>
                <c:pt idx="5">
                  <c:v>15604.9</c:v>
                </c:pt>
                <c:pt idx="7">
                  <c:v>23240.7</c:v>
                </c:pt>
                <c:pt idx="8">
                  <c:v>25930.9</c:v>
                </c:pt>
                <c:pt idx="9">
                  <c:v>63526.2</c:v>
                </c:pt>
                <c:pt idx="10">
                  <c:v>73063.1</c:v>
                </c:pt>
              </c:numCache>
            </c:numRef>
          </c:yVal>
          <c:smooth val="0"/>
        </c:ser>
        <c:axId val="77572774"/>
        <c:axId val="33527919"/>
      </c:scatterChart>
      <c:valAx>
        <c:axId val="775727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27919"/>
        <c:crosses val="autoZero"/>
        <c:crossBetween val="midCat"/>
      </c:valAx>
      <c:valAx>
        <c:axId val="335279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57277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graphs'!$B$1:$B$2</c:f>
              <c:strCache>
                <c:ptCount val="1"/>
                <c:pt idx="0">
                  <c:v>1 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graphs'!$B$3:$B$13</c:f>
              <c:numCache>
                <c:formatCode>General</c:formatCode>
                <c:ptCount val="11"/>
                <c:pt idx="0">
                  <c:v>2.70043245353899</c:v>
                </c:pt>
                <c:pt idx="1">
                  <c:v>2.43898488260221</c:v>
                </c:pt>
                <c:pt idx="2">
                  <c:v>2.92685112662211</c:v>
                </c:pt>
                <c:pt idx="3">
                  <c:v>2.87532311021418</c:v>
                </c:pt>
                <c:pt idx="4">
                  <c:v>2.87908444773075</c:v>
                </c:pt>
                <c:pt idx="5">
                  <c:v>2.93498530744782</c:v>
                </c:pt>
                <c:pt idx="6">
                  <c:v>2.43037765012565</c:v>
                </c:pt>
                <c:pt idx="7">
                  <c:v>1.56892751822568</c:v>
                </c:pt>
                <c:pt idx="8">
                  <c:v>0.109460488511604</c:v>
                </c:pt>
                <c:pt idx="9">
                  <c:v>-0.0464319523513837</c:v>
                </c:pt>
                <c:pt idx="10">
                  <c:v>-0.145535119421306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graphs'!$C$1:$C$2</c:f>
              <c:strCache>
                <c:ptCount val="1"/>
                <c:pt idx="0">
                  <c:v>2 Sucrose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graphs'!$C$3:$C$13</c:f>
              <c:numCache>
                <c:formatCode>General</c:formatCode>
                <c:ptCount val="11"/>
                <c:pt idx="0">
                  <c:v>1.83055969468475</c:v>
                </c:pt>
                <c:pt idx="1">
                  <c:v>1.51148058725947</c:v>
                </c:pt>
                <c:pt idx="5">
                  <c:v>2.47867506989358</c:v>
                </c:pt>
                <c:pt idx="7">
                  <c:v>2.06520485135471</c:v>
                </c:pt>
                <c:pt idx="8">
                  <c:v>1.38302975728421</c:v>
                </c:pt>
                <c:pt idx="9">
                  <c:v>1.21269654944045</c:v>
                </c:pt>
                <c:pt idx="10">
                  <c:v>-0.198029967792776</c:v>
                </c:pt>
              </c:numCache>
            </c:numRef>
          </c:yVal>
          <c:smooth val="0"/>
        </c:ser>
        <c:axId val="50628402"/>
        <c:axId val="36735350"/>
      </c:scatterChart>
      <c:valAx>
        <c:axId val="506284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735350"/>
        <c:crosses val="autoZero"/>
        <c:crossBetween val="midCat"/>
      </c:valAx>
      <c:valAx>
        <c:axId val="367353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2840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graphs'!$D$1:$D$2</c:f>
              <c:strCache>
                <c:ptCount val="1"/>
                <c:pt idx="0">
                  <c:v>1 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graphs'!$D$3:$D$13</c:f>
              <c:numCache>
                <c:formatCode>General</c:formatCode>
                <c:ptCount val="11"/>
                <c:pt idx="0">
                  <c:v>1.05801948691135</c:v>
                </c:pt>
                <c:pt idx="1">
                  <c:v>0.946422504114997</c:v>
                </c:pt>
                <c:pt idx="2">
                  <c:v>0.945014679172435</c:v>
                </c:pt>
                <c:pt idx="3">
                  <c:v>0.962946071964948</c:v>
                </c:pt>
                <c:pt idx="4">
                  <c:v>1.004541927798</c:v>
                </c:pt>
                <c:pt idx="5">
                  <c:v>1.02917038341969</c:v>
                </c:pt>
                <c:pt idx="6">
                  <c:v>0.897165592871618</c:v>
                </c:pt>
                <c:pt idx="7">
                  <c:v>0.0158990345420823</c:v>
                </c:pt>
                <c:pt idx="8">
                  <c:v>0.0416334849300867</c:v>
                </c:pt>
                <c:pt idx="9">
                  <c:v>0.0158680269150266</c:v>
                </c:pt>
                <c:pt idx="10">
                  <c:v>0.0306660197751387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graphs'!$E$1:$E$2</c:f>
              <c:strCache>
                <c:ptCount val="1"/>
                <c:pt idx="0">
                  <c:v>2 glucose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graphs'!$E$3:$E$13</c:f>
              <c:numCache>
                <c:formatCode>General</c:formatCode>
                <c:ptCount val="11"/>
                <c:pt idx="0">
                  <c:v>0.751271959064896</c:v>
                </c:pt>
                <c:pt idx="1">
                  <c:v>0.635228171781294</c:v>
                </c:pt>
                <c:pt idx="5">
                  <c:v>0.899325388566633</c:v>
                </c:pt>
                <c:pt idx="7">
                  <c:v>1.07627315288349</c:v>
                </c:pt>
                <c:pt idx="8">
                  <c:v>0.725690818692918</c:v>
                </c:pt>
                <c:pt idx="9">
                  <c:v>0.0357440839203684</c:v>
                </c:pt>
                <c:pt idx="10">
                  <c:v>0.0304525844675816</c:v>
                </c:pt>
              </c:numCache>
            </c:numRef>
          </c:yVal>
          <c:smooth val="0"/>
        </c:ser>
        <c:axId val="94319597"/>
        <c:axId val="40736255"/>
      </c:scatterChart>
      <c:valAx>
        <c:axId val="943195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736255"/>
        <c:crosses val="autoZero"/>
        <c:crossBetween val="midCat"/>
      </c:valAx>
      <c:valAx>
        <c:axId val="40736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195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graphs'!$F$1:$F$2</c:f>
              <c:strCache>
                <c:ptCount val="1"/>
                <c:pt idx="0">
                  <c:v>1 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graphs'!$F$3:$F$13</c:f>
              <c:numCache>
                <c:formatCode>General</c:formatCode>
                <c:ptCount val="11"/>
                <c:pt idx="0">
                  <c:v>2.97874192346532</c:v>
                </c:pt>
                <c:pt idx="1">
                  <c:v>2.65731897216216</c:v>
                </c:pt>
                <c:pt idx="2">
                  <c:v>2.45026614470681</c:v>
                </c:pt>
                <c:pt idx="3">
                  <c:v>2.42468264184271</c:v>
                </c:pt>
                <c:pt idx="4">
                  <c:v>2.52357665971261</c:v>
                </c:pt>
                <c:pt idx="5">
                  <c:v>2.52009028419011</c:v>
                </c:pt>
                <c:pt idx="6">
                  <c:v>2.09868333952111</c:v>
                </c:pt>
                <c:pt idx="7">
                  <c:v>2.06416744881611</c:v>
                </c:pt>
                <c:pt idx="8">
                  <c:v>1.87305918489226</c:v>
                </c:pt>
                <c:pt idx="9">
                  <c:v>1.59292775211111</c:v>
                </c:pt>
                <c:pt idx="10">
                  <c:v>1.59126032151199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graphs'!$G$1:$G$2</c:f>
              <c:strCache>
                <c:ptCount val="1"/>
                <c:pt idx="0">
                  <c:v>2 fructose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graphs'!$G$3:$G$13</c:f>
              <c:numCache>
                <c:formatCode>General</c:formatCode>
                <c:ptCount val="11"/>
                <c:pt idx="0">
                  <c:v>2.19135831280597</c:v>
                </c:pt>
                <c:pt idx="1">
                  <c:v>1.79180112515325</c:v>
                </c:pt>
                <c:pt idx="5">
                  <c:v>2.14930922266267</c:v>
                </c:pt>
                <c:pt idx="7">
                  <c:v>2.17156482161893</c:v>
                </c:pt>
                <c:pt idx="8">
                  <c:v>1.93468067899436</c:v>
                </c:pt>
                <c:pt idx="9">
                  <c:v>1.74224202653964</c:v>
                </c:pt>
                <c:pt idx="10">
                  <c:v>1.6643493627734</c:v>
                </c:pt>
              </c:numCache>
            </c:numRef>
          </c:yVal>
          <c:smooth val="0"/>
        </c:ser>
        <c:axId val="66436764"/>
        <c:axId val="34176562"/>
      </c:scatterChart>
      <c:valAx>
        <c:axId val="664367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76562"/>
        <c:crosses val="autoZero"/>
        <c:crossBetween val="midCat"/>
      </c:valAx>
      <c:valAx>
        <c:axId val="341765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3676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Lactic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1'!$A$12</c:f>
              <c:strCache>
                <c:ptCount val="1"/>
                <c:pt idx="0">
                  <c:v>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1'!$C$12:$U$12</c:f>
              <c:numCache>
                <c:formatCode>General</c:formatCode>
                <c:ptCount val="19"/>
                <c:pt idx="0">
                  <c:v>1664.23022</c:v>
                </c:pt>
                <c:pt idx="1">
                  <c:v>1323.98901</c:v>
                </c:pt>
                <c:pt idx="2">
                  <c:v>1302.66394</c:v>
                </c:pt>
                <c:pt idx="3">
                  <c:v>1286.83582</c:v>
                </c:pt>
                <c:pt idx="4">
                  <c:v>1287.08752</c:v>
                </c:pt>
                <c:pt idx="5">
                  <c:v>1281.9126</c:v>
                </c:pt>
                <c:pt idx="6">
                  <c:v>1133.43481</c:v>
                </c:pt>
                <c:pt idx="7">
                  <c:v>1508.52087</c:v>
                </c:pt>
                <c:pt idx="8">
                  <c:v>1855.09375</c:v>
                </c:pt>
                <c:pt idx="9">
                  <c:v>1625.85071</c:v>
                </c:pt>
                <c:pt idx="10">
                  <c:v>1546.89233</c:v>
                </c:pt>
                <c:pt idx="11">
                  <c:v>1545.38989</c:v>
                </c:pt>
                <c:pt idx="12">
                  <c:v>1468.83154</c:v>
                </c:pt>
                <c:pt idx="13">
                  <c:v>1201.35999</c:v>
                </c:pt>
                <c:pt idx="14">
                  <c:v>1095.57202</c:v>
                </c:pt>
                <c:pt idx="15">
                  <c:v>1191.29431</c:v>
                </c:pt>
                <c:pt idx="16">
                  <c:v>941.83917</c:v>
                </c:pt>
                <c:pt idx="17">
                  <c:v>936.25366</c:v>
                </c:pt>
                <c:pt idx="18">
                  <c:v>799.48657</c:v>
                </c:pt>
              </c:numCache>
            </c:numRef>
          </c:yVal>
          <c:smooth val="0"/>
        </c:ser>
        <c:axId val="58922861"/>
        <c:axId val="17311219"/>
      </c:scatterChart>
      <c:valAx>
        <c:axId val="589228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11219"/>
        <c:crosses val="autoZero"/>
        <c:crossBetween val="midCat"/>
      </c:valAx>
      <c:valAx>
        <c:axId val="173112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2286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graphs'!$H$1:$H$2</c:f>
              <c:strCache>
                <c:ptCount val="1"/>
                <c:pt idx="0">
                  <c:v>1 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graphs'!$H$3:$H$13</c:f>
              <c:numCache>
                <c:formatCode>General</c:formatCode>
                <c:ptCount val="11"/>
                <c:pt idx="0">
                  <c:v>1.09308509322181</c:v>
                </c:pt>
                <c:pt idx="1">
                  <c:v>0.869483791641314</c:v>
                </c:pt>
                <c:pt idx="2">
                  <c:v>0.855469282910008</c:v>
                </c:pt>
                <c:pt idx="3">
                  <c:v>0.845067285357824</c:v>
                </c:pt>
                <c:pt idx="4">
                  <c:v>0.845232698735022</c:v>
                </c:pt>
                <c:pt idx="5">
                  <c:v>0.841831820729753</c:v>
                </c:pt>
                <c:pt idx="6">
                  <c:v>0.744254495808427</c:v>
                </c:pt>
                <c:pt idx="7">
                  <c:v>0.990755298050163</c:v>
                </c:pt>
                <c:pt idx="8">
                  <c:v>1.21851767598345</c:v>
                </c:pt>
                <c:pt idx="9">
                  <c:v>1.06786266825447</c:v>
                </c:pt>
                <c:pt idx="10">
                  <c:v>1.01597243268104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graphs'!$I$1:$I$2</c:f>
              <c:strCache>
                <c:ptCount val="1"/>
                <c:pt idx="0">
                  <c:v>2 lactic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graphs'!$I$3:$I$13</c:f>
              <c:numCache>
                <c:formatCode>General</c:formatCode>
                <c:ptCount val="11"/>
                <c:pt idx="0">
                  <c:v>0.777988638394561</c:v>
                </c:pt>
                <c:pt idx="1">
                  <c:v>0.645266182293099</c:v>
                </c:pt>
                <c:pt idx="5">
                  <c:v>0.770491022414038</c:v>
                </c:pt>
                <c:pt idx="7">
                  <c:v>0.794013133243827</c:v>
                </c:pt>
                <c:pt idx="8">
                  <c:v>0.761625450290602</c:v>
                </c:pt>
                <c:pt idx="9">
                  <c:v>0.900777643314147</c:v>
                </c:pt>
                <c:pt idx="10">
                  <c:v>1.24934599119169</c:v>
                </c:pt>
              </c:numCache>
            </c:numRef>
          </c:yVal>
          <c:smooth val="0"/>
        </c:ser>
        <c:axId val="42734996"/>
        <c:axId val="61488075"/>
      </c:scatterChart>
      <c:valAx>
        <c:axId val="427349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88075"/>
        <c:crosses val="autoZero"/>
        <c:crossBetween val="midCat"/>
      </c:valAx>
      <c:valAx>
        <c:axId val="61488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3499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graphs'!$J$1:$J$2</c:f>
              <c:strCache>
                <c:ptCount val="1"/>
                <c:pt idx="0">
                  <c:v>1 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graphs'!$J$3:$J$13</c:f>
              <c:numCache>
                <c:formatCode>General</c:formatCode>
                <c:ptCount val="11"/>
                <c:pt idx="0">
                  <c:v>0.672862047903828</c:v>
                </c:pt>
                <c:pt idx="1">
                  <c:v>0.659993678481099</c:v>
                </c:pt>
                <c:pt idx="2">
                  <c:v>0.543574212572528</c:v>
                </c:pt>
                <c:pt idx="3">
                  <c:v>0.535393918414222</c:v>
                </c:pt>
                <c:pt idx="4">
                  <c:v>0.545261782315059</c:v>
                </c:pt>
                <c:pt idx="5">
                  <c:v>0.53698831726791</c:v>
                </c:pt>
                <c:pt idx="6">
                  <c:v>0.488227957546417</c:v>
                </c:pt>
                <c:pt idx="7">
                  <c:v>0.628141284903566</c:v>
                </c:pt>
                <c:pt idx="8">
                  <c:v>0.698385972535273</c:v>
                </c:pt>
                <c:pt idx="9">
                  <c:v>0.643654041023815</c:v>
                </c:pt>
                <c:pt idx="10">
                  <c:v>0.992740500687629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graphs'!$K$1:$K$2</c:f>
              <c:strCache>
                <c:ptCount val="1"/>
                <c:pt idx="0">
                  <c:v>2 acetic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graphs'!$K$3:$K$13</c:f>
              <c:numCache>
                <c:formatCode>General</c:formatCode>
                <c:ptCount val="11"/>
                <c:pt idx="0">
                  <c:v>0.515340860179834</c:v>
                </c:pt>
                <c:pt idx="1">
                  <c:v>0.433892563169245</c:v>
                </c:pt>
                <c:pt idx="5">
                  <c:v>0.507006190786638</c:v>
                </c:pt>
                <c:pt idx="7">
                  <c:v>0.56651310516999</c:v>
                </c:pt>
                <c:pt idx="8">
                  <c:v>0.513049131019614</c:v>
                </c:pt>
                <c:pt idx="9">
                  <c:v>0.596114682366796</c:v>
                </c:pt>
                <c:pt idx="10">
                  <c:v>0.774873668286967</c:v>
                </c:pt>
              </c:numCache>
            </c:numRef>
          </c:yVal>
          <c:smooth val="0"/>
        </c:ser>
        <c:axId val="14664046"/>
        <c:axId val="72046881"/>
      </c:scatterChart>
      <c:valAx>
        <c:axId val="146640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046881"/>
        <c:crosses val="autoZero"/>
        <c:crossBetween val="midCat"/>
      </c:valAx>
      <c:valAx>
        <c:axId val="72046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6404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graphs'!$L$1:$L$2</c:f>
              <c:strCache>
                <c:ptCount val="1"/>
                <c:pt idx="0">
                  <c:v>1 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graphs'!$L$3:$L$13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tx>
            <c:strRef>
              <c:f>'conc graphs'!$M$1:$M$2</c:f>
              <c:strCache>
                <c:ptCount val="1"/>
                <c:pt idx="0">
                  <c:v>2 propionic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graphs'!$M$3:$M$13</c:f>
              <c:numCache>
                <c:formatCode>General</c:formatCode>
                <c:ptCount val="11"/>
              </c:numCache>
            </c:numRef>
          </c:yVal>
          <c:smooth val="0"/>
        </c:ser>
        <c:axId val="93029284"/>
        <c:axId val="71689411"/>
      </c:scatterChart>
      <c:valAx>
        <c:axId val="930292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89411"/>
        <c:crosses val="autoZero"/>
        <c:crossBetween val="midCat"/>
      </c:valAx>
      <c:valAx>
        <c:axId val="71689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2928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graphs'!$N$1:$N$2</c:f>
              <c:strCache>
                <c:ptCount val="1"/>
                <c:pt idx="0">
                  <c:v>1 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graphs'!$N$3:$N$13</c:f>
              <c:numCache>
                <c:formatCode>General</c:formatCode>
                <c:ptCount val="11"/>
                <c:pt idx="0">
                  <c:v>0.201693626922606</c:v>
                </c:pt>
                <c:pt idx="1">
                  <c:v>0.086567119035691</c:v>
                </c:pt>
                <c:pt idx="2">
                  <c:v>0.065703639401377</c:v>
                </c:pt>
                <c:pt idx="3">
                  <c:v>0.0595394896960072</c:v>
                </c:pt>
                <c:pt idx="4">
                  <c:v>0.0549015915788637</c:v>
                </c:pt>
                <c:pt idx="5">
                  <c:v>0.0511632020611434</c:v>
                </c:pt>
                <c:pt idx="6">
                  <c:v>0.0845235837975511</c:v>
                </c:pt>
                <c:pt idx="7">
                  <c:v>0.583694361334744</c:v>
                </c:pt>
                <c:pt idx="8">
                  <c:v>0.597492417191057</c:v>
                </c:pt>
                <c:pt idx="9">
                  <c:v>0.459018408866318</c:v>
                </c:pt>
                <c:pt idx="10">
                  <c:v>0.412575870659399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graphs'!$O$1:$O$2</c:f>
              <c:strCache>
                <c:ptCount val="1"/>
                <c:pt idx="0">
                  <c:v>2 Ethanol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graphs'!$O$3:$O$13</c:f>
              <c:numCache>
                <c:formatCode>General</c:formatCode>
                <c:ptCount val="11"/>
                <c:pt idx="0">
                  <c:v>0.0684922043332491</c:v>
                </c:pt>
                <c:pt idx="1">
                  <c:v>0.0443564201080993</c:v>
                </c:pt>
                <c:pt idx="5">
                  <c:v>0.0602862848629473</c:v>
                </c:pt>
                <c:pt idx="7">
                  <c:v>0.127690286467219</c:v>
                </c:pt>
                <c:pt idx="8">
                  <c:v>0.151437666586631</c:v>
                </c:pt>
                <c:pt idx="9">
                  <c:v>0.483305141050743</c:v>
                </c:pt>
                <c:pt idx="10">
                  <c:v>0.567490848232672</c:v>
                </c:pt>
              </c:numCache>
            </c:numRef>
          </c:yVal>
          <c:smooth val="0"/>
        </c:ser>
        <c:axId val="19806900"/>
        <c:axId val="1218729"/>
      </c:scatterChart>
      <c:valAx>
        <c:axId val="198069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18729"/>
        <c:crosses val="autoZero"/>
        <c:crossBetween val="midCat"/>
      </c:valAx>
      <c:valAx>
        <c:axId val="1218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0690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graphs'!$B$1:$B$2</c:f>
              <c:strCache>
                <c:ptCount val="1"/>
                <c:pt idx="0">
                  <c:v>1 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graphs'!$B$3:$B$13</c:f>
              <c:numCache>
                <c:formatCode>General</c:formatCode>
                <c:ptCount val="11"/>
                <c:pt idx="0">
                  <c:v>0</c:v>
                </c:pt>
                <c:pt idx="1">
                  <c:v>9.6816926708962</c:v>
                </c:pt>
                <c:pt idx="2">
                  <c:v>-8.38453384702854</c:v>
                </c:pt>
                <c:pt idx="3">
                  <c:v>-6.47639441771599</c:v>
                </c:pt>
                <c:pt idx="4">
                  <c:v>-6.61568090539085</c:v>
                </c:pt>
                <c:pt idx="5">
                  <c:v>-8.68575155810453</c:v>
                </c:pt>
                <c:pt idx="6">
                  <c:v>10.0004280077227</c:v>
                </c:pt>
                <c:pt idx="7">
                  <c:v>41.9008790177458</c:v>
                </c:pt>
                <c:pt idx="8">
                  <c:v>95.94655706466</c:v>
                </c:pt>
                <c:pt idx="9">
                  <c:v>101.719426541869</c:v>
                </c:pt>
                <c:pt idx="10">
                  <c:v>105.389326410686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graphs'!$C$1:$C$2</c:f>
              <c:strCache>
                <c:ptCount val="1"/>
                <c:pt idx="0">
                  <c:v>2 Sucrose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graphs'!$C$3:$C$13</c:f>
              <c:numCache>
                <c:formatCode>General</c:formatCode>
                <c:ptCount val="11"/>
                <c:pt idx="0">
                  <c:v>0</c:v>
                </c:pt>
                <c:pt idx="1">
                  <c:v>17.4306857269809</c:v>
                </c:pt>
                <c:pt idx="5">
                  <c:v>-35.4053122162973</c:v>
                </c:pt>
                <c:pt idx="7">
                  <c:v>-12.8182193321139</c:v>
                </c:pt>
                <c:pt idx="8">
                  <c:v>24.4477106482783</c:v>
                </c:pt>
                <c:pt idx="9">
                  <c:v>33.7526903404649</c:v>
                </c:pt>
                <c:pt idx="10">
                  <c:v>110.818001093752</c:v>
                </c:pt>
              </c:numCache>
            </c:numRef>
          </c:yVal>
          <c:smooth val="0"/>
        </c:ser>
        <c:axId val="41421442"/>
        <c:axId val="60696101"/>
      </c:scatterChart>
      <c:valAx>
        <c:axId val="414214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96101"/>
        <c:crosses val="autoZero"/>
        <c:crossBetween val="midCat"/>
      </c:valAx>
      <c:valAx>
        <c:axId val="606961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2144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graphs'!$D$1:$D$2</c:f>
              <c:strCache>
                <c:ptCount val="1"/>
                <c:pt idx="0">
                  <c:v>1 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graphs'!$D$3:$D$13</c:f>
              <c:numCache>
                <c:formatCode>General</c:formatCode>
                <c:ptCount val="11"/>
                <c:pt idx="1">
                  <c:v>10.5477247042145</c:v>
                </c:pt>
                <c:pt idx="2">
                  <c:v>10.680786992762</c:v>
                </c:pt>
                <c:pt idx="3">
                  <c:v>8.98597957056031</c:v>
                </c:pt>
                <c:pt idx="4">
                  <c:v>5.05449661134932</c:v>
                </c:pt>
                <c:pt idx="5">
                  <c:v>2.72670814182058</c:v>
                </c:pt>
                <c:pt idx="6">
                  <c:v>15.203301643272</c:v>
                </c:pt>
                <c:pt idx="7">
                  <c:v>98.4972833923413</c:v>
                </c:pt>
                <c:pt idx="8">
                  <c:v>96.0649604808673</c:v>
                </c:pt>
                <c:pt idx="9">
                  <c:v>98.5002141159659</c:v>
                </c:pt>
                <c:pt idx="10">
                  <c:v>97.101563803455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graphs'!$E$1:$E$2</c:f>
              <c:strCache>
                <c:ptCount val="1"/>
                <c:pt idx="0">
                  <c:v>2 glucose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graphs'!$E$3:$E$13</c:f>
              <c:numCache>
                <c:formatCode>General</c:formatCode>
                <c:ptCount val="11"/>
                <c:pt idx="1">
                  <c:v>15.4463088743577</c:v>
                </c:pt>
                <c:pt idx="5">
                  <c:v>-19.7070352107935</c:v>
                </c:pt>
                <c:pt idx="7">
                  <c:v>-43.2601256971066</c:v>
                </c:pt>
                <c:pt idx="8">
                  <c:v>3.40504394757637</c:v>
                </c:pt>
                <c:pt idx="9">
                  <c:v>95.2421911281157</c:v>
                </c:pt>
                <c:pt idx="10">
                  <c:v>95.9465298684266</c:v>
                </c:pt>
              </c:numCache>
            </c:numRef>
          </c:yVal>
          <c:smooth val="0"/>
        </c:ser>
        <c:axId val="55500340"/>
        <c:axId val="21777744"/>
      </c:scatterChart>
      <c:valAx>
        <c:axId val="555003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777744"/>
        <c:crosses val="autoZero"/>
        <c:crossBetween val="midCat"/>
      </c:valAx>
      <c:valAx>
        <c:axId val="21777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0034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graphs'!$F$1:$F$2</c:f>
              <c:strCache>
                <c:ptCount val="1"/>
                <c:pt idx="0">
                  <c:v>1 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graphs'!$F$3:$F$13</c:f>
              <c:numCache>
                <c:formatCode>General</c:formatCode>
                <c:ptCount val="11"/>
                <c:pt idx="1">
                  <c:v>10.790560564214</c:v>
                </c:pt>
                <c:pt idx="2">
                  <c:v>17.7415765560415</c:v>
                </c:pt>
                <c:pt idx="3">
                  <c:v>18.6004459553192</c:v>
                </c:pt>
                <c:pt idx="4">
                  <c:v>15.2804531391961</c:v>
                </c:pt>
                <c:pt idx="5">
                  <c:v>15.3974950183544</c:v>
                </c:pt>
                <c:pt idx="6">
                  <c:v>29.544640205701</c:v>
                </c:pt>
                <c:pt idx="7">
                  <c:v>30.7033807610039</c:v>
                </c:pt>
                <c:pt idx="8">
                  <c:v>37.1191183050447</c:v>
                </c:pt>
                <c:pt idx="9">
                  <c:v>46.5234722228645</c:v>
                </c:pt>
                <c:pt idx="10">
                  <c:v>46.5794499020982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graphs'!$G$1:$G$2</c:f>
              <c:strCache>
                <c:ptCount val="1"/>
                <c:pt idx="0">
                  <c:v>2 fructose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graphs'!$G$3:$G$13</c:f>
              <c:numCache>
                <c:formatCode>General</c:formatCode>
                <c:ptCount val="11"/>
                <c:pt idx="1">
                  <c:v>18.2333115181469</c:v>
                </c:pt>
                <c:pt idx="5">
                  <c:v>1.9188596359425</c:v>
                </c:pt>
                <c:pt idx="7">
                  <c:v>0.903252155130202</c:v>
                </c:pt>
                <c:pt idx="8">
                  <c:v>11.7131749888473</c:v>
                </c:pt>
                <c:pt idx="9">
                  <c:v>20.4948813547179</c:v>
                </c:pt>
                <c:pt idx="10">
                  <c:v>24.0494193465674</c:v>
                </c:pt>
              </c:numCache>
            </c:numRef>
          </c:yVal>
          <c:smooth val="0"/>
        </c:ser>
        <c:axId val="14458686"/>
        <c:axId val="24626751"/>
      </c:scatterChart>
      <c:valAx>
        <c:axId val="144586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26751"/>
        <c:crosses val="autoZero"/>
        <c:crossBetween val="midCat"/>
      </c:valAx>
      <c:valAx>
        <c:axId val="24626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5868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graphs'!$H$1:$H$2</c:f>
              <c:strCache>
                <c:ptCount val="1"/>
                <c:pt idx="0">
                  <c:v>1 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graphs'!$H$3:$H$13</c:f>
              <c:numCache>
                <c:formatCode>General</c:formatCode>
                <c:ptCount val="11"/>
                <c:pt idx="1">
                  <c:v>0</c:v>
                </c:pt>
                <c:pt idx="2">
                  <c:v>-20.4559830672872</c:v>
                </c:pt>
                <c:pt idx="3">
                  <c:v>-21.7380889909897</c:v>
                </c:pt>
                <c:pt idx="4">
                  <c:v>-22.6897072699953</c:v>
                </c:pt>
                <c:pt idx="5">
                  <c:v>-22.6745745618262</c:v>
                </c:pt>
                <c:pt idx="6">
                  <c:v>-22.9857011178791</c:v>
                </c:pt>
                <c:pt idx="7">
                  <c:v>-31.9124832619592</c:v>
                </c:pt>
                <c:pt idx="8">
                  <c:v>-9.36155801649742</c:v>
                </c:pt>
                <c:pt idx="9">
                  <c:v>11.4750977338773</c:v>
                </c:pt>
                <c:pt idx="10">
                  <c:v>-2.30745301749538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graphs'!$I$1:$I$2</c:f>
              <c:strCache>
                <c:ptCount val="1"/>
                <c:pt idx="0">
                  <c:v>2 lactic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graphs'!$I$3:$I$13</c:f>
              <c:numCache>
                <c:formatCode>General</c:formatCode>
                <c:ptCount val="11"/>
                <c:pt idx="1">
                  <c:v>0</c:v>
                </c:pt>
                <c:pt idx="2">
                  <c:v>-17.0596907912877</c:v>
                </c:pt>
                <c:pt idx="6">
                  <c:v>-0.963717927294474</c:v>
                </c:pt>
                <c:pt idx="8">
                  <c:v>2.05973378767251</c:v>
                </c:pt>
                <c:pt idx="9">
                  <c:v>-2.10326826079691</c:v>
                </c:pt>
                <c:pt idx="10">
                  <c:v>15.7828789341924</c:v>
                </c:pt>
              </c:numCache>
            </c:numRef>
          </c:yVal>
          <c:smooth val="0"/>
        </c:ser>
        <c:axId val="17141080"/>
        <c:axId val="60111256"/>
      </c:scatterChart>
      <c:valAx>
        <c:axId val="171410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11256"/>
        <c:crosses val="autoZero"/>
        <c:crossBetween val="midCat"/>
      </c:valAx>
      <c:valAx>
        <c:axId val="60111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14108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graphs'!$J$1:$J$2</c:f>
              <c:strCache>
                <c:ptCount val="1"/>
                <c:pt idx="0">
                  <c:v>1 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graphs'!$J$3:$J$13</c:f>
              <c:numCache>
                <c:formatCode>General</c:formatCode>
                <c:ptCount val="11"/>
                <c:pt idx="1">
                  <c:v>0</c:v>
                </c:pt>
                <c:pt idx="2">
                  <c:v>-1.9124825754133</c:v>
                </c:pt>
                <c:pt idx="3">
                  <c:v>-19.2146125248216</c:v>
                </c:pt>
                <c:pt idx="4">
                  <c:v>-20.4303586326293</c:v>
                </c:pt>
                <c:pt idx="5">
                  <c:v>-18.9638078096815</c:v>
                </c:pt>
                <c:pt idx="6">
                  <c:v>-20.1934008700902</c:v>
                </c:pt>
                <c:pt idx="7">
                  <c:v>-27.4401106337627</c:v>
                </c:pt>
                <c:pt idx="8">
                  <c:v>-6.64634944704954</c:v>
                </c:pt>
                <c:pt idx="9">
                  <c:v>3.79333694194218</c:v>
                </c:pt>
                <c:pt idx="10">
                  <c:v>-4.34086109790334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graphs'!$K$1:$K$2</c:f>
              <c:strCache>
                <c:ptCount val="1"/>
                <c:pt idx="0">
                  <c:v>2 acetic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graphs'!$K$3:$K$13</c:f>
              <c:numCache>
                <c:formatCode>General</c:formatCode>
                <c:ptCount val="11"/>
                <c:pt idx="1">
                  <c:v>0</c:v>
                </c:pt>
                <c:pt idx="2">
                  <c:v>-15.8047427060543</c:v>
                </c:pt>
                <c:pt idx="6">
                  <c:v>-1.617311965189</c:v>
                </c:pt>
                <c:pt idx="8">
                  <c:v>9.92978607834401</c:v>
                </c:pt>
                <c:pt idx="9">
                  <c:v>-0.444701621257125</c:v>
                </c:pt>
                <c:pt idx="10">
                  <c:v>15.6738633452769</c:v>
                </c:pt>
              </c:numCache>
            </c:numRef>
          </c:yVal>
          <c:smooth val="0"/>
        </c:ser>
        <c:axId val="84135058"/>
        <c:axId val="31050629"/>
      </c:scatterChart>
      <c:valAx>
        <c:axId val="841350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050629"/>
        <c:crosses val="autoZero"/>
        <c:crossBetween val="midCat"/>
      </c:valAx>
      <c:valAx>
        <c:axId val="310506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3505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graphs'!$L$1:$L$2</c:f>
              <c:strCache>
                <c:ptCount val="1"/>
                <c:pt idx="0">
                  <c:v>1 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graphs'!$L$3:$L$13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tx>
            <c:strRef>
              <c:f>'Red_increa graphs'!$M$1:$M$2</c:f>
              <c:strCache>
                <c:ptCount val="1"/>
                <c:pt idx="0">
                  <c:v>2 propionic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graphs'!$M$3:$M$13</c:f>
              <c:numCache>
                <c:formatCode>General</c:formatCode>
                <c:ptCount val="11"/>
              </c:numCache>
            </c:numRef>
          </c:yVal>
          <c:smooth val="0"/>
        </c:ser>
        <c:axId val="88561292"/>
        <c:axId val="5001132"/>
      </c:scatterChart>
      <c:valAx>
        <c:axId val="885612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01132"/>
        <c:crosses val="autoZero"/>
        <c:crossBetween val="midCat"/>
      </c:valAx>
      <c:valAx>
        <c:axId val="50011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6129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Acetic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1'!$A$13</c:f>
              <c:strCache>
                <c:ptCount val="1"/>
                <c:pt idx="0">
                  <c:v>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1'!$C$13:$U$13</c:f>
              <c:numCache>
                <c:formatCode>General</c:formatCode>
                <c:ptCount val="19"/>
                <c:pt idx="0">
                  <c:v>734.13501</c:v>
                </c:pt>
                <c:pt idx="1">
                  <c:v>720.08173</c:v>
                </c:pt>
                <c:pt idx="2">
                  <c:v>592.94244</c:v>
                </c:pt>
                <c:pt idx="3">
                  <c:v>584.00891</c:v>
                </c:pt>
                <c:pt idx="4">
                  <c:v>594.7854</c:v>
                </c:pt>
                <c:pt idx="5">
                  <c:v>585.75012</c:v>
                </c:pt>
                <c:pt idx="6">
                  <c:v>532.49994</c:v>
                </c:pt>
                <c:pt idx="7">
                  <c:v>685.29639</c:v>
                </c:pt>
                <c:pt idx="8">
                  <c:v>762.00916</c:v>
                </c:pt>
                <c:pt idx="9">
                  <c:v>702.23755</c:v>
                </c:pt>
                <c:pt idx="10">
                  <c:v>1083.46765</c:v>
                </c:pt>
                <c:pt idx="11">
                  <c:v>1161.0957</c:v>
                </c:pt>
                <c:pt idx="12">
                  <c:v>1200.20569</c:v>
                </c:pt>
                <c:pt idx="13">
                  <c:v>1390.53125</c:v>
                </c:pt>
                <c:pt idx="14">
                  <c:v>1211.87817</c:v>
                </c:pt>
                <c:pt idx="15">
                  <c:v>1480.43628</c:v>
                </c:pt>
                <c:pt idx="16">
                  <c:v>1763.89075</c:v>
                </c:pt>
                <c:pt idx="17">
                  <c:v>1862.53564</c:v>
                </c:pt>
                <c:pt idx="18">
                  <c:v>1708.92297</c:v>
                </c:pt>
              </c:numCache>
            </c:numRef>
          </c:yVal>
          <c:smooth val="0"/>
        </c:ser>
        <c:axId val="91423830"/>
        <c:axId val="17924471"/>
      </c:scatterChart>
      <c:valAx>
        <c:axId val="914238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924471"/>
        <c:crosses val="autoZero"/>
        <c:crossBetween val="midCat"/>
      </c:valAx>
      <c:valAx>
        <c:axId val="179244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4238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graphs'!$N$1:$N$2</c:f>
              <c:strCache>
                <c:ptCount val="1"/>
                <c:pt idx="0">
                  <c:v>1 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graphs'!$N$3:$N$13</c:f>
              <c:numCache>
                <c:formatCode>General</c:formatCode>
                <c:ptCount val="11"/>
                <c:pt idx="1">
                  <c:v>0</c:v>
                </c:pt>
                <c:pt idx="2">
                  <c:v>-57.0798937197413</c:v>
                </c:pt>
                <c:pt idx="3">
                  <c:v>-67.4240379312586</c:v>
                </c:pt>
                <c:pt idx="4">
                  <c:v>-70.4802325167896</c:v>
                </c:pt>
                <c:pt idx="5">
                  <c:v>-72.7797092964517</c:v>
                </c:pt>
                <c:pt idx="6">
                  <c:v>-74.6332083756044</c:v>
                </c:pt>
                <c:pt idx="7">
                  <c:v>-58.0930815280621</c:v>
                </c:pt>
                <c:pt idx="8">
                  <c:v>189.396531878877</c:v>
                </c:pt>
                <c:pt idx="9">
                  <c:v>196.237628480114</c:v>
                </c:pt>
                <c:pt idx="10">
                  <c:v>127.582009342542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graphs'!$O$1:$O$2</c:f>
              <c:strCache>
                <c:ptCount val="1"/>
                <c:pt idx="0">
                  <c:v>2 Ethanol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graphs'!$O$3:$O$13</c:f>
              <c:numCache>
                <c:formatCode>General</c:formatCode>
                <c:ptCount val="11"/>
                <c:pt idx="1">
                  <c:v>0</c:v>
                </c:pt>
                <c:pt idx="2">
                  <c:v>-35.2387318529231</c:v>
                </c:pt>
                <c:pt idx="6">
                  <c:v>-11.9808079622841</c:v>
                </c:pt>
                <c:pt idx="8">
                  <c:v>86.430394101409</c:v>
                </c:pt>
                <c:pt idx="9">
                  <c:v>121.102048124792</c:v>
                </c:pt>
                <c:pt idx="10">
                  <c:v>605.635255509108</c:v>
                </c:pt>
              </c:numCache>
            </c:numRef>
          </c:yVal>
          <c:smooth val="0"/>
        </c:ser>
        <c:axId val="79265502"/>
        <c:axId val="62005608"/>
      </c:scatterChart>
      <c:valAx>
        <c:axId val="792655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005608"/>
        <c:crosses val="autoZero"/>
        <c:crossBetween val="midCat"/>
      </c:valAx>
      <c:valAx>
        <c:axId val="62005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6550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Propionic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1'!$A$14</c:f>
              <c:strCache>
                <c:ptCount val="1"/>
                <c:pt idx="0">
                  <c:v>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1'!$C$14:$U$14</c:f>
              <c:numCache>
                <c:formatCode>General</c:formatCode>
                <c:ptCount val="19"/>
                <c:pt idx="0">
                  <c:v>525.50177</c:v>
                </c:pt>
                <c:pt idx="1">
                  <c:v>474.34052</c:v>
                </c:pt>
                <c:pt idx="2">
                  <c:v>451.06616</c:v>
                </c:pt>
                <c:pt idx="3">
                  <c:v>451.36359</c:v>
                </c:pt>
                <c:pt idx="4">
                  <c:v>458.21854</c:v>
                </c:pt>
                <c:pt idx="5">
                  <c:v>466.4223</c:v>
                </c:pt>
                <c:pt idx="6">
                  <c:v>419.74509</c:v>
                </c:pt>
                <c:pt idx="7">
                  <c:v>599.16266</c:v>
                </c:pt>
                <c:pt idx="8">
                  <c:v>618.21094</c:v>
                </c:pt>
                <c:pt idx="9">
                  <c:v>562.25879</c:v>
                </c:pt>
                <c:pt idx="10">
                  <c:v>679.21783</c:v>
                </c:pt>
                <c:pt idx="11">
                  <c:v>708.0155</c:v>
                </c:pt>
                <c:pt idx="12">
                  <c:v>724.4881</c:v>
                </c:pt>
                <c:pt idx="13">
                  <c:v>752.79211</c:v>
                </c:pt>
                <c:pt idx="14">
                  <c:v>704.30536</c:v>
                </c:pt>
                <c:pt idx="15">
                  <c:v>811.94141</c:v>
                </c:pt>
                <c:pt idx="16">
                  <c:v>917.44592</c:v>
                </c:pt>
                <c:pt idx="17">
                  <c:v>976.53821</c:v>
                </c:pt>
                <c:pt idx="18">
                  <c:v>886.84436</c:v>
                </c:pt>
              </c:numCache>
            </c:numRef>
          </c:yVal>
          <c:smooth val="0"/>
        </c:ser>
        <c:axId val="96983157"/>
        <c:axId val="41025789"/>
      </c:scatterChart>
      <c:valAx>
        <c:axId val="969831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25789"/>
        <c:crosses val="autoZero"/>
        <c:crossBetween val="midCat"/>
      </c:valAx>
      <c:valAx>
        <c:axId val="41025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831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Ethanol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1'!$A$15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1'!$C$15:$U$15</c:f>
              <c:numCache>
                <c:formatCode>General</c:formatCode>
                <c:ptCount val="19"/>
                <c:pt idx="0">
                  <c:v>31624.1</c:v>
                </c:pt>
                <c:pt idx="1">
                  <c:v>18582.1</c:v>
                </c:pt>
                <c:pt idx="2">
                  <c:v>16218.6</c:v>
                </c:pt>
                <c:pt idx="3">
                  <c:v>15520.3</c:v>
                </c:pt>
                <c:pt idx="4">
                  <c:v>14994.9</c:v>
                </c:pt>
                <c:pt idx="5">
                  <c:v>14571.4</c:v>
                </c:pt>
                <c:pt idx="6">
                  <c:v>18350.6</c:v>
                </c:pt>
                <c:pt idx="7">
                  <c:v>74898.7</c:v>
                </c:pt>
                <c:pt idx="8">
                  <c:v>76461.8</c:v>
                </c:pt>
                <c:pt idx="9">
                  <c:v>60774.9</c:v>
                </c:pt>
                <c:pt idx="10">
                  <c:v>55513.7</c:v>
                </c:pt>
                <c:pt idx="11">
                  <c:v>63099.3</c:v>
                </c:pt>
                <c:pt idx="12">
                  <c:v>54020.3</c:v>
                </c:pt>
                <c:pt idx="13">
                  <c:v>45354.9</c:v>
                </c:pt>
                <c:pt idx="14">
                  <c:v>32821.5</c:v>
                </c:pt>
                <c:pt idx="15">
                  <c:v>43933.2</c:v>
                </c:pt>
                <c:pt idx="16">
                  <c:v>36192.5</c:v>
                </c:pt>
                <c:pt idx="17">
                  <c:v>33870.4</c:v>
                </c:pt>
                <c:pt idx="18">
                  <c:v>31918.8</c:v>
                </c:pt>
              </c:numCache>
            </c:numRef>
          </c:yVal>
          <c:smooth val="0"/>
        </c:ser>
        <c:axId val="97768859"/>
        <c:axId val="70735883"/>
      </c:scatterChart>
      <c:valAx>
        <c:axId val="977688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35883"/>
        <c:crosses val="autoZero"/>
        <c:crossBetween val="midCat"/>
      </c:valAx>
      <c:valAx>
        <c:axId val="707358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688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1'!$A$3</c:f>
              <c:strCache>
                <c:ptCount val="1"/>
                <c:pt idx="0">
                  <c:v>Unknown 1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1'!$C$3:$U$3</c:f>
              <c:numCache>
                <c:formatCode>General</c:formatCode>
                <c:ptCount val="19"/>
                <c:pt idx="0">
                  <c:v>20393.1</c:v>
                </c:pt>
                <c:pt idx="1">
                  <c:v>13146.6</c:v>
                </c:pt>
                <c:pt idx="2">
                  <c:v>18764.1</c:v>
                </c:pt>
                <c:pt idx="3">
                  <c:v>19730.2</c:v>
                </c:pt>
                <c:pt idx="4">
                  <c:v>20462.9</c:v>
                </c:pt>
                <c:pt idx="5">
                  <c:v>21860.3</c:v>
                </c:pt>
                <c:pt idx="6">
                  <c:v>18543.9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56017252"/>
        <c:axId val="15892430"/>
      </c:scatterChart>
      <c:valAx>
        <c:axId val="560172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92430"/>
        <c:crosses val="autoZero"/>
        <c:crossBetween val="midCat"/>
      </c:valAx>
      <c:valAx>
        <c:axId val="15892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1725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Uknown 2 (sucrose)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1'!$A$6</c:f>
              <c:strCache>
                <c:ptCount val="1"/>
                <c:pt idx="0">
                  <c:v>Uknown 2 (sucrose)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1'!$C$6:$U$6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20814.7</c:v>
                </c:pt>
                <c:pt idx="10">
                  <c:v>12225.3</c:v>
                </c:pt>
                <c:pt idx="11">
                  <c:v>12174.6</c:v>
                </c:pt>
                <c:pt idx="12">
                  <c:v>14629.7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11912647"/>
        <c:axId val="7407175"/>
      </c:scatterChart>
      <c:valAx>
        <c:axId val="119126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07175"/>
        <c:crosses val="autoZero"/>
        <c:crossBetween val="midCat"/>
      </c:valAx>
      <c:valAx>
        <c:axId val="74071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91264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5" Type="http://schemas.openxmlformats.org/officeDocument/2006/relationships/chart" Target="../charts/chart48.xml"/><Relationship Id="rId6" Type="http://schemas.openxmlformats.org/officeDocument/2006/relationships/chart" Target="../charts/chart49.xml"/><Relationship Id="rId7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400680</xdr:colOff>
      <xdr:row>20</xdr:row>
      <xdr:rowOff>164880</xdr:rowOff>
    </xdr:from>
    <xdr:to>
      <xdr:col>29</xdr:col>
      <xdr:colOff>113760</xdr:colOff>
      <xdr:row>35</xdr:row>
      <xdr:rowOff>49680</xdr:rowOff>
    </xdr:to>
    <xdr:graphicFrame>
      <xdr:nvGraphicFramePr>
        <xdr:cNvPr id="0" name="Γράφημα 1"/>
        <xdr:cNvGraphicFramePr/>
      </xdr:nvGraphicFramePr>
      <xdr:xfrm>
        <a:off x="16036920" y="3974760"/>
        <a:ext cx="5011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374040</xdr:colOff>
      <xdr:row>4</xdr:row>
      <xdr:rowOff>186840</xdr:rowOff>
    </xdr:from>
    <xdr:to>
      <xdr:col>29</xdr:col>
      <xdr:colOff>87120</xdr:colOff>
      <xdr:row>19</xdr:row>
      <xdr:rowOff>71640</xdr:rowOff>
    </xdr:to>
    <xdr:graphicFrame>
      <xdr:nvGraphicFramePr>
        <xdr:cNvPr id="1" name="Γράφημα 3"/>
        <xdr:cNvGraphicFramePr/>
      </xdr:nvGraphicFramePr>
      <xdr:xfrm>
        <a:off x="16010280" y="948960"/>
        <a:ext cx="5011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235080</xdr:colOff>
      <xdr:row>5</xdr:row>
      <xdr:rowOff>4680</xdr:rowOff>
    </xdr:from>
    <xdr:to>
      <xdr:col>36</xdr:col>
      <xdr:colOff>567000</xdr:colOff>
      <xdr:row>19</xdr:row>
      <xdr:rowOff>79920</xdr:rowOff>
    </xdr:to>
    <xdr:graphicFrame>
      <xdr:nvGraphicFramePr>
        <xdr:cNvPr id="2" name="Γράφημα 4"/>
        <xdr:cNvGraphicFramePr/>
      </xdr:nvGraphicFramePr>
      <xdr:xfrm>
        <a:off x="21169800" y="957240"/>
        <a:ext cx="4968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12600</xdr:colOff>
      <xdr:row>31</xdr:row>
      <xdr:rowOff>162000</xdr:rowOff>
    </xdr:from>
    <xdr:to>
      <xdr:col>11</xdr:col>
      <xdr:colOff>335520</xdr:colOff>
      <xdr:row>46</xdr:row>
      <xdr:rowOff>46800</xdr:rowOff>
    </xdr:to>
    <xdr:graphicFrame>
      <xdr:nvGraphicFramePr>
        <xdr:cNvPr id="3" name="Γράφημα 5"/>
        <xdr:cNvGraphicFramePr/>
      </xdr:nvGraphicFramePr>
      <xdr:xfrm>
        <a:off x="4389480" y="6067440"/>
        <a:ext cx="4959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590400</xdr:colOff>
      <xdr:row>16</xdr:row>
      <xdr:rowOff>57240</xdr:rowOff>
    </xdr:from>
    <xdr:to>
      <xdr:col>11</xdr:col>
      <xdr:colOff>297360</xdr:colOff>
      <xdr:row>30</xdr:row>
      <xdr:rowOff>132480</xdr:rowOff>
    </xdr:to>
    <xdr:graphicFrame>
      <xdr:nvGraphicFramePr>
        <xdr:cNvPr id="4" name="Γράφημα 7"/>
        <xdr:cNvGraphicFramePr/>
      </xdr:nvGraphicFramePr>
      <xdr:xfrm>
        <a:off x="4305240" y="3105360"/>
        <a:ext cx="50054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495360</xdr:colOff>
      <xdr:row>16</xdr:row>
      <xdr:rowOff>19080</xdr:rowOff>
    </xdr:from>
    <xdr:to>
      <xdr:col>19</xdr:col>
      <xdr:colOff>192240</xdr:colOff>
      <xdr:row>30</xdr:row>
      <xdr:rowOff>94320</xdr:rowOff>
    </xdr:to>
    <xdr:graphicFrame>
      <xdr:nvGraphicFramePr>
        <xdr:cNvPr id="5" name="Γράφημα 8"/>
        <xdr:cNvGraphicFramePr/>
      </xdr:nvGraphicFramePr>
      <xdr:xfrm>
        <a:off x="9508680" y="3067200"/>
        <a:ext cx="4995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152280</xdr:colOff>
      <xdr:row>31</xdr:row>
      <xdr:rowOff>152280</xdr:rowOff>
    </xdr:from>
    <xdr:to>
      <xdr:col>19</xdr:col>
      <xdr:colOff>468360</xdr:colOff>
      <xdr:row>46</xdr:row>
      <xdr:rowOff>37080</xdr:rowOff>
    </xdr:to>
    <xdr:graphicFrame>
      <xdr:nvGraphicFramePr>
        <xdr:cNvPr id="6" name="Γράφημα 9"/>
        <xdr:cNvGraphicFramePr/>
      </xdr:nvGraphicFramePr>
      <xdr:xfrm>
        <a:off x="9827640" y="6057720"/>
        <a:ext cx="4952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452520</xdr:colOff>
      <xdr:row>22</xdr:row>
      <xdr:rowOff>119160</xdr:rowOff>
    </xdr:from>
    <xdr:to>
      <xdr:col>38</xdr:col>
      <xdr:colOff>155880</xdr:colOff>
      <xdr:row>37</xdr:row>
      <xdr:rowOff>3960</xdr:rowOff>
    </xdr:to>
    <xdr:graphicFrame>
      <xdr:nvGraphicFramePr>
        <xdr:cNvPr id="7" name="Γράφημα 10"/>
        <xdr:cNvGraphicFramePr/>
      </xdr:nvGraphicFramePr>
      <xdr:xfrm>
        <a:off x="22049640" y="4310280"/>
        <a:ext cx="5001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85680</xdr:colOff>
      <xdr:row>36</xdr:row>
      <xdr:rowOff>138240</xdr:rowOff>
    </xdr:from>
    <xdr:to>
      <xdr:col>29</xdr:col>
      <xdr:colOff>408600</xdr:colOff>
      <xdr:row>51</xdr:row>
      <xdr:rowOff>23040</xdr:rowOff>
    </xdr:to>
    <xdr:graphicFrame>
      <xdr:nvGraphicFramePr>
        <xdr:cNvPr id="8" name="Γράφημα 11"/>
        <xdr:cNvGraphicFramePr/>
      </xdr:nvGraphicFramePr>
      <xdr:xfrm>
        <a:off x="16384320" y="6996240"/>
        <a:ext cx="4959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30</xdr:col>
      <xdr:colOff>285840</xdr:colOff>
      <xdr:row>39</xdr:row>
      <xdr:rowOff>38160</xdr:rowOff>
    </xdr:from>
    <xdr:to>
      <xdr:col>37</xdr:col>
      <xdr:colOff>660960</xdr:colOff>
      <xdr:row>53</xdr:row>
      <xdr:rowOff>113400</xdr:rowOff>
    </xdr:to>
    <xdr:graphicFrame>
      <xdr:nvGraphicFramePr>
        <xdr:cNvPr id="9" name="Γράφημα 12"/>
        <xdr:cNvGraphicFramePr/>
      </xdr:nvGraphicFramePr>
      <xdr:xfrm>
        <a:off x="21882960" y="7467840"/>
        <a:ext cx="50112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571680</xdr:colOff>
      <xdr:row>49</xdr:row>
      <xdr:rowOff>95400</xdr:rowOff>
    </xdr:from>
    <xdr:to>
      <xdr:col>21</xdr:col>
      <xdr:colOff>275400</xdr:colOff>
      <xdr:row>63</xdr:row>
      <xdr:rowOff>170640</xdr:rowOff>
    </xdr:to>
    <xdr:graphicFrame>
      <xdr:nvGraphicFramePr>
        <xdr:cNvPr id="10" name="Γράφημα 13"/>
        <xdr:cNvGraphicFramePr/>
      </xdr:nvGraphicFramePr>
      <xdr:xfrm>
        <a:off x="10909440" y="9429840"/>
        <a:ext cx="5002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21</xdr:col>
      <xdr:colOff>595440</xdr:colOff>
      <xdr:row>54</xdr:row>
      <xdr:rowOff>87480</xdr:rowOff>
    </xdr:from>
    <xdr:to>
      <xdr:col>29</xdr:col>
      <xdr:colOff>315000</xdr:colOff>
      <xdr:row>68</xdr:row>
      <xdr:rowOff>162720</xdr:rowOff>
    </xdr:to>
    <xdr:graphicFrame>
      <xdr:nvGraphicFramePr>
        <xdr:cNvPr id="11" name="Γράφημα 14"/>
        <xdr:cNvGraphicFramePr/>
      </xdr:nvGraphicFramePr>
      <xdr:xfrm>
        <a:off x="16231680" y="10374480"/>
        <a:ext cx="5018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285840</xdr:colOff>
      <xdr:row>49</xdr:row>
      <xdr:rowOff>71280</xdr:rowOff>
    </xdr:from>
    <xdr:to>
      <xdr:col>12</xdr:col>
      <xdr:colOff>608760</xdr:colOff>
      <xdr:row>63</xdr:row>
      <xdr:rowOff>146520</xdr:rowOff>
    </xdr:to>
    <xdr:graphicFrame>
      <xdr:nvGraphicFramePr>
        <xdr:cNvPr id="12" name="Γράφημα 10"/>
        <xdr:cNvGraphicFramePr/>
      </xdr:nvGraphicFramePr>
      <xdr:xfrm>
        <a:off x="5325120" y="9405720"/>
        <a:ext cx="4959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400680</xdr:colOff>
      <xdr:row>20</xdr:row>
      <xdr:rowOff>164880</xdr:rowOff>
    </xdr:from>
    <xdr:to>
      <xdr:col>29</xdr:col>
      <xdr:colOff>113760</xdr:colOff>
      <xdr:row>35</xdr:row>
      <xdr:rowOff>49680</xdr:rowOff>
    </xdr:to>
    <xdr:graphicFrame>
      <xdr:nvGraphicFramePr>
        <xdr:cNvPr id="13" name="Γράφημα 1"/>
        <xdr:cNvGraphicFramePr/>
      </xdr:nvGraphicFramePr>
      <xdr:xfrm>
        <a:off x="15827400" y="3974760"/>
        <a:ext cx="5011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374040</xdr:colOff>
      <xdr:row>4</xdr:row>
      <xdr:rowOff>186840</xdr:rowOff>
    </xdr:from>
    <xdr:to>
      <xdr:col>29</xdr:col>
      <xdr:colOff>87120</xdr:colOff>
      <xdr:row>19</xdr:row>
      <xdr:rowOff>71640</xdr:rowOff>
    </xdr:to>
    <xdr:graphicFrame>
      <xdr:nvGraphicFramePr>
        <xdr:cNvPr id="14" name="Γράφημα 3"/>
        <xdr:cNvGraphicFramePr/>
      </xdr:nvGraphicFramePr>
      <xdr:xfrm>
        <a:off x="15800760" y="948960"/>
        <a:ext cx="5011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235080</xdr:colOff>
      <xdr:row>5</xdr:row>
      <xdr:rowOff>4680</xdr:rowOff>
    </xdr:from>
    <xdr:to>
      <xdr:col>36</xdr:col>
      <xdr:colOff>567000</xdr:colOff>
      <xdr:row>19</xdr:row>
      <xdr:rowOff>79920</xdr:rowOff>
    </xdr:to>
    <xdr:graphicFrame>
      <xdr:nvGraphicFramePr>
        <xdr:cNvPr id="15" name="Γράφημα 4"/>
        <xdr:cNvGraphicFramePr/>
      </xdr:nvGraphicFramePr>
      <xdr:xfrm>
        <a:off x="20960280" y="957240"/>
        <a:ext cx="4968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502560</xdr:colOff>
      <xdr:row>33</xdr:row>
      <xdr:rowOff>80280</xdr:rowOff>
    </xdr:from>
    <xdr:to>
      <xdr:col>14</xdr:col>
      <xdr:colOff>213120</xdr:colOff>
      <xdr:row>47</xdr:row>
      <xdr:rowOff>155520</xdr:rowOff>
    </xdr:to>
    <xdr:graphicFrame>
      <xdr:nvGraphicFramePr>
        <xdr:cNvPr id="16" name="Γράφημα 5"/>
        <xdr:cNvGraphicFramePr/>
      </xdr:nvGraphicFramePr>
      <xdr:xfrm>
        <a:off x="5994720" y="6366960"/>
        <a:ext cx="5009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590400</xdr:colOff>
      <xdr:row>16</xdr:row>
      <xdr:rowOff>57240</xdr:rowOff>
    </xdr:from>
    <xdr:to>
      <xdr:col>11</xdr:col>
      <xdr:colOff>297360</xdr:colOff>
      <xdr:row>30</xdr:row>
      <xdr:rowOff>132480</xdr:rowOff>
    </xdr:to>
    <xdr:graphicFrame>
      <xdr:nvGraphicFramePr>
        <xdr:cNvPr id="17" name="Γράφημα 7"/>
        <xdr:cNvGraphicFramePr/>
      </xdr:nvGraphicFramePr>
      <xdr:xfrm>
        <a:off x="4095720" y="3105360"/>
        <a:ext cx="50054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495360</xdr:colOff>
      <xdr:row>16</xdr:row>
      <xdr:rowOff>19080</xdr:rowOff>
    </xdr:from>
    <xdr:to>
      <xdr:col>19</xdr:col>
      <xdr:colOff>192600</xdr:colOff>
      <xdr:row>30</xdr:row>
      <xdr:rowOff>94320</xdr:rowOff>
    </xdr:to>
    <xdr:graphicFrame>
      <xdr:nvGraphicFramePr>
        <xdr:cNvPr id="18" name="Γράφημα 8"/>
        <xdr:cNvGraphicFramePr/>
      </xdr:nvGraphicFramePr>
      <xdr:xfrm>
        <a:off x="9299160" y="3067200"/>
        <a:ext cx="4995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29880</xdr:colOff>
      <xdr:row>35</xdr:row>
      <xdr:rowOff>2880</xdr:rowOff>
    </xdr:from>
    <xdr:to>
      <xdr:col>22</xdr:col>
      <xdr:colOff>346320</xdr:colOff>
      <xdr:row>49</xdr:row>
      <xdr:rowOff>78120</xdr:rowOff>
    </xdr:to>
    <xdr:graphicFrame>
      <xdr:nvGraphicFramePr>
        <xdr:cNvPr id="19" name="Γράφημα 9"/>
        <xdr:cNvGraphicFramePr/>
      </xdr:nvGraphicFramePr>
      <xdr:xfrm>
        <a:off x="11482920" y="6670440"/>
        <a:ext cx="4952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452520</xdr:colOff>
      <xdr:row>22</xdr:row>
      <xdr:rowOff>119160</xdr:rowOff>
    </xdr:from>
    <xdr:to>
      <xdr:col>38</xdr:col>
      <xdr:colOff>156240</xdr:colOff>
      <xdr:row>37</xdr:row>
      <xdr:rowOff>3960</xdr:rowOff>
    </xdr:to>
    <xdr:graphicFrame>
      <xdr:nvGraphicFramePr>
        <xdr:cNvPr id="20" name="Γράφημα 10"/>
        <xdr:cNvGraphicFramePr/>
      </xdr:nvGraphicFramePr>
      <xdr:xfrm>
        <a:off x="21840120" y="4310280"/>
        <a:ext cx="5001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176760</xdr:colOff>
      <xdr:row>38</xdr:row>
      <xdr:rowOff>65160</xdr:rowOff>
    </xdr:from>
    <xdr:to>
      <xdr:col>32</xdr:col>
      <xdr:colOff>502200</xdr:colOff>
      <xdr:row>52</xdr:row>
      <xdr:rowOff>140400</xdr:rowOff>
    </xdr:to>
    <xdr:graphicFrame>
      <xdr:nvGraphicFramePr>
        <xdr:cNvPr id="21" name="Γράφημα 12"/>
        <xdr:cNvGraphicFramePr/>
      </xdr:nvGraphicFramePr>
      <xdr:xfrm>
        <a:off x="18252720" y="7304040"/>
        <a:ext cx="4961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571680</xdr:colOff>
      <xdr:row>33</xdr:row>
      <xdr:rowOff>136080</xdr:rowOff>
    </xdr:from>
    <xdr:to>
      <xdr:col>6</xdr:col>
      <xdr:colOff>248040</xdr:colOff>
      <xdr:row>48</xdr:row>
      <xdr:rowOff>20880</xdr:rowOff>
    </xdr:to>
    <xdr:graphicFrame>
      <xdr:nvGraphicFramePr>
        <xdr:cNvPr id="22" name="Γράφημα 13"/>
        <xdr:cNvGraphicFramePr/>
      </xdr:nvGraphicFramePr>
      <xdr:xfrm>
        <a:off x="571680" y="6422760"/>
        <a:ext cx="5168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523800</xdr:colOff>
      <xdr:row>1</xdr:row>
      <xdr:rowOff>47520</xdr:rowOff>
    </xdr:from>
    <xdr:to>
      <xdr:col>14</xdr:col>
      <xdr:colOff>427320</xdr:colOff>
      <xdr:row>15</xdr:row>
      <xdr:rowOff>122760</xdr:rowOff>
    </xdr:to>
    <xdr:graphicFrame>
      <xdr:nvGraphicFramePr>
        <xdr:cNvPr id="23" name="Γράφημα 6"/>
        <xdr:cNvGraphicFramePr/>
      </xdr:nvGraphicFramePr>
      <xdr:xfrm>
        <a:off x="6993360" y="237960"/>
        <a:ext cx="5201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111240</xdr:colOff>
      <xdr:row>1</xdr:row>
      <xdr:rowOff>127080</xdr:rowOff>
    </xdr:from>
    <xdr:to>
      <xdr:col>23</xdr:col>
      <xdr:colOff>14760</xdr:colOff>
      <xdr:row>16</xdr:row>
      <xdr:rowOff>11880</xdr:rowOff>
    </xdr:to>
    <xdr:graphicFrame>
      <xdr:nvGraphicFramePr>
        <xdr:cNvPr id="24" name="Γράφημα 6"/>
        <xdr:cNvGraphicFramePr/>
      </xdr:nvGraphicFramePr>
      <xdr:xfrm>
        <a:off x="12541320" y="317520"/>
        <a:ext cx="5202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460440</xdr:colOff>
      <xdr:row>17</xdr:row>
      <xdr:rowOff>47520</xdr:rowOff>
    </xdr:from>
    <xdr:to>
      <xdr:col>14</xdr:col>
      <xdr:colOff>363960</xdr:colOff>
      <xdr:row>31</xdr:row>
      <xdr:rowOff>122760</xdr:rowOff>
    </xdr:to>
    <xdr:graphicFrame>
      <xdr:nvGraphicFramePr>
        <xdr:cNvPr id="25" name="Γράφημα 6"/>
        <xdr:cNvGraphicFramePr/>
      </xdr:nvGraphicFramePr>
      <xdr:xfrm>
        <a:off x="6930000" y="3286080"/>
        <a:ext cx="5201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460440</xdr:colOff>
      <xdr:row>17</xdr:row>
      <xdr:rowOff>174600</xdr:rowOff>
    </xdr:from>
    <xdr:to>
      <xdr:col>23</xdr:col>
      <xdr:colOff>363960</xdr:colOff>
      <xdr:row>32</xdr:row>
      <xdr:rowOff>59400</xdr:rowOff>
    </xdr:to>
    <xdr:graphicFrame>
      <xdr:nvGraphicFramePr>
        <xdr:cNvPr id="26" name="Γράφημα 6"/>
        <xdr:cNvGraphicFramePr/>
      </xdr:nvGraphicFramePr>
      <xdr:xfrm>
        <a:off x="12890520" y="3413160"/>
        <a:ext cx="5202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587520</xdr:colOff>
      <xdr:row>1</xdr:row>
      <xdr:rowOff>158760</xdr:rowOff>
    </xdr:from>
    <xdr:to>
      <xdr:col>31</xdr:col>
      <xdr:colOff>491040</xdr:colOff>
      <xdr:row>16</xdr:row>
      <xdr:rowOff>43560</xdr:rowOff>
    </xdr:to>
    <xdr:graphicFrame>
      <xdr:nvGraphicFramePr>
        <xdr:cNvPr id="27" name="Γράφημα 6"/>
        <xdr:cNvGraphicFramePr/>
      </xdr:nvGraphicFramePr>
      <xdr:xfrm>
        <a:off x="18316080" y="349200"/>
        <a:ext cx="5202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270000</xdr:colOff>
      <xdr:row>33</xdr:row>
      <xdr:rowOff>127080</xdr:rowOff>
    </xdr:from>
    <xdr:to>
      <xdr:col>23</xdr:col>
      <xdr:colOff>173520</xdr:colOff>
      <xdr:row>48</xdr:row>
      <xdr:rowOff>11880</xdr:rowOff>
    </xdr:to>
    <xdr:graphicFrame>
      <xdr:nvGraphicFramePr>
        <xdr:cNvPr id="28" name="Γράφημα 6"/>
        <xdr:cNvGraphicFramePr/>
      </xdr:nvGraphicFramePr>
      <xdr:xfrm>
        <a:off x="12700080" y="6413760"/>
        <a:ext cx="5202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15</xdr:row>
      <xdr:rowOff>119160</xdr:rowOff>
    </xdr:from>
    <xdr:to>
      <xdr:col>8</xdr:col>
      <xdr:colOff>380160</xdr:colOff>
      <xdr:row>30</xdr:row>
      <xdr:rowOff>3960</xdr:rowOff>
    </xdr:to>
    <xdr:graphicFrame>
      <xdr:nvGraphicFramePr>
        <xdr:cNvPr id="29" name="Chart 1"/>
        <xdr:cNvGraphicFramePr/>
      </xdr:nvGraphicFramePr>
      <xdr:xfrm>
        <a:off x="738720" y="2976840"/>
        <a:ext cx="4939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571680</xdr:colOff>
      <xdr:row>15</xdr:row>
      <xdr:rowOff>95400</xdr:rowOff>
    </xdr:from>
    <xdr:to>
      <xdr:col>16</xdr:col>
      <xdr:colOff>265680</xdr:colOff>
      <xdr:row>29</xdr:row>
      <xdr:rowOff>170640</xdr:rowOff>
    </xdr:to>
    <xdr:graphicFrame>
      <xdr:nvGraphicFramePr>
        <xdr:cNvPr id="30" name="Chart 2"/>
        <xdr:cNvGraphicFramePr/>
      </xdr:nvGraphicFramePr>
      <xdr:xfrm>
        <a:off x="5870160" y="2953080"/>
        <a:ext cx="49924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38160</xdr:colOff>
      <xdr:row>15</xdr:row>
      <xdr:rowOff>9360</xdr:rowOff>
    </xdr:from>
    <xdr:to>
      <xdr:col>22</xdr:col>
      <xdr:colOff>437040</xdr:colOff>
      <xdr:row>29</xdr:row>
      <xdr:rowOff>84600</xdr:rowOff>
    </xdr:to>
    <xdr:graphicFrame>
      <xdr:nvGraphicFramePr>
        <xdr:cNvPr id="31" name="Chart 3"/>
        <xdr:cNvGraphicFramePr/>
      </xdr:nvGraphicFramePr>
      <xdr:xfrm>
        <a:off x="11297520" y="2867040"/>
        <a:ext cx="50864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533520</xdr:colOff>
      <xdr:row>0</xdr:row>
      <xdr:rowOff>47520</xdr:rowOff>
    </xdr:from>
    <xdr:to>
      <xdr:col>22</xdr:col>
      <xdr:colOff>322920</xdr:colOff>
      <xdr:row>14</xdr:row>
      <xdr:rowOff>122760</xdr:rowOff>
    </xdr:to>
    <xdr:graphicFrame>
      <xdr:nvGraphicFramePr>
        <xdr:cNvPr id="32" name="Chart 4"/>
        <xdr:cNvGraphicFramePr/>
      </xdr:nvGraphicFramePr>
      <xdr:xfrm>
        <a:off x="11130480" y="47520"/>
        <a:ext cx="5139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250200</xdr:colOff>
      <xdr:row>32</xdr:row>
      <xdr:rowOff>47520</xdr:rowOff>
    </xdr:from>
    <xdr:to>
      <xdr:col>8</xdr:col>
      <xdr:colOff>563400</xdr:colOff>
      <xdr:row>46</xdr:row>
      <xdr:rowOff>122760</xdr:rowOff>
    </xdr:to>
    <xdr:graphicFrame>
      <xdr:nvGraphicFramePr>
        <xdr:cNvPr id="33" name="Chart 5"/>
        <xdr:cNvGraphicFramePr/>
      </xdr:nvGraphicFramePr>
      <xdr:xfrm>
        <a:off x="912600" y="6143400"/>
        <a:ext cx="4949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0</xdr:colOff>
      <xdr:row>34</xdr:row>
      <xdr:rowOff>0</xdr:rowOff>
    </xdr:from>
    <xdr:to>
      <xdr:col>17</xdr:col>
      <xdr:colOff>920520</xdr:colOff>
      <xdr:row>48</xdr:row>
      <xdr:rowOff>75240</xdr:rowOff>
    </xdr:to>
    <xdr:graphicFrame>
      <xdr:nvGraphicFramePr>
        <xdr:cNvPr id="34" name="Chart 6"/>
        <xdr:cNvGraphicFramePr/>
      </xdr:nvGraphicFramePr>
      <xdr:xfrm>
        <a:off x="7285320" y="6477120"/>
        <a:ext cx="4894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119160</xdr:colOff>
      <xdr:row>33</xdr:row>
      <xdr:rowOff>71280</xdr:rowOff>
    </xdr:from>
    <xdr:to>
      <xdr:col>25</xdr:col>
      <xdr:colOff>51480</xdr:colOff>
      <xdr:row>47</xdr:row>
      <xdr:rowOff>146520</xdr:rowOff>
    </xdr:to>
    <xdr:graphicFrame>
      <xdr:nvGraphicFramePr>
        <xdr:cNvPr id="35" name="Chart 7"/>
        <xdr:cNvGraphicFramePr/>
      </xdr:nvGraphicFramePr>
      <xdr:xfrm>
        <a:off x="12937320" y="6357960"/>
        <a:ext cx="5047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15</xdr:row>
      <xdr:rowOff>119160</xdr:rowOff>
    </xdr:from>
    <xdr:to>
      <xdr:col>8</xdr:col>
      <xdr:colOff>380160</xdr:colOff>
      <xdr:row>30</xdr:row>
      <xdr:rowOff>3960</xdr:rowOff>
    </xdr:to>
    <xdr:graphicFrame>
      <xdr:nvGraphicFramePr>
        <xdr:cNvPr id="36" name="Chart 1"/>
        <xdr:cNvGraphicFramePr/>
      </xdr:nvGraphicFramePr>
      <xdr:xfrm>
        <a:off x="738720" y="2976840"/>
        <a:ext cx="4939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571680</xdr:colOff>
      <xdr:row>15</xdr:row>
      <xdr:rowOff>95400</xdr:rowOff>
    </xdr:from>
    <xdr:to>
      <xdr:col>16</xdr:col>
      <xdr:colOff>265680</xdr:colOff>
      <xdr:row>29</xdr:row>
      <xdr:rowOff>170640</xdr:rowOff>
    </xdr:to>
    <xdr:graphicFrame>
      <xdr:nvGraphicFramePr>
        <xdr:cNvPr id="37" name="Chart 2"/>
        <xdr:cNvGraphicFramePr/>
      </xdr:nvGraphicFramePr>
      <xdr:xfrm>
        <a:off x="5870160" y="2953080"/>
        <a:ext cx="49924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38160</xdr:colOff>
      <xdr:row>15</xdr:row>
      <xdr:rowOff>9360</xdr:rowOff>
    </xdr:from>
    <xdr:to>
      <xdr:col>22</xdr:col>
      <xdr:colOff>437040</xdr:colOff>
      <xdr:row>29</xdr:row>
      <xdr:rowOff>84600</xdr:rowOff>
    </xdr:to>
    <xdr:graphicFrame>
      <xdr:nvGraphicFramePr>
        <xdr:cNvPr id="38" name="Chart 3"/>
        <xdr:cNvGraphicFramePr/>
      </xdr:nvGraphicFramePr>
      <xdr:xfrm>
        <a:off x="11297520" y="2867040"/>
        <a:ext cx="50864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533520</xdr:colOff>
      <xdr:row>0</xdr:row>
      <xdr:rowOff>47520</xdr:rowOff>
    </xdr:from>
    <xdr:to>
      <xdr:col>22</xdr:col>
      <xdr:colOff>322920</xdr:colOff>
      <xdr:row>14</xdr:row>
      <xdr:rowOff>122760</xdr:rowOff>
    </xdr:to>
    <xdr:graphicFrame>
      <xdr:nvGraphicFramePr>
        <xdr:cNvPr id="39" name="Chart 4"/>
        <xdr:cNvGraphicFramePr/>
      </xdr:nvGraphicFramePr>
      <xdr:xfrm>
        <a:off x="11130480" y="47520"/>
        <a:ext cx="5139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250200</xdr:colOff>
      <xdr:row>32</xdr:row>
      <xdr:rowOff>47520</xdr:rowOff>
    </xdr:from>
    <xdr:to>
      <xdr:col>8</xdr:col>
      <xdr:colOff>563400</xdr:colOff>
      <xdr:row>46</xdr:row>
      <xdr:rowOff>122760</xdr:rowOff>
    </xdr:to>
    <xdr:graphicFrame>
      <xdr:nvGraphicFramePr>
        <xdr:cNvPr id="40" name="Chart 5"/>
        <xdr:cNvGraphicFramePr/>
      </xdr:nvGraphicFramePr>
      <xdr:xfrm>
        <a:off x="912600" y="6143400"/>
        <a:ext cx="4949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0</xdr:colOff>
      <xdr:row>34</xdr:row>
      <xdr:rowOff>0</xdr:rowOff>
    </xdr:from>
    <xdr:to>
      <xdr:col>17</xdr:col>
      <xdr:colOff>920520</xdr:colOff>
      <xdr:row>48</xdr:row>
      <xdr:rowOff>75240</xdr:rowOff>
    </xdr:to>
    <xdr:graphicFrame>
      <xdr:nvGraphicFramePr>
        <xdr:cNvPr id="41" name="Chart 6"/>
        <xdr:cNvGraphicFramePr/>
      </xdr:nvGraphicFramePr>
      <xdr:xfrm>
        <a:off x="7285320" y="6477120"/>
        <a:ext cx="4894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119160</xdr:colOff>
      <xdr:row>33</xdr:row>
      <xdr:rowOff>71280</xdr:rowOff>
    </xdr:from>
    <xdr:to>
      <xdr:col>25</xdr:col>
      <xdr:colOff>51480</xdr:colOff>
      <xdr:row>47</xdr:row>
      <xdr:rowOff>146520</xdr:rowOff>
    </xdr:to>
    <xdr:graphicFrame>
      <xdr:nvGraphicFramePr>
        <xdr:cNvPr id="42" name="Chart 7"/>
        <xdr:cNvGraphicFramePr/>
      </xdr:nvGraphicFramePr>
      <xdr:xfrm>
        <a:off x="12937320" y="6357960"/>
        <a:ext cx="5047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15</xdr:row>
      <xdr:rowOff>119160</xdr:rowOff>
    </xdr:from>
    <xdr:to>
      <xdr:col>8</xdr:col>
      <xdr:colOff>380160</xdr:colOff>
      <xdr:row>30</xdr:row>
      <xdr:rowOff>3960</xdr:rowOff>
    </xdr:to>
    <xdr:graphicFrame>
      <xdr:nvGraphicFramePr>
        <xdr:cNvPr id="43" name="Chart 1"/>
        <xdr:cNvGraphicFramePr/>
      </xdr:nvGraphicFramePr>
      <xdr:xfrm>
        <a:off x="738720" y="2976840"/>
        <a:ext cx="4939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571680</xdr:colOff>
      <xdr:row>15</xdr:row>
      <xdr:rowOff>95400</xdr:rowOff>
    </xdr:from>
    <xdr:to>
      <xdr:col>16</xdr:col>
      <xdr:colOff>265680</xdr:colOff>
      <xdr:row>29</xdr:row>
      <xdr:rowOff>170640</xdr:rowOff>
    </xdr:to>
    <xdr:graphicFrame>
      <xdr:nvGraphicFramePr>
        <xdr:cNvPr id="44" name="Chart 2"/>
        <xdr:cNvGraphicFramePr/>
      </xdr:nvGraphicFramePr>
      <xdr:xfrm>
        <a:off x="5870160" y="2953080"/>
        <a:ext cx="49924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38160</xdr:colOff>
      <xdr:row>15</xdr:row>
      <xdr:rowOff>9360</xdr:rowOff>
    </xdr:from>
    <xdr:to>
      <xdr:col>22</xdr:col>
      <xdr:colOff>437040</xdr:colOff>
      <xdr:row>29</xdr:row>
      <xdr:rowOff>84600</xdr:rowOff>
    </xdr:to>
    <xdr:graphicFrame>
      <xdr:nvGraphicFramePr>
        <xdr:cNvPr id="45" name="Chart 3"/>
        <xdr:cNvGraphicFramePr/>
      </xdr:nvGraphicFramePr>
      <xdr:xfrm>
        <a:off x="11297520" y="2867040"/>
        <a:ext cx="50864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533520</xdr:colOff>
      <xdr:row>0</xdr:row>
      <xdr:rowOff>47520</xdr:rowOff>
    </xdr:from>
    <xdr:to>
      <xdr:col>22</xdr:col>
      <xdr:colOff>322920</xdr:colOff>
      <xdr:row>14</xdr:row>
      <xdr:rowOff>122760</xdr:rowOff>
    </xdr:to>
    <xdr:graphicFrame>
      <xdr:nvGraphicFramePr>
        <xdr:cNvPr id="46" name="Chart 4"/>
        <xdr:cNvGraphicFramePr/>
      </xdr:nvGraphicFramePr>
      <xdr:xfrm>
        <a:off x="11130480" y="47520"/>
        <a:ext cx="5139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250200</xdr:colOff>
      <xdr:row>32</xdr:row>
      <xdr:rowOff>47520</xdr:rowOff>
    </xdr:from>
    <xdr:to>
      <xdr:col>8</xdr:col>
      <xdr:colOff>563400</xdr:colOff>
      <xdr:row>46</xdr:row>
      <xdr:rowOff>122760</xdr:rowOff>
    </xdr:to>
    <xdr:graphicFrame>
      <xdr:nvGraphicFramePr>
        <xdr:cNvPr id="47" name="Chart 5"/>
        <xdr:cNvGraphicFramePr/>
      </xdr:nvGraphicFramePr>
      <xdr:xfrm>
        <a:off x="912600" y="6143400"/>
        <a:ext cx="4949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0</xdr:colOff>
      <xdr:row>34</xdr:row>
      <xdr:rowOff>0</xdr:rowOff>
    </xdr:from>
    <xdr:to>
      <xdr:col>17</xdr:col>
      <xdr:colOff>920520</xdr:colOff>
      <xdr:row>48</xdr:row>
      <xdr:rowOff>75240</xdr:rowOff>
    </xdr:to>
    <xdr:graphicFrame>
      <xdr:nvGraphicFramePr>
        <xdr:cNvPr id="48" name="Chart 6"/>
        <xdr:cNvGraphicFramePr/>
      </xdr:nvGraphicFramePr>
      <xdr:xfrm>
        <a:off x="7285320" y="6477120"/>
        <a:ext cx="4894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119160</xdr:colOff>
      <xdr:row>33</xdr:row>
      <xdr:rowOff>71280</xdr:rowOff>
    </xdr:from>
    <xdr:to>
      <xdr:col>25</xdr:col>
      <xdr:colOff>51480</xdr:colOff>
      <xdr:row>47</xdr:row>
      <xdr:rowOff>146520</xdr:rowOff>
    </xdr:to>
    <xdr:graphicFrame>
      <xdr:nvGraphicFramePr>
        <xdr:cNvPr id="49" name="Chart 7"/>
        <xdr:cNvGraphicFramePr/>
      </xdr:nvGraphicFramePr>
      <xdr:xfrm>
        <a:off x="12937320" y="6357960"/>
        <a:ext cx="5047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4.86"/>
    <col collapsed="false" customWidth="true" hidden="false" outlineLevel="0" max="3" min="3" style="1" width="11.35"/>
  </cols>
  <sheetData>
    <row r="1" customFormat="false" ht="1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" hidden="false" customHeight="false" outlineLevel="0" collapsed="false">
      <c r="A2" s="2" t="s">
        <v>1</v>
      </c>
      <c r="B2" s="2" t="s">
        <v>2</v>
      </c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24</v>
      </c>
      <c r="K2" s="2" t="n">
        <v>26</v>
      </c>
      <c r="L2" s="2" t="n">
        <v>28</v>
      </c>
      <c r="M2" s="2" t="n">
        <v>46</v>
      </c>
      <c r="N2" s="2" t="n">
        <v>48</v>
      </c>
      <c r="O2" s="2" t="n">
        <v>50</v>
      </c>
      <c r="P2" s="2" t="n">
        <v>70</v>
      </c>
      <c r="Q2" s="2" t="n">
        <v>72</v>
      </c>
      <c r="R2" s="2" t="n">
        <v>74</v>
      </c>
      <c r="S2" s="2" t="n">
        <v>94</v>
      </c>
      <c r="T2" s="2" t="n">
        <v>96</v>
      </c>
      <c r="U2" s="2" t="n">
        <v>98</v>
      </c>
    </row>
    <row r="3" customFormat="false" ht="15" hidden="false" customHeight="false" outlineLevel="0" collapsed="false">
      <c r="A3" s="2" t="s">
        <v>3</v>
      </c>
      <c r="B3" s="2" t="n">
        <v>9.094</v>
      </c>
      <c r="C3" s="2" t="n">
        <v>20393.1</v>
      </c>
      <c r="D3" s="2" t="n">
        <v>13146.6</v>
      </c>
      <c r="E3" s="2" t="n">
        <v>18764.1</v>
      </c>
      <c r="F3" s="2" t="n">
        <v>19730.2</v>
      </c>
      <c r="G3" s="2" t="n">
        <v>20462.9</v>
      </c>
      <c r="H3" s="2" t="n">
        <v>21860.3</v>
      </c>
      <c r="I3" s="2" t="n">
        <v>18543.9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</row>
    <row r="4" customFormat="false" ht="15" hidden="false" customHeight="false" outlineLevel="0" collapsed="false">
      <c r="A4" s="2" t="s">
        <v>4</v>
      </c>
      <c r="B4" s="2" t="n">
        <v>9.12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30496.6</v>
      </c>
      <c r="K4" s="2" t="n">
        <v>33722.6</v>
      </c>
      <c r="L4" s="2" t="n">
        <v>30382</v>
      </c>
      <c r="M4" s="2" t="n">
        <v>27023.3</v>
      </c>
      <c r="N4" s="2" t="n">
        <v>38598.1</v>
      </c>
      <c r="O4" s="2" t="n">
        <v>36776.1</v>
      </c>
      <c r="P4" s="2" t="n">
        <v>25836.3</v>
      </c>
      <c r="Q4" s="2" t="n">
        <v>23936.6</v>
      </c>
      <c r="R4" s="2" t="n">
        <v>36362.7</v>
      </c>
      <c r="S4" s="2" t="n">
        <v>34888.6</v>
      </c>
      <c r="T4" s="2" t="n">
        <v>35701</v>
      </c>
      <c r="U4" s="2" t="n">
        <v>31228.5</v>
      </c>
    </row>
    <row r="5" customFormat="false" ht="15" hidden="false" customHeight="false" outlineLevel="0" collapsed="false">
      <c r="A5" s="2" t="s">
        <v>5</v>
      </c>
      <c r="B5" s="2" t="n">
        <v>9.829</v>
      </c>
      <c r="C5" s="4" t="n">
        <v>258889</v>
      </c>
      <c r="D5" s="4" t="n">
        <v>236229</v>
      </c>
      <c r="E5" s="4" t="n">
        <v>278513</v>
      </c>
      <c r="F5" s="4" t="n">
        <v>274047</v>
      </c>
      <c r="G5" s="4" t="n">
        <v>274373</v>
      </c>
      <c r="H5" s="4" t="n">
        <v>279218</v>
      </c>
      <c r="I5" s="4" t="n">
        <v>235483</v>
      </c>
      <c r="J5" s="4" t="n">
        <v>160820</v>
      </c>
      <c r="K5" s="4" t="n">
        <v>34326.1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</row>
    <row r="6" customFormat="false" ht="15" hidden="false" customHeight="false" outlineLevel="0" collapsed="false">
      <c r="A6" s="2" t="s">
        <v>6</v>
      </c>
      <c r="B6" s="2" t="n">
        <v>9.987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4" t="n">
        <v>20814.7</v>
      </c>
      <c r="M6" s="4" t="n">
        <v>12225.3</v>
      </c>
      <c r="N6" s="4" t="n">
        <v>12174.6</v>
      </c>
      <c r="O6" s="4" t="n">
        <v>14629.7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</row>
    <row r="7" customFormat="false" ht="15" hidden="false" customHeight="false" outlineLevel="0" collapsed="false">
      <c r="A7" s="2" t="s">
        <v>7</v>
      </c>
      <c r="B7" s="2" t="n">
        <v>10.307</v>
      </c>
      <c r="C7" s="2" t="n">
        <v>83919.1</v>
      </c>
      <c r="D7" s="2" t="n">
        <v>58214.5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48577.8</v>
      </c>
      <c r="K7" s="2" t="n">
        <v>41661.5</v>
      </c>
      <c r="L7" s="2" t="n">
        <v>36757.6</v>
      </c>
      <c r="M7" s="2" t="n">
        <v>36691.7</v>
      </c>
      <c r="N7" s="2" t="n">
        <v>33878.8</v>
      </c>
      <c r="O7" s="2" t="n">
        <v>38544.4</v>
      </c>
      <c r="P7" s="2" t="n">
        <v>40322.4</v>
      </c>
      <c r="Q7" s="2" t="n">
        <v>32117.7</v>
      </c>
      <c r="R7" s="2" t="n">
        <v>38640.8</v>
      </c>
      <c r="S7" s="2" t="n">
        <v>46995.3</v>
      </c>
      <c r="T7" s="2" t="n">
        <v>46802.9</v>
      </c>
      <c r="U7" s="2" t="n">
        <v>45307.5</v>
      </c>
    </row>
    <row r="8" customFormat="false" ht="15" hidden="false" customHeight="false" outlineLevel="0" collapsed="false">
      <c r="A8" s="2" t="s">
        <v>8</v>
      </c>
      <c r="B8" s="2" t="n">
        <v>10.967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12736</v>
      </c>
      <c r="K8" s="2" t="n">
        <v>13270.9</v>
      </c>
      <c r="L8" s="2" t="n">
        <v>19265</v>
      </c>
      <c r="M8" s="2" t="n">
        <v>23950.1</v>
      </c>
      <c r="N8" s="2" t="n">
        <v>25598.7</v>
      </c>
      <c r="O8" s="2" t="n">
        <v>23780.2</v>
      </c>
      <c r="P8" s="2" t="n">
        <v>36463.9</v>
      </c>
      <c r="Q8" s="2" t="n">
        <v>31271</v>
      </c>
      <c r="R8" s="2" t="n">
        <v>37943.6</v>
      </c>
      <c r="S8" s="2" t="n">
        <v>0</v>
      </c>
      <c r="T8" s="2" t="n">
        <v>0</v>
      </c>
      <c r="U8" s="2" t="n">
        <v>0</v>
      </c>
    </row>
    <row r="9" customFormat="false" ht="15" hidden="false" customHeight="false" outlineLevel="0" collapsed="false">
      <c r="A9" s="2" t="s">
        <v>9</v>
      </c>
      <c r="B9" s="2" t="n">
        <v>11.391</v>
      </c>
      <c r="C9" s="4" t="n">
        <v>376900</v>
      </c>
      <c r="D9" s="4" t="n">
        <v>337424</v>
      </c>
      <c r="E9" s="4" t="n">
        <v>336926</v>
      </c>
      <c r="F9" s="4" t="n">
        <v>343269</v>
      </c>
      <c r="G9" s="4" t="n">
        <v>357983</v>
      </c>
      <c r="H9" s="4" t="n">
        <v>366695</v>
      </c>
      <c r="I9" s="4" t="n">
        <v>320000</v>
      </c>
      <c r="J9" s="2" t="n">
        <v>8263.26855</v>
      </c>
      <c r="K9" s="4" t="n">
        <v>17366.5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</row>
    <row r="10" customFormat="false" ht="15" hidden="false" customHeight="false" outlineLevel="0" collapsed="false">
      <c r="A10" s="2" t="s">
        <v>10</v>
      </c>
      <c r="B10" s="2" t="n">
        <v>11.799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6448.6</v>
      </c>
      <c r="L10" s="2" t="n">
        <v>8252.3</v>
      </c>
      <c r="M10" s="2" t="n">
        <v>13486.9</v>
      </c>
      <c r="N10" s="2" t="n">
        <v>14234.9</v>
      </c>
      <c r="O10" s="2" t="n">
        <v>10945.9</v>
      </c>
      <c r="P10" s="2" t="n">
        <v>13065.1</v>
      </c>
      <c r="Q10" s="2" t="n">
        <v>12056.3</v>
      </c>
      <c r="R10" s="2" t="n">
        <v>13445.2</v>
      </c>
      <c r="S10" s="2" t="n">
        <v>16765.6</v>
      </c>
      <c r="T10" s="2" t="n">
        <v>17460.5</v>
      </c>
      <c r="U10" s="2" t="n">
        <v>15584.7</v>
      </c>
    </row>
    <row r="11" customFormat="false" ht="15" hidden="false" customHeight="false" outlineLevel="0" collapsed="false">
      <c r="A11" s="2" t="s">
        <v>11</v>
      </c>
      <c r="B11" s="2" t="n">
        <v>12.569</v>
      </c>
      <c r="C11" s="4" t="n">
        <v>783451</v>
      </c>
      <c r="D11" s="4" t="n">
        <v>700292</v>
      </c>
      <c r="E11" s="4" t="n">
        <v>646723</v>
      </c>
      <c r="F11" s="4" t="n">
        <v>640104</v>
      </c>
      <c r="G11" s="4" t="n">
        <v>665690</v>
      </c>
      <c r="H11" s="4" t="n">
        <v>664788</v>
      </c>
      <c r="I11" s="4" t="n">
        <v>555761</v>
      </c>
      <c r="J11" s="4" t="n">
        <v>546831</v>
      </c>
      <c r="K11" s="2" t="n">
        <v>497387.2</v>
      </c>
      <c r="L11" s="2" t="n">
        <v>424911.2</v>
      </c>
      <c r="M11" s="2" t="n">
        <v>424479.8</v>
      </c>
      <c r="N11" s="2" t="n">
        <v>437426.3</v>
      </c>
      <c r="O11" s="2" t="n">
        <v>423957.4</v>
      </c>
      <c r="P11" s="2" t="n">
        <v>378496.3</v>
      </c>
      <c r="Q11" s="2" t="n">
        <v>351582</v>
      </c>
      <c r="R11" s="2" t="n">
        <v>396411.9</v>
      </c>
      <c r="S11" s="2" t="n">
        <v>401889.4</v>
      </c>
      <c r="T11" s="2" t="n">
        <v>422100.1</v>
      </c>
      <c r="U11" s="2" t="n">
        <v>375159.5</v>
      </c>
    </row>
    <row r="12" customFormat="false" ht="15" hidden="false" customHeight="false" outlineLevel="0" collapsed="false">
      <c r="A12" s="2" t="s">
        <v>12</v>
      </c>
      <c r="B12" s="2" t="n">
        <v>15.664</v>
      </c>
      <c r="C12" s="2" t="n">
        <v>1664.23022</v>
      </c>
      <c r="D12" s="2" t="n">
        <v>1323.98901</v>
      </c>
      <c r="E12" s="2" t="n">
        <v>1302.66394</v>
      </c>
      <c r="F12" s="2" t="n">
        <v>1286.83582</v>
      </c>
      <c r="G12" s="2" t="n">
        <v>1287.08752</v>
      </c>
      <c r="H12" s="2" t="n">
        <v>1281.9126</v>
      </c>
      <c r="I12" s="2" t="n">
        <v>1133.43481</v>
      </c>
      <c r="J12" s="2" t="n">
        <v>1508.52087</v>
      </c>
      <c r="K12" s="2" t="n">
        <v>1855.09375</v>
      </c>
      <c r="L12" s="2" t="n">
        <v>1625.85071</v>
      </c>
      <c r="M12" s="2" t="n">
        <v>1546.89233</v>
      </c>
      <c r="N12" s="2" t="n">
        <v>1545.38989</v>
      </c>
      <c r="O12" s="4" t="n">
        <v>1468.83154</v>
      </c>
      <c r="P12" s="2" t="n">
        <v>1201.35999</v>
      </c>
      <c r="Q12" s="2" t="n">
        <v>1095.57202</v>
      </c>
      <c r="R12" s="2" t="n">
        <v>1191.29431</v>
      </c>
      <c r="S12" s="2" t="n">
        <v>941.83917</v>
      </c>
      <c r="T12" s="2" t="n">
        <v>936.25366</v>
      </c>
      <c r="U12" s="2" t="n">
        <v>799.48657</v>
      </c>
    </row>
    <row r="13" customFormat="false" ht="15" hidden="false" customHeight="false" outlineLevel="0" collapsed="false">
      <c r="A13" s="2" t="s">
        <v>13</v>
      </c>
      <c r="B13" s="2" t="n">
        <v>18.163</v>
      </c>
      <c r="C13" s="2" t="n">
        <v>734.13501</v>
      </c>
      <c r="D13" s="2" t="n">
        <v>720.08173</v>
      </c>
      <c r="E13" s="2" t="n">
        <v>592.94244</v>
      </c>
      <c r="F13" s="2" t="n">
        <v>584.00891</v>
      </c>
      <c r="G13" s="2" t="n">
        <v>594.7854</v>
      </c>
      <c r="H13" s="2" t="n">
        <v>585.75012</v>
      </c>
      <c r="I13" s="2" t="n">
        <v>532.49994</v>
      </c>
      <c r="J13" s="2" t="n">
        <v>685.29639</v>
      </c>
      <c r="K13" s="2" t="n">
        <v>762.00916</v>
      </c>
      <c r="L13" s="2" t="n">
        <v>702.23755</v>
      </c>
      <c r="M13" s="2" t="n">
        <v>1083.46765</v>
      </c>
      <c r="N13" s="2" t="n">
        <v>1161.0957</v>
      </c>
      <c r="O13" s="2" t="n">
        <v>1200.20569</v>
      </c>
      <c r="P13" s="2" t="n">
        <v>1390.53125</v>
      </c>
      <c r="Q13" s="2" t="n">
        <v>1211.87817</v>
      </c>
      <c r="R13" s="2" t="n">
        <v>1480.43628</v>
      </c>
      <c r="S13" s="2" t="n">
        <v>1763.89075</v>
      </c>
      <c r="T13" s="2" t="n">
        <v>1862.53564</v>
      </c>
      <c r="U13" s="2" t="n">
        <v>1708.92297</v>
      </c>
    </row>
    <row r="14" customFormat="false" ht="15" hidden="false" customHeight="false" outlineLevel="0" collapsed="false">
      <c r="A14" s="2" t="s">
        <v>14</v>
      </c>
      <c r="B14" s="2" t="n">
        <v>21.756</v>
      </c>
      <c r="C14" s="2" t="n">
        <v>525.50177</v>
      </c>
      <c r="D14" s="2" t="n">
        <v>474.34052</v>
      </c>
      <c r="E14" s="2" t="n">
        <v>451.06616</v>
      </c>
      <c r="F14" s="2" t="n">
        <v>451.36359</v>
      </c>
      <c r="G14" s="2" t="n">
        <v>458.21854</v>
      </c>
      <c r="H14" s="2" t="n">
        <v>466.4223</v>
      </c>
      <c r="I14" s="2" t="n">
        <v>419.74509</v>
      </c>
      <c r="J14" s="2" t="n">
        <v>599.16266</v>
      </c>
      <c r="K14" s="2" t="n">
        <v>618.21094</v>
      </c>
      <c r="L14" s="2" t="n">
        <v>562.25879</v>
      </c>
      <c r="M14" s="2" t="n">
        <v>679.21783</v>
      </c>
      <c r="N14" s="2" t="n">
        <v>708.0155</v>
      </c>
      <c r="O14" s="2" t="n">
        <v>724.4881</v>
      </c>
      <c r="P14" s="2" t="n">
        <v>752.79211</v>
      </c>
      <c r="Q14" s="2" t="n">
        <v>704.30536</v>
      </c>
      <c r="R14" s="2" t="n">
        <v>811.94141</v>
      </c>
      <c r="S14" s="2" t="n">
        <v>917.44592</v>
      </c>
      <c r="T14" s="2" t="n">
        <v>976.53821</v>
      </c>
      <c r="U14" s="2" t="n">
        <v>886.84436</v>
      </c>
    </row>
    <row r="15" customFormat="false" ht="15" hidden="false" customHeight="false" outlineLevel="0" collapsed="false">
      <c r="A15" s="2" t="s">
        <v>15</v>
      </c>
      <c r="B15" s="2" t="n">
        <v>24.785</v>
      </c>
      <c r="C15" s="4" t="n">
        <v>31624.1</v>
      </c>
      <c r="D15" s="4" t="n">
        <v>18582.1</v>
      </c>
      <c r="E15" s="4" t="n">
        <v>16218.6</v>
      </c>
      <c r="F15" s="4" t="n">
        <v>15520.3</v>
      </c>
      <c r="G15" s="4" t="n">
        <v>14994.9</v>
      </c>
      <c r="H15" s="4" t="n">
        <v>14571.4</v>
      </c>
      <c r="I15" s="4" t="n">
        <v>18350.6</v>
      </c>
      <c r="J15" s="4" t="n">
        <v>74898.7</v>
      </c>
      <c r="K15" s="4" t="n">
        <v>76461.8</v>
      </c>
      <c r="L15" s="4" t="n">
        <v>60774.9</v>
      </c>
      <c r="M15" s="4" t="n">
        <v>55513.7</v>
      </c>
      <c r="N15" s="4" t="n">
        <v>63099.3</v>
      </c>
      <c r="O15" s="4" t="n">
        <v>54020.3</v>
      </c>
      <c r="P15" s="4" t="n">
        <v>45354.9</v>
      </c>
      <c r="Q15" s="4" t="n">
        <v>32821.5</v>
      </c>
      <c r="R15" s="4" t="n">
        <v>43933.2</v>
      </c>
      <c r="S15" s="4" t="n">
        <v>36192.5</v>
      </c>
      <c r="T15" s="4" t="n">
        <v>33870.4</v>
      </c>
      <c r="U15" s="4" t="n">
        <v>31918.8</v>
      </c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customFormat="false" ht="15" hidden="false" customHeight="false" outlineLevel="0" collapsed="false">
      <c r="A19" s="2" t="s">
        <v>16</v>
      </c>
      <c r="B19" s="2"/>
    </row>
    <row r="20" customFormat="false" ht="15" hidden="false" customHeight="false" outlineLevel="0" collapsed="false">
      <c r="A20" s="2" t="s">
        <v>9</v>
      </c>
      <c r="B20" s="5" t="n">
        <f aca="false">(C9-K9)/C9</f>
        <v>0.953922791191297</v>
      </c>
      <c r="C20" s="5" t="n">
        <f aca="false">(C9-J9)/C9</f>
        <v>0.978075700318387</v>
      </c>
    </row>
    <row r="21" customFormat="false" ht="15" hidden="false" customHeight="false" outlineLevel="0" collapsed="false">
      <c r="A21" s="2" t="s">
        <v>11</v>
      </c>
      <c r="B21" s="5" t="n">
        <f aca="false">(C11-L11)/C11</f>
        <v>0.457641639362258</v>
      </c>
      <c r="C21" s="5" t="n">
        <f aca="false">(C11-Q11)/C11</f>
        <v>0.55123932447594</v>
      </c>
    </row>
    <row r="22" customFormat="false" ht="15" hidden="false" customHeight="false" outlineLevel="0" collapsed="false">
      <c r="A22" s="2" t="s">
        <v>5</v>
      </c>
      <c r="B22" s="5" t="n">
        <f aca="false">(C5-K5)/C5</f>
        <v>0.867409971068682</v>
      </c>
      <c r="C22" s="5" t="n">
        <f aca="false">(C5-J5)/C5</f>
        <v>0.37880713355917</v>
      </c>
      <c r="D22" s="5"/>
    </row>
    <row r="23" customFormat="false" ht="15" hidden="false" customHeight="false" outlineLevel="0" collapsed="false">
      <c r="A23" s="2"/>
      <c r="B23" s="6"/>
    </row>
    <row r="24" customFormat="false" ht="15" hidden="false" customHeight="false" outlineLevel="0" collapsed="false">
      <c r="A24" s="2"/>
      <c r="B24" s="6"/>
    </row>
    <row r="25" customFormat="false" ht="15" hidden="false" customHeight="false" outlineLevel="0" collapsed="false">
      <c r="A25" s="2"/>
      <c r="B25" s="2"/>
    </row>
    <row r="26" customFormat="false" ht="15" hidden="false" customHeight="false" outlineLevel="0" collapsed="false">
      <c r="A26" s="2"/>
      <c r="B26" s="6"/>
    </row>
    <row r="27" customFormat="false" ht="15" hidden="false" customHeight="false" outlineLevel="0" collapsed="false">
      <c r="A27" s="2"/>
      <c r="B27" s="6"/>
    </row>
    <row r="28" customFormat="false" ht="15" hidden="false" customHeight="false" outlineLevel="0" collapsed="false">
      <c r="A28" s="2"/>
      <c r="B28" s="6"/>
    </row>
  </sheetData>
  <mergeCells count="1">
    <mergeCell ref="C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2.8" zeroHeight="false" outlineLevelRow="0" outlineLevelCol="0"/>
  <sheetData>
    <row r="1" customFormat="false" ht="12.8" hidden="false" customHeight="false" outlineLevel="0" collapsed="false">
      <c r="A1" s="0" t="s">
        <v>27</v>
      </c>
      <c r="B1" s="0" t="s">
        <v>5</v>
      </c>
      <c r="C1" s="0" t="s">
        <v>9</v>
      </c>
      <c r="D1" s="0" t="s">
        <v>11</v>
      </c>
      <c r="E1" s="0" t="s">
        <v>33</v>
      </c>
      <c r="F1" s="0" t="s">
        <v>34</v>
      </c>
      <c r="G1" s="0" t="s">
        <v>35</v>
      </c>
      <c r="H1" s="0" t="s">
        <v>15</v>
      </c>
    </row>
    <row r="2" customFormat="false" ht="13.8" hidden="false" customHeight="false" outlineLevel="0" collapsed="false">
      <c r="A2" s="2" t="n">
        <v>0</v>
      </c>
      <c r="B2" s="4" t="n">
        <v>258889</v>
      </c>
      <c r="C2" s="4" t="n">
        <v>376900</v>
      </c>
      <c r="D2" s="4" t="n">
        <v>783451</v>
      </c>
      <c r="E2" s="2" t="n">
        <v>1664.23022</v>
      </c>
      <c r="F2" s="2" t="n">
        <v>734.13501</v>
      </c>
      <c r="G2" s="2" t="n">
        <v>525.50177</v>
      </c>
      <c r="H2" s="4" t="n">
        <v>31624.1</v>
      </c>
    </row>
    <row r="3" customFormat="false" ht="13.8" hidden="false" customHeight="false" outlineLevel="0" collapsed="false">
      <c r="A3" s="2" t="n">
        <v>1</v>
      </c>
      <c r="B3" s="4" t="n">
        <v>236229</v>
      </c>
      <c r="C3" s="4" t="n">
        <v>337424</v>
      </c>
      <c r="D3" s="4" t="n">
        <v>700292</v>
      </c>
      <c r="E3" s="2" t="n">
        <v>1323.98901</v>
      </c>
      <c r="F3" s="2" t="n">
        <v>720.08173</v>
      </c>
      <c r="G3" s="2" t="n">
        <v>474.34052</v>
      </c>
      <c r="H3" s="4" t="n">
        <v>18582.1</v>
      </c>
    </row>
    <row r="4" customFormat="false" ht="13.8" hidden="false" customHeight="false" outlineLevel="0" collapsed="false">
      <c r="A4" s="2" t="n">
        <v>2</v>
      </c>
      <c r="B4" s="4" t="n">
        <v>278513</v>
      </c>
      <c r="C4" s="4" t="n">
        <v>336926</v>
      </c>
      <c r="D4" s="4" t="n">
        <v>646723</v>
      </c>
      <c r="E4" s="2" t="n">
        <v>1302.66394</v>
      </c>
      <c r="F4" s="2" t="n">
        <v>592.94244</v>
      </c>
      <c r="G4" s="2" t="n">
        <v>451.06616</v>
      </c>
      <c r="H4" s="4" t="n">
        <v>16218.6</v>
      </c>
    </row>
    <row r="5" customFormat="false" ht="13.8" hidden="false" customHeight="false" outlineLevel="0" collapsed="false">
      <c r="A5" s="2" t="n">
        <v>3</v>
      </c>
      <c r="B5" s="4" t="n">
        <v>274047</v>
      </c>
      <c r="C5" s="4" t="n">
        <v>343269</v>
      </c>
      <c r="D5" s="4" t="n">
        <v>640104</v>
      </c>
      <c r="E5" s="2" t="n">
        <v>1286.83582</v>
      </c>
      <c r="F5" s="2" t="n">
        <v>584.00891</v>
      </c>
      <c r="G5" s="2" t="n">
        <v>451.36359</v>
      </c>
      <c r="H5" s="4" t="n">
        <v>15520.3</v>
      </c>
    </row>
    <row r="6" customFormat="false" ht="13.8" hidden="false" customHeight="false" outlineLevel="0" collapsed="false">
      <c r="A6" s="2" t="n">
        <v>4</v>
      </c>
      <c r="B6" s="4" t="n">
        <v>274373</v>
      </c>
      <c r="C6" s="4" t="n">
        <v>357983</v>
      </c>
      <c r="D6" s="4" t="n">
        <v>665690</v>
      </c>
      <c r="E6" s="2" t="n">
        <v>1287.08752</v>
      </c>
      <c r="F6" s="2" t="n">
        <v>594.7854</v>
      </c>
      <c r="G6" s="2" t="n">
        <v>458.21854</v>
      </c>
      <c r="H6" s="4" t="n">
        <v>14994.9</v>
      </c>
    </row>
    <row r="7" customFormat="false" ht="13.8" hidden="false" customHeight="false" outlineLevel="0" collapsed="false">
      <c r="A7" s="2" t="n">
        <v>5</v>
      </c>
      <c r="B7" s="4" t="n">
        <v>279218</v>
      </c>
      <c r="C7" s="4" t="n">
        <v>366695</v>
      </c>
      <c r="D7" s="4" t="n">
        <v>664788</v>
      </c>
      <c r="E7" s="2" t="n">
        <v>1281.9126</v>
      </c>
      <c r="F7" s="2" t="n">
        <v>585.75012</v>
      </c>
      <c r="G7" s="2" t="n">
        <v>466.4223</v>
      </c>
      <c r="H7" s="4" t="n">
        <v>14571.4</v>
      </c>
    </row>
    <row r="8" customFormat="false" ht="13.8" hidden="false" customHeight="false" outlineLevel="0" collapsed="false">
      <c r="A8" s="2" t="n">
        <v>6</v>
      </c>
      <c r="B8" s="4" t="n">
        <v>235483</v>
      </c>
      <c r="C8" s="4" t="n">
        <v>320000</v>
      </c>
      <c r="D8" s="4" t="n">
        <v>555761</v>
      </c>
      <c r="E8" s="2" t="n">
        <v>1133.43481</v>
      </c>
      <c r="F8" s="2" t="n">
        <v>532.49994</v>
      </c>
      <c r="G8" s="2" t="n">
        <v>419.74509</v>
      </c>
      <c r="H8" s="4" t="n">
        <v>18350.6</v>
      </c>
    </row>
    <row r="9" customFormat="false" ht="13.8" hidden="false" customHeight="false" outlineLevel="0" collapsed="false">
      <c r="A9" s="2" t="n">
        <v>24</v>
      </c>
      <c r="B9" s="4" t="n">
        <v>160820</v>
      </c>
      <c r="C9" s="2" t="n">
        <v>8263.26855</v>
      </c>
      <c r="D9" s="4" t="n">
        <v>546831</v>
      </c>
      <c r="E9" s="2" t="n">
        <v>1508.52087</v>
      </c>
      <c r="F9" s="2" t="n">
        <v>685.29639</v>
      </c>
      <c r="G9" s="2" t="n">
        <v>599.16266</v>
      </c>
      <c r="H9" s="4" t="n">
        <v>74898.7</v>
      </c>
    </row>
    <row r="10" customFormat="false" ht="13.8" hidden="false" customHeight="false" outlineLevel="0" collapsed="false">
      <c r="A10" s="2" t="n">
        <v>26</v>
      </c>
      <c r="B10" s="4" t="n">
        <v>34326.1</v>
      </c>
      <c r="C10" s="4" t="n">
        <v>17366.5</v>
      </c>
      <c r="D10" s="2" t="n">
        <v>497387.2</v>
      </c>
      <c r="E10" s="2" t="n">
        <v>1855.09375</v>
      </c>
      <c r="F10" s="2" t="n">
        <v>762.00916</v>
      </c>
      <c r="G10" s="2" t="n">
        <v>618.21094</v>
      </c>
      <c r="H10" s="4" t="n">
        <v>76461.8</v>
      </c>
    </row>
    <row r="11" customFormat="false" ht="13.8" hidden="false" customHeight="false" outlineLevel="0" collapsed="false">
      <c r="A11" s="2" t="n">
        <v>28</v>
      </c>
      <c r="B11" s="4" t="n">
        <v>20814.7</v>
      </c>
      <c r="C11" s="0" t="n">
        <v>0</v>
      </c>
      <c r="D11" s="2" t="n">
        <v>424911.2</v>
      </c>
      <c r="E11" s="2" t="n">
        <v>1625.85071</v>
      </c>
      <c r="F11" s="2" t="n">
        <v>702.23755</v>
      </c>
      <c r="G11" s="2" t="n">
        <v>562.25879</v>
      </c>
      <c r="H11" s="4" t="n">
        <v>60774.9</v>
      </c>
    </row>
    <row r="12" customFormat="false" ht="13.8" hidden="false" customHeight="false" outlineLevel="0" collapsed="false">
      <c r="A12" s="2" t="n">
        <v>46</v>
      </c>
      <c r="B12" s="4" t="n">
        <v>12225.3</v>
      </c>
      <c r="C12" s="0" t="n">
        <v>0</v>
      </c>
      <c r="D12" s="2" t="n">
        <v>424479.8</v>
      </c>
      <c r="E12" s="2" t="n">
        <v>1546.89233</v>
      </c>
      <c r="F12" s="2" t="n">
        <v>1083.46765</v>
      </c>
      <c r="G12" s="2" t="n">
        <v>679.21783</v>
      </c>
      <c r="H12" s="4" t="n">
        <v>55513.7</v>
      </c>
    </row>
    <row r="13" customFormat="false" ht="13.8" hidden="false" customHeight="false" outlineLevel="0" collapsed="false">
      <c r="A13" s="2" t="n">
        <v>48</v>
      </c>
      <c r="B13" s="4" t="n">
        <v>12174.6</v>
      </c>
      <c r="C13" s="0" t="n">
        <v>0</v>
      </c>
      <c r="D13" s="2" t="n">
        <v>437426.3</v>
      </c>
      <c r="E13" s="2" t="n">
        <v>1545.38989</v>
      </c>
      <c r="F13" s="2" t="n">
        <v>1161.0957</v>
      </c>
      <c r="G13" s="2" t="n">
        <v>708.0155</v>
      </c>
      <c r="H13" s="4" t="n">
        <v>63099.3</v>
      </c>
    </row>
    <row r="14" customFormat="false" ht="13.8" hidden="false" customHeight="false" outlineLevel="0" collapsed="false">
      <c r="A14" s="2" t="n">
        <v>50</v>
      </c>
      <c r="B14" s="4" t="n">
        <v>14629.7</v>
      </c>
      <c r="C14" s="0" t="n">
        <v>0</v>
      </c>
      <c r="D14" s="2" t="n">
        <v>423957.4</v>
      </c>
      <c r="E14" s="4" t="n">
        <v>1468.83154</v>
      </c>
      <c r="F14" s="2" t="n">
        <v>1200.20569</v>
      </c>
      <c r="G14" s="2" t="n">
        <v>724.4881</v>
      </c>
      <c r="H14" s="4" t="n">
        <v>54020.3</v>
      </c>
    </row>
    <row r="15" customFormat="false" ht="13.8" hidden="false" customHeight="false" outlineLevel="0" collapsed="false">
      <c r="A15" s="2" t="n">
        <v>70</v>
      </c>
      <c r="B15" s="0" t="n">
        <v>0</v>
      </c>
      <c r="C15" s="0" t="n">
        <v>0</v>
      </c>
      <c r="D15" s="2" t="n">
        <v>378496.3</v>
      </c>
      <c r="E15" s="2" t="n">
        <v>1201.35999</v>
      </c>
      <c r="F15" s="2" t="n">
        <v>1390.53125</v>
      </c>
      <c r="G15" s="2" t="n">
        <v>752.79211</v>
      </c>
      <c r="H15" s="4" t="n">
        <v>45354.9</v>
      </c>
    </row>
    <row r="16" customFormat="false" ht="13.8" hidden="false" customHeight="false" outlineLevel="0" collapsed="false">
      <c r="A16" s="2" t="n">
        <v>72</v>
      </c>
      <c r="B16" s="0" t="n">
        <v>0</v>
      </c>
      <c r="C16" s="0" t="n">
        <v>0</v>
      </c>
      <c r="D16" s="2" t="n">
        <v>351582</v>
      </c>
      <c r="E16" s="2" t="n">
        <v>1095.57202</v>
      </c>
      <c r="F16" s="2" t="n">
        <v>1211.87817</v>
      </c>
      <c r="G16" s="2" t="n">
        <v>704.30536</v>
      </c>
      <c r="H16" s="4" t="n">
        <v>32821.5</v>
      </c>
    </row>
    <row r="17" customFormat="false" ht="13.8" hidden="false" customHeight="false" outlineLevel="0" collapsed="false">
      <c r="A17" s="2" t="n">
        <v>74</v>
      </c>
      <c r="B17" s="0" t="n">
        <v>0</v>
      </c>
      <c r="C17" s="0" t="n">
        <v>0</v>
      </c>
      <c r="D17" s="2" t="n">
        <v>396411.9</v>
      </c>
      <c r="E17" s="2" t="n">
        <v>1191.29431</v>
      </c>
      <c r="F17" s="2" t="n">
        <v>1480.43628</v>
      </c>
      <c r="G17" s="2" t="n">
        <v>811.94141</v>
      </c>
      <c r="H17" s="4" t="n">
        <v>43933.2</v>
      </c>
    </row>
    <row r="18" customFormat="false" ht="13.8" hidden="false" customHeight="false" outlineLevel="0" collapsed="false">
      <c r="A18" s="2" t="n">
        <v>94</v>
      </c>
      <c r="B18" s="0" t="n">
        <v>0</v>
      </c>
      <c r="C18" s="0" t="n">
        <v>0</v>
      </c>
      <c r="D18" s="2" t="n">
        <v>401889.4</v>
      </c>
      <c r="E18" s="2" t="n">
        <v>941.83917</v>
      </c>
      <c r="F18" s="2" t="n">
        <v>1763.89075</v>
      </c>
      <c r="G18" s="2" t="n">
        <v>917.44592</v>
      </c>
      <c r="H18" s="4" t="n">
        <v>36192.5</v>
      </c>
    </row>
    <row r="19" customFormat="false" ht="13.8" hidden="false" customHeight="false" outlineLevel="0" collapsed="false">
      <c r="A19" s="2" t="n">
        <v>96</v>
      </c>
      <c r="B19" s="0" t="n">
        <v>0</v>
      </c>
      <c r="C19" s="0" t="n">
        <v>0</v>
      </c>
      <c r="D19" s="2" t="n">
        <v>422100.1</v>
      </c>
      <c r="E19" s="2" t="n">
        <v>936.25366</v>
      </c>
      <c r="F19" s="2" t="n">
        <v>1862.53564</v>
      </c>
      <c r="G19" s="2" t="n">
        <v>976.53821</v>
      </c>
      <c r="H19" s="4" t="n">
        <v>33870.4</v>
      </c>
    </row>
    <row r="20" customFormat="false" ht="13.8" hidden="false" customHeight="false" outlineLevel="0" collapsed="false">
      <c r="A20" s="2" t="n">
        <v>98</v>
      </c>
      <c r="B20" s="0" t="n">
        <v>0</v>
      </c>
      <c r="C20" s="0" t="n">
        <v>0</v>
      </c>
      <c r="D20" s="2" t="n">
        <v>375159.5</v>
      </c>
      <c r="E20" s="2" t="n">
        <v>799.48657</v>
      </c>
      <c r="F20" s="2" t="n">
        <v>1708.92297</v>
      </c>
      <c r="G20" s="2" t="n">
        <v>886.84436</v>
      </c>
      <c r="H20" s="4" t="n">
        <v>31918.8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58203125" defaultRowHeight="12.8" zeroHeight="false" outlineLevelRow="0" outlineLevelCol="0"/>
  <sheetData>
    <row r="1" customFormat="false" ht="13.8" hidden="false" customHeight="false" outlineLevel="0" collapsed="false">
      <c r="A1" s="0" t="s">
        <v>27</v>
      </c>
      <c r="B1" s="0" t="s">
        <v>5</v>
      </c>
      <c r="C1" s="0" t="s">
        <v>9</v>
      </c>
      <c r="D1" s="0" t="s">
        <v>11</v>
      </c>
      <c r="E1" s="0" t="s">
        <v>33</v>
      </c>
      <c r="F1" s="0" t="s">
        <v>34</v>
      </c>
      <c r="G1" s="0" t="s">
        <v>35</v>
      </c>
      <c r="H1" s="0" t="s">
        <v>15</v>
      </c>
    </row>
    <row r="2" customFormat="false" ht="13.8" hidden="false" customHeight="false" outlineLevel="0" collapsed="false">
      <c r="A2" s="2" t="n">
        <v>0</v>
      </c>
      <c r="B2" s="8" t="n">
        <v>183496</v>
      </c>
      <c r="C2" s="8" t="n">
        <v>268392</v>
      </c>
      <c r="D2" s="8" t="n">
        <v>579738</v>
      </c>
      <c r="E2" s="9" t="n">
        <v>1184.76611</v>
      </c>
      <c r="F2" s="9" t="n">
        <v>562.10938</v>
      </c>
      <c r="G2" s="9" t="n">
        <v>401.0654</v>
      </c>
      <c r="H2" s="8" t="n">
        <v>16534.5</v>
      </c>
    </row>
    <row r="3" customFormat="false" ht="13.8" hidden="false" customHeight="false" outlineLevel="0" collapsed="false">
      <c r="A3" s="2" t="n">
        <v>1</v>
      </c>
      <c r="B3" s="8" t="n">
        <v>155841</v>
      </c>
      <c r="C3" s="8" t="n">
        <v>227343</v>
      </c>
      <c r="D3" s="8" t="n">
        <v>476364</v>
      </c>
      <c r="E3" s="9" t="n">
        <v>982.81</v>
      </c>
      <c r="F3" s="9" t="n">
        <v>473.16138</v>
      </c>
      <c r="G3" s="9" t="n">
        <v>344.07239</v>
      </c>
      <c r="H3" s="8" t="n">
        <v>13800.3</v>
      </c>
    </row>
    <row r="4" customFormat="false" ht="13.8" hidden="false" customHeight="false" outlineLevel="0" collapsed="false">
      <c r="A4" s="2" t="n">
        <v>5</v>
      </c>
      <c r="B4" s="1" t="n">
        <v>239669</v>
      </c>
      <c r="C4" s="1" t="n">
        <v>320764</v>
      </c>
      <c r="D4" s="1" t="n">
        <v>568859</v>
      </c>
      <c r="E4" s="1" t="n">
        <v>1173.35742</v>
      </c>
      <c r="F4" s="1" t="n">
        <v>553.00726</v>
      </c>
      <c r="G4" s="1" t="n">
        <v>432.27405</v>
      </c>
      <c r="H4" s="1" t="n">
        <v>15604.9</v>
      </c>
    </row>
    <row r="5" customFormat="false" ht="13.8" hidden="false" customHeight="false" outlineLevel="0" collapsed="false">
      <c r="A5" s="2" t="n">
        <v>24</v>
      </c>
      <c r="B5" s="1" t="n">
        <v>203833</v>
      </c>
      <c r="C5" s="1" t="n">
        <v>383357</v>
      </c>
      <c r="D5" s="1" t="n">
        <v>574617</v>
      </c>
      <c r="E5" s="1" t="n">
        <v>1209.14966</v>
      </c>
      <c r="F5" s="1" t="n">
        <v>617.99353</v>
      </c>
      <c r="G5" s="1" t="n">
        <v>550.29474</v>
      </c>
      <c r="H5" s="1" t="n">
        <v>23240.7</v>
      </c>
    </row>
    <row r="6" customFormat="false" ht="13.8" hidden="false" customHeight="false" outlineLevel="0" collapsed="false">
      <c r="A6" s="2" t="n">
        <v>26</v>
      </c>
      <c r="B6" s="8" t="n">
        <v>144708</v>
      </c>
      <c r="C6" s="8" t="n">
        <v>259343</v>
      </c>
      <c r="D6" s="8" t="n">
        <v>513330</v>
      </c>
      <c r="E6" s="8" t="n">
        <v>1159.86719</v>
      </c>
      <c r="F6" s="8" t="n">
        <v>559.60663</v>
      </c>
      <c r="G6" s="8" t="n">
        <v>529.77484</v>
      </c>
      <c r="H6" s="8" t="n">
        <v>25930.9</v>
      </c>
    </row>
    <row r="7" customFormat="false" ht="13.8" hidden="false" customHeight="false" outlineLevel="0" collapsed="false">
      <c r="A7" s="2" t="n">
        <v>28</v>
      </c>
      <c r="B7" s="8" t="n">
        <v>129945</v>
      </c>
      <c r="C7" s="8" t="n">
        <v>15283.2</v>
      </c>
      <c r="D7" s="8" t="n">
        <v>463542</v>
      </c>
      <c r="E7" s="10" t="n">
        <v>1371.60706</v>
      </c>
      <c r="F7" s="10" t="n">
        <v>650.3208</v>
      </c>
      <c r="G7" s="10" t="n">
        <v>571.0752</v>
      </c>
      <c r="H7" s="8" t="n">
        <v>63526.2</v>
      </c>
    </row>
    <row r="8" customFormat="false" ht="13.8" hidden="false" customHeight="false" outlineLevel="0" collapsed="false">
      <c r="A8" s="2" t="n">
        <v>46</v>
      </c>
      <c r="B8" s="8" t="n">
        <v>7675.50342</v>
      </c>
      <c r="C8" s="8" t="n">
        <v>13411.4</v>
      </c>
      <c r="D8" s="8" t="n">
        <v>443389.5</v>
      </c>
      <c r="E8" s="8" t="n">
        <v>1902.00342</v>
      </c>
      <c r="F8" s="8" t="n">
        <v>845.53979</v>
      </c>
      <c r="G8" s="8" t="n">
        <v>704.00055</v>
      </c>
      <c r="H8" s="8" t="n">
        <v>73063.1</v>
      </c>
    </row>
    <row r="9" customFormat="false" ht="13.8" hidden="false" customHeight="false" outlineLevel="0" collapsed="false">
      <c r="A9" s="11" t="n">
        <v>48</v>
      </c>
      <c r="B9" s="0" t="n">
        <v>8203.24512</v>
      </c>
      <c r="C9" s="0" t="n">
        <v>0</v>
      </c>
      <c r="D9" s="8" t="n">
        <v>443390.5</v>
      </c>
      <c r="E9" s="0" t="n">
        <v>1825.60193</v>
      </c>
      <c r="F9" s="0" t="n">
        <v>820.35632</v>
      </c>
      <c r="G9" s="0" t="n">
        <v>692.75458</v>
      </c>
      <c r="H9" s="12" t="n">
        <v>53261.8</v>
      </c>
    </row>
    <row r="10" customFormat="false" ht="13.8" hidden="false" customHeight="false" outlineLevel="0" collapsed="false">
      <c r="A10" s="11" t="n">
        <v>50</v>
      </c>
      <c r="B10" s="0" t="n">
        <v>7814.33936</v>
      </c>
      <c r="C10" s="0" t="n">
        <v>0</v>
      </c>
      <c r="D10" s="8" t="n">
        <v>443391.5</v>
      </c>
      <c r="E10" s="0" t="n">
        <v>1852.28723</v>
      </c>
      <c r="F10" s="0" t="n">
        <v>843.15344</v>
      </c>
      <c r="G10" s="0" t="n">
        <v>706.6897</v>
      </c>
      <c r="H10" s="12" t="n">
        <v>84813.5</v>
      </c>
    </row>
    <row r="11" customFormat="false" ht="13.8" hidden="false" customHeight="false" outlineLevel="0" collapsed="false">
      <c r="A11" s="11" t="n">
        <v>70</v>
      </c>
      <c r="B11" s="0" t="n">
        <v>0</v>
      </c>
      <c r="C11" s="0" t="n">
        <v>0</v>
      </c>
      <c r="D11" s="8" t="n">
        <v>443392.5</v>
      </c>
      <c r="E11" s="0" t="n">
        <v>1326.04919</v>
      </c>
      <c r="F11" s="0" t="n">
        <v>809.62665</v>
      </c>
      <c r="G11" s="0" t="n">
        <v>704.36536</v>
      </c>
      <c r="H11" s="12" t="n">
        <v>44057</v>
      </c>
    </row>
    <row r="12" customFormat="false" ht="13.8" hidden="false" customHeight="false" outlineLevel="0" collapsed="false">
      <c r="A12" s="11" t="n">
        <v>72</v>
      </c>
      <c r="B12" s="0" t="n">
        <v>0</v>
      </c>
      <c r="C12" s="0" t="n">
        <v>0</v>
      </c>
      <c r="D12" s="8" t="n">
        <v>443393.5</v>
      </c>
      <c r="E12" s="0" t="n">
        <v>1429.47583</v>
      </c>
      <c r="F12" s="0" t="n">
        <v>926.9115</v>
      </c>
      <c r="G12" s="0" t="n">
        <v>762.31635</v>
      </c>
      <c r="H12" s="12" t="n">
        <v>49254.1</v>
      </c>
    </row>
    <row r="13" customFormat="false" ht="13.8" hidden="false" customHeight="false" outlineLevel="0" collapsed="false">
      <c r="A13" s="11" t="n">
        <v>74</v>
      </c>
      <c r="B13" s="0" t="n">
        <v>0</v>
      </c>
      <c r="C13" s="0" t="n">
        <v>0</v>
      </c>
      <c r="D13" s="8" t="n">
        <v>443394.5</v>
      </c>
      <c r="E13" s="0" t="n">
        <v>1542.21924</v>
      </c>
      <c r="F13" s="0" t="n">
        <v>1096.56055</v>
      </c>
      <c r="G13" s="0" t="n">
        <v>855.97583</v>
      </c>
      <c r="H13" s="12" t="n">
        <v>58391.1</v>
      </c>
    </row>
    <row r="14" customFormat="false" ht="13.8" hidden="false" customHeight="false" outlineLevel="0" collapsed="false">
      <c r="A14" s="11" t="n">
        <v>94</v>
      </c>
      <c r="B14" s="0" t="n">
        <v>0</v>
      </c>
      <c r="C14" s="0" t="n">
        <v>0</v>
      </c>
      <c r="D14" s="8" t="n">
        <v>443395.5</v>
      </c>
      <c r="E14" s="0" t="n">
        <v>1106.44482</v>
      </c>
      <c r="F14" s="0" t="n">
        <v>1276.96765</v>
      </c>
      <c r="G14" s="0" t="n">
        <v>945.51862</v>
      </c>
      <c r="H14" s="12" t="n">
        <v>53926.6</v>
      </c>
    </row>
    <row r="15" customFormat="false" ht="13.8" hidden="false" customHeight="false" outlineLevel="0" collapsed="false">
      <c r="A15" s="11" t="n">
        <v>96</v>
      </c>
      <c r="B15" s="0" t="n">
        <v>0</v>
      </c>
      <c r="C15" s="0" t="n">
        <v>0</v>
      </c>
      <c r="D15" s="8" t="n">
        <v>443396.5</v>
      </c>
      <c r="E15" s="0" t="n">
        <v>938.74713</v>
      </c>
      <c r="F15" s="0" t="n">
        <v>1178.45557</v>
      </c>
      <c r="G15" s="0" t="n">
        <v>861.97796</v>
      </c>
      <c r="H15" s="12" t="n">
        <v>41139.1</v>
      </c>
    </row>
    <row r="16" customFormat="false" ht="13.8" hidden="false" customHeight="false" outlineLevel="0" collapsed="false">
      <c r="A16" s="11" t="n">
        <v>98</v>
      </c>
      <c r="B16" s="0" t="n">
        <v>0</v>
      </c>
      <c r="C16" s="0" t="n">
        <v>0</v>
      </c>
      <c r="D16" s="8" t="n">
        <v>443397.5</v>
      </c>
      <c r="E16" s="0" t="n">
        <v>944.94617</v>
      </c>
      <c r="F16" s="0" t="n">
        <v>1256.91504</v>
      </c>
      <c r="G16" s="0" t="n">
        <v>920.44464</v>
      </c>
      <c r="H16" s="12" t="n">
        <v>47208.9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O7" colorId="64" zoomScale="100" zoomScaleNormal="100" zoomScalePageLayoutView="100" workbookViewId="0">
      <selection pane="topLeft" activeCell="A2" activeCellId="0" sqref="A2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4.86"/>
  </cols>
  <sheetData>
    <row r="1" customFormat="false" ht="1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" hidden="false" customHeight="false" outlineLevel="0" collapsed="false">
      <c r="A2" s="2" t="s">
        <v>1</v>
      </c>
      <c r="B2" s="2" t="s">
        <v>2</v>
      </c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24</v>
      </c>
      <c r="K2" s="2" t="n">
        <v>26</v>
      </c>
      <c r="L2" s="2" t="n">
        <v>28</v>
      </c>
      <c r="M2" s="2" t="n">
        <v>46</v>
      </c>
      <c r="N2" s="2" t="n">
        <v>48</v>
      </c>
      <c r="O2" s="2" t="n">
        <v>50</v>
      </c>
      <c r="P2" s="2" t="n">
        <v>70</v>
      </c>
      <c r="Q2" s="2" t="n">
        <v>72</v>
      </c>
      <c r="R2" s="2" t="n">
        <v>74</v>
      </c>
      <c r="S2" s="2" t="n">
        <v>94</v>
      </c>
      <c r="T2" s="2" t="n">
        <v>96</v>
      </c>
      <c r="U2" s="2" t="n">
        <v>98</v>
      </c>
    </row>
    <row r="3" customFormat="false" ht="15" hidden="false" customHeight="false" outlineLevel="0" collapsed="false">
      <c r="A3" s="2" t="s">
        <v>3</v>
      </c>
      <c r="B3" s="2" t="n">
        <v>9.094</v>
      </c>
      <c r="C3" s="2" t="n">
        <v>20393.1</v>
      </c>
      <c r="D3" s="2" t="n">
        <v>13146.6</v>
      </c>
      <c r="E3" s="2" t="n">
        <v>18764.1</v>
      </c>
      <c r="F3" s="2" t="n">
        <v>19730.2</v>
      </c>
      <c r="G3" s="2" t="n">
        <v>20462.9</v>
      </c>
      <c r="H3" s="2" t="n">
        <v>21860.3</v>
      </c>
      <c r="I3" s="2" t="n">
        <v>18543.9</v>
      </c>
      <c r="J3" s="2" t="n">
        <v>30496.6</v>
      </c>
      <c r="K3" s="2" t="n">
        <v>33722.6</v>
      </c>
      <c r="L3" s="2" t="n">
        <v>30382</v>
      </c>
      <c r="M3" s="2" t="n">
        <v>27023.3</v>
      </c>
      <c r="N3" s="2" t="n">
        <v>38598.1</v>
      </c>
      <c r="O3" s="2" t="n">
        <v>36776.1</v>
      </c>
      <c r="P3" s="2" t="n">
        <v>25836.3</v>
      </c>
      <c r="Q3" s="2" t="n">
        <v>23936.6</v>
      </c>
      <c r="R3" s="2" t="n">
        <v>36362.7</v>
      </c>
      <c r="S3" s="2" t="n">
        <v>34888.6</v>
      </c>
      <c r="T3" s="2" t="n">
        <v>35701</v>
      </c>
      <c r="U3" s="2" t="n">
        <v>31228.5</v>
      </c>
    </row>
    <row r="4" customFormat="false" ht="15" hidden="false" customHeight="false" outlineLevel="0" collapsed="false">
      <c r="A4" s="2" t="s">
        <v>4</v>
      </c>
      <c r="B4" s="2" t="n">
        <v>9.12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30496.6</v>
      </c>
      <c r="K4" s="2" t="n">
        <v>33722.6</v>
      </c>
      <c r="L4" s="2" t="n">
        <v>30382</v>
      </c>
      <c r="M4" s="2" t="n">
        <v>27023.3</v>
      </c>
      <c r="N4" s="2" t="n">
        <v>38598.1</v>
      </c>
      <c r="O4" s="2" t="n">
        <v>36776.1</v>
      </c>
      <c r="P4" s="2" t="n">
        <v>25836.3</v>
      </c>
      <c r="Q4" s="2" t="n">
        <v>23936.6</v>
      </c>
      <c r="R4" s="2" t="n">
        <v>36362.7</v>
      </c>
      <c r="S4" s="2" t="n">
        <v>34888.6</v>
      </c>
      <c r="T4" s="2" t="n">
        <v>35701</v>
      </c>
      <c r="U4" s="2" t="n">
        <v>31228.5</v>
      </c>
    </row>
    <row r="5" customFormat="false" ht="15" hidden="false" customHeight="false" outlineLevel="0" collapsed="false">
      <c r="A5" s="2" t="s">
        <v>5</v>
      </c>
      <c r="B5" s="2" t="n">
        <v>9.829</v>
      </c>
      <c r="C5" s="4" t="n">
        <v>258889</v>
      </c>
      <c r="D5" s="4" t="n">
        <v>236229</v>
      </c>
      <c r="E5" s="4" t="n">
        <v>278513</v>
      </c>
      <c r="F5" s="4" t="n">
        <v>274047</v>
      </c>
      <c r="G5" s="4" t="n">
        <v>274373</v>
      </c>
      <c r="H5" s="4" t="n">
        <v>279218</v>
      </c>
      <c r="I5" s="4" t="n">
        <v>235483</v>
      </c>
      <c r="J5" s="4" t="n">
        <v>160820</v>
      </c>
      <c r="K5" s="4" t="n">
        <v>34326.1</v>
      </c>
      <c r="L5" s="2" t="n">
        <v>20814.7</v>
      </c>
      <c r="M5" s="2" t="n">
        <v>12225.3</v>
      </c>
      <c r="N5" s="2" t="n">
        <v>12174.6</v>
      </c>
      <c r="O5" s="2" t="n">
        <v>14629.7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</row>
    <row r="6" customFormat="false" ht="15" hidden="false" customHeight="false" outlineLevel="0" collapsed="false">
      <c r="A6" s="2" t="s">
        <v>6</v>
      </c>
      <c r="B6" s="2" t="n">
        <v>9.987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4" t="n">
        <v>20814.7</v>
      </c>
      <c r="M6" s="4" t="n">
        <v>12225.3</v>
      </c>
      <c r="N6" s="4" t="n">
        <v>12174.6</v>
      </c>
      <c r="O6" s="4" t="n">
        <v>14629.7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</row>
    <row r="7" customFormat="false" ht="15" hidden="false" customHeight="false" outlineLevel="0" collapsed="false">
      <c r="A7" s="2" t="s">
        <v>7</v>
      </c>
      <c r="B7" s="2" t="n">
        <v>10.307</v>
      </c>
      <c r="C7" s="2" t="n">
        <v>83919.1</v>
      </c>
      <c r="D7" s="2" t="n">
        <v>58214.5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48577.8</v>
      </c>
      <c r="K7" s="2" t="n">
        <v>41661.5</v>
      </c>
      <c r="L7" s="2" t="n">
        <v>36757.6</v>
      </c>
      <c r="M7" s="2" t="n">
        <v>36691.7</v>
      </c>
      <c r="N7" s="2" t="n">
        <v>33878.8</v>
      </c>
      <c r="O7" s="2" t="n">
        <v>38544.4</v>
      </c>
      <c r="P7" s="2" t="n">
        <v>40322.4</v>
      </c>
      <c r="Q7" s="2" t="n">
        <v>32117.7</v>
      </c>
      <c r="R7" s="2" t="n">
        <v>38640.8</v>
      </c>
      <c r="S7" s="2" t="n">
        <v>46995.3</v>
      </c>
      <c r="T7" s="2" t="n">
        <v>46802.9</v>
      </c>
      <c r="U7" s="2" t="n">
        <v>45307.5</v>
      </c>
    </row>
    <row r="8" customFormat="false" ht="15" hidden="false" customHeight="false" outlineLevel="0" collapsed="false">
      <c r="A8" s="2" t="s">
        <v>8</v>
      </c>
      <c r="B8" s="2" t="n">
        <v>10.967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12736</v>
      </c>
      <c r="K8" s="2" t="n">
        <v>13270.9</v>
      </c>
      <c r="L8" s="2" t="n">
        <v>19265</v>
      </c>
      <c r="M8" s="2" t="n">
        <v>23950.1</v>
      </c>
      <c r="N8" s="2" t="n">
        <v>25598.7</v>
      </c>
      <c r="O8" s="2" t="n">
        <v>23780.2</v>
      </c>
      <c r="P8" s="2" t="n">
        <v>36463.9</v>
      </c>
      <c r="Q8" s="2" t="n">
        <v>31271</v>
      </c>
      <c r="R8" s="2" t="n">
        <v>37943.6</v>
      </c>
      <c r="S8" s="2" t="n">
        <v>0</v>
      </c>
      <c r="T8" s="2" t="n">
        <v>0</v>
      </c>
      <c r="U8" s="2" t="n">
        <v>0</v>
      </c>
    </row>
    <row r="9" customFormat="false" ht="15" hidden="false" customHeight="false" outlineLevel="0" collapsed="false">
      <c r="A9" s="2" t="s">
        <v>9</v>
      </c>
      <c r="B9" s="2" t="n">
        <v>11.391</v>
      </c>
      <c r="C9" s="4" t="n">
        <v>376900</v>
      </c>
      <c r="D9" s="4" t="n">
        <v>337424</v>
      </c>
      <c r="E9" s="4" t="n">
        <v>336926</v>
      </c>
      <c r="F9" s="4" t="n">
        <v>343269</v>
      </c>
      <c r="G9" s="4" t="n">
        <v>357983</v>
      </c>
      <c r="H9" s="4" t="n">
        <v>366695</v>
      </c>
      <c r="I9" s="4" t="n">
        <v>320000</v>
      </c>
      <c r="J9" s="2" t="n">
        <v>8263.26855</v>
      </c>
      <c r="K9" s="4" t="n">
        <v>17366.5</v>
      </c>
      <c r="L9" s="2" t="n">
        <v>8252.3</v>
      </c>
      <c r="M9" s="2" t="n">
        <v>13486.9</v>
      </c>
      <c r="N9" s="2" t="n">
        <v>14234.9</v>
      </c>
      <c r="O9" s="2" t="n">
        <v>10945.9</v>
      </c>
      <c r="P9" s="2" t="n">
        <v>13065.1</v>
      </c>
      <c r="Q9" s="2" t="n">
        <v>12056.3</v>
      </c>
      <c r="R9" s="2" t="n">
        <v>13445.2</v>
      </c>
      <c r="S9" s="2" t="n">
        <v>16765.6</v>
      </c>
      <c r="T9" s="2" t="n">
        <v>17460.5</v>
      </c>
      <c r="U9" s="2" t="n">
        <v>15584.7</v>
      </c>
    </row>
    <row r="10" customFormat="false" ht="15" hidden="false" customHeight="false" outlineLevel="0" collapsed="false">
      <c r="A10" s="2" t="s">
        <v>10</v>
      </c>
      <c r="B10" s="2" t="n">
        <v>11.799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6448.6</v>
      </c>
      <c r="L10" s="2" t="n">
        <v>8252.3</v>
      </c>
      <c r="M10" s="2" t="n">
        <v>13486.9</v>
      </c>
      <c r="N10" s="2" t="n">
        <v>14234.9</v>
      </c>
      <c r="O10" s="2" t="n">
        <v>10945.9</v>
      </c>
      <c r="P10" s="2" t="n">
        <v>13065.1</v>
      </c>
      <c r="Q10" s="2" t="n">
        <v>12056.3</v>
      </c>
      <c r="R10" s="2" t="n">
        <v>13445.2</v>
      </c>
      <c r="S10" s="2" t="n">
        <v>16765.6</v>
      </c>
      <c r="T10" s="2" t="n">
        <v>17460.5</v>
      </c>
      <c r="U10" s="2" t="n">
        <v>15584.7</v>
      </c>
    </row>
    <row r="11" customFormat="false" ht="15" hidden="false" customHeight="false" outlineLevel="0" collapsed="false">
      <c r="A11" s="2" t="s">
        <v>11</v>
      </c>
      <c r="B11" s="2" t="n">
        <v>12.569</v>
      </c>
      <c r="C11" s="4" t="n">
        <v>783451</v>
      </c>
      <c r="D11" s="4" t="n">
        <v>700292</v>
      </c>
      <c r="E11" s="4" t="n">
        <v>646723</v>
      </c>
      <c r="F11" s="4" t="n">
        <v>640104</v>
      </c>
      <c r="G11" s="4" t="n">
        <v>665690</v>
      </c>
      <c r="H11" s="4" t="n">
        <v>664788</v>
      </c>
      <c r="I11" s="4" t="n">
        <v>555761</v>
      </c>
      <c r="J11" s="4" t="n">
        <v>546831</v>
      </c>
      <c r="K11" s="2" t="n">
        <v>497387.2</v>
      </c>
      <c r="L11" s="2" t="n">
        <v>424911.2</v>
      </c>
      <c r="M11" s="2" t="n">
        <v>424479.8</v>
      </c>
      <c r="N11" s="2" t="n">
        <v>437426.3</v>
      </c>
      <c r="O11" s="2" t="n">
        <v>423957.4</v>
      </c>
      <c r="P11" s="2" t="n">
        <v>378496.3</v>
      </c>
      <c r="Q11" s="2" t="n">
        <v>351582</v>
      </c>
      <c r="R11" s="2" t="n">
        <v>396411.9</v>
      </c>
      <c r="S11" s="2" t="n">
        <v>401889.4</v>
      </c>
      <c r="T11" s="2" t="n">
        <v>422100.1</v>
      </c>
      <c r="U11" s="2" t="n">
        <v>375159.5</v>
      </c>
    </row>
    <row r="12" customFormat="false" ht="15" hidden="false" customHeight="false" outlineLevel="0" collapsed="false">
      <c r="A12" s="2" t="s">
        <v>12</v>
      </c>
      <c r="B12" s="2" t="n">
        <v>15.664</v>
      </c>
      <c r="C12" s="2" t="n">
        <v>1664.23022</v>
      </c>
      <c r="D12" s="2" t="n">
        <v>1323.98901</v>
      </c>
      <c r="E12" s="2" t="n">
        <v>1302.66394</v>
      </c>
      <c r="F12" s="2" t="n">
        <v>1286.83582</v>
      </c>
      <c r="G12" s="2" t="n">
        <v>1287.08752</v>
      </c>
      <c r="H12" s="2" t="n">
        <v>1281.9126</v>
      </c>
      <c r="I12" s="2" t="n">
        <v>1133.43481</v>
      </c>
      <c r="J12" s="2" t="n">
        <v>1508.52087</v>
      </c>
      <c r="K12" s="2" t="n">
        <v>1855.09375</v>
      </c>
      <c r="L12" s="2" t="n">
        <v>1625.85071</v>
      </c>
      <c r="M12" s="2" t="n">
        <v>1546.89233</v>
      </c>
      <c r="N12" s="2" t="n">
        <v>1545.38989</v>
      </c>
      <c r="O12" s="4" t="n">
        <v>1468.83154</v>
      </c>
      <c r="P12" s="2" t="n">
        <v>1201.35999</v>
      </c>
      <c r="Q12" s="2" t="n">
        <v>1095.57202</v>
      </c>
      <c r="R12" s="2" t="n">
        <v>1191.29431</v>
      </c>
      <c r="S12" s="2" t="n">
        <v>941.83917</v>
      </c>
      <c r="T12" s="2" t="n">
        <v>936.25366</v>
      </c>
      <c r="U12" s="2" t="n">
        <v>799.48657</v>
      </c>
    </row>
    <row r="13" customFormat="false" ht="15" hidden="false" customHeight="false" outlineLevel="0" collapsed="false">
      <c r="A13" s="2" t="s">
        <v>13</v>
      </c>
      <c r="B13" s="2" t="n">
        <v>18.163</v>
      </c>
      <c r="C13" s="2" t="n">
        <v>734.13501</v>
      </c>
      <c r="D13" s="2" t="n">
        <v>720.08173</v>
      </c>
      <c r="E13" s="2" t="n">
        <v>592.94244</v>
      </c>
      <c r="F13" s="2" t="n">
        <v>584.00891</v>
      </c>
      <c r="G13" s="2" t="n">
        <v>594.7854</v>
      </c>
      <c r="H13" s="2" t="n">
        <v>585.75012</v>
      </c>
      <c r="I13" s="2" t="n">
        <v>532.49994</v>
      </c>
      <c r="J13" s="2" t="n">
        <v>685.29639</v>
      </c>
      <c r="K13" s="2" t="n">
        <v>762.00916</v>
      </c>
      <c r="L13" s="2" t="n">
        <v>702.23755</v>
      </c>
      <c r="M13" s="2" t="n">
        <v>1083.46765</v>
      </c>
      <c r="N13" s="2" t="n">
        <v>1161.0957</v>
      </c>
      <c r="O13" s="2" t="n">
        <v>1200.20569</v>
      </c>
      <c r="P13" s="2" t="n">
        <v>1390.53125</v>
      </c>
      <c r="Q13" s="2" t="n">
        <v>1211.87817</v>
      </c>
      <c r="R13" s="2" t="n">
        <v>1480.43628</v>
      </c>
      <c r="S13" s="2" t="n">
        <v>1763.89075</v>
      </c>
      <c r="T13" s="2" t="n">
        <v>1862.53564</v>
      </c>
      <c r="U13" s="2" t="n">
        <v>1708.92297</v>
      </c>
    </row>
    <row r="14" customFormat="false" ht="15" hidden="false" customHeight="false" outlineLevel="0" collapsed="false">
      <c r="A14" s="2" t="s">
        <v>14</v>
      </c>
      <c r="B14" s="2" t="n">
        <v>21.756</v>
      </c>
      <c r="C14" s="2" t="n">
        <v>525.50177</v>
      </c>
      <c r="D14" s="2" t="n">
        <v>474.34052</v>
      </c>
      <c r="E14" s="2" t="n">
        <v>451.06616</v>
      </c>
      <c r="F14" s="2" t="n">
        <v>451.36359</v>
      </c>
      <c r="G14" s="2" t="n">
        <v>458.21854</v>
      </c>
      <c r="H14" s="2" t="n">
        <v>466.4223</v>
      </c>
      <c r="I14" s="2" t="n">
        <v>419.74509</v>
      </c>
      <c r="J14" s="2" t="n">
        <v>599.16266</v>
      </c>
      <c r="K14" s="2" t="n">
        <v>618.21094</v>
      </c>
      <c r="L14" s="2" t="n">
        <v>562.25879</v>
      </c>
      <c r="M14" s="2" t="n">
        <v>679.21783</v>
      </c>
      <c r="N14" s="2" t="n">
        <v>708.0155</v>
      </c>
      <c r="O14" s="2" t="n">
        <v>724.4881</v>
      </c>
      <c r="P14" s="2" t="n">
        <v>752.79211</v>
      </c>
      <c r="Q14" s="2" t="n">
        <v>704.30536</v>
      </c>
      <c r="R14" s="2" t="n">
        <v>811.94141</v>
      </c>
      <c r="S14" s="2" t="n">
        <v>917.44592</v>
      </c>
      <c r="T14" s="2" t="n">
        <v>976.53821</v>
      </c>
      <c r="U14" s="2" t="n">
        <v>886.84436</v>
      </c>
    </row>
    <row r="15" customFormat="false" ht="15" hidden="false" customHeight="false" outlineLevel="0" collapsed="false">
      <c r="A15" s="2" t="s">
        <v>15</v>
      </c>
      <c r="B15" s="2" t="n">
        <v>24.785</v>
      </c>
      <c r="C15" s="4" t="n">
        <v>31624.1</v>
      </c>
      <c r="D15" s="4" t="n">
        <v>18582.1</v>
      </c>
      <c r="E15" s="4" t="n">
        <v>16218.6</v>
      </c>
      <c r="F15" s="4" t="n">
        <v>15520.3</v>
      </c>
      <c r="G15" s="4" t="n">
        <v>14994.9</v>
      </c>
      <c r="H15" s="4" t="n">
        <v>14571.4</v>
      </c>
      <c r="I15" s="4" t="n">
        <v>18350.6</v>
      </c>
      <c r="J15" s="4" t="n">
        <v>74898.7</v>
      </c>
      <c r="K15" s="4" t="n">
        <v>76461.8</v>
      </c>
      <c r="L15" s="4" t="n">
        <v>60774.9</v>
      </c>
      <c r="M15" s="4" t="n">
        <v>55513.7</v>
      </c>
      <c r="N15" s="4" t="n">
        <v>63099.3</v>
      </c>
      <c r="O15" s="4" t="n">
        <v>54020.3</v>
      </c>
      <c r="P15" s="4" t="n">
        <v>45354.9</v>
      </c>
      <c r="Q15" s="4" t="n">
        <v>32821.5</v>
      </c>
      <c r="R15" s="4" t="n">
        <v>43933.2</v>
      </c>
      <c r="S15" s="4" t="n">
        <v>36192.5</v>
      </c>
      <c r="T15" s="4" t="n">
        <v>33870.4</v>
      </c>
      <c r="U15" s="4" t="n">
        <v>31918.8</v>
      </c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customFormat="false" ht="15" hidden="false" customHeight="false" outlineLevel="0" collapsed="false">
      <c r="A19" s="2" t="s">
        <v>16</v>
      </c>
      <c r="B19" s="2"/>
    </row>
    <row r="20" customFormat="false" ht="15" hidden="false" customHeight="false" outlineLevel="0" collapsed="false">
      <c r="A20" s="2" t="s">
        <v>9</v>
      </c>
      <c r="B20" s="5" t="n">
        <f aca="false">(C9-K9)/C9</f>
        <v>0.953922791191297</v>
      </c>
      <c r="C20" s="5" t="n">
        <f aca="false">(C9-J9)/C9</f>
        <v>0.978075700318387</v>
      </c>
    </row>
    <row r="21" customFormat="false" ht="15" hidden="false" customHeight="false" outlineLevel="0" collapsed="false">
      <c r="A21" s="2" t="s">
        <v>11</v>
      </c>
      <c r="B21" s="5" t="n">
        <f aca="false">(C11-L11)/C11</f>
        <v>0.457641639362258</v>
      </c>
      <c r="C21" s="5" t="n">
        <f aca="false">(C11-Q11)/C11</f>
        <v>0.55123932447594</v>
      </c>
    </row>
    <row r="22" customFormat="false" ht="15" hidden="false" customHeight="false" outlineLevel="0" collapsed="false">
      <c r="A22" s="2" t="s">
        <v>5</v>
      </c>
      <c r="B22" s="5" t="n">
        <f aca="false">(C5-K5)/C5</f>
        <v>0.867409971068682</v>
      </c>
      <c r="C22" s="5" t="n">
        <f aca="false">(C5-J5)/C5</f>
        <v>0.37880713355917</v>
      </c>
      <c r="D22" s="5"/>
    </row>
    <row r="23" customFormat="false" ht="15" hidden="false" customHeight="false" outlineLevel="0" collapsed="false">
      <c r="A23" s="2"/>
      <c r="B23" s="6"/>
    </row>
    <row r="24" customFormat="false" ht="15" hidden="false" customHeight="false" outlineLevel="0" collapsed="false">
      <c r="A24" s="2"/>
      <c r="B24" s="6"/>
    </row>
    <row r="25" customFormat="false" ht="15" hidden="false" customHeight="false" outlineLevel="0" collapsed="false">
      <c r="A25" s="2"/>
      <c r="B25" s="2"/>
    </row>
    <row r="26" customFormat="false" ht="15" hidden="false" customHeight="false" outlineLevel="0" collapsed="false">
      <c r="A26" s="2"/>
      <c r="B26" s="6"/>
    </row>
    <row r="27" customFormat="false" ht="15" hidden="false" customHeight="false" outlineLevel="0" collapsed="false">
      <c r="A27" s="2"/>
      <c r="B27" s="6"/>
    </row>
    <row r="28" customFormat="false" ht="15" hidden="false" customHeight="false" outlineLevel="0" collapsed="false">
      <c r="A28" s="2"/>
      <c r="B28" s="6"/>
    </row>
  </sheetData>
  <mergeCells count="1">
    <mergeCell ref="C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0.29"/>
    <col collapsed="false" customWidth="true" hidden="false" outlineLevel="0" max="2" min="2" style="1" width="14.86"/>
    <col collapsed="false" customWidth="true" hidden="false" outlineLevel="0" max="6" min="6" style="1" width="11.14"/>
  </cols>
  <sheetData>
    <row r="1" customFormat="false" ht="15" hidden="false" customHeight="false" outlineLevel="0" collapsed="false">
      <c r="A1" s="2" t="s">
        <v>1</v>
      </c>
      <c r="B1" s="2" t="s">
        <v>2</v>
      </c>
      <c r="C1" s="2" t="n">
        <v>0</v>
      </c>
      <c r="D1" s="2" t="n">
        <v>1</v>
      </c>
      <c r="E1" s="2" t="n">
        <v>5</v>
      </c>
      <c r="F1" s="2" t="n">
        <v>24</v>
      </c>
      <c r="G1" s="2" t="n">
        <v>26</v>
      </c>
      <c r="H1" s="2" t="n">
        <v>28</v>
      </c>
      <c r="I1" s="2" t="n">
        <v>46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</row>
    <row r="2" customFormat="false" ht="15" hidden="false" customHeight="false" outlineLevel="0" collapsed="false">
      <c r="A2" s="2" t="s">
        <v>3</v>
      </c>
      <c r="B2" s="7" t="n">
        <v>9.094</v>
      </c>
    </row>
    <row r="3" customFormat="false" ht="15" hidden="false" customHeight="false" outlineLevel="0" collapsed="false">
      <c r="A3" s="2" t="s">
        <v>4</v>
      </c>
      <c r="B3" s="7" t="n">
        <v>9.12</v>
      </c>
    </row>
    <row r="4" customFormat="false" ht="15" hidden="false" customHeight="false" outlineLevel="0" collapsed="false">
      <c r="A4" s="2" t="s">
        <v>5</v>
      </c>
      <c r="B4" s="7" t="n">
        <v>9.829</v>
      </c>
      <c r="C4" s="8" t="n">
        <v>183496</v>
      </c>
      <c r="D4" s="8" t="n">
        <v>155841</v>
      </c>
      <c r="E4" s="1" t="n">
        <v>239669</v>
      </c>
      <c r="F4" s="1" t="n">
        <v>203833</v>
      </c>
      <c r="G4" s="8" t="n">
        <v>144708</v>
      </c>
      <c r="H4" s="8" t="n">
        <v>129945</v>
      </c>
      <c r="I4" s="8" t="n">
        <v>7675.50342</v>
      </c>
      <c r="J4" s="8"/>
      <c r="K4" s="8"/>
    </row>
    <row r="5" customFormat="false" ht="15" hidden="false" customHeight="false" outlineLevel="0" collapsed="false">
      <c r="A5" s="2" t="s">
        <v>6</v>
      </c>
      <c r="B5" s="7" t="n">
        <v>9.987</v>
      </c>
    </row>
    <row r="6" customFormat="false" ht="15" hidden="false" customHeight="false" outlineLevel="0" collapsed="false">
      <c r="A6" s="2" t="s">
        <v>7</v>
      </c>
      <c r="B6" s="7" t="n">
        <v>10.307</v>
      </c>
    </row>
    <row r="7" customFormat="false" ht="15" hidden="false" customHeight="false" outlineLevel="0" collapsed="false">
      <c r="A7" s="2" t="s">
        <v>8</v>
      </c>
      <c r="B7" s="7" t="n">
        <v>10.967</v>
      </c>
    </row>
    <row r="8" customFormat="false" ht="15" hidden="false" customHeight="false" outlineLevel="0" collapsed="false">
      <c r="A8" s="2" t="s">
        <v>9</v>
      </c>
      <c r="B8" s="7" t="n">
        <v>11.391</v>
      </c>
      <c r="C8" s="8" t="n">
        <v>268392</v>
      </c>
      <c r="D8" s="8" t="n">
        <v>227343</v>
      </c>
      <c r="E8" s="1" t="n">
        <v>320764</v>
      </c>
      <c r="F8" s="1" t="n">
        <v>383357</v>
      </c>
      <c r="G8" s="8" t="n">
        <v>259343</v>
      </c>
      <c r="H8" s="8" t="n">
        <v>15283.2</v>
      </c>
      <c r="I8" s="8" t="n">
        <v>13411.4</v>
      </c>
      <c r="J8" s="8"/>
      <c r="K8" s="8"/>
    </row>
    <row r="9" customFormat="false" ht="15" hidden="false" customHeight="false" outlineLevel="0" collapsed="false">
      <c r="A9" s="2" t="s">
        <v>10</v>
      </c>
      <c r="B9" s="7" t="n">
        <v>11.799</v>
      </c>
    </row>
    <row r="10" customFormat="false" ht="15" hidden="false" customHeight="false" outlineLevel="0" collapsed="false">
      <c r="A10" s="2" t="s">
        <v>11</v>
      </c>
      <c r="B10" s="7" t="n">
        <v>12.569</v>
      </c>
      <c r="C10" s="8" t="n">
        <v>579738</v>
      </c>
      <c r="D10" s="8" t="n">
        <v>476364</v>
      </c>
      <c r="E10" s="1" t="n">
        <v>568859</v>
      </c>
      <c r="F10" s="1" t="n">
        <v>574617</v>
      </c>
      <c r="G10" s="8" t="n">
        <v>513330</v>
      </c>
      <c r="H10" s="8" t="n">
        <v>463542</v>
      </c>
      <c r="I10" s="8" t="n">
        <v>443389.5</v>
      </c>
    </row>
    <row r="11" customFormat="false" ht="15" hidden="false" customHeight="false" outlineLevel="0" collapsed="false">
      <c r="A11" s="2" t="s">
        <v>12</v>
      </c>
      <c r="B11" s="7" t="n">
        <v>15.664</v>
      </c>
      <c r="C11" s="9" t="n">
        <v>1184.76611</v>
      </c>
      <c r="D11" s="9" t="n">
        <v>982.81</v>
      </c>
      <c r="E11" s="1" t="n">
        <v>1173.35742</v>
      </c>
      <c r="F11" s="1" t="n">
        <v>1209.14966</v>
      </c>
      <c r="G11" s="8" t="n">
        <v>1159.86719</v>
      </c>
      <c r="H11" s="10" t="n">
        <v>1371.60706</v>
      </c>
      <c r="I11" s="8" t="n">
        <v>1902.00342</v>
      </c>
      <c r="J11" s="8"/>
      <c r="K11" s="8"/>
    </row>
    <row r="12" customFormat="false" ht="15" hidden="false" customHeight="false" outlineLevel="0" collapsed="false">
      <c r="A12" s="2" t="s">
        <v>13</v>
      </c>
      <c r="B12" s="7" t="n">
        <v>18.163</v>
      </c>
      <c r="C12" s="9" t="n">
        <v>562.10938</v>
      </c>
      <c r="D12" s="9" t="n">
        <v>473.16138</v>
      </c>
      <c r="E12" s="1" t="n">
        <v>553.00726</v>
      </c>
      <c r="F12" s="1" t="n">
        <v>617.99353</v>
      </c>
      <c r="G12" s="8" t="n">
        <v>559.60663</v>
      </c>
      <c r="H12" s="10" t="n">
        <v>650.3208</v>
      </c>
      <c r="I12" s="8" t="n">
        <v>845.53979</v>
      </c>
      <c r="J12" s="8"/>
      <c r="K12" s="8"/>
    </row>
    <row r="13" customFormat="false" ht="15" hidden="false" customHeight="false" outlineLevel="0" collapsed="false">
      <c r="A13" s="2" t="s">
        <v>14</v>
      </c>
      <c r="B13" s="7" t="n">
        <v>21.756</v>
      </c>
      <c r="C13" s="9" t="n">
        <v>401.0654</v>
      </c>
      <c r="D13" s="9" t="n">
        <v>344.07239</v>
      </c>
      <c r="E13" s="1" t="n">
        <v>432.27405</v>
      </c>
      <c r="F13" s="1" t="n">
        <v>550.29474</v>
      </c>
      <c r="G13" s="8" t="n">
        <v>529.77484</v>
      </c>
      <c r="H13" s="10" t="n">
        <v>571.0752</v>
      </c>
      <c r="I13" s="8" t="n">
        <v>704.00055</v>
      </c>
      <c r="J13" s="8"/>
      <c r="K13" s="8"/>
    </row>
    <row r="14" customFormat="false" ht="15" hidden="false" customHeight="false" outlineLevel="0" collapsed="false">
      <c r="A14" s="2" t="s">
        <v>15</v>
      </c>
      <c r="B14" s="7" t="n">
        <v>24.785</v>
      </c>
      <c r="C14" s="8" t="n">
        <v>16534.5</v>
      </c>
      <c r="D14" s="8" t="n">
        <v>13800.3</v>
      </c>
      <c r="E14" s="1" t="n">
        <v>15604.9</v>
      </c>
      <c r="F14" s="1" t="n">
        <v>23240.7</v>
      </c>
      <c r="G14" s="8" t="n">
        <v>25930.9</v>
      </c>
      <c r="H14" s="8" t="n">
        <v>63526.2</v>
      </c>
      <c r="I14" s="8" t="n">
        <v>73063.1</v>
      </c>
      <c r="J14" s="8"/>
      <c r="K14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3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B47" activeCellId="0" sqref="AB47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4.86"/>
    <col collapsed="false" customWidth="true" hidden="false" outlineLevel="0" max="3" min="3" style="1" width="10.86"/>
    <col collapsed="false" customWidth="true" hidden="false" outlineLevel="0" max="4" min="4" style="1" width="12.29"/>
    <col collapsed="false" customWidth="true" hidden="false" outlineLevel="0" max="5" min="5" style="1" width="15.43"/>
  </cols>
  <sheetData>
    <row r="1" customFormat="false" ht="15" hidden="false" customHeight="false" outlineLevel="0" collapsed="false">
      <c r="A1" s="2"/>
      <c r="B1" s="2"/>
    </row>
    <row r="2" customFormat="false" ht="15" hidden="false" customHeight="false" outlineLevel="0" collapsed="false">
      <c r="A2" s="2" t="s">
        <v>1</v>
      </c>
      <c r="B2" s="2" t="s">
        <v>2</v>
      </c>
      <c r="D2" s="2" t="s">
        <v>25</v>
      </c>
      <c r="E2" s="2" t="s">
        <v>26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15" hidden="false" customHeight="false" outlineLevel="0" collapsed="false">
      <c r="A3" s="2" t="s">
        <v>3</v>
      </c>
      <c r="B3" s="2" t="n">
        <v>9.094</v>
      </c>
      <c r="C3" s="2"/>
      <c r="D3" s="2" t="n">
        <v>57482.4</v>
      </c>
      <c r="E3" s="2" t="n">
        <v>20393.1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5" hidden="false" customHeight="false" outlineLevel="0" collapsed="false">
      <c r="A4" s="2" t="s">
        <v>4</v>
      </c>
      <c r="B4" s="2" t="n">
        <v>9.12</v>
      </c>
      <c r="C4" s="2"/>
      <c r="D4" s="2" t="n">
        <v>0</v>
      </c>
      <c r="E4" s="2" t="n">
        <v>0</v>
      </c>
      <c r="F4" s="4"/>
      <c r="G4" s="4"/>
      <c r="H4" s="4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A5" s="2" t="s">
        <v>5</v>
      </c>
      <c r="B5" s="2" t="n">
        <v>9.829</v>
      </c>
      <c r="C5" s="2"/>
      <c r="D5" s="1" t="n">
        <v>1.8009295061807</v>
      </c>
      <c r="E5" s="1" t="n">
        <v>2.70043245353899</v>
      </c>
      <c r="L5" s="8"/>
      <c r="M5" s="8"/>
      <c r="N5" s="8"/>
      <c r="O5" s="8"/>
    </row>
    <row r="6" customFormat="false" ht="15" hidden="false" customHeight="false" outlineLevel="0" collapsed="false">
      <c r="A6" s="2" t="s">
        <v>6</v>
      </c>
      <c r="B6" s="2" t="n">
        <v>9.987</v>
      </c>
      <c r="C6" s="2"/>
      <c r="D6" s="2" t="n">
        <v>0</v>
      </c>
      <c r="E6" s="2" t="n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5" hidden="false" customHeight="false" outlineLevel="0" collapsed="false">
      <c r="A7" s="2" t="s">
        <v>7</v>
      </c>
      <c r="B7" s="2" t="n">
        <v>10.307</v>
      </c>
      <c r="C7" s="2"/>
      <c r="D7" s="2" t="n">
        <v>115830.6</v>
      </c>
      <c r="E7" s="2" t="n">
        <v>83919.1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5" hidden="false" customHeight="false" outlineLevel="0" collapsed="false">
      <c r="A8" s="2" t="s">
        <v>8</v>
      </c>
      <c r="B8" s="2" t="n">
        <v>10.967</v>
      </c>
      <c r="C8" s="2"/>
      <c r="D8" s="2" t="n">
        <v>3526.2</v>
      </c>
      <c r="E8" s="2" t="n">
        <v>0</v>
      </c>
      <c r="F8" s="4"/>
      <c r="G8" s="4"/>
      <c r="H8" s="4"/>
      <c r="I8" s="4"/>
      <c r="J8" s="2"/>
      <c r="K8" s="4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5" hidden="false" customHeight="false" outlineLevel="0" collapsed="false">
      <c r="A9" s="2" t="s">
        <v>9</v>
      </c>
      <c r="B9" s="2" t="n">
        <v>11.391</v>
      </c>
      <c r="C9" s="2"/>
      <c r="D9" s="1" t="n">
        <v>0.71397531760676</v>
      </c>
      <c r="E9" s="1" t="n">
        <v>1.05801948691135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5" hidden="false" customHeight="false" outlineLevel="0" collapsed="false">
      <c r="A10" s="2" t="s">
        <v>10</v>
      </c>
      <c r="B10" s="2" t="n">
        <v>11.799</v>
      </c>
      <c r="C10" s="2"/>
      <c r="D10" s="2" t="n">
        <v>0</v>
      </c>
      <c r="E10" s="2" t="n">
        <v>0</v>
      </c>
      <c r="F10" s="4"/>
      <c r="G10" s="4"/>
      <c r="H10" s="4"/>
      <c r="I10" s="4"/>
      <c r="J10" s="4"/>
      <c r="N10" s="2"/>
      <c r="O10" s="2"/>
      <c r="P10" s="2"/>
      <c r="Q10" s="2"/>
      <c r="R10" s="2"/>
      <c r="S10" s="2"/>
      <c r="T10" s="2"/>
      <c r="U10" s="2"/>
    </row>
    <row r="11" customFormat="false" ht="15" hidden="false" customHeight="false" outlineLevel="0" collapsed="false">
      <c r="A11" s="2" t="s">
        <v>11</v>
      </c>
      <c r="B11" s="2" t="n">
        <v>12.569</v>
      </c>
      <c r="C11" s="2"/>
      <c r="D11" s="1" t="n">
        <v>2.06900957360377</v>
      </c>
      <c r="E11" s="1" t="n">
        <v>2.97874192346532</v>
      </c>
      <c r="F11" s="2"/>
      <c r="G11" s="2"/>
      <c r="H11" s="2"/>
      <c r="I11" s="2"/>
      <c r="J11" s="2"/>
      <c r="K11" s="2"/>
      <c r="L11" s="2"/>
      <c r="M11" s="2"/>
      <c r="N11" s="2"/>
      <c r="O11" s="4"/>
      <c r="P11" s="2"/>
      <c r="Q11" s="2"/>
      <c r="R11" s="2"/>
      <c r="S11" s="2"/>
      <c r="T11" s="2"/>
      <c r="U11" s="2"/>
    </row>
    <row r="12" customFormat="false" ht="15" hidden="false" customHeight="false" outlineLevel="0" collapsed="false">
      <c r="A12" s="2" t="s">
        <v>12</v>
      </c>
      <c r="B12" s="2" t="n">
        <v>15.664</v>
      </c>
      <c r="C12" s="2"/>
      <c r="D12" s="1" t="n">
        <v>0.711309594202606</v>
      </c>
      <c r="E12" s="1" t="n">
        <v>1.09308509322181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5" hidden="false" customHeight="false" outlineLevel="0" collapsed="false">
      <c r="A13" s="2" t="s">
        <v>13</v>
      </c>
      <c r="B13" s="2" t="n">
        <v>18.163</v>
      </c>
      <c r="C13" s="2"/>
      <c r="D13" s="1" t="n">
        <v>0.561419754166023</v>
      </c>
      <c r="E13" s="1" t="n">
        <v>0.672862047903828</v>
      </c>
      <c r="F13" s="2"/>
      <c r="G13" s="2"/>
      <c r="H13" s="2"/>
      <c r="I13" s="2"/>
      <c r="J13" s="2"/>
      <c r="K13" s="2"/>
      <c r="L13" s="2"/>
      <c r="M13" s="2"/>
      <c r="O13" s="2"/>
      <c r="S13" s="2"/>
      <c r="T13" s="2"/>
      <c r="U13" s="2"/>
    </row>
    <row r="14" customFormat="false" ht="15" hidden="false" customHeight="false" outlineLevel="0" collapsed="false">
      <c r="A14" s="2" t="s">
        <v>14</v>
      </c>
      <c r="B14" s="2" t="n">
        <v>21.756</v>
      </c>
      <c r="C14" s="2"/>
      <c r="D14" s="2" t="n">
        <v>1593.40381</v>
      </c>
      <c r="E14" s="2" t="n">
        <v>525.50177</v>
      </c>
      <c r="F14" s="4"/>
      <c r="G14" s="4"/>
      <c r="H14" s="4"/>
      <c r="I14" s="4"/>
      <c r="J14" s="4"/>
      <c r="K14" s="4"/>
      <c r="L14" s="4"/>
      <c r="M14" s="4"/>
      <c r="N14" s="8"/>
      <c r="O14" s="8"/>
      <c r="P14" s="8"/>
      <c r="Q14" s="8"/>
      <c r="R14" s="8"/>
      <c r="S14" s="8"/>
      <c r="T14" s="8"/>
      <c r="U14" s="8"/>
    </row>
    <row r="15" customFormat="false" ht="15" hidden="false" customHeight="false" outlineLevel="0" collapsed="false">
      <c r="A15" s="2" t="s">
        <v>15</v>
      </c>
      <c r="B15" s="2" t="n">
        <v>24.785</v>
      </c>
      <c r="C15" s="2"/>
      <c r="D15" s="1" t="n">
        <v>0.079414904329969</v>
      </c>
      <c r="E15" s="1" t="n">
        <v>0.201693626922606</v>
      </c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25</v>
      </c>
    </row>
    <row r="18" customFormat="false" ht="15" hidden="false" customHeight="false" outlineLevel="0" collapsed="false">
      <c r="A18" s="2"/>
      <c r="B18" s="2"/>
    </row>
    <row r="19" customFormat="false" ht="15" hidden="false" customHeight="false" outlineLevel="0" collapsed="false">
      <c r="B19" s="6"/>
    </row>
    <row r="20" customFormat="false" ht="15" hidden="false" customHeight="false" outlineLevel="0" collapsed="false">
      <c r="A20" s="2"/>
      <c r="B20" s="2"/>
    </row>
    <row r="21" customFormat="false" ht="15" hidden="false" customHeight="false" outlineLevel="0" collapsed="false">
      <c r="A21" s="2"/>
    </row>
    <row r="22" customFormat="false" ht="15" hidden="false" customHeight="false" outlineLevel="0" collapsed="false">
      <c r="A22" s="2"/>
    </row>
    <row r="23" customFormat="false" ht="15" hidden="false" customHeight="false" outlineLevel="0" collapsed="false">
      <c r="A23" s="2"/>
    </row>
    <row r="24" customFormat="false" ht="15" hidden="false" customHeight="false" outlineLevel="0" collapsed="false">
      <c r="A24" s="2"/>
    </row>
    <row r="25" customFormat="false" ht="15" hidden="false" customHeight="false" outlineLevel="0" collapsed="false">
      <c r="A25" s="2"/>
    </row>
    <row r="26" customFormat="false" ht="15" hidden="false" customHeight="false" outlineLevel="0" collapsed="false">
      <c r="A26" s="2"/>
      <c r="AB26" s="1" t="s">
        <v>5</v>
      </c>
      <c r="AD26" s="1" t="s">
        <v>9</v>
      </c>
      <c r="AF26" s="1" t="s">
        <v>11</v>
      </c>
      <c r="AH26" s="1" t="s">
        <v>12</v>
      </c>
      <c r="AJ26" s="1" t="s">
        <v>13</v>
      </c>
      <c r="AN26" s="1" t="s">
        <v>15</v>
      </c>
    </row>
    <row r="27" customFormat="false" ht="15" hidden="false" customHeight="false" outlineLevel="0" collapsed="false">
      <c r="A27" s="2"/>
      <c r="AB27" s="1" t="s">
        <v>25</v>
      </c>
      <c r="AC27" s="1" t="s">
        <v>0</v>
      </c>
      <c r="AD27" s="1" t="s">
        <v>25</v>
      </c>
      <c r="AE27" s="1" t="s">
        <v>0</v>
      </c>
      <c r="AF27" s="1" t="s">
        <v>25</v>
      </c>
      <c r="AG27" s="1" t="s">
        <v>0</v>
      </c>
      <c r="AH27" s="1" t="s">
        <v>25</v>
      </c>
      <c r="AI27" s="1" t="s">
        <v>0</v>
      </c>
      <c r="AJ27" s="1" t="s">
        <v>25</v>
      </c>
      <c r="AK27" s="1" t="s">
        <v>0</v>
      </c>
      <c r="AN27" s="1" t="s">
        <v>25</v>
      </c>
      <c r="AO27" s="1" t="s">
        <v>0</v>
      </c>
    </row>
    <row r="28" customFormat="false" ht="15" hidden="false" customHeight="false" outlineLevel="0" collapsed="false">
      <c r="A28" s="2"/>
      <c r="AB28" s="1" t="n">
        <v>649194.6</v>
      </c>
      <c r="AC28" s="1" t="n">
        <v>258889</v>
      </c>
      <c r="AD28" s="1" t="n">
        <v>1012877.6</v>
      </c>
      <c r="AE28" s="1" t="n">
        <v>376900</v>
      </c>
      <c r="AF28" s="1" t="n">
        <v>2153975</v>
      </c>
      <c r="AG28" s="1" t="n">
        <v>783451</v>
      </c>
      <c r="AH28" s="1" t="n">
        <v>4330.38086</v>
      </c>
      <c r="AI28" s="1" t="n">
        <v>1664.23022</v>
      </c>
      <c r="AJ28" s="1" t="n">
        <v>2451.77588</v>
      </c>
      <c r="AK28" s="1" t="n">
        <v>734.13501</v>
      </c>
      <c r="AN28" s="1" t="n">
        <v>44761.2</v>
      </c>
      <c r="AO28" s="1" t="n">
        <v>31624.1</v>
      </c>
    </row>
    <row r="29" customFormat="false" ht="15" hidden="false" customHeight="false" outlineLevel="0" collapsed="false">
      <c r="A29" s="2"/>
      <c r="AB29" s="1" t="n">
        <v>7.20371802472281</v>
      </c>
      <c r="AC29" s="1" t="n">
        <v>2.70043245353899</v>
      </c>
      <c r="AD29" s="1" t="n">
        <v>2.85590127042704</v>
      </c>
      <c r="AE29" s="1" t="n">
        <v>1.05801948691135</v>
      </c>
      <c r="AF29" s="1" t="n">
        <v>8.27603829441507</v>
      </c>
      <c r="AG29" s="1" t="n">
        <v>2.97874192346532</v>
      </c>
      <c r="AH29" s="1" t="n">
        <v>2.84523837681043</v>
      </c>
      <c r="AI29" s="1" t="n">
        <v>1.09308509322181</v>
      </c>
      <c r="AJ29" s="1" t="n">
        <v>2.24567901666409</v>
      </c>
      <c r="AK29" s="1" t="n">
        <v>0.672862047903828</v>
      </c>
      <c r="AN29" s="1" t="n">
        <v>0.317659617319876</v>
      </c>
      <c r="AO29" s="1" t="n">
        <v>0.201693626922606</v>
      </c>
    </row>
    <row r="30" customFormat="false" ht="15" hidden="false" customHeight="false" outlineLevel="0" collapsed="false">
      <c r="A3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62109375" defaultRowHeight="15" zeroHeight="false" outlineLevelRow="0" outlineLevelCol="0"/>
  <cols>
    <col collapsed="false" customWidth="true" hidden="false" outlineLevel="0" max="13" min="12" style="1" width="10.86"/>
    <col collapsed="false" customWidth="true" hidden="false" outlineLevel="0" max="19" min="19" style="1" width="9.14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258889</v>
      </c>
      <c r="C3" s="8" t="n">
        <v>183496</v>
      </c>
      <c r="D3" s="1" t="n">
        <v>376900</v>
      </c>
      <c r="E3" s="8" t="n">
        <v>268392</v>
      </c>
      <c r="F3" s="1" t="n">
        <v>783451</v>
      </c>
      <c r="G3" s="8" t="n">
        <v>579738</v>
      </c>
      <c r="H3" s="1" t="n">
        <v>1664.23022</v>
      </c>
      <c r="I3" s="9" t="n">
        <v>1184.76611</v>
      </c>
      <c r="J3" s="1" t="n">
        <v>734.13501</v>
      </c>
      <c r="K3" s="9" t="n">
        <v>562.10938</v>
      </c>
      <c r="L3" s="1" t="n">
        <v>525.50177</v>
      </c>
      <c r="M3" s="9" t="n">
        <v>401.0654</v>
      </c>
      <c r="N3" s="1" t="n">
        <v>31624.1</v>
      </c>
      <c r="O3" s="8" t="n">
        <v>16534.5</v>
      </c>
    </row>
    <row r="4" customFormat="false" ht="15" hidden="false" customHeight="false" outlineLevel="0" collapsed="false">
      <c r="A4" s="1" t="n">
        <v>1</v>
      </c>
      <c r="B4" s="1" t="n">
        <v>236229</v>
      </c>
      <c r="C4" s="8" t="n">
        <v>155841</v>
      </c>
      <c r="D4" s="1" t="n">
        <v>337424</v>
      </c>
      <c r="E4" s="8" t="n">
        <v>227343</v>
      </c>
      <c r="F4" s="1" t="n">
        <v>700292</v>
      </c>
      <c r="G4" s="8" t="n">
        <v>476364</v>
      </c>
      <c r="H4" s="1" t="n">
        <v>1323.98901</v>
      </c>
      <c r="I4" s="9" t="n">
        <v>982.81</v>
      </c>
      <c r="J4" s="1" t="n">
        <v>720.08173</v>
      </c>
      <c r="K4" s="9" t="n">
        <v>473.16138</v>
      </c>
      <c r="L4" s="1" t="n">
        <v>474.34052</v>
      </c>
      <c r="M4" s="9" t="n">
        <v>344.07239</v>
      </c>
      <c r="N4" s="1" t="n">
        <v>18582.1</v>
      </c>
      <c r="O4" s="8" t="n">
        <v>13800.3</v>
      </c>
    </row>
    <row r="5" customFormat="false" ht="15" hidden="false" customHeight="false" outlineLevel="0" collapsed="false">
      <c r="A5" s="1" t="n">
        <v>2</v>
      </c>
      <c r="B5" s="1" t="n">
        <v>278513</v>
      </c>
      <c r="D5" s="1" t="n">
        <v>336926</v>
      </c>
      <c r="F5" s="1" t="n">
        <v>646723</v>
      </c>
      <c r="H5" s="1" t="n">
        <v>1302.66394</v>
      </c>
      <c r="J5" s="1" t="n">
        <v>592.94244</v>
      </c>
      <c r="L5" s="1" t="n">
        <v>451.06616</v>
      </c>
      <c r="N5" s="1" t="n">
        <v>16218.6</v>
      </c>
    </row>
    <row r="6" customFormat="false" ht="15" hidden="false" customHeight="false" outlineLevel="0" collapsed="false">
      <c r="A6" s="1" t="n">
        <v>3</v>
      </c>
      <c r="B6" s="1" t="n">
        <v>274047</v>
      </c>
      <c r="D6" s="1" t="n">
        <v>343269</v>
      </c>
      <c r="F6" s="1" t="n">
        <v>640104</v>
      </c>
      <c r="H6" s="1" t="n">
        <v>1286.83582</v>
      </c>
      <c r="J6" s="1" t="n">
        <v>584.00891</v>
      </c>
      <c r="L6" s="1" t="n">
        <v>451.36359</v>
      </c>
      <c r="N6" s="1" t="n">
        <v>15520.3</v>
      </c>
    </row>
    <row r="7" customFormat="false" ht="15" hidden="false" customHeight="false" outlineLevel="0" collapsed="false">
      <c r="A7" s="1" t="n">
        <v>4</v>
      </c>
      <c r="B7" s="1" t="n">
        <v>274373</v>
      </c>
      <c r="D7" s="1" t="n">
        <v>357983</v>
      </c>
      <c r="F7" s="1" t="n">
        <v>665690</v>
      </c>
      <c r="H7" s="1" t="n">
        <v>1287.08752</v>
      </c>
      <c r="J7" s="1" t="n">
        <v>594.7854</v>
      </c>
      <c r="L7" s="1" t="n">
        <v>458.21854</v>
      </c>
      <c r="N7" s="1" t="n">
        <v>14994.9</v>
      </c>
    </row>
    <row r="8" customFormat="false" ht="15" hidden="false" customHeight="false" outlineLevel="0" collapsed="false">
      <c r="A8" s="1" t="n">
        <v>5</v>
      </c>
      <c r="B8" s="1" t="n">
        <v>279218</v>
      </c>
      <c r="C8" s="1" t="n">
        <v>239669</v>
      </c>
      <c r="D8" s="1" t="n">
        <v>366695</v>
      </c>
      <c r="E8" s="1" t="n">
        <v>320764</v>
      </c>
      <c r="F8" s="1" t="n">
        <v>664788</v>
      </c>
      <c r="G8" s="1" t="n">
        <v>568859</v>
      </c>
      <c r="H8" s="1" t="n">
        <v>1281.9126</v>
      </c>
      <c r="I8" s="1" t="n">
        <v>1173.35742</v>
      </c>
      <c r="J8" s="1" t="n">
        <v>585.75012</v>
      </c>
      <c r="K8" s="1" t="n">
        <v>553.00726</v>
      </c>
      <c r="L8" s="1" t="n">
        <v>466.4223</v>
      </c>
      <c r="M8" s="1" t="n">
        <v>432.27405</v>
      </c>
      <c r="N8" s="1" t="n">
        <v>14571.4</v>
      </c>
      <c r="O8" s="1" t="n">
        <v>15604.9</v>
      </c>
    </row>
    <row r="9" customFormat="false" ht="15" hidden="false" customHeight="false" outlineLevel="0" collapsed="false">
      <c r="A9" s="1" t="n">
        <v>6</v>
      </c>
      <c r="B9" s="1" t="n">
        <v>235483</v>
      </c>
      <c r="D9" s="1" t="n">
        <v>320000</v>
      </c>
      <c r="F9" s="1" t="n">
        <v>555761</v>
      </c>
      <c r="H9" s="1" t="n">
        <v>1133.43481</v>
      </c>
      <c r="J9" s="1" t="n">
        <v>532.49994</v>
      </c>
      <c r="L9" s="1" t="n">
        <v>419.74509</v>
      </c>
      <c r="N9" s="1" t="n">
        <v>18350.6</v>
      </c>
    </row>
    <row r="10" customFormat="false" ht="15" hidden="false" customHeight="false" outlineLevel="0" collapsed="false">
      <c r="A10" s="1" t="n">
        <v>24</v>
      </c>
      <c r="B10" s="1" t="n">
        <v>160820</v>
      </c>
      <c r="C10" s="1" t="n">
        <v>203833</v>
      </c>
      <c r="D10" s="1" t="n">
        <v>8263.26855</v>
      </c>
      <c r="E10" s="1" t="n">
        <v>383357</v>
      </c>
      <c r="F10" s="1" t="n">
        <v>546831</v>
      </c>
      <c r="G10" s="1" t="n">
        <v>574617</v>
      </c>
      <c r="H10" s="1" t="n">
        <v>1508.52087</v>
      </c>
      <c r="I10" s="1" t="n">
        <v>1209.14966</v>
      </c>
      <c r="J10" s="1" t="n">
        <v>685.29639</v>
      </c>
      <c r="K10" s="1" t="n">
        <v>617.99353</v>
      </c>
      <c r="L10" s="1" t="n">
        <v>599.16266</v>
      </c>
      <c r="M10" s="1" t="n">
        <v>550.29474</v>
      </c>
      <c r="N10" s="1" t="n">
        <v>74898.7</v>
      </c>
      <c r="O10" s="1" t="n">
        <v>23240.7</v>
      </c>
    </row>
    <row r="11" customFormat="false" ht="15" hidden="false" customHeight="false" outlineLevel="0" collapsed="false">
      <c r="A11" s="1" t="n">
        <v>26</v>
      </c>
      <c r="B11" s="1" t="n">
        <v>34326.1</v>
      </c>
      <c r="C11" s="8" t="n">
        <v>144708</v>
      </c>
      <c r="D11" s="1" t="n">
        <v>17366.5</v>
      </c>
      <c r="E11" s="8" t="n">
        <v>259343</v>
      </c>
      <c r="F11" s="1" t="n">
        <v>497387.2</v>
      </c>
      <c r="G11" s="8" t="n">
        <v>513330</v>
      </c>
      <c r="H11" s="1" t="n">
        <v>1855.09375</v>
      </c>
      <c r="I11" s="8" t="n">
        <v>1159.86719</v>
      </c>
      <c r="J11" s="1" t="n">
        <v>762.00916</v>
      </c>
      <c r="K11" s="8" t="n">
        <v>559.60663</v>
      </c>
      <c r="L11" s="1" t="n">
        <v>618.21094</v>
      </c>
      <c r="M11" s="8" t="n">
        <v>529.77484</v>
      </c>
      <c r="N11" s="1" t="n">
        <v>76461.8</v>
      </c>
      <c r="O11" s="8" t="n">
        <v>25930.9</v>
      </c>
    </row>
    <row r="12" customFormat="false" ht="15" hidden="false" customHeight="false" outlineLevel="0" collapsed="false">
      <c r="A12" s="1" t="n">
        <v>28</v>
      </c>
      <c r="B12" s="1" t="n">
        <v>20814.7</v>
      </c>
      <c r="C12" s="8" t="n">
        <v>129945</v>
      </c>
      <c r="D12" s="1" t="n">
        <v>8252.3</v>
      </c>
      <c r="E12" s="8" t="n">
        <v>15283.2</v>
      </c>
      <c r="F12" s="1" t="n">
        <v>424911.2</v>
      </c>
      <c r="G12" s="8" t="n">
        <v>463542</v>
      </c>
      <c r="H12" s="1" t="n">
        <v>1625.85071</v>
      </c>
      <c r="I12" s="10" t="n">
        <v>1371.60706</v>
      </c>
      <c r="J12" s="1" t="n">
        <v>702.23755</v>
      </c>
      <c r="K12" s="10" t="n">
        <v>650.3208</v>
      </c>
      <c r="L12" s="1" t="n">
        <v>562.25879</v>
      </c>
      <c r="M12" s="10" t="n">
        <v>571.0752</v>
      </c>
      <c r="N12" s="1" t="n">
        <v>60774.9</v>
      </c>
      <c r="O12" s="8" t="n">
        <v>63526.2</v>
      </c>
    </row>
    <row r="13" customFormat="false" ht="15" hidden="false" customHeight="false" outlineLevel="0" collapsed="false">
      <c r="A13" s="1" t="n">
        <v>46</v>
      </c>
      <c r="B13" s="1" t="n">
        <v>12225.3</v>
      </c>
      <c r="C13" s="8" t="n">
        <v>7675.50342</v>
      </c>
      <c r="D13" s="1" t="n">
        <v>13486.9</v>
      </c>
      <c r="E13" s="8" t="n">
        <v>13411.4</v>
      </c>
      <c r="F13" s="1" t="n">
        <v>424479.8</v>
      </c>
      <c r="G13" s="8" t="n">
        <v>443389.5</v>
      </c>
      <c r="H13" s="1" t="n">
        <v>1546.89233</v>
      </c>
      <c r="I13" s="8" t="n">
        <v>1902.00342</v>
      </c>
      <c r="J13" s="1" t="n">
        <v>1083.46765</v>
      </c>
      <c r="K13" s="8" t="n">
        <v>845.53979</v>
      </c>
      <c r="L13" s="1" t="n">
        <v>679.21783</v>
      </c>
      <c r="M13" s="8" t="n">
        <v>704.00055</v>
      </c>
      <c r="N13" s="1" t="n">
        <v>55513.7</v>
      </c>
      <c r="O13" s="8" t="n">
        <v>73063.1</v>
      </c>
    </row>
    <row r="14" customFormat="false" ht="15" hidden="false" customHeight="false" outlineLevel="0" collapsed="false">
      <c r="S14" s="2"/>
      <c r="T14" s="2"/>
    </row>
    <row r="15" customFormat="false" ht="15" hidden="false" customHeight="false" outlineLevel="0" collapsed="false">
      <c r="B15" s="1" t="n">
        <v>1</v>
      </c>
      <c r="C15" s="1" t="n">
        <v>2</v>
      </c>
      <c r="D15" s="1" t="n">
        <v>1</v>
      </c>
      <c r="E15" s="1" t="n">
        <v>2</v>
      </c>
      <c r="F15" s="1" t="n">
        <v>1</v>
      </c>
      <c r="G15" s="1" t="n">
        <v>2</v>
      </c>
      <c r="H15" s="1" t="n">
        <v>1</v>
      </c>
      <c r="I15" s="1" t="n">
        <v>2</v>
      </c>
      <c r="J15" s="1" t="n">
        <v>1</v>
      </c>
      <c r="K15" s="1" t="n">
        <v>2</v>
      </c>
      <c r="L15" s="1" t="n">
        <v>1</v>
      </c>
      <c r="M15" s="1" t="n">
        <v>2</v>
      </c>
      <c r="N15" s="1" t="n">
        <v>1</v>
      </c>
      <c r="O15" s="1" t="n">
        <v>2</v>
      </c>
      <c r="S15" s="2"/>
      <c r="T15" s="2"/>
      <c r="V15" s="2"/>
      <c r="W15" s="2"/>
    </row>
    <row r="16" customFormat="false" ht="15" hidden="false" customHeight="false" outlineLevel="0" collapsed="false">
      <c r="A16" s="1" t="s">
        <v>27</v>
      </c>
      <c r="B16" s="1" t="s">
        <v>5</v>
      </c>
      <c r="C16" s="1" t="s">
        <v>5</v>
      </c>
      <c r="D16" s="1" t="s">
        <v>28</v>
      </c>
      <c r="E16" s="1" t="s">
        <v>28</v>
      </c>
      <c r="F16" s="1" t="s">
        <v>29</v>
      </c>
      <c r="G16" s="1" t="s">
        <v>29</v>
      </c>
      <c r="H16" s="1" t="s">
        <v>30</v>
      </c>
      <c r="I16" s="1" t="s">
        <v>30</v>
      </c>
      <c r="J16" s="1" t="s">
        <v>31</v>
      </c>
      <c r="K16" s="1" t="s">
        <v>31</v>
      </c>
      <c r="L16" s="1" t="s">
        <v>32</v>
      </c>
      <c r="M16" s="1" t="s">
        <v>32</v>
      </c>
      <c r="N16" s="1" t="s">
        <v>15</v>
      </c>
      <c r="O16" s="1" t="s">
        <v>15</v>
      </c>
      <c r="S16" s="2"/>
      <c r="T16" s="2"/>
      <c r="U16" s="2"/>
      <c r="V16" s="2"/>
      <c r="W16" s="2"/>
    </row>
    <row r="17" customFormat="false" ht="13.8" hidden="false" customHeight="false" outlineLevel="0" collapsed="false">
      <c r="A17" s="1" t="n">
        <v>0</v>
      </c>
      <c r="B17" s="1" t="n">
        <f aca="false">(B3-24839.01752)/86671.29673</f>
        <v>2.70043245353899</v>
      </c>
      <c r="C17" s="1" t="n">
        <f aca="false">(C3-24839.01752)/86671.29673</f>
        <v>1.83055969468475</v>
      </c>
      <c r="D17" s="1" t="n">
        <f aca="false">(D3-2639.18919)/353737.16216</f>
        <v>1.05801948691135</v>
      </c>
      <c r="E17" s="1" t="n">
        <f aca="false">(E3-2639.18919)/353737.16216</f>
        <v>0.751271959064896</v>
      </c>
      <c r="F17" s="1" t="n">
        <f aca="false">(F3-12786.68182)/258721.41259</f>
        <v>2.97874192346532</v>
      </c>
      <c r="G17" s="1" t="n">
        <f aca="false">(G3-12786.68182)/258721.41259</f>
        <v>2.19135831280597</v>
      </c>
      <c r="H17" s="1" t="n">
        <f aca="false">(H3-0.94565)/1521.64235</f>
        <v>1.09308509322181</v>
      </c>
      <c r="I17" s="1" t="n">
        <f aca="false">(I3-0.94565)/1521.64235</f>
        <v>0.777988638394561</v>
      </c>
      <c r="J17" s="1" t="n">
        <f aca="false">(J3-(-0.683711))/1092.07931</f>
        <v>0.672862047903828</v>
      </c>
      <c r="K17" s="1" t="n">
        <f aca="false">(K3-(-0.683711))/1092.07931</f>
        <v>0.515340860179834</v>
      </c>
      <c r="N17" s="1" t="n">
        <f aca="false">(N3-8775.42396)/113284.0754</f>
        <v>0.201693626922606</v>
      </c>
      <c r="O17" s="1" t="n">
        <f aca="false">(O3-8775.42396)/113284.0754</f>
        <v>0.0684922043332491</v>
      </c>
      <c r="S17" s="2"/>
      <c r="T17" s="2"/>
      <c r="U17" s="2"/>
      <c r="V17" s="2"/>
      <c r="W17" s="2"/>
    </row>
    <row r="18" customFormat="false" ht="15" hidden="false" customHeight="false" outlineLevel="0" collapsed="false">
      <c r="A18" s="1" t="n">
        <v>1</v>
      </c>
      <c r="B18" s="1" t="n">
        <f aca="false">(B4-24839.01752)/86671.29673</f>
        <v>2.43898488260221</v>
      </c>
      <c r="C18" s="1" t="n">
        <f aca="false">(C4-24839.01752)/86671.29673</f>
        <v>1.51148058725947</v>
      </c>
      <c r="D18" s="1" t="n">
        <f aca="false">(D4-2639.18919)/353737.16216</f>
        <v>0.946422504114997</v>
      </c>
      <c r="E18" s="1" t="n">
        <f aca="false">(E4-2639.18919)/353737.16216</f>
        <v>0.635228171781294</v>
      </c>
      <c r="F18" s="1" t="n">
        <f aca="false">(F4-12786.68182)/258721.41259</f>
        <v>2.65731897216216</v>
      </c>
      <c r="G18" s="1" t="n">
        <f aca="false">(G4-12786.68182)/258721.41259</f>
        <v>1.79180112515325</v>
      </c>
      <c r="H18" s="1" t="n">
        <f aca="false">(H4-0.94565)/1521.64235</f>
        <v>0.869483791641314</v>
      </c>
      <c r="I18" s="1" t="n">
        <f aca="false">(I4-0.94565)/1521.64235</f>
        <v>0.645266182293099</v>
      </c>
      <c r="J18" s="1" t="n">
        <f aca="false">(J4-(-0.683711))/1092.07931</f>
        <v>0.659993678481099</v>
      </c>
      <c r="K18" s="1" t="n">
        <f aca="false">(K4-(-0.683711))/1092.07931</f>
        <v>0.433892563169245</v>
      </c>
      <c r="N18" s="1" t="n">
        <f aca="false">(N4-8775.42396)/113284.0754</f>
        <v>0.086567119035691</v>
      </c>
      <c r="O18" s="1" t="n">
        <f aca="false">(O4-8775.42396)/113284.0754</f>
        <v>0.0443564201080993</v>
      </c>
    </row>
    <row r="19" customFormat="false" ht="15" hidden="false" customHeight="false" outlineLevel="0" collapsed="false">
      <c r="A19" s="1" t="n">
        <v>2</v>
      </c>
      <c r="B19" s="1" t="n">
        <f aca="false">(B5-24839.01752)/86671.29673</f>
        <v>2.92685112662211</v>
      </c>
      <c r="D19" s="1" t="n">
        <f aca="false">(D5-2639.18919)/353737.16216</f>
        <v>0.945014679172435</v>
      </c>
      <c r="F19" s="1" t="n">
        <f aca="false">(F5-12786.68182)/258721.41259</f>
        <v>2.45026614470681</v>
      </c>
      <c r="H19" s="1" t="n">
        <f aca="false">(H5-0.94565)/1521.64235</f>
        <v>0.855469282910008</v>
      </c>
      <c r="J19" s="1" t="n">
        <f aca="false">(J5-(-0.683711))/1092.07931</f>
        <v>0.543574212572528</v>
      </c>
      <c r="N19" s="1" t="n">
        <f aca="false">(N5-8775.42396)/113284.0754</f>
        <v>0.065703639401377</v>
      </c>
      <c r="S19" s="2"/>
      <c r="T19" s="2"/>
      <c r="U19" s="2"/>
      <c r="V19" s="2"/>
      <c r="W19" s="2"/>
    </row>
    <row r="20" customFormat="false" ht="15" hidden="false" customHeight="false" outlineLevel="0" collapsed="false">
      <c r="A20" s="1" t="n">
        <v>3</v>
      </c>
      <c r="B20" s="1" t="n">
        <f aca="false">(B6-24839.01752)/86671.29673</f>
        <v>2.87532311021418</v>
      </c>
      <c r="D20" s="1" t="n">
        <f aca="false">(D6-2639.18919)/353737.16216</f>
        <v>0.962946071964948</v>
      </c>
      <c r="F20" s="1" t="n">
        <f aca="false">(F6-12786.68182)/258721.41259</f>
        <v>2.42468264184271</v>
      </c>
      <c r="H20" s="1" t="n">
        <f aca="false">(H6-0.94565)/1521.64235</f>
        <v>0.845067285357824</v>
      </c>
      <c r="J20" s="1" t="n">
        <f aca="false">(J6-(-0.683711))/1092.07931</f>
        <v>0.535393918414222</v>
      </c>
      <c r="N20" s="1" t="n">
        <f aca="false">(N6-8775.42396)/113284.0754</f>
        <v>0.0595394896960072</v>
      </c>
      <c r="S20" s="2"/>
      <c r="T20" s="2"/>
      <c r="U20" s="2"/>
      <c r="V20" s="2"/>
      <c r="W20" s="2"/>
    </row>
    <row r="21" customFormat="false" ht="15" hidden="false" customHeight="false" outlineLevel="0" collapsed="false">
      <c r="A21" s="1" t="n">
        <v>4</v>
      </c>
      <c r="B21" s="1" t="n">
        <f aca="false">(B7-24839.01752)/86671.29673</f>
        <v>2.87908444773075</v>
      </c>
      <c r="D21" s="1" t="n">
        <f aca="false">(D7-2639.18919)/353737.16216</f>
        <v>1.004541927798</v>
      </c>
      <c r="F21" s="1" t="n">
        <f aca="false">(F7-12786.68182)/258721.41259</f>
        <v>2.52357665971261</v>
      </c>
      <c r="H21" s="1" t="n">
        <f aca="false">(H7-0.94565)/1521.64235</f>
        <v>0.845232698735022</v>
      </c>
      <c r="J21" s="1" t="n">
        <f aca="false">(J7-(-0.683711))/1092.07931</f>
        <v>0.545261782315059</v>
      </c>
      <c r="N21" s="1" t="n">
        <f aca="false">(N7-8775.42396)/113284.0754</f>
        <v>0.0549015915788637</v>
      </c>
      <c r="S21" s="2"/>
      <c r="T21" s="2"/>
      <c r="U21" s="2"/>
      <c r="V21" s="2"/>
      <c r="W21" s="2"/>
    </row>
    <row r="22" customFormat="false" ht="15" hidden="false" customHeight="false" outlineLevel="0" collapsed="false">
      <c r="A22" s="1" t="n">
        <v>5</v>
      </c>
      <c r="B22" s="1" t="n">
        <f aca="false">(B8-24839.01752)/86671.29673</f>
        <v>2.93498530744782</v>
      </c>
      <c r="C22" s="1" t="n">
        <f aca="false">(C8-24839.01752)/86671.29673</f>
        <v>2.47867506989358</v>
      </c>
      <c r="D22" s="1" t="n">
        <f aca="false">(D8-2639.18919)/353737.16216</f>
        <v>1.02917038341969</v>
      </c>
      <c r="E22" s="1" t="n">
        <f aca="false">(E8-2639.18919)/353737.16216</f>
        <v>0.899325388566633</v>
      </c>
      <c r="F22" s="1" t="n">
        <f aca="false">(F8-12786.68182)/258721.41259</f>
        <v>2.52009028419011</v>
      </c>
      <c r="G22" s="1" t="n">
        <f aca="false">(G8-12786.68182)/258721.41259</f>
        <v>2.14930922266267</v>
      </c>
      <c r="H22" s="1" t="n">
        <f aca="false">(H8-0.94565)/1521.64235</f>
        <v>0.841831820729753</v>
      </c>
      <c r="I22" s="1" t="n">
        <f aca="false">(I8-0.94565)/1521.64235</f>
        <v>0.770491022414038</v>
      </c>
      <c r="J22" s="1" t="n">
        <f aca="false">(J8-(-0.683711))/1092.07931</f>
        <v>0.53698831726791</v>
      </c>
      <c r="K22" s="1" t="n">
        <f aca="false">(K8-(-0.683711))/1092.07931</f>
        <v>0.507006190786638</v>
      </c>
      <c r="N22" s="1" t="n">
        <f aca="false">(N8-8775.42396)/113284.0754</f>
        <v>0.0511632020611434</v>
      </c>
      <c r="O22" s="1" t="n">
        <f aca="false">(O8-8775.42396)/113284.0754</f>
        <v>0.0602862848629473</v>
      </c>
    </row>
    <row r="23" customFormat="false" ht="15" hidden="false" customHeight="false" outlineLevel="0" collapsed="false">
      <c r="A23" s="1" t="n">
        <v>6</v>
      </c>
      <c r="B23" s="1" t="n">
        <f aca="false">(B9-24839.01752)/86671.29673</f>
        <v>2.43037765012565</v>
      </c>
      <c r="D23" s="1" t="n">
        <f aca="false">(D9-2639.18919)/353737.16216</f>
        <v>0.897165592871618</v>
      </c>
      <c r="F23" s="1" t="n">
        <f aca="false">(F9-12786.68182)/258721.41259</f>
        <v>2.09868333952111</v>
      </c>
      <c r="H23" s="1" t="n">
        <f aca="false">(H9-0.94565)/1521.64235</f>
        <v>0.744254495808427</v>
      </c>
      <c r="J23" s="1" t="n">
        <f aca="false">(J9-(-0.683711))/1092.07931</f>
        <v>0.488227957546417</v>
      </c>
      <c r="N23" s="1" t="n">
        <f aca="false">(N9-8775.42396)/113284.0754</f>
        <v>0.0845235837975511</v>
      </c>
      <c r="S23" s="2"/>
      <c r="T23" s="2"/>
      <c r="U23" s="2"/>
      <c r="V23" s="2"/>
      <c r="W23" s="2"/>
    </row>
    <row r="24" customFormat="false" ht="15" hidden="false" customHeight="false" outlineLevel="0" collapsed="false">
      <c r="A24" s="1" t="n">
        <v>24</v>
      </c>
      <c r="B24" s="1" t="n">
        <f aca="false">(B10-24839.01752)/86671.29673</f>
        <v>1.56892751822568</v>
      </c>
      <c r="C24" s="1" t="n">
        <f aca="false">(C10-24839.01752)/86671.29673</f>
        <v>2.06520485135471</v>
      </c>
      <c r="D24" s="1" t="n">
        <f aca="false">(D10-2639.18919)/353737.16216</f>
        <v>0.0158990345420823</v>
      </c>
      <c r="E24" s="1" t="n">
        <f aca="false">(E10-2639.18919)/353737.16216</f>
        <v>1.07627315288349</v>
      </c>
      <c r="F24" s="1" t="n">
        <f aca="false">(F10-12786.68182)/258721.41259</f>
        <v>2.06416744881611</v>
      </c>
      <c r="G24" s="1" t="n">
        <f aca="false">(G10-12786.68182)/258721.41259</f>
        <v>2.17156482161893</v>
      </c>
      <c r="H24" s="1" t="n">
        <f aca="false">(H10-0.94565)/1521.64235</f>
        <v>0.990755298050163</v>
      </c>
      <c r="I24" s="1" t="n">
        <f aca="false">(I10-0.94565)/1521.64235</f>
        <v>0.794013133243827</v>
      </c>
      <c r="J24" s="1" t="n">
        <f aca="false">(J10-(-0.683711))/1092.07931</f>
        <v>0.628141284903566</v>
      </c>
      <c r="K24" s="1" t="n">
        <f aca="false">(K10-(-0.683711))/1092.07931</f>
        <v>0.56651310516999</v>
      </c>
      <c r="N24" s="1" t="n">
        <f aca="false">(N10-8775.42396)/113284.0754</f>
        <v>0.583694361334744</v>
      </c>
      <c r="O24" s="1" t="n">
        <f aca="false">(O10-8775.42396)/113284.0754</f>
        <v>0.127690286467219</v>
      </c>
      <c r="S24" s="2"/>
      <c r="T24" s="2"/>
      <c r="U24" s="2"/>
      <c r="V24" s="4"/>
      <c r="W24" s="4"/>
    </row>
    <row r="25" customFormat="false" ht="15" hidden="false" customHeight="false" outlineLevel="0" collapsed="false">
      <c r="A25" s="1" t="n">
        <v>26</v>
      </c>
      <c r="B25" s="1" t="n">
        <f aca="false">(B11-24839.01752)/86671.29673</f>
        <v>0.109460488511604</v>
      </c>
      <c r="C25" s="1" t="n">
        <f aca="false">(C11-24839.01752)/86671.29673</f>
        <v>1.38302975728421</v>
      </c>
      <c r="D25" s="1" t="n">
        <f aca="false">(D11-2639.18919)/353737.16216</f>
        <v>0.0416334849300867</v>
      </c>
      <c r="E25" s="1" t="n">
        <f aca="false">(E11-2639.18919)/353737.16216</f>
        <v>0.725690818692918</v>
      </c>
      <c r="F25" s="1" t="n">
        <f aca="false">(F11-12786.68182)/258721.41259</f>
        <v>1.87305918489226</v>
      </c>
      <c r="G25" s="1" t="n">
        <f aca="false">(G11-12786.68182)/258721.41259</f>
        <v>1.93468067899436</v>
      </c>
      <c r="H25" s="1" t="n">
        <f aca="false">(H11-0.94565)/1521.64235</f>
        <v>1.21851767598345</v>
      </c>
      <c r="I25" s="1" t="n">
        <f aca="false">(I11-0.94565)/1521.64235</f>
        <v>0.761625450290602</v>
      </c>
      <c r="J25" s="1" t="n">
        <f aca="false">(J11-(-0.683711))/1092.07931</f>
        <v>0.698385972535273</v>
      </c>
      <c r="K25" s="1" t="n">
        <f aca="false">(K11-(-0.683711))/1092.07931</f>
        <v>0.513049131019614</v>
      </c>
      <c r="N25" s="1" t="n">
        <f aca="false">(N11-8775.42396)/113284.0754</f>
        <v>0.597492417191057</v>
      </c>
      <c r="O25" s="1" t="n">
        <f aca="false">(O11-8775.42396)/113284.0754</f>
        <v>0.151437666586631</v>
      </c>
      <c r="S25" s="2"/>
      <c r="T25" s="2"/>
      <c r="U25" s="2"/>
      <c r="V25" s="2"/>
      <c r="W25" s="2"/>
    </row>
    <row r="26" customFormat="false" ht="15" hidden="false" customHeight="false" outlineLevel="0" collapsed="false">
      <c r="A26" s="1" t="n">
        <v>28</v>
      </c>
      <c r="B26" s="1" t="n">
        <f aca="false">(B12-24839.01752)/86671.29673</f>
        <v>-0.0464319523513837</v>
      </c>
      <c r="C26" s="1" t="n">
        <f aca="false">(C12-24839.01752)/86671.29673</f>
        <v>1.21269654944045</v>
      </c>
      <c r="D26" s="1" t="n">
        <f aca="false">(D12-2639.18919)/353737.16216</f>
        <v>0.0158680269150266</v>
      </c>
      <c r="E26" s="1" t="n">
        <f aca="false">(E12-2639.18919)/353737.16216</f>
        <v>0.0357440839203684</v>
      </c>
      <c r="F26" s="1" t="n">
        <f aca="false">(F12-12786.68182)/258721.41259</f>
        <v>1.59292775211111</v>
      </c>
      <c r="G26" s="1" t="n">
        <f aca="false">(G12-12786.68182)/258721.41259</f>
        <v>1.74224202653964</v>
      </c>
      <c r="H26" s="1" t="n">
        <f aca="false">(H12-0.94565)/1521.64235</f>
        <v>1.06786266825447</v>
      </c>
      <c r="I26" s="1" t="n">
        <f aca="false">(I12-0.94565)/1521.64235</f>
        <v>0.900777643314147</v>
      </c>
      <c r="J26" s="1" t="n">
        <f aca="false">(J12-(-0.683711))/1092.07931</f>
        <v>0.643654041023815</v>
      </c>
      <c r="K26" s="1" t="n">
        <f aca="false">(K12-(-0.683711))/1092.07931</f>
        <v>0.596114682366796</v>
      </c>
      <c r="N26" s="1" t="n">
        <f aca="false">(N12-8775.42396)/113284.0754</f>
        <v>0.459018408866318</v>
      </c>
      <c r="O26" s="1" t="n">
        <f aca="false">(O12-8775.42396)/113284.0754</f>
        <v>0.483305141050743</v>
      </c>
      <c r="S26" s="2"/>
      <c r="T26" s="2"/>
      <c r="U26" s="2"/>
      <c r="V26" s="2"/>
      <c r="W26" s="2"/>
    </row>
    <row r="27" customFormat="false" ht="15" hidden="false" customHeight="false" outlineLevel="0" collapsed="false">
      <c r="A27" s="1" t="n">
        <v>46</v>
      </c>
      <c r="B27" s="1" t="n">
        <f aca="false">(B13-24839.01752)/86671.29673</f>
        <v>-0.145535119421306</v>
      </c>
      <c r="C27" s="1" t="n">
        <f aca="false">(C13-24839.01752)/86671.29673</f>
        <v>-0.198029967792776</v>
      </c>
      <c r="D27" s="1" t="n">
        <f aca="false">(D13-2639.18919)/353737.16216</f>
        <v>0.0306660197751387</v>
      </c>
      <c r="E27" s="1" t="n">
        <f aca="false">(E13-2639.18919)/353737.16216</f>
        <v>0.0304525844675816</v>
      </c>
      <c r="F27" s="1" t="n">
        <f aca="false">(F13-12786.68182)/258721.41259</f>
        <v>1.59126032151199</v>
      </c>
      <c r="G27" s="1" t="n">
        <f aca="false">(G13-12786.68182)/258721.41259</f>
        <v>1.6643493627734</v>
      </c>
      <c r="H27" s="1" t="n">
        <f aca="false">(H13-0.94565)/1521.64235</f>
        <v>1.01597243268104</v>
      </c>
      <c r="I27" s="1" t="n">
        <f aca="false">(I13-0.94565)/1521.64235</f>
        <v>1.24934599119169</v>
      </c>
      <c r="J27" s="1" t="n">
        <f aca="false">(J13-(-0.683711))/1092.07931</f>
        <v>0.992740500687629</v>
      </c>
      <c r="K27" s="1" t="n">
        <f aca="false">(K13-(-0.683711))/1092.07931</f>
        <v>0.774873668286967</v>
      </c>
      <c r="N27" s="1" t="n">
        <f aca="false">(N13-8775.42396)/113284.0754</f>
        <v>0.412575870659399</v>
      </c>
      <c r="O27" s="1" t="n">
        <f aca="false">(O13-8775.42396)/113284.0754</f>
        <v>0.567490848232672</v>
      </c>
      <c r="S27" s="2"/>
      <c r="T27" s="2"/>
      <c r="U27" s="2"/>
      <c r="V27" s="2"/>
      <c r="W27" s="2"/>
    </row>
    <row r="28" customFormat="false" ht="15" hidden="false" customHeight="false" outlineLevel="0" collapsed="false">
      <c r="S28" s="2"/>
      <c r="T28" s="2"/>
      <c r="U28" s="2"/>
      <c r="V28" s="4"/>
      <c r="W28" s="4"/>
    </row>
    <row r="31" customFormat="false" ht="15" hidden="false" customHeight="false" outlineLevel="0" collapsed="false">
      <c r="B31" s="2" t="s">
        <v>5</v>
      </c>
      <c r="D31" s="2" t="s">
        <v>9</v>
      </c>
      <c r="F31" s="2" t="s">
        <v>11</v>
      </c>
      <c r="H31" s="2" t="s">
        <v>12</v>
      </c>
      <c r="J31" s="2" t="s">
        <v>13</v>
      </c>
      <c r="N31" s="2" t="s">
        <v>15</v>
      </c>
      <c r="T31" s="2"/>
    </row>
    <row r="32" customFormat="false" ht="15" hidden="false" customHeight="false" outlineLevel="0" collapsed="false">
      <c r="B32" s="1" t="s">
        <v>25</v>
      </c>
      <c r="C32" s="1" t="s">
        <v>0</v>
      </c>
      <c r="D32" s="1" t="s">
        <v>25</v>
      </c>
      <c r="E32" s="1" t="s">
        <v>0</v>
      </c>
      <c r="F32" s="1" t="s">
        <v>25</v>
      </c>
      <c r="G32" s="1" t="s">
        <v>0</v>
      </c>
      <c r="H32" s="1" t="s">
        <v>25</v>
      </c>
      <c r="I32" s="1" t="s">
        <v>0</v>
      </c>
      <c r="J32" s="1" t="s">
        <v>25</v>
      </c>
      <c r="K32" s="1" t="s">
        <v>0</v>
      </c>
      <c r="N32" s="1" t="s">
        <v>25</v>
      </c>
      <c r="O32" s="1" t="s">
        <v>0</v>
      </c>
      <c r="T32" s="4"/>
    </row>
    <row r="33" customFormat="false" ht="15" hidden="false" customHeight="false" outlineLevel="0" collapsed="false">
      <c r="A33" s="1" t="n">
        <v>0</v>
      </c>
      <c r="B33" s="4" t="n">
        <v>649194.6</v>
      </c>
      <c r="C33" s="4" t="n">
        <v>258889</v>
      </c>
      <c r="D33" s="4" t="n">
        <v>1012877.6</v>
      </c>
      <c r="E33" s="4" t="n">
        <v>376900</v>
      </c>
      <c r="F33" s="4" t="n">
        <v>2153975</v>
      </c>
      <c r="G33" s="4" t="n">
        <v>783451</v>
      </c>
      <c r="H33" s="2" t="n">
        <v>4330.38086</v>
      </c>
      <c r="I33" s="2" t="n">
        <v>1664.23022</v>
      </c>
      <c r="J33" s="4" t="n">
        <v>2451.77588</v>
      </c>
      <c r="K33" s="2" t="n">
        <v>734.13501</v>
      </c>
      <c r="N33" s="4" t="n">
        <v>44761.2</v>
      </c>
      <c r="O33" s="4" t="n">
        <v>31624.1</v>
      </c>
      <c r="T33" s="2"/>
    </row>
    <row r="34" customFormat="false" ht="15" hidden="false" customHeight="false" outlineLevel="0" collapsed="false">
      <c r="B34" s="8" t="n">
        <f aca="false">(B33-24839.01752)/86671.29673</f>
        <v>7.20371802472281</v>
      </c>
      <c r="C34" s="8" t="n">
        <f aca="false">(C33-24839.01752)/86671.29673</f>
        <v>2.70043245353899</v>
      </c>
      <c r="D34" s="8" t="n">
        <f aca="false">(D33-2639.18919)/353737.16216</f>
        <v>2.85590127042704</v>
      </c>
      <c r="E34" s="8" t="n">
        <f aca="false">(E33-2639.18919)/353737.16216</f>
        <v>1.05801948691135</v>
      </c>
      <c r="F34" s="8" t="n">
        <f aca="false">(F33-12786.68182)/258721.41259</f>
        <v>8.27603829441507</v>
      </c>
      <c r="G34" s="8" t="n">
        <f aca="false">(G33-12786.68182)/258721.41259</f>
        <v>2.97874192346532</v>
      </c>
      <c r="H34" s="1" t="n">
        <f aca="false">(H33-0.94565)/1521.64235</f>
        <v>2.84523837681043</v>
      </c>
      <c r="I34" s="1" t="n">
        <f aca="false">(I33-0.94565)/1521.64235</f>
        <v>1.09308509322181</v>
      </c>
      <c r="J34" s="1" t="n">
        <f aca="false">(J33-(-0.683711))/1092.07931</f>
        <v>2.24567901666409</v>
      </c>
      <c r="K34" s="1" t="n">
        <f aca="false">(K33-(-0.683711))/1092.07931</f>
        <v>0.672862047903828</v>
      </c>
      <c r="N34" s="8" t="n">
        <f aca="false">(N33-8775.42396)/113284.0754</f>
        <v>0.317659617319876</v>
      </c>
      <c r="O34" s="8" t="n">
        <f aca="false">(O33-8775.42396)/113284.0754</f>
        <v>0.201693626922606</v>
      </c>
    </row>
    <row r="35" customFormat="false" ht="15" hidden="false" customHeight="false" outlineLevel="0" collapsed="false">
      <c r="D35" s="2"/>
      <c r="E35" s="2"/>
    </row>
    <row r="36" customFormat="false" ht="15" hidden="false" customHeight="false" outlineLevel="0" collapsed="false">
      <c r="C36" s="2"/>
      <c r="D36" s="2"/>
      <c r="E36" s="2"/>
      <c r="F36" s="2"/>
      <c r="G36" s="2"/>
    </row>
    <row r="37" customFormat="false" ht="15" hidden="false" customHeight="false" outlineLevel="0" collapsed="false">
      <c r="C37" s="2"/>
      <c r="D37" s="2"/>
      <c r="E37" s="2"/>
      <c r="F37" s="2"/>
      <c r="G37" s="2"/>
    </row>
    <row r="38" customFormat="false" ht="15" hidden="false" customHeight="false" outlineLevel="0" collapsed="false">
      <c r="C38" s="2"/>
      <c r="D38" s="2"/>
      <c r="E38" s="2"/>
      <c r="F38" s="4"/>
      <c r="G3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6210937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2.70043245353899</v>
      </c>
      <c r="C3" s="1" t="n">
        <v>1.83055969468475</v>
      </c>
      <c r="D3" s="1" t="n">
        <v>1.05801948691135</v>
      </c>
      <c r="E3" s="1" t="n">
        <v>0.751271959064896</v>
      </c>
      <c r="F3" s="1" t="n">
        <v>2.97874192346532</v>
      </c>
      <c r="G3" s="1" t="n">
        <v>2.19135831280597</v>
      </c>
      <c r="H3" s="1" t="n">
        <v>1.09308509322181</v>
      </c>
      <c r="I3" s="1" t="n">
        <v>0.777988638394561</v>
      </c>
      <c r="J3" s="1" t="n">
        <v>0.672862047903828</v>
      </c>
      <c r="K3" s="1" t="n">
        <v>0.515340860179834</v>
      </c>
      <c r="N3" s="1" t="n">
        <v>0.201693626922606</v>
      </c>
      <c r="O3" s="1" t="n">
        <v>0.0684922043332491</v>
      </c>
    </row>
    <row r="4" customFormat="false" ht="15" hidden="false" customHeight="false" outlineLevel="0" collapsed="false">
      <c r="A4" s="1" t="n">
        <v>1</v>
      </c>
      <c r="B4" s="1" t="n">
        <v>2.43898488260221</v>
      </c>
      <c r="C4" s="1" t="n">
        <v>1.51148058725947</v>
      </c>
      <c r="D4" s="1" t="n">
        <v>0.946422504114997</v>
      </c>
      <c r="E4" s="1" t="n">
        <v>0.635228171781294</v>
      </c>
      <c r="F4" s="1" t="n">
        <v>2.65731897216216</v>
      </c>
      <c r="G4" s="1" t="n">
        <v>1.79180112515325</v>
      </c>
      <c r="H4" s="1" t="n">
        <v>0.869483791641314</v>
      </c>
      <c r="I4" s="1" t="n">
        <v>0.645266182293099</v>
      </c>
      <c r="J4" s="1" t="n">
        <v>0.659993678481099</v>
      </c>
      <c r="K4" s="1" t="n">
        <v>0.433892563169245</v>
      </c>
      <c r="N4" s="1" t="n">
        <v>0.086567119035691</v>
      </c>
      <c r="O4" s="1" t="n">
        <v>0.0443564201080993</v>
      </c>
    </row>
    <row r="5" customFormat="false" ht="15" hidden="false" customHeight="false" outlineLevel="0" collapsed="false">
      <c r="A5" s="1" t="n">
        <v>2</v>
      </c>
      <c r="B5" s="1" t="n">
        <v>2.92685112662211</v>
      </c>
      <c r="D5" s="1" t="n">
        <v>0.945014679172435</v>
      </c>
      <c r="F5" s="1" t="n">
        <v>2.45026614470681</v>
      </c>
      <c r="H5" s="1" t="n">
        <v>0.855469282910008</v>
      </c>
      <c r="J5" s="1" t="n">
        <v>0.543574212572528</v>
      </c>
      <c r="N5" s="1" t="n">
        <v>0.065703639401377</v>
      </c>
    </row>
    <row r="6" customFormat="false" ht="15" hidden="false" customHeight="false" outlineLevel="0" collapsed="false">
      <c r="A6" s="1" t="n">
        <v>3</v>
      </c>
      <c r="B6" s="1" t="n">
        <v>2.87532311021418</v>
      </c>
      <c r="D6" s="1" t="n">
        <v>0.962946071964948</v>
      </c>
      <c r="F6" s="1" t="n">
        <v>2.42468264184271</v>
      </c>
      <c r="H6" s="1" t="n">
        <v>0.845067285357824</v>
      </c>
      <c r="J6" s="1" t="n">
        <v>0.535393918414222</v>
      </c>
      <c r="N6" s="1" t="n">
        <v>0.0595394896960072</v>
      </c>
    </row>
    <row r="7" customFormat="false" ht="15" hidden="false" customHeight="false" outlineLevel="0" collapsed="false">
      <c r="A7" s="1" t="n">
        <v>4</v>
      </c>
      <c r="B7" s="1" t="n">
        <v>2.87908444773075</v>
      </c>
      <c r="D7" s="1" t="n">
        <v>1.004541927798</v>
      </c>
      <c r="F7" s="1" t="n">
        <v>2.52357665971261</v>
      </c>
      <c r="H7" s="1" t="n">
        <v>0.845232698735022</v>
      </c>
      <c r="J7" s="1" t="n">
        <v>0.545261782315059</v>
      </c>
      <c r="N7" s="1" t="n">
        <v>0.0549015915788637</v>
      </c>
    </row>
    <row r="8" customFormat="false" ht="15" hidden="false" customHeight="false" outlineLevel="0" collapsed="false">
      <c r="A8" s="1" t="n">
        <v>5</v>
      </c>
      <c r="B8" s="1" t="n">
        <v>2.93498530744782</v>
      </c>
      <c r="C8" s="1" t="n">
        <v>2.47867506989358</v>
      </c>
      <c r="D8" s="1" t="n">
        <v>1.02917038341969</v>
      </c>
      <c r="E8" s="1" t="n">
        <v>0.899325388566633</v>
      </c>
      <c r="F8" s="1" t="n">
        <v>2.52009028419011</v>
      </c>
      <c r="G8" s="1" t="n">
        <v>2.14930922266267</v>
      </c>
      <c r="H8" s="1" t="n">
        <v>0.841831820729753</v>
      </c>
      <c r="I8" s="1" t="n">
        <v>0.770491022414038</v>
      </c>
      <c r="J8" s="1" t="n">
        <v>0.53698831726791</v>
      </c>
      <c r="K8" s="1" t="n">
        <v>0.507006190786638</v>
      </c>
      <c r="N8" s="1" t="n">
        <v>0.0511632020611434</v>
      </c>
      <c r="O8" s="1" t="n">
        <v>0.0602862848629473</v>
      </c>
    </row>
    <row r="9" customFormat="false" ht="15" hidden="false" customHeight="false" outlineLevel="0" collapsed="false">
      <c r="A9" s="1" t="n">
        <v>6</v>
      </c>
      <c r="B9" s="1" t="n">
        <v>2.43037765012565</v>
      </c>
      <c r="D9" s="1" t="n">
        <v>0.897165592871618</v>
      </c>
      <c r="F9" s="1" t="n">
        <v>2.09868333952111</v>
      </c>
      <c r="H9" s="1" t="n">
        <v>0.744254495808427</v>
      </c>
      <c r="J9" s="1" t="n">
        <v>0.488227957546417</v>
      </c>
      <c r="N9" s="1" t="n">
        <v>0.0845235837975511</v>
      </c>
    </row>
    <row r="10" customFormat="false" ht="15" hidden="false" customHeight="false" outlineLevel="0" collapsed="false">
      <c r="A10" s="1" t="n">
        <v>24</v>
      </c>
      <c r="B10" s="1" t="n">
        <v>1.56892751822568</v>
      </c>
      <c r="C10" s="1" t="n">
        <v>2.06520485135471</v>
      </c>
      <c r="D10" s="1" t="n">
        <v>0.0158990345420823</v>
      </c>
      <c r="E10" s="1" t="n">
        <v>1.07627315288349</v>
      </c>
      <c r="F10" s="1" t="n">
        <v>2.06416744881611</v>
      </c>
      <c r="G10" s="1" t="n">
        <v>2.17156482161893</v>
      </c>
      <c r="H10" s="1" t="n">
        <v>0.990755298050163</v>
      </c>
      <c r="I10" s="1" t="n">
        <v>0.794013133243827</v>
      </c>
      <c r="J10" s="1" t="n">
        <v>0.628141284903566</v>
      </c>
      <c r="K10" s="1" t="n">
        <v>0.56651310516999</v>
      </c>
      <c r="N10" s="1" t="n">
        <v>0.583694361334744</v>
      </c>
      <c r="O10" s="1" t="n">
        <v>0.127690286467219</v>
      </c>
    </row>
    <row r="11" customFormat="false" ht="15" hidden="false" customHeight="false" outlineLevel="0" collapsed="false">
      <c r="A11" s="1" t="n">
        <v>26</v>
      </c>
      <c r="B11" s="1" t="n">
        <v>0.109460488511604</v>
      </c>
      <c r="C11" s="1" t="n">
        <v>1.38302975728421</v>
      </c>
      <c r="D11" s="1" t="n">
        <v>0.0416334849300867</v>
      </c>
      <c r="E11" s="1" t="n">
        <v>0.725690818692918</v>
      </c>
      <c r="F11" s="1" t="n">
        <v>1.87305918489226</v>
      </c>
      <c r="G11" s="1" t="n">
        <v>1.93468067899436</v>
      </c>
      <c r="H11" s="1" t="n">
        <v>1.21851767598345</v>
      </c>
      <c r="I11" s="1" t="n">
        <v>0.761625450290602</v>
      </c>
      <c r="J11" s="1" t="n">
        <v>0.698385972535273</v>
      </c>
      <c r="K11" s="1" t="n">
        <v>0.513049131019614</v>
      </c>
      <c r="N11" s="1" t="n">
        <v>0.597492417191057</v>
      </c>
      <c r="O11" s="1" t="n">
        <v>0.151437666586631</v>
      </c>
    </row>
    <row r="12" customFormat="false" ht="15" hidden="false" customHeight="false" outlineLevel="0" collapsed="false">
      <c r="A12" s="1" t="n">
        <v>28</v>
      </c>
      <c r="B12" s="1" t="n">
        <v>-0.0464319523513837</v>
      </c>
      <c r="C12" s="1" t="n">
        <v>1.21269654944045</v>
      </c>
      <c r="D12" s="1" t="n">
        <v>0.0158680269150266</v>
      </c>
      <c r="E12" s="1" t="n">
        <v>0.0357440839203684</v>
      </c>
      <c r="F12" s="1" t="n">
        <v>1.59292775211111</v>
      </c>
      <c r="G12" s="1" t="n">
        <v>1.74224202653964</v>
      </c>
      <c r="H12" s="1" t="n">
        <v>1.06786266825447</v>
      </c>
      <c r="I12" s="1" t="n">
        <v>0.900777643314147</v>
      </c>
      <c r="J12" s="1" t="n">
        <v>0.643654041023815</v>
      </c>
      <c r="K12" s="1" t="n">
        <v>0.596114682366796</v>
      </c>
      <c r="N12" s="1" t="n">
        <v>0.459018408866318</v>
      </c>
      <c r="O12" s="1" t="n">
        <v>0.483305141050743</v>
      </c>
    </row>
    <row r="13" customFormat="false" ht="15" hidden="false" customHeight="false" outlineLevel="0" collapsed="false">
      <c r="A13" s="1" t="n">
        <v>46</v>
      </c>
      <c r="B13" s="1" t="n">
        <v>-0.145535119421306</v>
      </c>
      <c r="C13" s="1" t="n">
        <v>-0.198029967792776</v>
      </c>
      <c r="D13" s="1" t="n">
        <v>0.0306660197751387</v>
      </c>
      <c r="E13" s="1" t="n">
        <v>0.0304525844675816</v>
      </c>
      <c r="F13" s="1" t="n">
        <v>1.59126032151199</v>
      </c>
      <c r="G13" s="1" t="n">
        <v>1.6643493627734</v>
      </c>
      <c r="H13" s="1" t="n">
        <v>1.01597243268104</v>
      </c>
      <c r="I13" s="1" t="n">
        <v>1.24934599119169</v>
      </c>
      <c r="J13" s="1" t="n">
        <v>0.992740500687629</v>
      </c>
      <c r="K13" s="1" t="n">
        <v>0.774873668286967</v>
      </c>
      <c r="N13" s="1" t="n">
        <v>0.412575870659399</v>
      </c>
      <c r="O13" s="1" t="n">
        <v>0.567490848232672</v>
      </c>
    </row>
    <row r="15" customFormat="false" ht="15" hidden="false" customHeight="false" outlineLevel="0" collapsed="false">
      <c r="B15" s="1" t="n">
        <v>1</v>
      </c>
      <c r="C15" s="1" t="n">
        <v>2</v>
      </c>
      <c r="D15" s="1" t="n">
        <v>1</v>
      </c>
      <c r="E15" s="1" t="n">
        <v>2</v>
      </c>
      <c r="F15" s="1" t="n">
        <v>1</v>
      </c>
      <c r="G15" s="1" t="n">
        <v>2</v>
      </c>
      <c r="H15" s="1" t="n">
        <v>1</v>
      </c>
      <c r="I15" s="1" t="n">
        <v>2</v>
      </c>
      <c r="J15" s="1" t="n">
        <v>1</v>
      </c>
      <c r="K15" s="1" t="n">
        <v>2</v>
      </c>
      <c r="L15" s="1" t="n">
        <v>1</v>
      </c>
      <c r="M15" s="1" t="n">
        <v>2</v>
      </c>
      <c r="N15" s="1" t="n">
        <v>1</v>
      </c>
      <c r="O15" s="1" t="n">
        <v>2</v>
      </c>
    </row>
    <row r="16" customFormat="false" ht="15" hidden="false" customHeight="false" outlineLevel="0" collapsed="false">
      <c r="A16" s="1" t="s">
        <v>27</v>
      </c>
      <c r="B16" s="1" t="s">
        <v>5</v>
      </c>
      <c r="C16" s="1" t="s">
        <v>5</v>
      </c>
      <c r="D16" s="1" t="s">
        <v>28</v>
      </c>
      <c r="E16" s="1" t="s">
        <v>28</v>
      </c>
      <c r="F16" s="1" t="s">
        <v>29</v>
      </c>
      <c r="G16" s="1" t="s">
        <v>29</v>
      </c>
      <c r="H16" s="1" t="s">
        <v>30</v>
      </c>
      <c r="I16" s="1" t="s">
        <v>30</v>
      </c>
      <c r="J16" s="1" t="s">
        <v>31</v>
      </c>
      <c r="K16" s="1" t="s">
        <v>31</v>
      </c>
      <c r="L16" s="1" t="s">
        <v>32</v>
      </c>
      <c r="M16" s="1" t="s">
        <v>32</v>
      </c>
      <c r="N16" s="1" t="s">
        <v>15</v>
      </c>
      <c r="O16" s="1" t="s">
        <v>15</v>
      </c>
    </row>
    <row r="17" customFormat="false" ht="15" hidden="false" customHeight="false" outlineLevel="0" collapsed="false">
      <c r="A17" s="1" t="n">
        <v>0</v>
      </c>
      <c r="B17" s="1" t="n">
        <f aca="false">(($B$3-B3)/$B$3)*100</f>
        <v>0</v>
      </c>
      <c r="C17" s="1" t="n">
        <f aca="false">(($C$3-C3)/$C$3)*100</f>
        <v>0</v>
      </c>
    </row>
    <row r="18" customFormat="false" ht="15" hidden="false" customHeight="false" outlineLevel="0" collapsed="false">
      <c r="A18" s="1" t="n">
        <v>1</v>
      </c>
      <c r="B18" s="1" t="n">
        <f aca="false">(($B$3-B4)/$B$3)*100</f>
        <v>9.68169267089595</v>
      </c>
      <c r="C18" s="1" t="n">
        <f aca="false">(($C$3-C4)/$C$3)*100</f>
        <v>17.4306857269809</v>
      </c>
      <c r="D18" s="1" t="n">
        <f aca="false">(($D$3-D4)/$D$3)*100</f>
        <v>10.5477247042146</v>
      </c>
      <c r="E18" s="1" t="n">
        <f aca="false">(($E$3-E4)/$E$3)*100</f>
        <v>15.4463088743577</v>
      </c>
      <c r="F18" s="1" t="n">
        <f aca="false">(($F$3-F4)/$F$3)*100</f>
        <v>10.7905605642141</v>
      </c>
      <c r="G18" s="1" t="n">
        <f aca="false">(($G$3-G4)/$G$3)*100</f>
        <v>18.2333115181469</v>
      </c>
      <c r="H18" s="1" t="n">
        <f aca="false">((H3-$H$3)/$H$3)*100</f>
        <v>0</v>
      </c>
      <c r="I18" s="1" t="n">
        <f aca="false">((I3-$I$3)/$I$3)*100</f>
        <v>0</v>
      </c>
      <c r="J18" s="1" t="n">
        <f aca="false">((J3-$J$3)/$J$3)*100</f>
        <v>0</v>
      </c>
      <c r="K18" s="1" t="n">
        <f aca="false">((K3-$K$3)/$K$3)*100</f>
        <v>0</v>
      </c>
      <c r="N18" s="1" t="n">
        <f aca="false">((N3-$N$3)/$N$3)*100</f>
        <v>0</v>
      </c>
      <c r="O18" s="1" t="n">
        <f aca="false">((O3-$O$3)/$O$3)*100</f>
        <v>0</v>
      </c>
    </row>
    <row r="19" customFormat="false" ht="15" hidden="false" customHeight="false" outlineLevel="0" collapsed="false">
      <c r="A19" s="1" t="n">
        <v>2</v>
      </c>
      <c r="B19" s="1" t="n">
        <f aca="false">(($B$3-B5)/$B$3)*100</f>
        <v>-8.38453384702855</v>
      </c>
      <c r="D19" s="1" t="n">
        <f aca="false">(($D$3-D5)/$D$3)*100</f>
        <v>10.680786992762</v>
      </c>
      <c r="F19" s="1" t="n">
        <f aca="false">(($F$3-F5)/$F$3)*100</f>
        <v>17.7415765560417</v>
      </c>
      <c r="H19" s="1" t="n">
        <f aca="false">((H4-$H$3)/$H$3)*100</f>
        <v>-20.4559830672874</v>
      </c>
      <c r="I19" s="1" t="n">
        <f aca="false">((I4-$I$3)/$I$3)*100</f>
        <v>-17.0596907912878</v>
      </c>
      <c r="J19" s="1" t="n">
        <f aca="false">((J4-$J$3)/$J$3)*100</f>
        <v>-1.91248257541317</v>
      </c>
      <c r="K19" s="1" t="n">
        <f aca="false">((K4-$K$3)/$K$3)*100</f>
        <v>-15.8047427060541</v>
      </c>
      <c r="N19" s="1" t="n">
        <f aca="false">((N4-$N$3)/$N$3)*100</f>
        <v>-57.0798937197413</v>
      </c>
      <c r="O19" s="1" t="n">
        <f aca="false">((O4-$O$3)/$O$3)*100</f>
        <v>-35.2387318529231</v>
      </c>
    </row>
    <row r="20" customFormat="false" ht="15" hidden="false" customHeight="false" outlineLevel="0" collapsed="false">
      <c r="A20" s="1" t="n">
        <v>3</v>
      </c>
      <c r="B20" s="1" t="n">
        <f aca="false">(($B$3-B6)/$B$3)*100</f>
        <v>-6.47639441771598</v>
      </c>
      <c r="D20" s="1" t="n">
        <f aca="false">(($D$3-D6)/$D$3)*100</f>
        <v>8.98597957056041</v>
      </c>
      <c r="F20" s="1" t="n">
        <f aca="false">(($F$3-F6)/$F$3)*100</f>
        <v>18.6004459553195</v>
      </c>
      <c r="H20" s="1" t="n">
        <f aca="false">((H5-$H$3)/$H$3)*100</f>
        <v>-21.7380889909899</v>
      </c>
      <c r="J20" s="1" t="n">
        <f aca="false">((J5-$J$3)/$J$3)*100</f>
        <v>-19.2146125248216</v>
      </c>
      <c r="N20" s="1" t="n">
        <f aca="false">((N5-$N$3)/$N$3)*100</f>
        <v>-67.4240379312586</v>
      </c>
    </row>
    <row r="21" customFormat="false" ht="15" hidden="false" customHeight="false" outlineLevel="0" collapsed="false">
      <c r="A21" s="1" t="n">
        <v>4</v>
      </c>
      <c r="B21" s="1" t="n">
        <f aca="false">(($B$3-B7)/$B$3)*100</f>
        <v>-6.61568090539097</v>
      </c>
      <c r="D21" s="1" t="n">
        <f aca="false">(($D$3-D7)/$D$3)*100</f>
        <v>5.05449661134936</v>
      </c>
      <c r="F21" s="1" t="n">
        <f aca="false">(($F$3-F7)/$F$3)*100</f>
        <v>15.2804531391962</v>
      </c>
      <c r="H21" s="1" t="n">
        <f aca="false">((H6-$H$3)/$H$3)*100</f>
        <v>-22.6897072699955</v>
      </c>
      <c r="J21" s="1" t="n">
        <f aca="false">((J6-$J$3)/$J$3)*100</f>
        <v>-20.4303586326293</v>
      </c>
      <c r="N21" s="1" t="n">
        <f aca="false">((N6-$N$3)/$N$3)*100</f>
        <v>-70.4802325167896</v>
      </c>
    </row>
    <row r="22" customFormat="false" ht="15" hidden="false" customHeight="false" outlineLevel="0" collapsed="false">
      <c r="A22" s="1" t="n">
        <v>5</v>
      </c>
      <c r="B22" s="1" t="n">
        <f aca="false">(($B$3-B8)/$B$3)*100</f>
        <v>-8.68575155810477</v>
      </c>
      <c r="C22" s="1" t="n">
        <f aca="false">(($C$3-C8)/$C$3)*100</f>
        <v>-35.4053122162971</v>
      </c>
      <c r="D22" s="1" t="n">
        <f aca="false">(($D$3-D8)/$D$3)*100</f>
        <v>2.72670814182057</v>
      </c>
      <c r="E22" s="1" t="n">
        <f aca="false">(($E$3-E8)/$E$3)*100</f>
        <v>-19.7070352107935</v>
      </c>
      <c r="F22" s="1" t="n">
        <f aca="false">(($F$3-F8)/$F$3)*100</f>
        <v>15.3974950183545</v>
      </c>
      <c r="G22" s="1" t="n">
        <f aca="false">(($G$3-G8)/$G$3)*100</f>
        <v>1.9188596359423</v>
      </c>
      <c r="H22" s="1" t="n">
        <f aca="false">((H7-$H$3)/$H$3)*100</f>
        <v>-22.6745745618263</v>
      </c>
      <c r="J22" s="1" t="n">
        <f aca="false">((J7-$J$3)/$J$3)*100</f>
        <v>-18.9638078096815</v>
      </c>
      <c r="N22" s="1" t="n">
        <f aca="false">((N7-$N$3)/$N$3)*100</f>
        <v>-72.7797092964516</v>
      </c>
    </row>
    <row r="23" customFormat="false" ht="15" hidden="false" customHeight="false" outlineLevel="0" collapsed="false">
      <c r="A23" s="1" t="n">
        <v>6</v>
      </c>
      <c r="B23" s="1" t="n">
        <f aca="false">(($B$3-B9)/$B$3)*100</f>
        <v>10.0004280077225</v>
      </c>
      <c r="D23" s="1" t="n">
        <f aca="false">(($D$3-D9)/$D$3)*100</f>
        <v>15.2033016432721</v>
      </c>
      <c r="F23" s="1" t="n">
        <f aca="false">(($F$3-F9)/$F$3)*100</f>
        <v>29.5446402057011</v>
      </c>
      <c r="H23" s="1" t="n">
        <f aca="false">((H8-$H$3)/$H$3)*100</f>
        <v>-22.9857011178792</v>
      </c>
      <c r="I23" s="1" t="n">
        <f aca="false">((I8-$I$3)/$I$3)*100</f>
        <v>-0.963717927294531</v>
      </c>
      <c r="J23" s="1" t="n">
        <f aca="false">((J8-$J$3)/$J$3)*100</f>
        <v>-20.1934008700902</v>
      </c>
      <c r="K23" s="1" t="n">
        <f aca="false">((K8-$K$3)/$K$3)*100</f>
        <v>-1.61731196518894</v>
      </c>
      <c r="N23" s="1" t="n">
        <f aca="false">((N8-$N$3)/$N$3)*100</f>
        <v>-74.6332083756044</v>
      </c>
      <c r="O23" s="1" t="n">
        <f aca="false">((O8-$O$3)/$O$3)*100</f>
        <v>-11.9808079622841</v>
      </c>
    </row>
    <row r="24" customFormat="false" ht="15" hidden="false" customHeight="false" outlineLevel="0" collapsed="false">
      <c r="A24" s="1" t="n">
        <v>24</v>
      </c>
      <c r="B24" s="1" t="n">
        <f aca="false">(($B$3-B10)/$B$3)*100</f>
        <v>41.9008790177455</v>
      </c>
      <c r="C24" s="1" t="n">
        <f aca="false">(($C$3-C10)/$C$3)*100</f>
        <v>-12.8182193321136</v>
      </c>
      <c r="D24" s="1" t="n">
        <f aca="false">(($D$3-D10)/$D$3)*100</f>
        <v>98.4972833923413</v>
      </c>
      <c r="E24" s="1" t="n">
        <f aca="false">(($E$3-E10)/$E$3)*100</f>
        <v>-43.2601256971072</v>
      </c>
      <c r="F24" s="1" t="n">
        <f aca="false">(($F$3-F10)/$F$3)*100</f>
        <v>30.703380761004</v>
      </c>
      <c r="G24" s="1" t="n">
        <f aca="false">(($G$3-G10)/$G$3)*100</f>
        <v>0.90325215513</v>
      </c>
      <c r="H24" s="1" t="n">
        <f aca="false">((H9-$H$3)/$H$3)*100</f>
        <v>-31.9124832619594</v>
      </c>
      <c r="J24" s="1" t="n">
        <f aca="false">((J9-$J$3)/$J$3)*100</f>
        <v>-27.4401106337626</v>
      </c>
      <c r="N24" s="1" t="n">
        <f aca="false">((N9-$N$3)/$N$3)*100</f>
        <v>-58.0930815280621</v>
      </c>
    </row>
    <row r="25" customFormat="false" ht="15" hidden="false" customHeight="false" outlineLevel="0" collapsed="false">
      <c r="A25" s="1" t="n">
        <v>26</v>
      </c>
      <c r="B25" s="1" t="n">
        <f aca="false">(($B$3-B11)/$B$3)*100</f>
        <v>95.94655706466</v>
      </c>
      <c r="C25" s="1" t="n">
        <f aca="false">(($C$3-C11)/$C$3)*100</f>
        <v>24.4477106482786</v>
      </c>
      <c r="D25" s="1" t="n">
        <f aca="false">(($D$3-D11)/$D$3)*100</f>
        <v>96.0649604808673</v>
      </c>
      <c r="E25" s="1" t="n">
        <f aca="false">(($E$3-E11)/$E$3)*100</f>
        <v>3.40504394757642</v>
      </c>
      <c r="F25" s="1" t="n">
        <f aca="false">(($F$3-F11)/$F$3)*100</f>
        <v>37.1191183050448</v>
      </c>
      <c r="G25" s="1" t="n">
        <f aca="false">(($G$3-G11)/$G$3)*100</f>
        <v>11.7131749888471</v>
      </c>
      <c r="H25" s="1" t="n">
        <f aca="false">((H10-$H$3)/$H$3)*100</f>
        <v>-9.36155801649762</v>
      </c>
      <c r="I25" s="1" t="n">
        <f aca="false">((I10-$I$3)/$I$3)*100</f>
        <v>2.05973378767251</v>
      </c>
      <c r="J25" s="1" t="n">
        <f aca="false">((J10-$J$3)/$J$3)*100</f>
        <v>-6.64634944704949</v>
      </c>
      <c r="K25" s="1" t="n">
        <f aca="false">((K10-$K$3)/$K$3)*100</f>
        <v>9.92978607834411</v>
      </c>
      <c r="N25" s="1" t="n">
        <f aca="false">((N10-$N$3)/$N$3)*100</f>
        <v>189.396531878878</v>
      </c>
      <c r="O25" s="1" t="n">
        <f aca="false">((O10-$O$3)/$O$3)*100</f>
        <v>86.4303941014096</v>
      </c>
    </row>
    <row r="26" customFormat="false" ht="15" hidden="false" customHeight="false" outlineLevel="0" collapsed="false">
      <c r="A26" s="1" t="n">
        <v>28</v>
      </c>
      <c r="B26" s="1" t="n">
        <f aca="false">(($B$3-B12)/$B$3)*100</f>
        <v>101.719426541869</v>
      </c>
      <c r="C26" s="1" t="n">
        <f aca="false">(($C$3-C12)/$C$3)*100</f>
        <v>33.7526903404647</v>
      </c>
      <c r="D26" s="1" t="n">
        <f aca="false">(($D$3-D12)/$D$3)*100</f>
        <v>98.5002141159659</v>
      </c>
      <c r="E26" s="1" t="n">
        <f aca="false">(($E$3-E12)/$E$3)*100</f>
        <v>95.2421911281157</v>
      </c>
      <c r="F26" s="1" t="n">
        <f aca="false">(($F$3-F12)/$F$3)*100</f>
        <v>46.5234722228646</v>
      </c>
      <c r="G26" s="1" t="n">
        <f aca="false">(($G$3-G12)/$G$3)*100</f>
        <v>20.4948813547178</v>
      </c>
      <c r="H26" s="1" t="n">
        <f aca="false">((H11-$H$3)/$H$3)*100</f>
        <v>11.4750977338767</v>
      </c>
      <c r="I26" s="1" t="n">
        <f aca="false">((I11-$I$3)/$I$3)*100</f>
        <v>-2.10326826079693</v>
      </c>
      <c r="J26" s="1" t="n">
        <f aca="false">((J11-$J$3)/$J$3)*100</f>
        <v>3.79333694194225</v>
      </c>
      <c r="K26" s="1" t="n">
        <f aca="false">((K11-$K$3)/$K$3)*100</f>
        <v>-0.444701621257103</v>
      </c>
      <c r="N26" s="1" t="n">
        <f aca="false">((N11-$N$3)/$N$3)*100</f>
        <v>196.237628480114</v>
      </c>
      <c r="O26" s="1" t="n">
        <f aca="false">((O11-$O$3)/$O$3)*100</f>
        <v>121.102048124792</v>
      </c>
    </row>
    <row r="27" customFormat="false" ht="15" hidden="false" customHeight="false" outlineLevel="0" collapsed="false">
      <c r="A27" s="1" t="n">
        <v>46</v>
      </c>
      <c r="B27" s="1" t="n">
        <f aca="false">(($B$3-B13)/$B$3)*100</f>
        <v>105.389326410686</v>
      </c>
      <c r="C27" s="1" t="n">
        <f aca="false">(($C$3-C13)/$C$3)*100</f>
        <v>110.818001093752</v>
      </c>
      <c r="D27" s="1" t="n">
        <f aca="false">(($D$3-D13)/$D$3)*100</f>
        <v>97.101563803455</v>
      </c>
      <c r="E27" s="1" t="n">
        <f aca="false">(($E$3-E13)/$E$3)*100</f>
        <v>95.9465298684266</v>
      </c>
      <c r="F27" s="1" t="n">
        <f aca="false">(($F$3-F13)/$F$3)*100</f>
        <v>46.5794499020984</v>
      </c>
      <c r="G27" s="1" t="n">
        <f aca="false">(($G$3-G13)/$G$3)*100</f>
        <v>24.0494193465673</v>
      </c>
      <c r="H27" s="1" t="n">
        <f aca="false">((H12-$H$3)/$H$3)*100</f>
        <v>-2.30745301749547</v>
      </c>
      <c r="I27" s="1" t="n">
        <f aca="false">((I12-$I$3)/$I$3)*100</f>
        <v>15.7828789341925</v>
      </c>
      <c r="J27" s="1" t="n">
        <f aca="false">((J12-$J$3)/$J$3)*100</f>
        <v>-4.34086109790334</v>
      </c>
      <c r="K27" s="1" t="n">
        <f aca="false">((K12-$K$3)/$K$3)*100</f>
        <v>15.6738633452769</v>
      </c>
      <c r="N27" s="1" t="n">
        <f aca="false">((N12-$N$3)/$N$3)*100</f>
        <v>127.582009342542</v>
      </c>
      <c r="O27" s="1" t="n">
        <f aca="false">((O12-$O$3)/$O$3)*100</f>
        <v>605.635255509109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8" min="18" style="1" width="20.29"/>
    <col collapsed="false" customWidth="true" hidden="false" outlineLevel="0" max="19" min="19" style="1" width="14.86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258889</v>
      </c>
      <c r="C3" s="8" t="n">
        <v>183496</v>
      </c>
      <c r="D3" s="1" t="n">
        <v>376900</v>
      </c>
      <c r="E3" s="8" t="n">
        <v>268392</v>
      </c>
      <c r="F3" s="1" t="n">
        <v>783451</v>
      </c>
      <c r="G3" s="8" t="n">
        <v>579738</v>
      </c>
      <c r="H3" s="1" t="n">
        <v>1664.23022</v>
      </c>
      <c r="I3" s="9" t="n">
        <v>1184.76611</v>
      </c>
      <c r="J3" s="1" t="n">
        <v>734.13501</v>
      </c>
      <c r="K3" s="9" t="n">
        <v>562.10938</v>
      </c>
      <c r="L3" s="1" t="n">
        <v>525.50177</v>
      </c>
      <c r="M3" s="9" t="n">
        <v>401.0654</v>
      </c>
      <c r="N3" s="1" t="n">
        <v>31624.1</v>
      </c>
      <c r="O3" s="8" t="n">
        <v>16534.5</v>
      </c>
    </row>
    <row r="4" customFormat="false" ht="15" hidden="false" customHeight="false" outlineLevel="0" collapsed="false">
      <c r="A4" s="1" t="n">
        <v>1</v>
      </c>
      <c r="B4" s="1" t="n">
        <v>236229</v>
      </c>
      <c r="C4" s="8" t="n">
        <v>155841</v>
      </c>
      <c r="D4" s="1" t="n">
        <v>337424</v>
      </c>
      <c r="E4" s="8" t="n">
        <v>227343</v>
      </c>
      <c r="F4" s="1" t="n">
        <v>700292</v>
      </c>
      <c r="G4" s="8" t="n">
        <v>476364</v>
      </c>
      <c r="H4" s="1" t="n">
        <v>1323.98901</v>
      </c>
      <c r="I4" s="9" t="n">
        <v>982.81</v>
      </c>
      <c r="J4" s="1" t="n">
        <v>720.08173</v>
      </c>
      <c r="K4" s="9" t="n">
        <v>473.16138</v>
      </c>
      <c r="L4" s="1" t="n">
        <v>474.34052</v>
      </c>
      <c r="M4" s="9" t="n">
        <v>344.07239</v>
      </c>
      <c r="N4" s="1" t="n">
        <v>18582.1</v>
      </c>
      <c r="O4" s="8" t="n">
        <v>13800.3</v>
      </c>
    </row>
    <row r="5" customFormat="false" ht="15" hidden="false" customHeight="false" outlineLevel="0" collapsed="false">
      <c r="A5" s="1" t="n">
        <v>2</v>
      </c>
      <c r="B5" s="1" t="n">
        <v>278513</v>
      </c>
      <c r="D5" s="1" t="n">
        <v>336926</v>
      </c>
      <c r="F5" s="1" t="n">
        <v>646723</v>
      </c>
      <c r="H5" s="1" t="n">
        <v>1302.66394</v>
      </c>
      <c r="J5" s="1" t="n">
        <v>592.94244</v>
      </c>
      <c r="L5" s="1" t="n">
        <v>451.06616</v>
      </c>
      <c r="N5" s="1" t="n">
        <v>16218.6</v>
      </c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" t="n">
        <v>3</v>
      </c>
      <c r="B6" s="1" t="n">
        <v>274047</v>
      </c>
      <c r="D6" s="1" t="n">
        <v>343269</v>
      </c>
      <c r="F6" s="1" t="n">
        <v>640104</v>
      </c>
      <c r="H6" s="1" t="n">
        <v>1286.83582</v>
      </c>
      <c r="J6" s="1" t="n">
        <v>584.00891</v>
      </c>
      <c r="L6" s="1" t="n">
        <v>451.36359</v>
      </c>
      <c r="N6" s="1" t="n">
        <v>15520.3</v>
      </c>
      <c r="R6" s="2"/>
      <c r="S6" s="7"/>
    </row>
    <row r="7" customFormat="false" ht="15" hidden="false" customHeight="false" outlineLevel="0" collapsed="false">
      <c r="A7" s="1" t="n">
        <v>4</v>
      </c>
      <c r="B7" s="1" t="n">
        <v>274373</v>
      </c>
      <c r="D7" s="1" t="n">
        <v>357983</v>
      </c>
      <c r="F7" s="1" t="n">
        <v>665690</v>
      </c>
      <c r="H7" s="1" t="n">
        <v>1287.08752</v>
      </c>
      <c r="J7" s="1" t="n">
        <v>594.7854</v>
      </c>
      <c r="L7" s="1" t="n">
        <v>458.21854</v>
      </c>
      <c r="N7" s="1" t="n">
        <v>14994.9</v>
      </c>
      <c r="R7" s="2"/>
      <c r="S7" s="7"/>
    </row>
    <row r="8" customFormat="false" ht="15" hidden="false" customHeight="false" outlineLevel="0" collapsed="false">
      <c r="A8" s="1" t="n">
        <v>5</v>
      </c>
      <c r="B8" s="1" t="n">
        <v>279218</v>
      </c>
      <c r="C8" s="1" t="n">
        <v>239669</v>
      </c>
      <c r="D8" s="1" t="n">
        <v>366695</v>
      </c>
      <c r="E8" s="1" t="n">
        <v>320764</v>
      </c>
      <c r="F8" s="1" t="n">
        <v>664788</v>
      </c>
      <c r="G8" s="1" t="n">
        <v>568859</v>
      </c>
      <c r="H8" s="1" t="n">
        <v>1281.9126</v>
      </c>
      <c r="I8" s="1" t="n">
        <v>1173.35742</v>
      </c>
      <c r="J8" s="1" t="n">
        <v>585.75012</v>
      </c>
      <c r="K8" s="1" t="n">
        <v>553.00726</v>
      </c>
      <c r="L8" s="1" t="n">
        <v>466.4223</v>
      </c>
      <c r="M8" s="1" t="n">
        <v>432.27405</v>
      </c>
      <c r="N8" s="1" t="n">
        <v>14571.4</v>
      </c>
      <c r="O8" s="1" t="n">
        <v>15604.9</v>
      </c>
      <c r="R8" s="2"/>
      <c r="S8" s="7"/>
      <c r="T8" s="8"/>
      <c r="U8" s="8"/>
      <c r="X8" s="8"/>
      <c r="Y8" s="8"/>
      <c r="Z8" s="8"/>
    </row>
    <row r="9" customFormat="false" ht="15" hidden="false" customHeight="false" outlineLevel="0" collapsed="false">
      <c r="A9" s="1" t="n">
        <v>6</v>
      </c>
      <c r="B9" s="1" t="n">
        <v>235483</v>
      </c>
      <c r="D9" s="1" t="n">
        <v>320000</v>
      </c>
      <c r="F9" s="1" t="n">
        <v>555761</v>
      </c>
      <c r="H9" s="1" t="n">
        <v>1133.43481</v>
      </c>
      <c r="J9" s="1" t="n">
        <v>532.49994</v>
      </c>
      <c r="L9" s="1" t="n">
        <v>419.74509</v>
      </c>
      <c r="N9" s="1" t="n">
        <v>18350.6</v>
      </c>
      <c r="R9" s="2"/>
      <c r="S9" s="7"/>
    </row>
    <row r="10" customFormat="false" ht="15" hidden="false" customHeight="false" outlineLevel="0" collapsed="false">
      <c r="A10" s="1" t="n">
        <v>24</v>
      </c>
      <c r="B10" s="1" t="n">
        <v>160820</v>
      </c>
      <c r="C10" s="1" t="n">
        <v>203833</v>
      </c>
      <c r="D10" s="1" t="n">
        <v>8263.26855</v>
      </c>
      <c r="E10" s="1" t="n">
        <v>383357</v>
      </c>
      <c r="F10" s="1" t="n">
        <v>546831</v>
      </c>
      <c r="G10" s="1" t="n">
        <v>574617</v>
      </c>
      <c r="H10" s="1" t="n">
        <v>1508.52087</v>
      </c>
      <c r="I10" s="1" t="n">
        <v>1209.14966</v>
      </c>
      <c r="J10" s="1" t="n">
        <v>685.29639</v>
      </c>
      <c r="K10" s="1" t="n">
        <v>617.99353</v>
      </c>
      <c r="L10" s="1" t="n">
        <v>599.16266</v>
      </c>
      <c r="M10" s="1" t="n">
        <v>550.29474</v>
      </c>
      <c r="N10" s="1" t="n">
        <v>74898.7</v>
      </c>
      <c r="O10" s="1" t="n">
        <v>23240.7</v>
      </c>
      <c r="R10" s="2"/>
      <c r="S10" s="7"/>
    </row>
    <row r="11" customFormat="false" ht="15" hidden="false" customHeight="false" outlineLevel="0" collapsed="false">
      <c r="A11" s="1" t="n">
        <v>26</v>
      </c>
      <c r="B11" s="1" t="n">
        <v>34326.1</v>
      </c>
      <c r="C11" s="8" t="n">
        <v>144708</v>
      </c>
      <c r="D11" s="1" t="n">
        <v>17366.5</v>
      </c>
      <c r="E11" s="8" t="n">
        <v>259343</v>
      </c>
      <c r="F11" s="1" t="n">
        <v>497387.2</v>
      </c>
      <c r="G11" s="8" t="n">
        <v>513330</v>
      </c>
      <c r="H11" s="1" t="n">
        <v>1855.09375</v>
      </c>
      <c r="I11" s="8" t="n">
        <v>1159.86719</v>
      </c>
      <c r="J11" s="1" t="n">
        <v>762.00916</v>
      </c>
      <c r="K11" s="8" t="n">
        <v>559.60663</v>
      </c>
      <c r="L11" s="1" t="n">
        <v>618.21094</v>
      </c>
      <c r="M11" s="8" t="n">
        <v>529.77484</v>
      </c>
      <c r="N11" s="1" t="n">
        <v>76461.8</v>
      </c>
      <c r="O11" s="8" t="n">
        <v>25930.9</v>
      </c>
      <c r="R11" s="2"/>
      <c r="S11" s="7"/>
    </row>
    <row r="12" customFormat="false" ht="15" hidden="false" customHeight="false" outlineLevel="0" collapsed="false">
      <c r="A12" s="1" t="n">
        <v>28</v>
      </c>
      <c r="B12" s="1" t="n">
        <v>20814.7</v>
      </c>
      <c r="C12" s="8" t="n">
        <v>129945</v>
      </c>
      <c r="D12" s="1" t="n">
        <v>8252.3</v>
      </c>
      <c r="E12" s="8" t="n">
        <v>15283.2</v>
      </c>
      <c r="F12" s="1" t="n">
        <v>424911.2</v>
      </c>
      <c r="G12" s="8" t="n">
        <v>463542</v>
      </c>
      <c r="H12" s="1" t="n">
        <v>1625.85071</v>
      </c>
      <c r="I12" s="10" t="n">
        <v>1371.60706</v>
      </c>
      <c r="J12" s="1" t="n">
        <v>702.23755</v>
      </c>
      <c r="K12" s="10" t="n">
        <v>650.3208</v>
      </c>
      <c r="L12" s="1" t="n">
        <v>562.25879</v>
      </c>
      <c r="M12" s="10" t="n">
        <v>571.0752</v>
      </c>
      <c r="N12" s="1" t="n">
        <v>60774.9</v>
      </c>
      <c r="O12" s="8" t="n">
        <v>63526.2</v>
      </c>
      <c r="R12" s="2"/>
      <c r="S12" s="7"/>
      <c r="T12" s="8"/>
      <c r="U12" s="8"/>
      <c r="X12" s="8"/>
      <c r="Y12" s="8"/>
      <c r="Z12" s="8"/>
    </row>
    <row r="13" customFormat="false" ht="15" hidden="false" customHeight="false" outlineLevel="0" collapsed="false">
      <c r="A13" s="1" t="n">
        <v>46</v>
      </c>
      <c r="B13" s="1" t="n">
        <v>12225.3</v>
      </c>
      <c r="C13" s="8" t="n">
        <v>7675.50342</v>
      </c>
      <c r="D13" s="1" t="n">
        <v>13486.9</v>
      </c>
      <c r="E13" s="8" t="n">
        <v>13411.4</v>
      </c>
      <c r="F13" s="1" t="n">
        <v>424479.8</v>
      </c>
      <c r="G13" s="8" t="n">
        <v>443389.5</v>
      </c>
      <c r="H13" s="1" t="n">
        <v>1546.89233</v>
      </c>
      <c r="I13" s="8" t="n">
        <v>1902.00342</v>
      </c>
      <c r="J13" s="1" t="n">
        <v>1083.46765</v>
      </c>
      <c r="K13" s="8" t="n">
        <v>845.53979</v>
      </c>
      <c r="L13" s="1" t="n">
        <v>679.21783</v>
      </c>
      <c r="M13" s="8" t="n">
        <v>704.00055</v>
      </c>
      <c r="N13" s="1" t="n">
        <v>55513.7</v>
      </c>
      <c r="O13" s="8" t="n">
        <v>73063.1</v>
      </c>
      <c r="R13" s="2"/>
      <c r="S13" s="7"/>
    </row>
    <row r="14" customFormat="false" ht="15" hidden="false" customHeight="false" outlineLevel="0" collapsed="false">
      <c r="R14" s="2"/>
      <c r="S14" s="7"/>
      <c r="T14" s="8"/>
      <c r="U14" s="8"/>
      <c r="X14" s="8"/>
      <c r="Y14" s="8"/>
      <c r="Z14" s="8"/>
    </row>
    <row r="15" customFormat="false" ht="15" hidden="false" customHeight="false" outlineLevel="0" collapsed="false">
      <c r="R15" s="2"/>
      <c r="S15" s="7"/>
      <c r="T15" s="9"/>
      <c r="U15" s="9"/>
      <c r="X15" s="8"/>
      <c r="Y15" s="10"/>
      <c r="Z15" s="8"/>
    </row>
    <row r="16" customFormat="false" ht="15" hidden="false" customHeight="false" outlineLevel="0" collapsed="false">
      <c r="R16" s="2"/>
      <c r="S16" s="7"/>
      <c r="T16" s="9"/>
      <c r="U16" s="9"/>
      <c r="X16" s="8"/>
      <c r="Y16" s="10"/>
      <c r="Z16" s="8"/>
    </row>
    <row r="17" customFormat="false" ht="15" hidden="false" customHeight="false" outlineLevel="0" collapsed="false">
      <c r="R17" s="2"/>
      <c r="S17" s="7"/>
      <c r="T17" s="9"/>
      <c r="U17" s="9"/>
      <c r="X17" s="8"/>
      <c r="Y17" s="10"/>
      <c r="Z17" s="8"/>
    </row>
    <row r="18" customFormat="false" ht="15" hidden="false" customHeight="false" outlineLevel="0" collapsed="false">
      <c r="R18" s="2"/>
      <c r="S18" s="7"/>
      <c r="T18" s="8"/>
      <c r="U18" s="8"/>
      <c r="X18" s="8"/>
      <c r="Y18" s="8"/>
      <c r="Z18" s="8"/>
    </row>
    <row r="22" customFormat="false" ht="15" hidden="false" customHeight="false" outlineLevel="0" collapsed="false">
      <c r="K22" s="9"/>
      <c r="L22" s="9"/>
      <c r="M22" s="9"/>
      <c r="N22" s="9"/>
      <c r="O22" s="9"/>
      <c r="P22" s="9"/>
      <c r="Q22" s="9"/>
    </row>
    <row r="23" customFormat="false" ht="15" hidden="false" customHeight="false" outlineLevel="0" collapsed="false">
      <c r="K23" s="9"/>
      <c r="L23" s="9"/>
      <c r="M23" s="9"/>
      <c r="N23" s="9"/>
      <c r="O23" s="9"/>
      <c r="P23" s="9"/>
      <c r="Q23" s="9"/>
    </row>
    <row r="24" customFormat="false" ht="15" hidden="false" customHeight="false" outlineLevel="0" collapsed="false">
      <c r="L24" s="8"/>
      <c r="M24" s="8"/>
      <c r="N24" s="8"/>
      <c r="O24" s="8"/>
      <c r="P24" s="8"/>
      <c r="Q24" s="8"/>
      <c r="R24" s="8"/>
    </row>
    <row r="25" customFormat="false" ht="15" hidden="false" customHeight="false" outlineLevel="0" collapsed="false">
      <c r="L25" s="8"/>
      <c r="M25" s="8"/>
      <c r="N25" s="8"/>
      <c r="O25" s="8"/>
      <c r="P25" s="8"/>
      <c r="Q25" s="8"/>
      <c r="R25" s="8"/>
    </row>
    <row r="26" customFormat="false" ht="15" hidden="false" customHeight="false" outlineLevel="0" collapsed="false">
      <c r="K26" s="8"/>
    </row>
    <row r="27" customFormat="false" ht="15" hidden="false" customHeight="false" outlineLevel="0" collapsed="false">
      <c r="K27" s="10"/>
    </row>
    <row r="28" customFormat="false" ht="15" hidden="false" customHeight="false" outlineLevel="0" collapsed="false">
      <c r="K28" s="8"/>
      <c r="L28" s="8"/>
      <c r="M28" s="8"/>
      <c r="N28" s="8"/>
      <c r="O28" s="8"/>
      <c r="P28" s="8"/>
      <c r="Q28" s="8"/>
      <c r="R28" s="8"/>
    </row>
    <row r="29" customFormat="false" ht="15" hidden="false" customHeight="false" outlineLevel="0" collapsed="false">
      <c r="L29" s="8"/>
      <c r="M29" s="8"/>
      <c r="N29" s="8"/>
      <c r="O29" s="8"/>
      <c r="P29" s="8"/>
      <c r="Q29" s="8"/>
      <c r="R29" s="8"/>
    </row>
    <row r="30" customFormat="false" ht="15" hidden="false" customHeight="false" outlineLevel="0" collapsed="false">
      <c r="L30" s="8"/>
      <c r="M30" s="8"/>
      <c r="N30" s="8"/>
      <c r="O30" s="8"/>
      <c r="P30" s="8"/>
      <c r="Q30" s="8"/>
      <c r="R30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8" min="18" style="1" width="20.29"/>
    <col collapsed="false" customWidth="true" hidden="false" outlineLevel="0" max="19" min="19" style="1" width="14.86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2.70043245353899</v>
      </c>
      <c r="C3" s="8" t="n">
        <v>1.83055969468475</v>
      </c>
      <c r="D3" s="1" t="n">
        <v>1.05801948691135</v>
      </c>
      <c r="E3" s="8" t="n">
        <v>0.751271959064896</v>
      </c>
      <c r="F3" s="1" t="n">
        <v>2.97874192346532</v>
      </c>
      <c r="G3" s="8" t="n">
        <v>2.19135831280597</v>
      </c>
      <c r="H3" s="1" t="n">
        <v>1.09308509322181</v>
      </c>
      <c r="I3" s="9" t="n">
        <v>0.777988638394561</v>
      </c>
      <c r="J3" s="1" t="n">
        <v>0.672862047903828</v>
      </c>
      <c r="K3" s="9" t="n">
        <v>0.515340860179834</v>
      </c>
      <c r="M3" s="9"/>
      <c r="N3" s="1" t="n">
        <v>0.201693626922606</v>
      </c>
      <c r="O3" s="8" t="n">
        <v>0.0684922043332491</v>
      </c>
    </row>
    <row r="4" customFormat="false" ht="15" hidden="false" customHeight="false" outlineLevel="0" collapsed="false">
      <c r="A4" s="1" t="n">
        <v>1</v>
      </c>
      <c r="B4" s="1" t="n">
        <v>2.43898488260221</v>
      </c>
      <c r="C4" s="8" t="n">
        <v>1.51148058725947</v>
      </c>
      <c r="D4" s="1" t="n">
        <v>0.946422504114997</v>
      </c>
      <c r="E4" s="8" t="n">
        <v>0.635228171781294</v>
      </c>
      <c r="F4" s="1" t="n">
        <v>2.65731897216216</v>
      </c>
      <c r="G4" s="8" t="n">
        <v>1.79180112515325</v>
      </c>
      <c r="H4" s="1" t="n">
        <v>0.869483791641314</v>
      </c>
      <c r="I4" s="9" t="n">
        <v>0.645266182293099</v>
      </c>
      <c r="J4" s="1" t="n">
        <v>0.659993678481099</v>
      </c>
      <c r="K4" s="9" t="n">
        <v>0.433892563169245</v>
      </c>
      <c r="M4" s="9"/>
      <c r="N4" s="1" t="n">
        <v>0.086567119035691</v>
      </c>
      <c r="O4" s="8" t="n">
        <v>0.0443564201080993</v>
      </c>
    </row>
    <row r="5" customFormat="false" ht="15" hidden="false" customHeight="false" outlineLevel="0" collapsed="false">
      <c r="A5" s="1" t="n">
        <v>2</v>
      </c>
      <c r="B5" s="1" t="n">
        <v>2.92685112662211</v>
      </c>
      <c r="D5" s="1" t="n">
        <v>0.945014679172435</v>
      </c>
      <c r="F5" s="1" t="n">
        <v>2.45026614470681</v>
      </c>
      <c r="H5" s="1" t="n">
        <v>0.855469282910008</v>
      </c>
      <c r="J5" s="1" t="n">
        <v>0.543574212572528</v>
      </c>
      <c r="N5" s="1" t="n">
        <v>0.065703639401377</v>
      </c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" t="n">
        <v>3</v>
      </c>
      <c r="B6" s="1" t="n">
        <v>2.87532311021418</v>
      </c>
      <c r="D6" s="1" t="n">
        <v>0.962946071964948</v>
      </c>
      <c r="F6" s="1" t="n">
        <v>2.42468264184271</v>
      </c>
      <c r="H6" s="1" t="n">
        <v>0.845067285357824</v>
      </c>
      <c r="J6" s="1" t="n">
        <v>0.535393918414222</v>
      </c>
      <c r="N6" s="1" t="n">
        <v>0.0595394896960072</v>
      </c>
      <c r="R6" s="2"/>
      <c r="S6" s="7"/>
    </row>
    <row r="7" customFormat="false" ht="15" hidden="false" customHeight="false" outlineLevel="0" collapsed="false">
      <c r="A7" s="1" t="n">
        <v>4</v>
      </c>
      <c r="B7" s="1" t="n">
        <v>2.87908444773075</v>
      </c>
      <c r="D7" s="1" t="n">
        <v>1.004541927798</v>
      </c>
      <c r="F7" s="1" t="n">
        <v>2.52357665971261</v>
      </c>
      <c r="H7" s="1" t="n">
        <v>0.845232698735022</v>
      </c>
      <c r="J7" s="1" t="n">
        <v>0.545261782315059</v>
      </c>
      <c r="N7" s="1" t="n">
        <v>0.0549015915788637</v>
      </c>
      <c r="R7" s="2"/>
      <c r="S7" s="7"/>
    </row>
    <row r="8" customFormat="false" ht="15" hidden="false" customHeight="false" outlineLevel="0" collapsed="false">
      <c r="A8" s="1" t="n">
        <v>5</v>
      </c>
      <c r="B8" s="1" t="n">
        <v>2.93498530744782</v>
      </c>
      <c r="C8" s="1" t="n">
        <v>2.47867506989358</v>
      </c>
      <c r="D8" s="1" t="n">
        <v>1.02917038341969</v>
      </c>
      <c r="E8" s="1" t="n">
        <v>0.899325388566633</v>
      </c>
      <c r="F8" s="1" t="n">
        <v>2.52009028419011</v>
      </c>
      <c r="G8" s="1" t="n">
        <v>2.14930922266267</v>
      </c>
      <c r="H8" s="1" t="n">
        <v>0.841831820729753</v>
      </c>
      <c r="I8" s="1" t="n">
        <v>0.770491022414038</v>
      </c>
      <c r="J8" s="1" t="n">
        <v>0.53698831726791</v>
      </c>
      <c r="K8" s="1" t="n">
        <v>0.507006190786638</v>
      </c>
      <c r="N8" s="1" t="n">
        <v>0.0511632020611434</v>
      </c>
      <c r="O8" s="1" t="n">
        <v>0.0602862848629473</v>
      </c>
      <c r="R8" s="2"/>
      <c r="S8" s="7"/>
      <c r="T8" s="8"/>
      <c r="U8" s="8"/>
      <c r="X8" s="8"/>
      <c r="Y8" s="8"/>
      <c r="Z8" s="8"/>
    </row>
    <row r="9" customFormat="false" ht="15" hidden="false" customHeight="false" outlineLevel="0" collapsed="false">
      <c r="A9" s="1" t="n">
        <v>6</v>
      </c>
      <c r="B9" s="1" t="n">
        <v>2.43037765012565</v>
      </c>
      <c r="D9" s="1" t="n">
        <v>0.897165592871618</v>
      </c>
      <c r="F9" s="1" t="n">
        <v>2.09868333952111</v>
      </c>
      <c r="H9" s="1" t="n">
        <v>0.744254495808427</v>
      </c>
      <c r="J9" s="1" t="n">
        <v>0.488227957546417</v>
      </c>
      <c r="N9" s="1" t="n">
        <v>0.0845235837975511</v>
      </c>
      <c r="R9" s="2"/>
      <c r="S9" s="7"/>
    </row>
    <row r="10" customFormat="false" ht="15" hidden="false" customHeight="false" outlineLevel="0" collapsed="false">
      <c r="A10" s="1" t="n">
        <v>24</v>
      </c>
      <c r="B10" s="1" t="n">
        <v>1.56892751822568</v>
      </c>
      <c r="C10" s="1" t="n">
        <v>2.06520485135471</v>
      </c>
      <c r="D10" s="1" t="n">
        <v>0.0158990345420823</v>
      </c>
      <c r="E10" s="1" t="n">
        <v>1.07627315288349</v>
      </c>
      <c r="F10" s="1" t="n">
        <v>2.06416744881611</v>
      </c>
      <c r="G10" s="1" t="n">
        <v>2.17156482161893</v>
      </c>
      <c r="H10" s="1" t="n">
        <v>0.990755298050163</v>
      </c>
      <c r="I10" s="1" t="n">
        <v>0.794013133243827</v>
      </c>
      <c r="J10" s="1" t="n">
        <v>0.628141284903566</v>
      </c>
      <c r="K10" s="1" t="n">
        <v>0.56651310516999</v>
      </c>
      <c r="N10" s="1" t="n">
        <v>0.583694361334744</v>
      </c>
      <c r="O10" s="1" t="n">
        <v>0.127690286467219</v>
      </c>
      <c r="R10" s="2"/>
      <c r="S10" s="7"/>
    </row>
    <row r="11" customFormat="false" ht="15" hidden="false" customHeight="false" outlineLevel="0" collapsed="false">
      <c r="A11" s="1" t="n">
        <v>26</v>
      </c>
      <c r="B11" s="1" t="n">
        <v>0.109460488511604</v>
      </c>
      <c r="C11" s="8" t="n">
        <v>1.38302975728421</v>
      </c>
      <c r="D11" s="1" t="n">
        <v>0.0416334849300867</v>
      </c>
      <c r="E11" s="8" t="n">
        <v>0.725690818692918</v>
      </c>
      <c r="F11" s="1" t="n">
        <v>1.87305918489226</v>
      </c>
      <c r="G11" s="8" t="n">
        <v>1.93468067899436</v>
      </c>
      <c r="H11" s="1" t="n">
        <v>1.21851767598345</v>
      </c>
      <c r="I11" s="8" t="n">
        <v>0.761625450290602</v>
      </c>
      <c r="J11" s="1" t="n">
        <v>0.698385972535273</v>
      </c>
      <c r="K11" s="8" t="n">
        <v>0.513049131019614</v>
      </c>
      <c r="M11" s="8"/>
      <c r="N11" s="1" t="n">
        <v>0.597492417191057</v>
      </c>
      <c r="O11" s="8" t="n">
        <v>0.151437666586631</v>
      </c>
      <c r="R11" s="2"/>
      <c r="S11" s="7"/>
    </row>
    <row r="12" customFormat="false" ht="15" hidden="false" customHeight="false" outlineLevel="0" collapsed="false">
      <c r="A12" s="1" t="n">
        <v>28</v>
      </c>
      <c r="B12" s="1" t="n">
        <v>-0.0464319523513837</v>
      </c>
      <c r="C12" s="8" t="n">
        <v>1.21269654944045</v>
      </c>
      <c r="D12" s="1" t="n">
        <v>0.0158680269150266</v>
      </c>
      <c r="E12" s="8" t="n">
        <v>0.0357440839203684</v>
      </c>
      <c r="F12" s="1" t="n">
        <v>1.59292775211111</v>
      </c>
      <c r="G12" s="8" t="n">
        <v>1.74224202653964</v>
      </c>
      <c r="H12" s="1" t="n">
        <v>1.06786266825447</v>
      </c>
      <c r="I12" s="10" t="n">
        <v>0.900777643314147</v>
      </c>
      <c r="J12" s="1" t="n">
        <v>0.643654041023815</v>
      </c>
      <c r="K12" s="10" t="n">
        <v>0.596114682366796</v>
      </c>
      <c r="M12" s="10"/>
      <c r="N12" s="1" t="n">
        <v>0.459018408866318</v>
      </c>
      <c r="O12" s="8" t="n">
        <v>0.483305141050743</v>
      </c>
      <c r="R12" s="2"/>
      <c r="S12" s="7"/>
      <c r="T12" s="8"/>
      <c r="U12" s="8"/>
      <c r="X12" s="8"/>
      <c r="Y12" s="8"/>
      <c r="Z12" s="8"/>
    </row>
    <row r="13" customFormat="false" ht="15" hidden="false" customHeight="false" outlineLevel="0" collapsed="false">
      <c r="A13" s="1" t="n">
        <v>46</v>
      </c>
      <c r="B13" s="1" t="n">
        <v>-0.145535119421306</v>
      </c>
      <c r="C13" s="8" t="n">
        <v>-0.198029967792776</v>
      </c>
      <c r="D13" s="1" t="n">
        <v>0.0306660197751387</v>
      </c>
      <c r="E13" s="8" t="n">
        <v>0.0304525844675816</v>
      </c>
      <c r="F13" s="1" t="n">
        <v>1.59126032151199</v>
      </c>
      <c r="G13" s="8" t="n">
        <v>1.6643493627734</v>
      </c>
      <c r="H13" s="1" t="n">
        <v>1.01597243268104</v>
      </c>
      <c r="I13" s="8" t="n">
        <v>1.24934599119169</v>
      </c>
      <c r="J13" s="1" t="n">
        <v>0.992740500687629</v>
      </c>
      <c r="K13" s="8" t="n">
        <v>0.774873668286967</v>
      </c>
      <c r="M13" s="8"/>
      <c r="N13" s="1" t="n">
        <v>0.412575870659399</v>
      </c>
      <c r="O13" s="8" t="n">
        <v>0.567490848232672</v>
      </c>
      <c r="R13" s="2"/>
      <c r="S13" s="7"/>
    </row>
    <row r="14" customFormat="false" ht="15" hidden="false" customHeight="false" outlineLevel="0" collapsed="false">
      <c r="R14" s="2"/>
      <c r="S14" s="7"/>
      <c r="T14" s="8"/>
      <c r="U14" s="8"/>
      <c r="X14" s="8"/>
      <c r="Y14" s="8"/>
      <c r="Z14" s="8"/>
    </row>
    <row r="15" customFormat="false" ht="15" hidden="false" customHeight="false" outlineLevel="0" collapsed="false">
      <c r="R15" s="2"/>
      <c r="S15" s="7"/>
      <c r="T15" s="9"/>
      <c r="U15" s="9"/>
      <c r="X15" s="8"/>
      <c r="Y15" s="10"/>
      <c r="Z15" s="8"/>
    </row>
    <row r="16" customFormat="false" ht="15" hidden="false" customHeight="false" outlineLevel="0" collapsed="false">
      <c r="R16" s="2"/>
      <c r="S16" s="7"/>
      <c r="T16" s="9"/>
      <c r="U16" s="9"/>
      <c r="X16" s="8"/>
      <c r="Y16" s="10"/>
      <c r="Z16" s="8"/>
    </row>
    <row r="17" customFormat="false" ht="15" hidden="false" customHeight="false" outlineLevel="0" collapsed="false">
      <c r="R17" s="2"/>
      <c r="S17" s="7"/>
      <c r="T17" s="9"/>
      <c r="U17" s="9"/>
      <c r="X17" s="8"/>
      <c r="Y17" s="10"/>
      <c r="Z17" s="8"/>
    </row>
    <row r="18" customFormat="false" ht="15" hidden="false" customHeight="false" outlineLevel="0" collapsed="false">
      <c r="R18" s="2"/>
      <c r="S18" s="7"/>
      <c r="T18" s="8"/>
      <c r="U18" s="8"/>
      <c r="X18" s="8"/>
      <c r="Y18" s="8"/>
      <c r="Z18" s="8"/>
    </row>
    <row r="22" customFormat="false" ht="15" hidden="false" customHeight="false" outlineLevel="0" collapsed="false">
      <c r="K22" s="9"/>
      <c r="L22" s="9"/>
      <c r="M22" s="9"/>
      <c r="N22" s="9"/>
      <c r="O22" s="9"/>
      <c r="P22" s="9"/>
      <c r="Q22" s="9"/>
    </row>
    <row r="23" customFormat="false" ht="15" hidden="false" customHeight="false" outlineLevel="0" collapsed="false">
      <c r="K23" s="9"/>
      <c r="L23" s="9"/>
      <c r="M23" s="9"/>
      <c r="N23" s="9"/>
      <c r="O23" s="9"/>
      <c r="P23" s="9"/>
      <c r="Q23" s="9"/>
    </row>
    <row r="24" customFormat="false" ht="15" hidden="false" customHeight="false" outlineLevel="0" collapsed="false">
      <c r="L24" s="8"/>
      <c r="M24" s="8"/>
      <c r="N24" s="8"/>
      <c r="O24" s="8"/>
      <c r="P24" s="8"/>
      <c r="Q24" s="8"/>
      <c r="R24" s="8"/>
    </row>
    <row r="25" customFormat="false" ht="15" hidden="false" customHeight="false" outlineLevel="0" collapsed="false">
      <c r="L25" s="8"/>
      <c r="M25" s="8"/>
      <c r="N25" s="8"/>
      <c r="O25" s="8"/>
      <c r="P25" s="8"/>
      <c r="Q25" s="8"/>
      <c r="R25" s="8"/>
    </row>
    <row r="26" customFormat="false" ht="15" hidden="false" customHeight="false" outlineLevel="0" collapsed="false">
      <c r="K26" s="8"/>
    </row>
    <row r="27" customFormat="false" ht="15" hidden="false" customHeight="false" outlineLevel="0" collapsed="false">
      <c r="K27" s="10"/>
    </row>
    <row r="28" customFormat="false" ht="15" hidden="false" customHeight="false" outlineLevel="0" collapsed="false">
      <c r="K28" s="8"/>
      <c r="L28" s="8"/>
      <c r="M28" s="8"/>
      <c r="N28" s="8"/>
      <c r="O28" s="8"/>
      <c r="P28" s="8"/>
      <c r="Q28" s="8"/>
      <c r="R28" s="8"/>
    </row>
    <row r="29" customFormat="false" ht="15" hidden="false" customHeight="false" outlineLevel="0" collapsed="false">
      <c r="L29" s="8"/>
      <c r="M29" s="8"/>
      <c r="N29" s="8"/>
      <c r="O29" s="8"/>
      <c r="P29" s="8"/>
      <c r="Q29" s="8"/>
      <c r="R29" s="8"/>
    </row>
    <row r="30" customFormat="false" ht="15" hidden="false" customHeight="false" outlineLevel="0" collapsed="false">
      <c r="L30" s="8"/>
      <c r="M30" s="8"/>
      <c r="N30" s="8"/>
      <c r="O30" s="8"/>
      <c r="P30" s="8"/>
      <c r="Q30" s="8"/>
      <c r="R30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23" activeCellId="0" sqref="AE23"/>
    </sheetView>
  </sheetViews>
  <sheetFormatPr defaultColWidth="8.62109375" defaultRowHeight="15" zeroHeight="false" outlineLevelRow="0" outlineLevelCol="0"/>
  <cols>
    <col collapsed="false" customWidth="true" hidden="false" outlineLevel="0" max="18" min="18" style="1" width="20.29"/>
    <col collapsed="false" customWidth="true" hidden="false" outlineLevel="0" max="19" min="19" style="1" width="14.86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0</v>
      </c>
      <c r="C3" s="8" t="n">
        <v>0</v>
      </c>
      <c r="E3" s="8"/>
      <c r="G3" s="8"/>
      <c r="I3" s="9"/>
      <c r="K3" s="9"/>
      <c r="M3" s="9"/>
      <c r="O3" s="8"/>
    </row>
    <row r="4" customFormat="false" ht="15" hidden="false" customHeight="false" outlineLevel="0" collapsed="false">
      <c r="A4" s="1" t="n">
        <v>1</v>
      </c>
      <c r="B4" s="1" t="n">
        <v>9.6816926708962</v>
      </c>
      <c r="C4" s="8" t="n">
        <v>17.4306857269809</v>
      </c>
      <c r="D4" s="1" t="n">
        <v>10.5477247042145</v>
      </c>
      <c r="E4" s="8" t="n">
        <v>15.4463088743577</v>
      </c>
      <c r="F4" s="1" t="n">
        <v>10.790560564214</v>
      </c>
      <c r="G4" s="8" t="n">
        <v>18.2333115181469</v>
      </c>
      <c r="H4" s="1" t="n">
        <v>0</v>
      </c>
      <c r="I4" s="9" t="n">
        <v>0</v>
      </c>
      <c r="J4" s="1" t="n">
        <v>0</v>
      </c>
      <c r="K4" s="9" t="n">
        <v>0</v>
      </c>
      <c r="M4" s="9"/>
      <c r="N4" s="1" t="n">
        <v>0</v>
      </c>
      <c r="O4" s="8" t="n">
        <v>0</v>
      </c>
    </row>
    <row r="5" customFormat="false" ht="15" hidden="false" customHeight="false" outlineLevel="0" collapsed="false">
      <c r="A5" s="1" t="n">
        <v>2</v>
      </c>
      <c r="B5" s="1" t="n">
        <v>-8.38453384702854</v>
      </c>
      <c r="D5" s="1" t="n">
        <v>10.680786992762</v>
      </c>
      <c r="F5" s="1" t="n">
        <v>17.7415765560415</v>
      </c>
      <c r="H5" s="1" t="n">
        <v>-20.4559830672872</v>
      </c>
      <c r="I5" s="1" t="n">
        <v>-17.0596907912877</v>
      </c>
      <c r="J5" s="1" t="n">
        <v>-1.9124825754133</v>
      </c>
      <c r="K5" s="1" t="n">
        <v>-15.8047427060543</v>
      </c>
      <c r="N5" s="1" t="n">
        <v>-57.0798937197413</v>
      </c>
      <c r="O5" s="1" t="n">
        <v>-35.2387318529231</v>
      </c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" t="n">
        <v>3</v>
      </c>
      <c r="B6" s="1" t="n">
        <v>-6.47639441771599</v>
      </c>
      <c r="D6" s="1" t="n">
        <v>8.98597957056031</v>
      </c>
      <c r="F6" s="1" t="n">
        <v>18.6004459553192</v>
      </c>
      <c r="H6" s="1" t="n">
        <v>-21.7380889909897</v>
      </c>
      <c r="J6" s="1" t="n">
        <v>-19.2146125248216</v>
      </c>
      <c r="N6" s="1" t="n">
        <v>-67.4240379312586</v>
      </c>
      <c r="R6" s="2"/>
      <c r="S6" s="7"/>
    </row>
    <row r="7" customFormat="false" ht="15" hidden="false" customHeight="false" outlineLevel="0" collapsed="false">
      <c r="A7" s="1" t="n">
        <v>4</v>
      </c>
      <c r="B7" s="1" t="n">
        <v>-6.61568090539085</v>
      </c>
      <c r="D7" s="1" t="n">
        <v>5.05449661134932</v>
      </c>
      <c r="F7" s="1" t="n">
        <v>15.2804531391961</v>
      </c>
      <c r="H7" s="1" t="n">
        <v>-22.6897072699953</v>
      </c>
      <c r="J7" s="1" t="n">
        <v>-20.4303586326293</v>
      </c>
      <c r="N7" s="1" t="n">
        <v>-70.4802325167896</v>
      </c>
      <c r="R7" s="2"/>
      <c r="S7" s="7"/>
    </row>
    <row r="8" customFormat="false" ht="15" hidden="false" customHeight="false" outlineLevel="0" collapsed="false">
      <c r="A8" s="1" t="n">
        <v>5</v>
      </c>
      <c r="B8" s="1" t="n">
        <v>-8.68575155810453</v>
      </c>
      <c r="C8" s="1" t="n">
        <v>-35.4053122162973</v>
      </c>
      <c r="D8" s="1" t="n">
        <v>2.72670814182058</v>
      </c>
      <c r="E8" s="1" t="n">
        <v>-19.7070352107935</v>
      </c>
      <c r="F8" s="1" t="n">
        <v>15.3974950183544</v>
      </c>
      <c r="G8" s="1" t="n">
        <v>1.9188596359425</v>
      </c>
      <c r="H8" s="1" t="n">
        <v>-22.6745745618262</v>
      </c>
      <c r="J8" s="1" t="n">
        <v>-18.9638078096815</v>
      </c>
      <c r="N8" s="1" t="n">
        <v>-72.7797092964517</v>
      </c>
      <c r="R8" s="2"/>
      <c r="S8" s="7"/>
      <c r="T8" s="8"/>
      <c r="U8" s="8"/>
      <c r="X8" s="8"/>
      <c r="Y8" s="8"/>
      <c r="Z8" s="8"/>
    </row>
    <row r="9" customFormat="false" ht="15" hidden="false" customHeight="false" outlineLevel="0" collapsed="false">
      <c r="A9" s="1" t="n">
        <v>6</v>
      </c>
      <c r="B9" s="1" t="n">
        <v>10.0004280077227</v>
      </c>
      <c r="D9" s="1" t="n">
        <v>15.203301643272</v>
      </c>
      <c r="F9" s="1" t="n">
        <v>29.544640205701</v>
      </c>
      <c r="H9" s="1" t="n">
        <v>-22.9857011178791</v>
      </c>
      <c r="I9" s="1" t="n">
        <v>-0.963717927294474</v>
      </c>
      <c r="J9" s="1" t="n">
        <v>-20.1934008700902</v>
      </c>
      <c r="K9" s="1" t="n">
        <v>-1.617311965189</v>
      </c>
      <c r="N9" s="1" t="n">
        <v>-74.6332083756044</v>
      </c>
      <c r="O9" s="1" t="n">
        <v>-11.9808079622841</v>
      </c>
      <c r="R9" s="2"/>
      <c r="S9" s="7"/>
    </row>
    <row r="10" customFormat="false" ht="15" hidden="false" customHeight="false" outlineLevel="0" collapsed="false">
      <c r="A10" s="1" t="n">
        <v>24</v>
      </c>
      <c r="B10" s="1" t="n">
        <v>41.9008790177458</v>
      </c>
      <c r="C10" s="1" t="n">
        <v>-12.8182193321139</v>
      </c>
      <c r="D10" s="1" t="n">
        <v>98.4972833923413</v>
      </c>
      <c r="E10" s="1" t="n">
        <v>-43.2601256971066</v>
      </c>
      <c r="F10" s="1" t="n">
        <v>30.7033807610039</v>
      </c>
      <c r="G10" s="1" t="n">
        <v>0.903252155130202</v>
      </c>
      <c r="H10" s="1" t="n">
        <v>-31.9124832619592</v>
      </c>
      <c r="J10" s="1" t="n">
        <v>-27.4401106337627</v>
      </c>
      <c r="N10" s="1" t="n">
        <v>-58.0930815280621</v>
      </c>
      <c r="R10" s="2"/>
      <c r="S10" s="7"/>
    </row>
    <row r="11" customFormat="false" ht="15" hidden="false" customHeight="false" outlineLevel="0" collapsed="false">
      <c r="A11" s="1" t="n">
        <v>26</v>
      </c>
      <c r="B11" s="1" t="n">
        <v>95.94655706466</v>
      </c>
      <c r="C11" s="8" t="n">
        <v>24.4477106482783</v>
      </c>
      <c r="D11" s="1" t="n">
        <v>96.0649604808673</v>
      </c>
      <c r="E11" s="8" t="n">
        <v>3.40504394757637</v>
      </c>
      <c r="F11" s="1" t="n">
        <v>37.1191183050447</v>
      </c>
      <c r="G11" s="8" t="n">
        <v>11.7131749888473</v>
      </c>
      <c r="H11" s="1" t="n">
        <v>-9.36155801649742</v>
      </c>
      <c r="I11" s="8" t="n">
        <v>2.05973378767251</v>
      </c>
      <c r="J11" s="1" t="n">
        <v>-6.64634944704954</v>
      </c>
      <c r="K11" s="8" t="n">
        <v>9.92978607834401</v>
      </c>
      <c r="M11" s="8"/>
      <c r="N11" s="1" t="n">
        <v>189.396531878877</v>
      </c>
      <c r="O11" s="8" t="n">
        <v>86.430394101409</v>
      </c>
      <c r="R11" s="2"/>
      <c r="S11" s="7"/>
    </row>
    <row r="12" customFormat="false" ht="15" hidden="false" customHeight="false" outlineLevel="0" collapsed="false">
      <c r="A12" s="1" t="n">
        <v>28</v>
      </c>
      <c r="B12" s="1" t="n">
        <v>101.719426541869</v>
      </c>
      <c r="C12" s="8" t="n">
        <v>33.7526903404649</v>
      </c>
      <c r="D12" s="1" t="n">
        <v>98.5002141159659</v>
      </c>
      <c r="E12" s="8" t="n">
        <v>95.2421911281157</v>
      </c>
      <c r="F12" s="1" t="n">
        <v>46.5234722228645</v>
      </c>
      <c r="G12" s="8" t="n">
        <v>20.4948813547179</v>
      </c>
      <c r="H12" s="1" t="n">
        <v>11.4750977338773</v>
      </c>
      <c r="I12" s="10" t="n">
        <v>-2.10326826079691</v>
      </c>
      <c r="J12" s="1" t="n">
        <v>3.79333694194218</v>
      </c>
      <c r="K12" s="10" t="n">
        <v>-0.444701621257125</v>
      </c>
      <c r="M12" s="10"/>
      <c r="N12" s="1" t="n">
        <v>196.237628480114</v>
      </c>
      <c r="O12" s="8" t="n">
        <v>121.102048124792</v>
      </c>
      <c r="R12" s="2"/>
      <c r="S12" s="7"/>
      <c r="T12" s="8"/>
      <c r="U12" s="8"/>
      <c r="X12" s="8"/>
      <c r="Y12" s="8"/>
      <c r="Z12" s="8"/>
    </row>
    <row r="13" customFormat="false" ht="15" hidden="false" customHeight="false" outlineLevel="0" collapsed="false">
      <c r="A13" s="1" t="n">
        <v>46</v>
      </c>
      <c r="B13" s="1" t="n">
        <v>105.389326410686</v>
      </c>
      <c r="C13" s="8" t="n">
        <v>110.818001093752</v>
      </c>
      <c r="D13" s="1" t="n">
        <v>97.101563803455</v>
      </c>
      <c r="E13" s="8" t="n">
        <v>95.9465298684266</v>
      </c>
      <c r="F13" s="1" t="n">
        <v>46.5794499020982</v>
      </c>
      <c r="G13" s="8" t="n">
        <v>24.0494193465674</v>
      </c>
      <c r="H13" s="1" t="n">
        <v>-2.30745301749538</v>
      </c>
      <c r="I13" s="8" t="n">
        <v>15.7828789341924</v>
      </c>
      <c r="J13" s="1" t="n">
        <v>-4.34086109790334</v>
      </c>
      <c r="K13" s="8" t="n">
        <v>15.6738633452769</v>
      </c>
      <c r="M13" s="8"/>
      <c r="N13" s="1" t="n">
        <v>127.582009342542</v>
      </c>
      <c r="O13" s="8" t="n">
        <v>605.635255509108</v>
      </c>
      <c r="R13" s="2"/>
      <c r="S13" s="7"/>
    </row>
    <row r="14" customFormat="false" ht="15" hidden="false" customHeight="false" outlineLevel="0" collapsed="false">
      <c r="R14" s="2"/>
      <c r="S14" s="7"/>
      <c r="T14" s="8"/>
      <c r="U14" s="8"/>
      <c r="X14" s="8"/>
      <c r="Y14" s="8"/>
      <c r="Z14" s="8"/>
    </row>
    <row r="15" customFormat="false" ht="15" hidden="false" customHeight="false" outlineLevel="0" collapsed="false">
      <c r="R15" s="2"/>
      <c r="S15" s="7"/>
      <c r="T15" s="9"/>
      <c r="U15" s="9"/>
      <c r="X15" s="8"/>
      <c r="Y15" s="10"/>
      <c r="Z15" s="8"/>
    </row>
    <row r="16" customFormat="false" ht="15" hidden="false" customHeight="false" outlineLevel="0" collapsed="false">
      <c r="R16" s="2"/>
      <c r="S16" s="7"/>
      <c r="T16" s="9"/>
      <c r="U16" s="9"/>
      <c r="X16" s="8"/>
      <c r="Y16" s="10"/>
      <c r="Z16" s="8"/>
    </row>
    <row r="17" customFormat="false" ht="15" hidden="false" customHeight="false" outlineLevel="0" collapsed="false">
      <c r="R17" s="2"/>
      <c r="S17" s="7"/>
      <c r="T17" s="9"/>
      <c r="U17" s="9"/>
      <c r="X17" s="8"/>
      <c r="Y17" s="10"/>
      <c r="Z17" s="8"/>
    </row>
    <row r="18" customFormat="false" ht="15" hidden="false" customHeight="false" outlineLevel="0" collapsed="false">
      <c r="R18" s="2"/>
      <c r="S18" s="7"/>
      <c r="T18" s="8"/>
      <c r="U18" s="8"/>
      <c r="X18" s="8"/>
      <c r="Y18" s="8"/>
      <c r="Z18" s="8"/>
    </row>
    <row r="22" customFormat="false" ht="15" hidden="false" customHeight="false" outlineLevel="0" collapsed="false">
      <c r="K22" s="9"/>
      <c r="L22" s="9"/>
      <c r="M22" s="9"/>
      <c r="N22" s="9"/>
      <c r="O22" s="9"/>
      <c r="P22" s="9"/>
      <c r="Q22" s="9"/>
    </row>
    <row r="23" customFormat="false" ht="15" hidden="false" customHeight="false" outlineLevel="0" collapsed="false">
      <c r="K23" s="9"/>
      <c r="L23" s="9"/>
      <c r="M23" s="9"/>
      <c r="N23" s="9"/>
      <c r="O23" s="9"/>
      <c r="P23" s="9"/>
      <c r="Q23" s="9"/>
    </row>
    <row r="24" customFormat="false" ht="15" hidden="false" customHeight="false" outlineLevel="0" collapsed="false">
      <c r="L24" s="8"/>
      <c r="M24" s="8"/>
      <c r="N24" s="8"/>
      <c r="O24" s="8"/>
      <c r="P24" s="8"/>
      <c r="Q24" s="8"/>
      <c r="R24" s="8"/>
    </row>
    <row r="25" customFormat="false" ht="15" hidden="false" customHeight="false" outlineLevel="0" collapsed="false">
      <c r="L25" s="8"/>
      <c r="M25" s="8"/>
      <c r="N25" s="8"/>
      <c r="O25" s="8"/>
      <c r="P25" s="8"/>
      <c r="Q25" s="8"/>
      <c r="R25" s="8"/>
    </row>
    <row r="26" customFormat="false" ht="15" hidden="false" customHeight="false" outlineLevel="0" collapsed="false">
      <c r="K26" s="8"/>
    </row>
    <row r="27" customFormat="false" ht="15" hidden="false" customHeight="false" outlineLevel="0" collapsed="false">
      <c r="K27" s="10"/>
    </row>
    <row r="28" customFormat="false" ht="15" hidden="false" customHeight="false" outlineLevel="0" collapsed="false">
      <c r="K28" s="8"/>
      <c r="L28" s="8"/>
      <c r="M28" s="8"/>
      <c r="N28" s="8"/>
      <c r="O28" s="8"/>
      <c r="P28" s="8"/>
      <c r="Q28" s="8"/>
      <c r="R28" s="8"/>
    </row>
    <row r="29" customFormat="false" ht="15" hidden="false" customHeight="false" outlineLevel="0" collapsed="false">
      <c r="L29" s="8"/>
      <c r="M29" s="8"/>
      <c r="N29" s="8"/>
      <c r="O29" s="8"/>
      <c r="P29" s="8"/>
      <c r="Q29" s="8"/>
      <c r="R29" s="8"/>
    </row>
    <row r="30" customFormat="false" ht="15" hidden="false" customHeight="false" outlineLevel="0" collapsed="false">
      <c r="L30" s="8"/>
      <c r="M30" s="8"/>
      <c r="N30" s="8"/>
      <c r="O30" s="8"/>
      <c r="P30" s="8"/>
      <c r="Q30" s="8"/>
      <c r="R30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Dimos Tsivas</dc:creator>
  <dc:description/>
  <dc:language>en-US</dc:language>
  <cp:lastModifiedBy/>
  <dcterms:modified xsi:type="dcterms:W3CDTF">2023-11-11T17:13:36Z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