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plc_23_10_1" sheetId="1" state="visible" r:id="rId3"/>
    <sheet name="hplc_23_10_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<sst xmlns="http://schemas.openxmlformats.org/spreadsheetml/2006/main" count="36" uniqueCount="10">
  <si>
    <t xml:space="preserve">Area</t>
  </si>
  <si>
    <t xml:space="preserve">Time</t>
  </si>
  <si>
    <t xml:space="preserve">Sucrose</t>
  </si>
  <si>
    <t xml:space="preserve">Glucose</t>
  </si>
  <si>
    <t xml:space="preserve">Fructose</t>
  </si>
  <si>
    <t xml:space="preserve">Lactate</t>
  </si>
  <si>
    <t xml:space="preserve">Acetate</t>
  </si>
  <si>
    <t xml:space="preserve">Propionate</t>
  </si>
  <si>
    <t xml:space="preserve">Ethanol</t>
  </si>
  <si>
    <t xml:space="preserve">Conc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</si>
</sst>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2" activeCellId="0" sqref="J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5.42"/>
    <col collapsed="false" customWidth="true" hidden="false" outlineLevel="0" max="2" min="2" style="1" width="9.86"/>
    <col collapsed="false" customWidth="true" hidden="false" outlineLevel="0" max="3" min="3" style="1" width="10.85"/>
    <col collapsed="false" customWidth="true" hidden="false" outlineLevel="0" max="4" min="4" style="1" width="9.86"/>
    <col collapsed="false" customWidth="true" hidden="false" outlineLevel="0" max="6" min="5" style="1" width="10.85"/>
    <col collapsed="false" customWidth="true" hidden="false" outlineLevel="0" max="7" min="7" style="1" width="10.14"/>
    <col collapsed="false" customWidth="true" hidden="false" outlineLevel="0" max="8" min="8" style="1" width="12.36"/>
    <col collapsed="false" customWidth="true" hidden="false" outlineLevel="0" max="10" min="9" style="1" width="5"/>
    <col collapsed="false" customWidth="true" hidden="false" outlineLevel="0" max="12" min="12" style="1" width="5.29"/>
  </cols>
  <sheetData>
    <row r="1" customFormat="false" ht="12.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2.75" hidden="false" customHeight="false" outlineLevel="0" collapsed="false">
      <c r="A3" s="1" t="n">
        <v>0</v>
      </c>
      <c r="B3" s="2" t="n">
        <v>259000</v>
      </c>
      <c r="C3" s="2" t="n">
        <v>377000</v>
      </c>
      <c r="D3" s="2" t="n">
        <v>783000</v>
      </c>
      <c r="E3" s="1" t="n">
        <v>1664.23022</v>
      </c>
      <c r="F3" s="1" t="n">
        <v>734.13501</v>
      </c>
      <c r="G3" s="1" t="n">
        <v>525.50177</v>
      </c>
      <c r="H3" s="2" t="n">
        <v>31600</v>
      </c>
      <c r="M3" s="1"/>
      <c r="N3" s="1"/>
      <c r="O3" s="1"/>
      <c r="P3" s="1"/>
      <c r="Q3" s="1"/>
      <c r="R3" s="1"/>
      <c r="S3" s="1"/>
    </row>
    <row r="4" customFormat="false" ht="12.75" hidden="false" customHeight="false" outlineLevel="0" collapsed="false">
      <c r="A4" s="1" t="n">
        <v>1</v>
      </c>
      <c r="B4" s="2" t="n">
        <v>236000</v>
      </c>
      <c r="C4" s="2" t="n">
        <v>337000</v>
      </c>
      <c r="D4" s="2" t="n">
        <v>700000</v>
      </c>
      <c r="E4" s="1" t="n">
        <v>1323.98901</v>
      </c>
      <c r="F4" s="1" t="n">
        <v>720.08173</v>
      </c>
      <c r="G4" s="1" t="n">
        <v>474.34052</v>
      </c>
      <c r="H4" s="2" t="n">
        <v>18600</v>
      </c>
      <c r="M4" s="1"/>
      <c r="N4" s="1"/>
      <c r="O4" s="1"/>
      <c r="P4" s="1"/>
      <c r="Q4" s="1"/>
      <c r="R4" s="1"/>
      <c r="S4" s="1"/>
    </row>
    <row r="5" customFormat="false" ht="12.75" hidden="false" customHeight="false" outlineLevel="0" collapsed="false">
      <c r="A5" s="1" t="n">
        <v>2</v>
      </c>
      <c r="B5" s="2" t="n">
        <v>279000</v>
      </c>
      <c r="C5" s="2" t="n">
        <v>337000</v>
      </c>
      <c r="D5" s="2" t="n">
        <v>647000</v>
      </c>
      <c r="E5" s="1" t="n">
        <v>1302.66394</v>
      </c>
      <c r="F5" s="1" t="n">
        <v>592.94244</v>
      </c>
      <c r="G5" s="1" t="n">
        <v>451.06616</v>
      </c>
      <c r="H5" s="2" t="n">
        <v>16200</v>
      </c>
      <c r="M5" s="1"/>
      <c r="N5" s="1"/>
      <c r="O5" s="1"/>
      <c r="P5" s="1"/>
      <c r="Q5" s="1"/>
      <c r="R5" s="1"/>
      <c r="S5" s="1"/>
    </row>
    <row r="6" customFormat="false" ht="12.75" hidden="false" customHeight="false" outlineLevel="0" collapsed="false">
      <c r="A6" s="1" t="n">
        <v>3</v>
      </c>
      <c r="B6" s="2" t="n">
        <v>274000</v>
      </c>
      <c r="C6" s="2" t="n">
        <v>343000</v>
      </c>
      <c r="D6" s="2" t="n">
        <v>640000</v>
      </c>
      <c r="E6" s="1" t="n">
        <v>1286.83582</v>
      </c>
      <c r="F6" s="1" t="n">
        <v>584.00891</v>
      </c>
      <c r="G6" s="1" t="n">
        <v>451.36359</v>
      </c>
      <c r="H6" s="2" t="n">
        <v>15500</v>
      </c>
      <c r="M6" s="1"/>
      <c r="N6" s="1"/>
      <c r="O6" s="1"/>
      <c r="P6" s="1"/>
      <c r="Q6" s="1"/>
      <c r="R6" s="1"/>
      <c r="S6" s="1"/>
    </row>
    <row r="7" customFormat="false" ht="12.75" hidden="false" customHeight="false" outlineLevel="0" collapsed="false">
      <c r="A7" s="1" t="n">
        <v>4</v>
      </c>
      <c r="B7" s="2" t="n">
        <v>274000</v>
      </c>
      <c r="C7" s="2" t="n">
        <v>358000</v>
      </c>
      <c r="D7" s="2" t="n">
        <v>666000</v>
      </c>
      <c r="E7" s="1" t="n">
        <v>1287.08752</v>
      </c>
      <c r="F7" s="1" t="n">
        <v>594.7854</v>
      </c>
      <c r="G7" s="1" t="n">
        <v>458.21854</v>
      </c>
      <c r="H7" s="2" t="n">
        <v>15000</v>
      </c>
      <c r="M7" s="1"/>
      <c r="N7" s="1"/>
      <c r="O7" s="1"/>
      <c r="P7" s="1"/>
      <c r="Q7" s="1"/>
      <c r="R7" s="1"/>
      <c r="S7" s="1"/>
    </row>
    <row r="8" customFormat="false" ht="12.75" hidden="false" customHeight="false" outlineLevel="0" collapsed="false">
      <c r="A8" s="1" t="n">
        <v>5</v>
      </c>
      <c r="B8" s="2" t="n">
        <v>279000</v>
      </c>
      <c r="C8" s="2" t="n">
        <v>367000</v>
      </c>
      <c r="D8" s="2" t="n">
        <v>665000</v>
      </c>
      <c r="E8" s="1" t="n">
        <v>1281.9126</v>
      </c>
      <c r="F8" s="1" t="n">
        <v>585.75012</v>
      </c>
      <c r="G8" s="1" t="n">
        <v>466.4223</v>
      </c>
      <c r="H8" s="2" t="n">
        <v>14600</v>
      </c>
    </row>
    <row r="9" customFormat="false" ht="12.75" hidden="false" customHeight="false" outlineLevel="0" collapsed="false">
      <c r="A9" s="1" t="n">
        <v>6</v>
      </c>
      <c r="B9" s="2" t="n">
        <v>235000</v>
      </c>
      <c r="C9" s="2" t="n">
        <v>320000</v>
      </c>
      <c r="D9" s="2" t="n">
        <v>556000</v>
      </c>
      <c r="E9" s="1" t="n">
        <v>1133.43481</v>
      </c>
      <c r="F9" s="1" t="n">
        <v>532.49994</v>
      </c>
      <c r="G9" s="1" t="n">
        <v>419.74509</v>
      </c>
      <c r="H9" s="2" t="n">
        <v>18400</v>
      </c>
    </row>
    <row r="10" customFormat="false" ht="12.75" hidden="false" customHeight="false" outlineLevel="0" collapsed="false">
      <c r="A10" s="1" t="n">
        <v>24</v>
      </c>
      <c r="B10" s="2" t="n">
        <v>161000</v>
      </c>
      <c r="C10" s="2" t="n">
        <v>8263.26855</v>
      </c>
      <c r="D10" s="2" t="n">
        <v>547000</v>
      </c>
      <c r="E10" s="1" t="n">
        <v>1508.52087</v>
      </c>
      <c r="F10" s="1" t="n">
        <v>685.29639</v>
      </c>
      <c r="G10" s="1" t="n">
        <v>599.16266</v>
      </c>
      <c r="H10" s="2" t="n">
        <v>74900</v>
      </c>
      <c r="M10" s="1"/>
      <c r="N10" s="1"/>
      <c r="O10" s="1"/>
      <c r="P10" s="1"/>
      <c r="Q10" s="1"/>
      <c r="R10" s="1"/>
      <c r="S10" s="1"/>
    </row>
    <row r="11" customFormat="false" ht="12.75" hidden="false" customHeight="false" outlineLevel="0" collapsed="false">
      <c r="A11" s="1" t="n">
        <v>26</v>
      </c>
      <c r="B11" s="2" t="n">
        <v>34300</v>
      </c>
      <c r="C11" s="2" t="n">
        <v>17400</v>
      </c>
      <c r="D11" s="2" t="n">
        <v>497387.2</v>
      </c>
      <c r="E11" s="1" t="n">
        <v>1855.09375</v>
      </c>
      <c r="F11" s="1" t="n">
        <v>762.00916</v>
      </c>
      <c r="G11" s="1" t="n">
        <v>618.21094</v>
      </c>
      <c r="H11" s="2" t="n">
        <v>76500</v>
      </c>
      <c r="M11" s="1"/>
      <c r="N11" s="1"/>
      <c r="O11" s="1"/>
      <c r="P11" s="1"/>
      <c r="Q11" s="1"/>
      <c r="R11" s="1"/>
      <c r="S11" s="1"/>
    </row>
    <row r="12" customFormat="false" ht="12.75" hidden="false" customHeight="false" outlineLevel="0" collapsed="false">
      <c r="A12" s="1" t="n">
        <v>28</v>
      </c>
      <c r="B12" s="2" t="n">
        <v>20800</v>
      </c>
      <c r="C12" s="1" t="n">
        <v>0</v>
      </c>
      <c r="D12" s="1" t="n">
        <v>424911.2</v>
      </c>
      <c r="E12" s="1" t="n">
        <v>1625.85071</v>
      </c>
      <c r="F12" s="1" t="n">
        <v>702.23755</v>
      </c>
      <c r="G12" s="1" t="n">
        <v>562.25879</v>
      </c>
      <c r="H12" s="2" t="n">
        <v>60800</v>
      </c>
      <c r="M12" s="1"/>
      <c r="N12" s="1"/>
      <c r="O12" s="1"/>
      <c r="P12" s="1"/>
      <c r="Q12" s="1"/>
      <c r="R12" s="1"/>
      <c r="S12" s="1"/>
    </row>
    <row r="13" customFormat="false" ht="12.75" hidden="false" customHeight="false" outlineLevel="0" collapsed="false">
      <c r="A13" s="1" t="n">
        <v>46</v>
      </c>
      <c r="B13" s="2" t="n">
        <v>12200</v>
      </c>
      <c r="C13" s="1" t="n">
        <v>0</v>
      </c>
      <c r="D13" s="2" t="n">
        <v>424479.8</v>
      </c>
      <c r="E13" s="1" t="n">
        <v>1546.89233</v>
      </c>
      <c r="F13" s="1" t="n">
        <v>1083.46765</v>
      </c>
      <c r="G13" s="1" t="n">
        <v>679.21783</v>
      </c>
      <c r="H13" s="2" t="n">
        <v>55500</v>
      </c>
      <c r="M13" s="1"/>
      <c r="N13" s="1"/>
      <c r="O13" s="1"/>
      <c r="P13" s="1"/>
      <c r="Q13" s="1"/>
      <c r="R13" s="1"/>
      <c r="S13" s="1"/>
    </row>
    <row r="14" customFormat="false" ht="12.75" hidden="false" customHeight="false" outlineLevel="0" collapsed="false">
      <c r="A14" s="1" t="n">
        <v>48</v>
      </c>
      <c r="B14" s="2" t="n">
        <v>12200</v>
      </c>
      <c r="C14" s="1" t="n">
        <v>0</v>
      </c>
      <c r="D14" s="1" t="n">
        <v>437426.3</v>
      </c>
      <c r="E14" s="1" t="n">
        <v>1545.38989</v>
      </c>
      <c r="F14" s="1" t="n">
        <v>1161.0957</v>
      </c>
      <c r="G14" s="1" t="n">
        <v>708.0155</v>
      </c>
      <c r="H14" s="2" t="n">
        <v>63100</v>
      </c>
    </row>
    <row r="15" customFormat="false" ht="12.75" hidden="false" customHeight="false" outlineLevel="0" collapsed="false">
      <c r="A15" s="1" t="n">
        <v>50</v>
      </c>
      <c r="B15" s="2" t="n">
        <v>14600</v>
      </c>
      <c r="C15" s="1" t="n">
        <v>0</v>
      </c>
      <c r="D15" s="1" t="n">
        <v>423957.4</v>
      </c>
      <c r="E15" s="2" t="n">
        <v>1470</v>
      </c>
      <c r="F15" s="1" t="n">
        <v>1200.20569</v>
      </c>
      <c r="G15" s="1" t="n">
        <v>724.4881</v>
      </c>
      <c r="H15" s="2" t="n">
        <v>54000</v>
      </c>
    </row>
    <row r="16" customFormat="false" ht="12.75" hidden="false" customHeight="false" outlineLevel="0" collapsed="false">
      <c r="A16" s="1" t="n">
        <v>70</v>
      </c>
      <c r="B16" s="0" t="n">
        <v>0</v>
      </c>
      <c r="C16" s="0" t="n">
        <v>0</v>
      </c>
      <c r="D16" s="2" t="n">
        <v>378496.3</v>
      </c>
      <c r="E16" s="1" t="n">
        <v>1201.35999</v>
      </c>
      <c r="F16" s="1" t="n">
        <v>1390.53125</v>
      </c>
      <c r="G16" s="1" t="n">
        <v>752.79211</v>
      </c>
      <c r="H16" s="2" t="n">
        <v>45400</v>
      </c>
      <c r="M16" s="1"/>
      <c r="N16" s="1"/>
      <c r="O16" s="1"/>
      <c r="P16" s="1"/>
      <c r="Q16" s="1"/>
      <c r="R16" s="1"/>
      <c r="S16" s="1"/>
    </row>
    <row r="17" customFormat="false" ht="12.75" hidden="false" customHeight="false" outlineLevel="0" collapsed="false">
      <c r="A17" s="1" t="n">
        <v>72</v>
      </c>
      <c r="B17" s="0" t="n">
        <v>0</v>
      </c>
      <c r="C17" s="0" t="n">
        <v>0</v>
      </c>
      <c r="D17" s="1" t="n">
        <v>351582</v>
      </c>
      <c r="E17" s="1" t="n">
        <v>1095.57202</v>
      </c>
      <c r="F17" s="1" t="n">
        <v>1211.87817</v>
      </c>
      <c r="G17" s="1" t="n">
        <v>704.30536</v>
      </c>
      <c r="H17" s="2" t="n">
        <v>32800</v>
      </c>
      <c r="M17" s="1"/>
      <c r="N17" s="1"/>
      <c r="O17" s="1"/>
      <c r="P17" s="1"/>
      <c r="Q17" s="1"/>
      <c r="R17" s="1"/>
      <c r="S17" s="1"/>
    </row>
    <row r="18" customFormat="false" ht="12.75" hidden="false" customHeight="false" outlineLevel="0" collapsed="false">
      <c r="A18" s="1" t="n">
        <v>74</v>
      </c>
      <c r="B18" s="1" t="n">
        <v>0</v>
      </c>
      <c r="C18" s="1" t="n">
        <v>0</v>
      </c>
      <c r="D18" s="1" t="n">
        <v>396411.9</v>
      </c>
      <c r="E18" s="1" t="n">
        <v>1191.29431</v>
      </c>
      <c r="F18" s="1" t="n">
        <v>1480.43628</v>
      </c>
      <c r="G18" s="1" t="n">
        <v>811.94141</v>
      </c>
      <c r="H18" s="2" t="n">
        <v>43900</v>
      </c>
      <c r="M18" s="1"/>
      <c r="N18" s="1"/>
      <c r="O18" s="1"/>
      <c r="P18" s="1"/>
      <c r="Q18" s="1"/>
      <c r="R18" s="1"/>
      <c r="S18" s="1"/>
    </row>
    <row r="19" customFormat="false" ht="12.75" hidden="false" customHeight="false" outlineLevel="0" collapsed="false">
      <c r="A19" s="1" t="n">
        <v>94</v>
      </c>
      <c r="B19" s="1" t="n">
        <v>0</v>
      </c>
      <c r="C19" s="1" t="n">
        <v>0</v>
      </c>
      <c r="D19" s="1" t="n">
        <v>401889.4</v>
      </c>
      <c r="E19" s="1" t="n">
        <v>941.83917</v>
      </c>
      <c r="F19" s="1" t="n">
        <v>1763.89075</v>
      </c>
      <c r="G19" s="1" t="n">
        <v>917.44592</v>
      </c>
      <c r="H19" s="2" t="n">
        <v>36200</v>
      </c>
      <c r="M19" s="1"/>
      <c r="N19" s="1"/>
      <c r="O19" s="1"/>
      <c r="P19" s="1"/>
      <c r="Q19" s="1"/>
      <c r="R19" s="1"/>
      <c r="S19" s="1"/>
    </row>
    <row r="20" customFormat="false" ht="12.75" hidden="false" customHeight="false" outlineLevel="0" collapsed="false">
      <c r="A20" s="1" t="n">
        <v>96</v>
      </c>
      <c r="B20" s="1" t="n">
        <v>0</v>
      </c>
      <c r="C20" s="1" t="n">
        <v>0</v>
      </c>
      <c r="D20" s="1" t="n">
        <v>422100.1</v>
      </c>
      <c r="E20" s="1" t="n">
        <v>936.25366</v>
      </c>
      <c r="F20" s="1" t="n">
        <v>1862.53564</v>
      </c>
      <c r="G20" s="1" t="n">
        <v>976.53821</v>
      </c>
      <c r="H20" s="2" t="n">
        <v>33900</v>
      </c>
    </row>
    <row r="21" customFormat="false" ht="12.75" hidden="false" customHeight="false" outlineLevel="0" collapsed="false">
      <c r="A21" s="1" t="n">
        <v>98</v>
      </c>
      <c r="B21" s="1" t="n">
        <v>0</v>
      </c>
      <c r="C21" s="1" t="n">
        <v>0</v>
      </c>
      <c r="D21" s="1" t="n">
        <v>375159.5</v>
      </c>
      <c r="E21" s="1" t="n">
        <v>799.48657</v>
      </c>
      <c r="F21" s="1" t="n">
        <v>1708.92297</v>
      </c>
      <c r="G21" s="1" t="n">
        <v>886.84436</v>
      </c>
      <c r="H21" s="2" t="n">
        <v>31900</v>
      </c>
    </row>
    <row r="22" customFormat="false" ht="12.75" hidden="false" customHeight="false" outlineLevel="0" collapsed="false">
      <c r="A22" s="1" t="n">
        <v>167</v>
      </c>
      <c r="B22" s="0" t="n">
        <v>0</v>
      </c>
      <c r="C22" s="0" t="n">
        <v>0</v>
      </c>
      <c r="D22" s="2" t="n">
        <v>272119.7</v>
      </c>
      <c r="E22" s="1" t="n">
        <v>227.0961</v>
      </c>
      <c r="F22" s="1" t="n">
        <v>2183.46533</v>
      </c>
      <c r="G22" s="1" t="n">
        <v>1293.09949</v>
      </c>
      <c r="H22" s="2" t="n">
        <v>20651.4</v>
      </c>
      <c r="M22" s="1"/>
      <c r="N22" s="1"/>
      <c r="O22" s="1"/>
      <c r="P22" s="1"/>
      <c r="Q22" s="1"/>
      <c r="R22" s="1"/>
      <c r="S22" s="1"/>
    </row>
    <row r="23" customFormat="false" ht="12.75" hidden="false" customHeight="false" outlineLevel="0" collapsed="false">
      <c r="A23" s="1" t="n">
        <v>171</v>
      </c>
      <c r="B23" s="0" t="n">
        <v>0</v>
      </c>
      <c r="C23" s="0" t="n">
        <v>0</v>
      </c>
      <c r="D23" s="1" t="n">
        <v>295354.1</v>
      </c>
      <c r="E23" s="1" t="n">
        <v>595.96912</v>
      </c>
      <c r="F23" s="1" t="n">
        <v>2096.84985</v>
      </c>
      <c r="G23" s="1" t="n">
        <v>1274.80273</v>
      </c>
      <c r="H23" s="2" t="n">
        <v>20487.9</v>
      </c>
      <c r="M23" s="1"/>
      <c r="N23" s="1"/>
      <c r="O23" s="1"/>
      <c r="P23" s="1"/>
      <c r="Q23" s="1"/>
      <c r="R23" s="1"/>
      <c r="S23" s="1"/>
    </row>
    <row r="24" customFormat="false" ht="12.75" hidden="false" customHeight="false" outlineLevel="0" collapsed="false">
      <c r="H24" s="2"/>
      <c r="M24" s="1"/>
      <c r="N24" s="1"/>
      <c r="O24" s="1"/>
      <c r="P24" s="1"/>
      <c r="Q24" s="1"/>
      <c r="R24" s="1"/>
      <c r="S24" s="1"/>
    </row>
    <row r="25" customFormat="false" ht="12.75" hidden="false" customHeight="false" outlineLevel="0" collapsed="false">
      <c r="A25" s="1" t="s">
        <v>9</v>
      </c>
      <c r="H25" s="2"/>
      <c r="M25" s="1"/>
      <c r="N25" s="1"/>
      <c r="O25" s="1"/>
      <c r="P25" s="1"/>
      <c r="Q25" s="1"/>
      <c r="R25" s="1"/>
      <c r="S25" s="1"/>
    </row>
    <row r="26" customFormat="false" ht="12.75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</row>
    <row r="27" customFormat="false" ht="12.75" hidden="false" customHeight="false" outlineLevel="0" collapsed="false">
      <c r="A27" s="1" t="n">
        <v>0</v>
      </c>
      <c r="B27" s="1" t="n">
        <f aca="false">(B3-5131.1)/130944</f>
        <v>1.93875931695992</v>
      </c>
      <c r="C27" s="1" t="n">
        <f aca="false">(C3-7899.5)/264252</f>
        <v>1.39677466963353</v>
      </c>
      <c r="D27" s="1" t="n">
        <f aca="false">(D3+11336)/270115</f>
        <v>2.94073265090795</v>
      </c>
      <c r="E27" s="1" t="n">
        <f aca="false">(E3-0.94565)/1521.64235</f>
        <v>1.09308509322181</v>
      </c>
      <c r="F27" s="1" t="n">
        <f aca="false">(F3+0.683711)/1092.07931</f>
        <v>0.672862047903828</v>
      </c>
      <c r="G27" s="1" t="n">
        <f aca="false">(G3+25.17)/1060.057</f>
        <v>0.51947373584628</v>
      </c>
      <c r="H27" s="1" t="n">
        <f aca="false">(H3-8775.42)/113284.075</f>
        <v>0.201480923068843</v>
      </c>
    </row>
    <row r="28" customFormat="false" ht="12.75" hidden="false" customHeight="false" outlineLevel="0" collapsed="false">
      <c r="A28" s="1" t="n">
        <v>1</v>
      </c>
      <c r="B28" s="1" t="n">
        <f aca="false">(B4-5131.1)/130944</f>
        <v>1.76311171187683</v>
      </c>
      <c r="C28" s="1" t="n">
        <f aca="false">(C4-7899.5)/264252</f>
        <v>1.24540400829511</v>
      </c>
      <c r="D28" s="1" t="n">
        <f aca="false">(D4+11336)/270115</f>
        <v>2.63345612054125</v>
      </c>
      <c r="E28" s="1" t="n">
        <f aca="false">(E4-0.94565)/1521.64235</f>
        <v>0.869483791641314</v>
      </c>
      <c r="F28" s="1" t="n">
        <f aca="false">(F4+0.683711)/1092.07931</f>
        <v>0.659993678481099</v>
      </c>
      <c r="G28" s="1" t="n">
        <f aca="false">(G4+25.17)/1060.057</f>
        <v>0.471211000917875</v>
      </c>
      <c r="H28" s="1" t="n">
        <f aca="false">(H4-8775.42)/113284.075</f>
        <v>0.0867251641503892</v>
      </c>
      <c r="M28" s="1"/>
      <c r="N28" s="1"/>
      <c r="O28" s="1"/>
      <c r="P28" s="1"/>
      <c r="Q28" s="1"/>
      <c r="R28" s="1"/>
      <c r="S28" s="1"/>
    </row>
    <row r="29" customFormat="false" ht="12.75" hidden="false" customHeight="false" outlineLevel="0" collapsed="false">
      <c r="A29" s="1" t="n">
        <v>2</v>
      </c>
      <c r="B29" s="1" t="n">
        <f aca="false">(B5-5131.1)/130944</f>
        <v>2.09149636485826</v>
      </c>
      <c r="C29" s="1" t="n">
        <f aca="false">(C5-7899.5)/264252</f>
        <v>1.24540400829511</v>
      </c>
      <c r="D29" s="1" t="n">
        <f aca="false">(D5+11336)/270115</f>
        <v>2.43724339633119</v>
      </c>
      <c r="E29" s="1" t="n">
        <f aca="false">(E5-0.94565)/1521.64235</f>
        <v>0.855469282910008</v>
      </c>
      <c r="F29" s="1" t="n">
        <f aca="false">(F5+0.683711)/1092.07931</f>
        <v>0.543574212572528</v>
      </c>
      <c r="G29" s="1" t="n">
        <f aca="false">(G5+25.17)/1060.057</f>
        <v>0.449255238161722</v>
      </c>
      <c r="H29" s="1" t="n">
        <f aca="false">(H5-8775.42)/113284.075</f>
        <v>0.0655394855808286</v>
      </c>
      <c r="M29" s="1"/>
      <c r="N29" s="1"/>
      <c r="O29" s="1"/>
      <c r="P29" s="1"/>
      <c r="Q29" s="1"/>
      <c r="R29" s="1"/>
      <c r="S29" s="1"/>
    </row>
    <row r="30" customFormat="false" ht="12.75" hidden="false" customHeight="false" outlineLevel="0" collapsed="false">
      <c r="A30" s="1" t="n">
        <v>3</v>
      </c>
      <c r="B30" s="1" t="n">
        <f aca="false">(B6-5131.1)/130944</f>
        <v>2.05331210288368</v>
      </c>
      <c r="C30" s="1" t="n">
        <f aca="false">(C6-7899.5)/264252</f>
        <v>1.26810960749588</v>
      </c>
      <c r="D30" s="1" t="n">
        <f aca="false">(D6+11336)/270115</f>
        <v>2.41132850822798</v>
      </c>
      <c r="E30" s="1" t="n">
        <f aca="false">(E6-0.94565)/1521.64235</f>
        <v>0.845067285357824</v>
      </c>
      <c r="F30" s="1" t="n">
        <f aca="false">(F6+0.683711)/1092.07931</f>
        <v>0.535393918414222</v>
      </c>
      <c r="G30" s="1" t="n">
        <f aca="false">(G6+25.17)/1060.057</f>
        <v>0.449535817413592</v>
      </c>
      <c r="H30" s="1" t="n">
        <f aca="false">(H6-8775.42)/113284.075</f>
        <v>0.0593603293313734</v>
      </c>
      <c r="M30" s="1"/>
      <c r="N30" s="1"/>
      <c r="O30" s="1"/>
      <c r="P30" s="1"/>
      <c r="Q30" s="1"/>
      <c r="R30" s="1"/>
      <c r="S30" s="1"/>
    </row>
    <row r="31" customFormat="false" ht="12.75" hidden="false" customHeight="false" outlineLevel="0" collapsed="false">
      <c r="A31" s="1" t="n">
        <v>4</v>
      </c>
      <c r="B31" s="1" t="n">
        <f aca="false">(B7-5131.1)/130944</f>
        <v>2.05331210288368</v>
      </c>
      <c r="C31" s="1" t="n">
        <f aca="false">(C7-7899.5)/264252</f>
        <v>1.32487360549778</v>
      </c>
      <c r="D31" s="1" t="n">
        <f aca="false">(D7+11336)/270115</f>
        <v>2.50758380689706</v>
      </c>
      <c r="E31" s="1" t="n">
        <f aca="false">(E7-0.94565)/1521.64235</f>
        <v>0.845232698735022</v>
      </c>
      <c r="F31" s="1" t="n">
        <f aca="false">(F7+0.683711)/1092.07931</f>
        <v>0.545261782315059</v>
      </c>
      <c r="G31" s="1" t="n">
        <f aca="false">(G7+25.17)/1060.057</f>
        <v>0.456002403644332</v>
      </c>
      <c r="H31" s="1" t="n">
        <f aca="false">(H7-8775.42)/113284.075</f>
        <v>0.0549466462960482</v>
      </c>
      <c r="M31" s="1"/>
      <c r="N31" s="1"/>
      <c r="O31" s="1"/>
      <c r="P31" s="1"/>
      <c r="Q31" s="1"/>
      <c r="R31" s="1"/>
      <c r="S31" s="1"/>
    </row>
    <row r="32" customFormat="false" ht="12.75" hidden="false" customHeight="false" outlineLevel="0" collapsed="false">
      <c r="A32" s="1" t="n">
        <v>5</v>
      </c>
      <c r="B32" s="1" t="n">
        <f aca="false">(B8-5131.1)/130944</f>
        <v>2.09149636485826</v>
      </c>
      <c r="C32" s="1" t="n">
        <f aca="false">(C8-7899.5)/264252</f>
        <v>1.35893200429893</v>
      </c>
      <c r="D32" s="1" t="n">
        <f aca="false">(D8+11336)/270115</f>
        <v>2.50388168002517</v>
      </c>
      <c r="E32" s="1" t="n">
        <f aca="false">(E8-0.94565)/1521.64235</f>
        <v>0.841831820729753</v>
      </c>
      <c r="F32" s="1" t="n">
        <f aca="false">(F8+0.683711)/1092.07931</f>
        <v>0.53698831726791</v>
      </c>
      <c r="G32" s="1" t="n">
        <f aca="false">(G8+25.17)/1060.057</f>
        <v>0.463741383718045</v>
      </c>
      <c r="H32" s="1" t="n">
        <f aca="false">(H8-8775.42)/113284.075</f>
        <v>0.0514156998677881</v>
      </c>
    </row>
    <row r="33" customFormat="false" ht="12.75" hidden="false" customHeight="false" outlineLevel="0" collapsed="false">
      <c r="A33" s="1" t="n">
        <v>6</v>
      </c>
      <c r="B33" s="1" t="n">
        <f aca="false">(B9-5131.1)/130944</f>
        <v>1.75547485948192</v>
      </c>
      <c r="C33" s="1" t="n">
        <f aca="false">(C9-7899.5)/264252</f>
        <v>1.18107147722628</v>
      </c>
      <c r="D33" s="1" t="n">
        <f aca="false">(D9+11336)/270115</f>
        <v>2.10034985098939</v>
      </c>
      <c r="E33" s="1" t="n">
        <f aca="false">(E9-0.94565)/1521.64235</f>
        <v>0.744254495808427</v>
      </c>
      <c r="F33" s="1" t="n">
        <f aca="false">(F9+0.683711)/1092.07931</f>
        <v>0.488227957546417</v>
      </c>
      <c r="G33" s="1" t="n">
        <f aca="false">(G9+25.17)/1060.057</f>
        <v>0.419708647742527</v>
      </c>
      <c r="H33" s="1" t="n">
        <f aca="false">(H9-8775.42)/113284.075</f>
        <v>0.0849596909362591</v>
      </c>
    </row>
    <row r="34" customFormat="false" ht="12.75" hidden="false" customHeight="false" outlineLevel="0" collapsed="false">
      <c r="A34" s="1" t="n">
        <v>24</v>
      </c>
      <c r="B34" s="1" t="n">
        <f aca="false">(B10-5131.1)/130944</f>
        <v>1.19034778225806</v>
      </c>
      <c r="C34" s="1" t="n">
        <f aca="false">(C10-7899.5)/264252</f>
        <v>0.00137659714969045</v>
      </c>
      <c r="D34" s="1" t="n">
        <f aca="false">(D10+11336)/270115</f>
        <v>2.0670307091424</v>
      </c>
      <c r="E34" s="1" t="n">
        <f aca="false">(E10-0.94565)/1521.64235</f>
        <v>0.990755298050163</v>
      </c>
      <c r="F34" s="1" t="n">
        <f aca="false">(F10+0.683711)/1092.07931</f>
        <v>0.628141284903566</v>
      </c>
      <c r="G34" s="1" t="n">
        <f aca="false">(G10+25.17)/1060.057</f>
        <v>0.588961404905585</v>
      </c>
      <c r="H34" s="1" t="n">
        <f aca="false">(H10-8775.42)/113284.075</f>
        <v>0.583705873927999</v>
      </c>
    </row>
    <row r="35" customFormat="false" ht="12.75" hidden="false" customHeight="false" outlineLevel="0" collapsed="false">
      <c r="A35" s="1" t="n">
        <v>26</v>
      </c>
      <c r="B35" s="1" t="n">
        <f aca="false">(B11-5131.1)/130944</f>
        <v>0.222758583822092</v>
      </c>
      <c r="C35" s="1" t="n">
        <f aca="false">(C11-7899.5)/264252</f>
        <v>0.0359524242011413</v>
      </c>
      <c r="D35" s="1" t="n">
        <f aca="false">(D11+11336)/270115</f>
        <v>1.8833578290728</v>
      </c>
      <c r="E35" s="1" t="n">
        <f aca="false">(E11-0.94565)/1521.64235</f>
        <v>1.21851767598345</v>
      </c>
      <c r="F35" s="1" t="n">
        <f aca="false">(F11+0.683711)/1092.07931</f>
        <v>0.698385972535273</v>
      </c>
      <c r="G35" s="1" t="n">
        <f aca="false">(G11+25.17)/1060.057</f>
        <v>0.606930514113864</v>
      </c>
      <c r="H35" s="1" t="n">
        <f aca="false">(H11-8775.42)/113284.075</f>
        <v>0.59782965964104</v>
      </c>
    </row>
    <row r="36" customFormat="false" ht="12.75" hidden="false" customHeight="false" outlineLevel="0" collapsed="false">
      <c r="A36" s="1" t="n">
        <v>28</v>
      </c>
      <c r="B36" s="1" t="n">
        <f aca="false">(B12-5131.1)/130944</f>
        <v>0.119661076490714</v>
      </c>
      <c r="C36" s="1" t="n">
        <v>0</v>
      </c>
      <c r="D36" s="1" t="n">
        <f aca="false">(D12+11336)/270115</f>
        <v>1.61504248190585</v>
      </c>
      <c r="E36" s="1" t="n">
        <f aca="false">(E12-0.94565)/1521.64235</f>
        <v>1.06786266825447</v>
      </c>
      <c r="F36" s="1" t="n">
        <f aca="false">(F12+0.683711)/1092.07931</f>
        <v>0.643654041023815</v>
      </c>
      <c r="G36" s="1" t="n">
        <f aca="false">(G12+25.17)/1060.057</f>
        <v>0.554148305232643</v>
      </c>
      <c r="H36" s="1" t="n">
        <f aca="false">(H12-8775.42)/113284.075</f>
        <v>0.45924001233183</v>
      </c>
    </row>
    <row r="37" customFormat="false" ht="12.75" hidden="false" customHeight="false" outlineLevel="0" collapsed="false">
      <c r="A37" s="1" t="n">
        <v>46</v>
      </c>
      <c r="B37" s="1" t="n">
        <f aca="false">(B13-5131.1)/130944</f>
        <v>0.0539841458944282</v>
      </c>
      <c r="C37" s="1" t="n">
        <v>0</v>
      </c>
      <c r="D37" s="1" t="n">
        <f aca="false">(D13+11336)/270115</f>
        <v>1.61344538437332</v>
      </c>
      <c r="E37" s="1" t="n">
        <f aca="false">(E13-0.94565)/1521.64235</f>
        <v>1.01597243268104</v>
      </c>
      <c r="F37" s="1" t="n">
        <f aca="false">(F13+0.683711)/1092.07931</f>
        <v>0.992740500687629</v>
      </c>
      <c r="G37" s="1" t="n">
        <f aca="false">(G13+25.17)/1060.057</f>
        <v>0.664481089224447</v>
      </c>
      <c r="H37" s="1" t="n">
        <f aca="false">(H13-8775.42)/113284.075</f>
        <v>0.412454972157384</v>
      </c>
    </row>
    <row r="38" customFormat="false" ht="12.75" hidden="false" customHeight="false" outlineLevel="0" collapsed="false">
      <c r="A38" s="1" t="n">
        <v>48</v>
      </c>
      <c r="B38" s="1" t="n">
        <f aca="false">(B14-5131.1)/130944</f>
        <v>0.0539841458944282</v>
      </c>
      <c r="C38" s="1" t="n">
        <v>0</v>
      </c>
      <c r="D38" s="1" t="n">
        <f aca="false">(D14+11336)/270115</f>
        <v>1.66137496992022</v>
      </c>
      <c r="E38" s="1" t="n">
        <f aca="false">(E14-0.94565)/1521.64235</f>
        <v>1.01498505217077</v>
      </c>
      <c r="F38" s="1" t="n">
        <f aca="false">(F14+0.683711)/1092.07931</f>
        <v>1.06382329594725</v>
      </c>
      <c r="G38" s="1" t="n">
        <f aca="false">(G14+25.17)/1060.057</f>
        <v>0.691647241610593</v>
      </c>
      <c r="H38" s="1" t="n">
        <f aca="false">(H14-8775.42)/113284.075</f>
        <v>0.479542954294326</v>
      </c>
    </row>
    <row r="39" customFormat="false" ht="12.75" hidden="false" customHeight="false" outlineLevel="0" collapsed="false">
      <c r="A39" s="1" t="n">
        <v>50</v>
      </c>
      <c r="B39" s="1" t="n">
        <f aca="false">(B15-5131.1)/130944</f>
        <v>0.0723125916422287</v>
      </c>
      <c r="C39" s="1" t="n">
        <v>0</v>
      </c>
      <c r="D39" s="1" t="n">
        <f aca="false">(D15+11336)/270115</f>
        <v>1.61151139329545</v>
      </c>
      <c r="E39" s="1" t="n">
        <f aca="false">(E15-0.94565)/1521.64235</f>
        <v>0.965439973460255</v>
      </c>
      <c r="F39" s="1" t="n">
        <f aca="false">(F15+0.683711)/1092.07931</f>
        <v>1.09963570411383</v>
      </c>
      <c r="G39" s="1" t="n">
        <f aca="false">(G15+25.17)/1060.057</f>
        <v>0.707186594683116</v>
      </c>
      <c r="H39" s="1" t="n">
        <f aca="false">(H15-8775.42)/113284.075</f>
        <v>0.399213923051409</v>
      </c>
    </row>
    <row r="40" customFormat="false" ht="12.75" hidden="false" customHeight="false" outlineLevel="0" collapsed="false">
      <c r="A40" s="1" t="n">
        <v>70</v>
      </c>
      <c r="B40" s="1" t="n">
        <v>0</v>
      </c>
      <c r="C40" s="1" t="n">
        <v>0</v>
      </c>
      <c r="D40" s="1" t="n">
        <f aca="false">(D16+11336)/270115</f>
        <v>1.44320863335987</v>
      </c>
      <c r="E40" s="1" t="n">
        <f aca="false">(E16-0.94565)/1521.64235</f>
        <v>0.78889388166674</v>
      </c>
      <c r="F40" s="1" t="n">
        <f aca="false">(F16+0.683711)/1092.07931</f>
        <v>1.27391385246553</v>
      </c>
      <c r="G40" s="1" t="n">
        <f aca="false">(G16+25.17)/1060.057</f>
        <v>0.733887055130054</v>
      </c>
      <c r="H40" s="1" t="n">
        <f aca="false">(H16-8775.42)/113284.075</f>
        <v>0.323298574843816</v>
      </c>
    </row>
    <row r="41" customFormat="false" ht="12.75" hidden="false" customHeight="false" outlineLevel="0" collapsed="false">
      <c r="A41" s="1" t="n">
        <v>72</v>
      </c>
      <c r="B41" s="1" t="n">
        <v>0</v>
      </c>
      <c r="C41" s="1" t="n">
        <v>0</v>
      </c>
      <c r="D41" s="1" t="n">
        <f aca="false">(D17+11336)/270115</f>
        <v>1.34356848009181</v>
      </c>
      <c r="E41" s="1" t="n">
        <f aca="false">(E17-0.94565)/1521.64235</f>
        <v>0.719371651295063</v>
      </c>
      <c r="F41" s="1" t="n">
        <f aca="false">(F17+0.683711)/1092.07931</f>
        <v>1.11032401209029</v>
      </c>
      <c r="G41" s="1" t="n">
        <f aca="false">(G17+25.17)/1060.057</f>
        <v>0.68814729773965</v>
      </c>
      <c r="H41" s="1" t="n">
        <f aca="false">(H17-8775.42)/113284.075</f>
        <v>0.212073762353623</v>
      </c>
    </row>
    <row r="42" customFormat="false" ht="12.75" hidden="false" customHeight="false" outlineLevel="0" collapsed="false">
      <c r="A42" s="1" t="n">
        <v>74</v>
      </c>
      <c r="B42" s="1" t="n">
        <v>0</v>
      </c>
      <c r="C42" s="1" t="n">
        <v>0</v>
      </c>
      <c r="D42" s="1" t="n">
        <f aca="false">(D18+11336)/270115</f>
        <v>1.50953445754586</v>
      </c>
      <c r="E42" s="1" t="n">
        <f aca="false">(E18-0.94565)/1521.64235</f>
        <v>0.782278871247242</v>
      </c>
      <c r="F42" s="1" t="n">
        <f aca="false">(F18+0.683711)/1092.07931</f>
        <v>1.35623848692821</v>
      </c>
      <c r="G42" s="1" t="n">
        <f aca="false">(G18+25.17)/1060.057</f>
        <v>0.789685281074508</v>
      </c>
      <c r="H42" s="1" t="n">
        <f aca="false">(H18-8775.42)/113284.075</f>
        <v>0.310057525737841</v>
      </c>
    </row>
    <row r="43" customFormat="false" ht="12.75" hidden="false" customHeight="false" outlineLevel="0" collapsed="false">
      <c r="A43" s="1" t="n">
        <v>94</v>
      </c>
      <c r="B43" s="1" t="n">
        <v>0</v>
      </c>
      <c r="C43" s="1" t="n">
        <v>0</v>
      </c>
      <c r="D43" s="1" t="n">
        <f aca="false">(D19+11336)/270115</f>
        <v>1.52981285748663</v>
      </c>
      <c r="E43" s="1" t="n">
        <f aca="false">(E19-0.94565)/1521.64235</f>
        <v>0.618340781590365</v>
      </c>
      <c r="F43" s="1" t="n">
        <f aca="false">(F19+0.683711)/1092.07931</f>
        <v>1.61579332640227</v>
      </c>
      <c r="G43" s="1" t="n">
        <f aca="false">(G19+25.17)/1060.057</f>
        <v>0.889212485743691</v>
      </c>
      <c r="H43" s="1" t="n">
        <f aca="false">(H19-8775.42)/113284.075</f>
        <v>0.242086806993834</v>
      </c>
    </row>
    <row r="44" customFormat="false" ht="12.75" hidden="false" customHeight="false" outlineLevel="0" collapsed="false">
      <c r="A44" s="1" t="n">
        <v>96</v>
      </c>
      <c r="B44" s="1" t="n">
        <v>0</v>
      </c>
      <c r="C44" s="1" t="n">
        <v>0</v>
      </c>
      <c r="D44" s="1" t="n">
        <f aca="false">(D20+11336)/270115</f>
        <v>1.60463543305629</v>
      </c>
      <c r="E44" s="1" t="n">
        <f aca="false">(E20-0.94565)/1521.64235</f>
        <v>0.614670070138361</v>
      </c>
      <c r="F44" s="1" t="n">
        <f aca="false">(F20+0.683711)/1092.07931</f>
        <v>1.70612091442333</v>
      </c>
      <c r="G44" s="1" t="n">
        <f aca="false">(G20+25.17)/1060.057</f>
        <v>0.944956931561227</v>
      </c>
      <c r="H44" s="1" t="n">
        <f aca="false">(H20-8775.42)/113284.075</f>
        <v>0.221783865031338</v>
      </c>
    </row>
    <row r="45" customFormat="false" ht="12.75" hidden="false" customHeight="false" outlineLevel="0" collapsed="false">
      <c r="A45" s="1" t="n">
        <v>98</v>
      </c>
      <c r="B45" s="1" t="n">
        <v>0</v>
      </c>
      <c r="C45" s="1" t="n">
        <v>0</v>
      </c>
      <c r="D45" s="1" t="n">
        <f aca="false">(D21+11336)/270115</f>
        <v>1.43085537641375</v>
      </c>
      <c r="E45" s="1" t="n">
        <f aca="false">(E21-0.94565)/1521.64235</f>
        <v>0.524788837534655</v>
      </c>
      <c r="F45" s="1" t="n">
        <f aca="false">(F21+0.683711)/1092.07931</f>
        <v>1.56546018713604</v>
      </c>
      <c r="G45" s="1" t="n">
        <f aca="false">(G21+25.17)/1060.057</f>
        <v>0.860344641844731</v>
      </c>
      <c r="H45" s="1" t="n">
        <f aca="false">(H21-8775.42)/113284.075</f>
        <v>0.204129132890038</v>
      </c>
    </row>
    <row r="46" customFormat="false" ht="12.75" hidden="false" customHeight="false" outlineLevel="0" collapsed="false">
      <c r="A46" s="1" t="n">
        <v>167</v>
      </c>
      <c r="B46" s="1" t="n">
        <v>0</v>
      </c>
      <c r="C46" s="1" t="n">
        <v>0</v>
      </c>
      <c r="D46" s="1" t="n">
        <f aca="false">(D22+11336)/270115</f>
        <v>1.04938896395979</v>
      </c>
      <c r="E46" s="1" t="n">
        <f aca="false">(E22-0.94565)/1521.64235</f>
        <v>0.148622605042506</v>
      </c>
      <c r="F46" s="1" t="n">
        <f aca="false">(F22+0.683711)/1092.07931</f>
        <v>1.99999122865902</v>
      </c>
      <c r="G46" s="1" t="n">
        <f aca="false">(G22+25.17)/1060.057</f>
        <v>1.24358359031637</v>
      </c>
      <c r="H46" s="1" t="n">
        <f aca="false">(H22-8775.42)/113284.075</f>
        <v>0.104833622907721</v>
      </c>
    </row>
    <row r="47" customFormat="false" ht="12.75" hidden="false" customHeight="false" outlineLevel="0" collapsed="false">
      <c r="A47" s="1" t="n">
        <v>171</v>
      </c>
      <c r="B47" s="1" t="n">
        <v>0</v>
      </c>
      <c r="C47" s="1" t="n">
        <v>0</v>
      </c>
      <c r="D47" s="1" t="n">
        <f aca="false">(D23+11336)/270115</f>
        <v>1.13540566055199</v>
      </c>
      <c r="E47" s="1" t="n">
        <f aca="false">(E23-0.94565)/1521.64235</f>
        <v>0.391040292746847</v>
      </c>
      <c r="F47" s="1" t="n">
        <f aca="false">(F23+0.683711)/1092.07931</f>
        <v>1.92067878385133</v>
      </c>
      <c r="G47" s="1" t="n">
        <f aca="false">(G23+25.17)/1060.057</f>
        <v>1.22632342411776</v>
      </c>
      <c r="H47" s="1" t="n">
        <f aca="false">(H23-8775.42)/113284.075</f>
        <v>0.10339034855517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2" activeCellId="0" sqref="C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5.42"/>
    <col collapsed="false" customWidth="true" hidden="false" outlineLevel="0" max="2" min="2" style="1" width="9.86"/>
    <col collapsed="false" customWidth="true" hidden="false" outlineLevel="0" max="3" min="3" style="1" width="10.85"/>
    <col collapsed="false" customWidth="true" hidden="false" outlineLevel="0" max="4" min="4" style="1" width="9.86"/>
    <col collapsed="false" customWidth="true" hidden="false" outlineLevel="0" max="6" min="5" style="1" width="10.85"/>
    <col collapsed="false" customWidth="true" hidden="false" outlineLevel="0" max="7" min="7" style="1" width="10.14"/>
    <col collapsed="false" customWidth="true" hidden="false" outlineLevel="0" max="8" min="8" style="1" width="12.36"/>
    <col collapsed="false" customWidth="true" hidden="false" outlineLevel="0" max="10" min="9" style="1" width="5"/>
    <col collapsed="false" customWidth="true" hidden="false" outlineLevel="0" max="12" min="12" style="1" width="5.29"/>
  </cols>
  <sheetData>
    <row r="1" customFormat="false" ht="12.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2.75" hidden="false" customHeight="false" outlineLevel="0" collapsed="false">
      <c r="A3" s="1" t="n">
        <v>0</v>
      </c>
      <c r="B3" s="2" t="n">
        <v>183000</v>
      </c>
      <c r="C3" s="2" t="n">
        <v>268000</v>
      </c>
      <c r="D3" s="2" t="n">
        <v>580000</v>
      </c>
      <c r="E3" s="1" t="n">
        <v>1184.766</v>
      </c>
      <c r="F3" s="1" t="n">
        <v>562.109</v>
      </c>
      <c r="G3" s="1" t="n">
        <v>401.065</v>
      </c>
      <c r="H3" s="2" t="n">
        <v>16500</v>
      </c>
      <c r="M3" s="1"/>
      <c r="N3" s="1"/>
      <c r="O3" s="1"/>
      <c r="P3" s="1"/>
      <c r="Q3" s="1"/>
      <c r="R3" s="1"/>
      <c r="S3" s="1"/>
    </row>
    <row r="4" customFormat="false" ht="12.75" hidden="false" customHeight="false" outlineLevel="0" collapsed="false">
      <c r="A4" s="1" t="n">
        <v>1</v>
      </c>
      <c r="B4" s="2" t="n">
        <v>156000</v>
      </c>
      <c r="C4" s="2" t="n">
        <v>227000</v>
      </c>
      <c r="D4" s="2" t="n">
        <v>476000</v>
      </c>
      <c r="E4" s="1" t="n">
        <v>982.81</v>
      </c>
      <c r="F4" s="1" t="n">
        <v>473.161</v>
      </c>
      <c r="G4" s="1" t="n">
        <v>344.072</v>
      </c>
      <c r="H4" s="2" t="n">
        <v>13800</v>
      </c>
      <c r="M4" s="1"/>
      <c r="N4" s="1"/>
      <c r="O4" s="1"/>
      <c r="P4" s="1"/>
      <c r="Q4" s="1"/>
      <c r="R4" s="1"/>
      <c r="S4" s="1"/>
    </row>
    <row r="5" customFormat="false" ht="12.75" hidden="false" customHeight="false" outlineLevel="0" collapsed="false">
      <c r="A5" s="1" t="n">
        <v>5</v>
      </c>
      <c r="B5" s="2" t="n">
        <v>239669</v>
      </c>
      <c r="C5" s="2" t="n">
        <v>320764</v>
      </c>
      <c r="D5" s="2" t="n">
        <v>568859</v>
      </c>
      <c r="E5" s="1" t="n">
        <v>1173.35742</v>
      </c>
      <c r="F5" s="1" t="n">
        <v>553.00726</v>
      </c>
      <c r="G5" s="1" t="n">
        <v>432.27405</v>
      </c>
      <c r="H5" s="2" t="n">
        <v>15604.9</v>
      </c>
      <c r="M5" s="1"/>
      <c r="N5" s="1"/>
      <c r="O5" s="1"/>
      <c r="P5" s="1"/>
      <c r="Q5" s="1"/>
      <c r="R5" s="1"/>
      <c r="S5" s="1"/>
    </row>
    <row r="6" customFormat="false" ht="12.75" hidden="false" customHeight="false" outlineLevel="0" collapsed="false">
      <c r="A6" s="1" t="n">
        <v>24</v>
      </c>
      <c r="B6" s="2" t="n">
        <v>203833</v>
      </c>
      <c r="C6" s="2" t="n">
        <v>383357</v>
      </c>
      <c r="D6" s="2" t="n">
        <v>574617</v>
      </c>
      <c r="E6" s="1" t="n">
        <v>1209.14966</v>
      </c>
      <c r="F6" s="1" t="n">
        <v>617.99353</v>
      </c>
      <c r="G6" s="1" t="n">
        <v>550.29474</v>
      </c>
      <c r="H6" s="2" t="n">
        <v>23240.7</v>
      </c>
      <c r="M6" s="1"/>
      <c r="N6" s="1"/>
      <c r="O6" s="1"/>
      <c r="P6" s="1"/>
      <c r="Q6" s="1"/>
      <c r="R6" s="1"/>
      <c r="S6" s="1"/>
    </row>
    <row r="7" customFormat="false" ht="12.75" hidden="false" customHeight="false" outlineLevel="0" collapsed="false">
      <c r="A7" s="1" t="n">
        <v>26</v>
      </c>
      <c r="B7" s="2" t="n">
        <v>145000</v>
      </c>
      <c r="C7" s="2" t="n">
        <v>259000</v>
      </c>
      <c r="D7" s="2" t="n">
        <v>513000</v>
      </c>
      <c r="E7" s="2" t="n">
        <v>1160</v>
      </c>
      <c r="F7" s="2" t="n">
        <v>560</v>
      </c>
      <c r="G7" s="2" t="n">
        <v>530</v>
      </c>
      <c r="H7" s="2" t="n">
        <v>25900</v>
      </c>
      <c r="M7" s="1"/>
      <c r="N7" s="1"/>
      <c r="O7" s="1"/>
      <c r="P7" s="1"/>
      <c r="Q7" s="1"/>
      <c r="R7" s="1"/>
      <c r="S7" s="1"/>
    </row>
    <row r="8" customFormat="false" ht="12.75" hidden="false" customHeight="false" outlineLevel="0" collapsed="false">
      <c r="A8" s="1" t="n">
        <v>28</v>
      </c>
      <c r="B8" s="2" t="n">
        <v>130000</v>
      </c>
      <c r="C8" s="2" t="n">
        <v>15300</v>
      </c>
      <c r="D8" s="2" t="n">
        <v>464000</v>
      </c>
      <c r="E8" s="1" t="n">
        <v>1371.60706</v>
      </c>
      <c r="F8" s="1" t="n">
        <v>650.3208</v>
      </c>
      <c r="G8" s="1" t="n">
        <v>571.0752</v>
      </c>
      <c r="H8" s="2" t="n">
        <v>63500</v>
      </c>
    </row>
    <row r="9" customFormat="false" ht="12.75" hidden="false" customHeight="false" outlineLevel="0" collapsed="false">
      <c r="A9" s="1" t="n">
        <v>46</v>
      </c>
      <c r="B9" s="2" t="n">
        <v>7680</v>
      </c>
      <c r="C9" s="2" t="n">
        <v>13400</v>
      </c>
      <c r="D9" s="2" t="n">
        <v>443000</v>
      </c>
      <c r="E9" s="2" t="n">
        <v>1900</v>
      </c>
      <c r="F9" s="2" t="n">
        <v>846</v>
      </c>
      <c r="G9" s="2" t="n">
        <v>704</v>
      </c>
      <c r="H9" s="2" t="n">
        <v>73100</v>
      </c>
    </row>
    <row r="10" customFormat="false" ht="12.75" hidden="false" customHeight="false" outlineLevel="0" collapsed="false">
      <c r="A10" s="1" t="n">
        <v>48</v>
      </c>
      <c r="B10" s="2" t="n">
        <v>8203.24512</v>
      </c>
      <c r="C10" s="2" t="n">
        <v>0</v>
      </c>
      <c r="D10" s="2" t="n">
        <v>428584.9</v>
      </c>
      <c r="E10" s="1" t="n">
        <v>1825.60193</v>
      </c>
      <c r="F10" s="1" t="n">
        <v>820.35632</v>
      </c>
      <c r="G10" s="1" t="n">
        <v>692.75458</v>
      </c>
      <c r="H10" s="2" t="n">
        <v>53300</v>
      </c>
      <c r="M10" s="1"/>
      <c r="N10" s="1"/>
      <c r="O10" s="1"/>
      <c r="P10" s="1"/>
      <c r="Q10" s="1"/>
      <c r="R10" s="1"/>
      <c r="S10" s="1"/>
    </row>
    <row r="11" customFormat="false" ht="12.75" hidden="false" customHeight="false" outlineLevel="0" collapsed="false">
      <c r="A11" s="1" t="n">
        <v>50</v>
      </c>
      <c r="B11" s="2" t="n">
        <v>7814.33936</v>
      </c>
      <c r="C11" s="2" t="n">
        <v>0</v>
      </c>
      <c r="D11" s="2" t="n">
        <v>424264.5</v>
      </c>
      <c r="E11" s="1" t="n">
        <v>1852.28723</v>
      </c>
      <c r="F11" s="1" t="n">
        <v>843.15344</v>
      </c>
      <c r="G11" s="1" t="n">
        <v>706.6897</v>
      </c>
      <c r="H11" s="2" t="n">
        <v>84800</v>
      </c>
      <c r="M11" s="1"/>
      <c r="N11" s="1"/>
      <c r="O11" s="1"/>
      <c r="P11" s="1"/>
      <c r="Q11" s="1"/>
      <c r="R11" s="1"/>
      <c r="S11" s="1"/>
    </row>
    <row r="12" customFormat="false" ht="12.75" hidden="false" customHeight="false" outlineLevel="0" collapsed="false">
      <c r="A12" s="1" t="n">
        <v>70</v>
      </c>
      <c r="B12" s="2" t="n">
        <v>0</v>
      </c>
      <c r="C12" s="1" t="n">
        <v>0</v>
      </c>
      <c r="D12" s="1" t="n">
        <v>369237.9</v>
      </c>
      <c r="E12" s="1" t="n">
        <v>1326.04919</v>
      </c>
      <c r="F12" s="1" t="n">
        <v>809.62665</v>
      </c>
      <c r="G12" s="1" t="n">
        <v>704.36536</v>
      </c>
      <c r="H12" s="2" t="n">
        <v>44100</v>
      </c>
      <c r="M12" s="1"/>
      <c r="N12" s="1"/>
      <c r="O12" s="1"/>
      <c r="P12" s="1"/>
      <c r="Q12" s="1"/>
      <c r="R12" s="1"/>
      <c r="S12" s="1"/>
    </row>
    <row r="13" customFormat="false" ht="12.75" hidden="false" customHeight="false" outlineLevel="0" collapsed="false">
      <c r="A13" s="1" t="n">
        <v>72</v>
      </c>
      <c r="B13" s="2" t="n">
        <v>0</v>
      </c>
      <c r="C13" s="1" t="n">
        <v>0</v>
      </c>
      <c r="D13" s="2" t="n">
        <v>408264.7</v>
      </c>
      <c r="E13" s="1" t="n">
        <v>1429.47583</v>
      </c>
      <c r="F13" s="1" t="n">
        <v>926.9115</v>
      </c>
      <c r="G13" s="1" t="n">
        <v>762.31635</v>
      </c>
      <c r="H13" s="2" t="n">
        <v>49300</v>
      </c>
      <c r="M13" s="1"/>
      <c r="N13" s="1"/>
      <c r="O13" s="1"/>
      <c r="P13" s="1"/>
      <c r="Q13" s="1"/>
      <c r="R13" s="1"/>
      <c r="S13" s="1"/>
    </row>
    <row r="14" customFormat="false" ht="12.75" hidden="false" customHeight="false" outlineLevel="0" collapsed="false">
      <c r="A14" s="1" t="n">
        <v>74</v>
      </c>
      <c r="B14" s="2" t="n">
        <v>0</v>
      </c>
      <c r="C14" s="1" t="n">
        <v>0</v>
      </c>
      <c r="D14" s="1" t="n">
        <v>450590.3</v>
      </c>
      <c r="E14" s="1" t="n">
        <v>1542.21924</v>
      </c>
      <c r="F14" s="1" t="n">
        <v>1096.56055</v>
      </c>
      <c r="G14" s="1" t="n">
        <v>855.97583</v>
      </c>
      <c r="H14" s="2" t="n">
        <v>58400</v>
      </c>
    </row>
    <row r="15" customFormat="false" ht="12.75" hidden="false" customHeight="false" outlineLevel="0" collapsed="false">
      <c r="A15" s="1" t="n">
        <v>94</v>
      </c>
      <c r="B15" s="2" t="n">
        <v>0</v>
      </c>
      <c r="C15" s="1" t="n">
        <v>0</v>
      </c>
      <c r="D15" s="1" t="n">
        <v>454687.3</v>
      </c>
      <c r="E15" s="2" t="n">
        <v>1106.44482</v>
      </c>
      <c r="F15" s="1" t="n">
        <v>1276.96765</v>
      </c>
      <c r="G15" s="1" t="n">
        <v>945.51862</v>
      </c>
      <c r="H15" s="2" t="n">
        <v>53900</v>
      </c>
    </row>
    <row r="16" customFormat="false" ht="12.75" hidden="false" customHeight="false" outlineLevel="0" collapsed="false">
      <c r="A16" s="1" t="n">
        <v>96</v>
      </c>
      <c r="B16" s="0" t="n">
        <v>0</v>
      </c>
      <c r="C16" s="0" t="n">
        <v>0</v>
      </c>
      <c r="D16" s="2" t="n">
        <v>404414.1</v>
      </c>
      <c r="E16" s="1" t="n">
        <v>938.74713</v>
      </c>
      <c r="F16" s="1" t="n">
        <v>1178.45557</v>
      </c>
      <c r="G16" s="1" t="n">
        <v>861.97796</v>
      </c>
      <c r="H16" s="2" t="n">
        <v>41100</v>
      </c>
      <c r="M16" s="1"/>
      <c r="N16" s="1"/>
      <c r="O16" s="1"/>
      <c r="P16" s="1"/>
      <c r="Q16" s="1"/>
      <c r="R16" s="1"/>
      <c r="S16" s="1"/>
    </row>
    <row r="17" customFormat="false" ht="12.75" hidden="false" customHeight="false" outlineLevel="0" collapsed="false">
      <c r="A17" s="1" t="n">
        <v>98</v>
      </c>
      <c r="B17" s="0" t="n">
        <v>0</v>
      </c>
      <c r="C17" s="0" t="n">
        <v>0</v>
      </c>
      <c r="D17" s="1" t="n">
        <v>431292.6</v>
      </c>
      <c r="E17" s="1" t="n">
        <v>944.94617</v>
      </c>
      <c r="F17" s="1" t="n">
        <v>1256.91504</v>
      </c>
      <c r="G17" s="1" t="n">
        <v>920.44464</v>
      </c>
      <c r="H17" s="2" t="n">
        <v>47200</v>
      </c>
      <c r="M17" s="1"/>
      <c r="N17" s="1"/>
      <c r="O17" s="1"/>
      <c r="P17" s="1"/>
      <c r="Q17" s="1"/>
      <c r="R17" s="1"/>
      <c r="S17" s="1"/>
    </row>
    <row r="18" customFormat="false" ht="12.75" hidden="false" customHeight="false" outlineLevel="0" collapsed="false">
      <c r="A18" s="1" t="n">
        <v>167</v>
      </c>
      <c r="B18" s="1" t="n">
        <v>0</v>
      </c>
      <c r="C18" s="1" t="n">
        <v>0</v>
      </c>
      <c r="D18" s="1" t="n">
        <v>182600.8</v>
      </c>
      <c r="E18" s="1" t="n">
        <v>452.90466</v>
      </c>
      <c r="F18" s="1" t="n">
        <v>1568.8783</v>
      </c>
      <c r="G18" s="1" t="n">
        <v>1221.20544</v>
      </c>
      <c r="H18" s="2" t="n">
        <v>28533.2</v>
      </c>
      <c r="M18" s="1"/>
      <c r="N18" s="1"/>
      <c r="O18" s="1"/>
      <c r="P18" s="1"/>
      <c r="Q18" s="1"/>
      <c r="R18" s="1"/>
      <c r="S18" s="1"/>
    </row>
    <row r="19" customFormat="false" ht="12.75" hidden="false" customHeight="false" outlineLevel="0" collapsed="false">
      <c r="A19" s="1" t="n">
        <v>171</v>
      </c>
      <c r="B19" s="1" t="n">
        <v>0</v>
      </c>
      <c r="C19" s="1" t="n">
        <v>0</v>
      </c>
      <c r="D19" s="1" t="n">
        <v>202209.7</v>
      </c>
      <c r="E19" s="1" t="n">
        <v>1000.51184</v>
      </c>
      <c r="F19" s="1" t="n">
        <v>1587.86108</v>
      </c>
      <c r="G19" s="1" t="n">
        <v>1286.95996</v>
      </c>
      <c r="H19" s="2" t="n">
        <v>28334.2</v>
      </c>
      <c r="M19" s="1"/>
      <c r="N19" s="1"/>
      <c r="O19" s="1"/>
      <c r="P19" s="1"/>
      <c r="Q19" s="1"/>
      <c r="R19" s="1"/>
      <c r="S19" s="1"/>
    </row>
    <row r="20" customFormat="false" ht="12.75" hidden="false" customHeight="false" outlineLevel="0" collapsed="false">
      <c r="H20" s="2"/>
    </row>
    <row r="21" customFormat="false" ht="12.75" hidden="false" customHeight="false" outlineLevel="0" collapsed="false">
      <c r="A21" s="1" t="s">
        <v>9</v>
      </c>
      <c r="H21" s="2"/>
      <c r="M21" s="1"/>
      <c r="N21" s="1"/>
      <c r="O21" s="1"/>
      <c r="P21" s="1"/>
      <c r="Q21" s="1"/>
      <c r="R21" s="1"/>
      <c r="S21" s="1"/>
    </row>
    <row r="22" customFormat="false" ht="12.75" hidden="false" customHeight="false" outlineLevel="0" collapsed="false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</row>
    <row r="23" customFormat="false" ht="12.75" hidden="false" customHeight="false" outlineLevel="0" collapsed="false">
      <c r="A23" s="1" t="n">
        <v>0</v>
      </c>
      <c r="B23" s="1" t="n">
        <f aca="false">(B3-5131.1)/130944</f>
        <v>1.35835853494624</v>
      </c>
      <c r="C23" s="1" t="n">
        <f aca="false">(C3-7899.5)/264252</f>
        <v>0.984289617486339</v>
      </c>
      <c r="D23" s="1" t="n">
        <f aca="false">(D3+11336)/270115</f>
        <v>2.1892008959147</v>
      </c>
      <c r="E23" s="1" t="n">
        <f aca="false">(E3-0.94565)/1521.64235</f>
        <v>0.777988566104249</v>
      </c>
      <c r="F23" s="1" t="n">
        <f aca="false">(F3+0.683711)/1092.07931</f>
        <v>0.515340512219758</v>
      </c>
      <c r="G23" s="1" t="n">
        <f aca="false">(G3+25.17)/1060.057</f>
        <v>0.402086868913653</v>
      </c>
      <c r="H23" s="1" t="n">
        <f aca="false">(H3-8775.42)/113284.075</f>
        <v>0.0681876954020236</v>
      </c>
    </row>
    <row r="24" customFormat="false" ht="12.75" hidden="false" customHeight="false" outlineLevel="0" collapsed="false">
      <c r="A24" s="1" t="n">
        <v>1</v>
      </c>
      <c r="B24" s="1" t="n">
        <f aca="false">(B4-5131.1)/130944</f>
        <v>1.15216352028348</v>
      </c>
      <c r="C24" s="1" t="n">
        <f aca="false">(C4-7899.5)/264252</f>
        <v>0.829134689614459</v>
      </c>
      <c r="D24" s="1" t="n">
        <f aca="false">(D4+11336)/270115</f>
        <v>1.80417970123836</v>
      </c>
      <c r="E24" s="1" t="n">
        <f aca="false">(E4-0.94565)/1521.64235</f>
        <v>0.645266182293099</v>
      </c>
      <c r="F24" s="1" t="n">
        <f aca="false">(F4+0.683711)/1092.07931</f>
        <v>0.433892215209168</v>
      </c>
      <c r="G24" s="1" t="n">
        <f aca="false">(G4+25.17)/1060.057</f>
        <v>0.348322778869438</v>
      </c>
      <c r="H24" s="1" t="n">
        <f aca="false">(H4-8775.42)/113284.075</f>
        <v>0.0443538070112679</v>
      </c>
    </row>
    <row r="25" customFormat="false" ht="12.75" hidden="false" customHeight="false" outlineLevel="0" collapsed="false">
      <c r="A25" s="1" t="n">
        <v>5</v>
      </c>
      <c r="B25" s="1" t="n">
        <f aca="false">(B5-5131.1)/130944</f>
        <v>1.79113132331378</v>
      </c>
      <c r="C25" s="1" t="n">
        <f aca="false">(C5-7899.5)/264252</f>
        <v>1.18396265685785</v>
      </c>
      <c r="D25" s="1" t="n">
        <f aca="false">(D5+11336)/270115</f>
        <v>2.147955500435</v>
      </c>
      <c r="E25" s="1" t="n">
        <f aca="false">(E5-0.94565)/1521.64235</f>
        <v>0.770491022414038</v>
      </c>
      <c r="F25" s="1" t="n">
        <f aca="false">(F5+0.683711)/1092.07931</f>
        <v>0.507006190786638</v>
      </c>
      <c r="G25" s="1" t="n">
        <f aca="false">(G5+25.17)/1060.057</f>
        <v>0.431527785770011</v>
      </c>
      <c r="H25" s="1" t="n">
        <f aca="false">(H5-8775.42)/113284.075</f>
        <v>0.0602863200321846</v>
      </c>
    </row>
    <row r="26" customFormat="false" ht="12.75" hidden="false" customHeight="false" outlineLevel="0" collapsed="false">
      <c r="A26" s="1" t="n">
        <v>24</v>
      </c>
      <c r="B26" s="1" t="n">
        <f aca="false">(B6-5131.1)/130944</f>
        <v>1.51745708088954</v>
      </c>
      <c r="C26" s="1" t="n">
        <f aca="false">(C6-7899.5)/264252</f>
        <v>1.42083125198674</v>
      </c>
      <c r="D26" s="1" t="n">
        <f aca="false">(D6+11336)/270115</f>
        <v>2.16927234696333</v>
      </c>
      <c r="E26" s="1" t="n">
        <f aca="false">(E6-0.94565)/1521.64235</f>
        <v>0.794013133243827</v>
      </c>
      <c r="F26" s="1" t="n">
        <f aca="false">(F6+0.683711)/1092.07931</f>
        <v>0.56651310516999</v>
      </c>
      <c r="G26" s="1" t="n">
        <f aca="false">(G6+25.17)/1060.057</f>
        <v>0.542862072511195</v>
      </c>
      <c r="H26" s="1" t="n">
        <f aca="false">(H6-8775.42)/113284.075</f>
        <v>0.127690321874456</v>
      </c>
    </row>
    <row r="27" customFormat="false" ht="12.75" hidden="false" customHeight="false" outlineLevel="0" collapsed="false">
      <c r="A27" s="1" t="n">
        <v>26</v>
      </c>
      <c r="B27" s="1" t="n">
        <f aca="false">(B7-5131.1)/130944</f>
        <v>1.06815814393939</v>
      </c>
      <c r="C27" s="1" t="n">
        <f aca="false">(C7-7899.5)/264252</f>
        <v>0.950231218685194</v>
      </c>
      <c r="D27" s="1" t="n">
        <f aca="false">(D7+11336)/270115</f>
        <v>1.94115839549821</v>
      </c>
      <c r="E27" s="1" t="n">
        <f aca="false">(E7-0.94565)/1521.64235</f>
        <v>0.761712730984387</v>
      </c>
      <c r="F27" s="1" t="n">
        <f aca="false">(F7+0.683711)/1092.07931</f>
        <v>0.513409333796462</v>
      </c>
      <c r="G27" s="1" t="n">
        <f aca="false">(G7+25.17)/1060.057</f>
        <v>0.523717120871802</v>
      </c>
      <c r="H27" s="1" t="n">
        <f aca="false">(H7-8775.42)/113284.075</f>
        <v>0.151164936466136</v>
      </c>
    </row>
    <row r="28" customFormat="false" ht="12.75" hidden="false" customHeight="false" outlineLevel="0" collapsed="false">
      <c r="A28" s="1" t="n">
        <v>28</v>
      </c>
      <c r="B28" s="1" t="n">
        <f aca="false">(B8-5131.1)/130944</f>
        <v>0.95360535801564</v>
      </c>
      <c r="C28" s="1" t="n">
        <f aca="false">(C8-7899.5)/264252</f>
        <v>0.0280054644808743</v>
      </c>
      <c r="D28" s="1" t="n">
        <f aca="false">(D8+11336)/270115</f>
        <v>1.75975417877571</v>
      </c>
      <c r="E28" s="1" t="n">
        <f aca="false">(E8-0.94565)/1521.64235</f>
        <v>0.900777643314147</v>
      </c>
      <c r="F28" s="1" t="n">
        <f aca="false">(F8+0.683711)/1092.07931</f>
        <v>0.596114682366796</v>
      </c>
      <c r="G28" s="1" t="n">
        <f aca="false">(G8+25.17)/1060.057</f>
        <v>0.56246522592653</v>
      </c>
      <c r="H28" s="1" t="n">
        <f aca="false">(H8-8775.42)/113284.075</f>
        <v>0.483073900722586</v>
      </c>
    </row>
    <row r="29" customFormat="false" ht="12.75" hidden="false" customHeight="false" outlineLevel="0" collapsed="false">
      <c r="A29" s="1" t="n">
        <v>46</v>
      </c>
      <c r="B29" s="1" t="n">
        <f aca="false">(B9-5131.1)/130944</f>
        <v>0.0194655730694037</v>
      </c>
      <c r="C29" s="1" t="n">
        <f aca="false">(C9-7899.5)/264252</f>
        <v>0.0208153580672994</v>
      </c>
      <c r="D29" s="1" t="n">
        <f aca="false">(D9+11336)/270115</f>
        <v>1.68200951446606</v>
      </c>
      <c r="E29" s="1" t="n">
        <f aca="false">(E9-0.94565)/1521.64235</f>
        <v>1.24802937431388</v>
      </c>
      <c r="F29" s="1" t="n">
        <f aca="false">(F9+0.683711)/1092.07931</f>
        <v>0.775295075409862</v>
      </c>
      <c r="G29" s="1" t="n">
        <f aca="false">(G9+25.17)/1060.057</f>
        <v>0.68785923775797</v>
      </c>
      <c r="H29" s="1" t="n">
        <f aca="false">(H9-8775.42)/113284.075</f>
        <v>0.567816615000829</v>
      </c>
    </row>
    <row r="30" customFormat="false" ht="12.75" hidden="false" customHeight="false" outlineLevel="0" collapsed="false">
      <c r="A30" s="1" t="n">
        <v>48</v>
      </c>
      <c r="B30" s="1" t="n">
        <f aca="false">(B10-5131.1)/130944</f>
        <v>0.0234615188172043</v>
      </c>
      <c r="C30" s="1" t="n">
        <v>0</v>
      </c>
      <c r="D30" s="1" t="n">
        <f aca="false">(D10+11336)/270115</f>
        <v>1.62864298539511</v>
      </c>
      <c r="E30" s="1" t="n">
        <f aca="false">(E10-0.94565)/1521.64235</f>
        <v>1.19913610448605</v>
      </c>
      <c r="F30" s="1" t="n">
        <f aca="false">(F10+0.683711)/1092.07931</f>
        <v>0.751813557387146</v>
      </c>
      <c r="G30" s="1" t="n">
        <f aca="false">(G10+25.17)/1060.057</f>
        <v>0.677250921412717</v>
      </c>
      <c r="H30" s="1" t="n">
        <f aca="false">(H10-8775.42)/113284.075</f>
        <v>0.393034766801953</v>
      </c>
    </row>
    <row r="31" customFormat="false" ht="12.75" hidden="false" customHeight="false" outlineLevel="0" collapsed="false">
      <c r="A31" s="1" t="n">
        <v>50</v>
      </c>
      <c r="B31" s="1" t="n">
        <f aca="false">(B11-5131.1)/130944</f>
        <v>0.0204915029325513</v>
      </c>
      <c r="C31" s="1" t="n">
        <v>0</v>
      </c>
      <c r="D31" s="1" t="n">
        <f aca="false">(D11+11336)/270115</f>
        <v>1.61264831645781</v>
      </c>
      <c r="E31" s="1" t="n">
        <f aca="false">(E11-0.94565)/1521.64235</f>
        <v>1.2166732741107</v>
      </c>
      <c r="F31" s="1" t="n">
        <f aca="false">(F11+0.683711)/1092.07931</f>
        <v>0.772688524792215</v>
      </c>
      <c r="G31" s="1" t="n">
        <f aca="false">(G11+25.17)/1060.057</f>
        <v>0.69039655414756</v>
      </c>
      <c r="H31" s="1" t="n">
        <f aca="false">(H11-8775.42)/113284.075</f>
        <v>0.671096798027437</v>
      </c>
    </row>
    <row r="32" customFormat="false" ht="12.75" hidden="false" customHeight="false" outlineLevel="0" collapsed="false">
      <c r="A32" s="1" t="n">
        <v>70</v>
      </c>
      <c r="B32" s="1" t="n">
        <v>0</v>
      </c>
      <c r="C32" s="1" t="n">
        <v>0</v>
      </c>
      <c r="D32" s="1" t="n">
        <f aca="false">(D12+11336)/270115</f>
        <v>1.40893286192918</v>
      </c>
      <c r="E32" s="1" t="n">
        <f aca="false">(E12-0.94565)/1521.64235</f>
        <v>0.870837710320037</v>
      </c>
      <c r="F32" s="1" t="n">
        <f aca="false">(F12+0.683711)/1092.07931</f>
        <v>0.741988565830443</v>
      </c>
      <c r="G32" s="1" t="n">
        <f aca="false">(G12+25.17)/1060.057</f>
        <v>0.688203898469611</v>
      </c>
      <c r="H32" s="1" t="n">
        <f aca="false">(H12-8775.42)/113284.075</f>
        <v>0.311822998951971</v>
      </c>
    </row>
    <row r="33" customFormat="false" ht="12.75" hidden="false" customHeight="false" outlineLevel="0" collapsed="false">
      <c r="A33" s="1" t="n">
        <v>72</v>
      </c>
      <c r="B33" s="1" t="n">
        <v>0</v>
      </c>
      <c r="C33" s="1" t="n">
        <v>0</v>
      </c>
      <c r="D33" s="1" t="n">
        <f aca="false">(D13+11336)/270115</f>
        <v>1.55341502693297</v>
      </c>
      <c r="E33" s="1" t="n">
        <f aca="false">(E13-0.94565)/1521.64235</f>
        <v>0.938808110854696</v>
      </c>
      <c r="F33" s="1" t="n">
        <f aca="false">(F13+0.683711)/1092.07931</f>
        <v>0.849384474649556</v>
      </c>
      <c r="G33" s="1" t="n">
        <f aca="false">(G13+25.17)/1060.057</f>
        <v>0.742871704068744</v>
      </c>
      <c r="H33" s="1" t="n">
        <f aca="false">(H13-8775.42)/113284.075</f>
        <v>0.357725302519352</v>
      </c>
    </row>
    <row r="34" customFormat="false" ht="12.75" hidden="false" customHeight="false" outlineLevel="0" collapsed="false">
      <c r="A34" s="1" t="n">
        <v>74</v>
      </c>
      <c r="B34" s="1" t="n">
        <v>0</v>
      </c>
      <c r="C34" s="1" t="n">
        <v>0</v>
      </c>
      <c r="D34" s="1" t="n">
        <f aca="false">(D14+11336)/270115</f>
        <v>1.71010976806175</v>
      </c>
      <c r="E34" s="1" t="n">
        <f aca="false">(E14-0.94565)/1521.64235</f>
        <v>1.01290134965026</v>
      </c>
      <c r="F34" s="1" t="n">
        <f aca="false">(F14+0.683711)/1092.07931</f>
        <v>1.0047294651155</v>
      </c>
      <c r="G34" s="1" t="n">
        <f aca="false">(G14+25.17)/1060.057</f>
        <v>0.83122495299781</v>
      </c>
      <c r="H34" s="1" t="n">
        <f aca="false">(H14-8775.42)/113284.075</f>
        <v>0.43805433376227</v>
      </c>
    </row>
    <row r="35" customFormat="false" ht="12.75" hidden="false" customHeight="false" outlineLevel="0" collapsed="false">
      <c r="A35" s="1" t="n">
        <v>94</v>
      </c>
      <c r="B35" s="1" t="n">
        <v>0</v>
      </c>
      <c r="C35" s="1" t="n">
        <v>0</v>
      </c>
      <c r="D35" s="1" t="n">
        <f aca="false">(D15+11336)/270115</f>
        <v>1.72527738185588</v>
      </c>
      <c r="E35" s="1" t="n">
        <f aca="false">(E15-0.94565)/1521.64235</f>
        <v>0.72651708859181</v>
      </c>
      <c r="F35" s="1" t="n">
        <f aca="false">(F15+0.683711)/1092.07931</f>
        <v>1.16992543426173</v>
      </c>
      <c r="G35" s="1" t="n">
        <f aca="false">(G15+25.17)/1060.057</f>
        <v>0.915694740943176</v>
      </c>
      <c r="H35" s="1" t="n">
        <f aca="false">(H15-8775.42)/113284.075</f>
        <v>0.398331186444344</v>
      </c>
    </row>
    <row r="36" customFormat="false" ht="12.75" hidden="false" customHeight="false" outlineLevel="0" collapsed="false">
      <c r="A36" s="1" t="n">
        <v>96</v>
      </c>
      <c r="B36" s="1" t="n">
        <v>0</v>
      </c>
      <c r="C36" s="1" t="n">
        <v>0</v>
      </c>
      <c r="D36" s="1" t="n">
        <f aca="false">(D16+11336)/270115</f>
        <v>1.53915961720008</v>
      </c>
      <c r="E36" s="1" t="n">
        <f aca="false">(E16-0.94565)/1521.64235</f>
        <v>0.616308740355446</v>
      </c>
      <c r="F36" s="1" t="n">
        <f aca="false">(F16+0.683711)/1092.07931</f>
        <v>1.07971945828733</v>
      </c>
      <c r="G36" s="1" t="n">
        <f aca="false">(G16+25.17)/1060.057</f>
        <v>0.836887035319799</v>
      </c>
      <c r="H36" s="1" t="n">
        <f aca="false">(H16-8775.42)/113284.075</f>
        <v>0.28534090074002</v>
      </c>
    </row>
    <row r="37" customFormat="false" ht="12.75" hidden="false" customHeight="false" outlineLevel="0" collapsed="false">
      <c r="A37" s="1" t="n">
        <v>98</v>
      </c>
      <c r="B37" s="1" t="n">
        <v>0</v>
      </c>
      <c r="C37" s="1" t="n">
        <v>0</v>
      </c>
      <c r="D37" s="1" t="n">
        <f aca="false">(D17+11336)/270115</f>
        <v>1.63866723432612</v>
      </c>
      <c r="E37" s="1" t="n">
        <f aca="false">(E17-0.94565)/1521.64235</f>
        <v>0.620382654307696</v>
      </c>
      <c r="F37" s="1" t="n">
        <f aca="false">(F17+0.683711)/1092.07931</f>
        <v>1.15156357188014</v>
      </c>
      <c r="G37" s="1" t="n">
        <f aca="false">(G17+25.17)/1060.057</f>
        <v>0.892041314759489</v>
      </c>
      <c r="H37" s="1" t="n">
        <f aca="false">(H17-8775.42)/113284.075</f>
        <v>0.339187833770987</v>
      </c>
    </row>
    <row r="38" customFormat="false" ht="12.75" hidden="false" customHeight="false" outlineLevel="0" collapsed="false">
      <c r="A38" s="1" t="n">
        <v>167</v>
      </c>
      <c r="B38" s="1" t="n">
        <v>0</v>
      </c>
      <c r="C38" s="1" t="n">
        <v>0</v>
      </c>
      <c r="D38" s="1" t="n">
        <f aca="false">(D18+11336)/270115</f>
        <v>0.717978638727949</v>
      </c>
      <c r="E38" s="1" t="n">
        <f aca="false">(E18-0.94565)/1521.64235</f>
        <v>0.297020525223946</v>
      </c>
      <c r="F38" s="1" t="n">
        <f aca="false">(F18+0.683711)/1092.07931</f>
        <v>1.4372234659404</v>
      </c>
      <c r="G38" s="1" t="n">
        <f aca="false">(G18+25.17)/1060.057</f>
        <v>1.17576266181913</v>
      </c>
      <c r="H38" s="1" t="n">
        <f aca="false">(H18-8775.42)/113284.075</f>
        <v>0.174409156803372</v>
      </c>
    </row>
    <row r="39" customFormat="false" ht="12.75" hidden="false" customHeight="false" outlineLevel="0" collapsed="false">
      <c r="A39" s="1" t="n">
        <v>171</v>
      </c>
      <c r="B39" s="1" t="n">
        <v>0</v>
      </c>
      <c r="C39" s="1" t="n">
        <v>0</v>
      </c>
      <c r="D39" s="1" t="n">
        <f aca="false">(D19+11336)/270115</f>
        <v>0.790573274346112</v>
      </c>
      <c r="E39" s="1" t="n">
        <f aca="false">(E19-0.94565)/1521.64235</f>
        <v>0.65689955987358</v>
      </c>
      <c r="F39" s="1" t="n">
        <f aca="false">(F19+0.683711)/1092.07931</f>
        <v>1.45460570166832</v>
      </c>
      <c r="G39" s="1" t="n">
        <f aca="false">(G19+25.17)/1060.057</f>
        <v>1.23779189232277</v>
      </c>
      <c r="H39" s="1" t="n">
        <f aca="false">(H19-8775.42)/113284.075</f>
        <v>0.172652510955313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2023-11-15T15:15:15Z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