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26"/>
  <workbookPr hidePivotFieldList="1"/>
  <mc:AlternateContent xmlns:mc="http://schemas.openxmlformats.org/markup-compatibility/2006">
    <mc:Choice Requires="x15">
      <x15ac:absPath xmlns:x15ac="http://schemas.microsoft.com/office/spreadsheetml/2010/11/ac" url="/Users/kishorravi/Documents/VIDYA/DATA SCIENCE/Projects/Instagram:Face book/"/>
    </mc:Choice>
  </mc:AlternateContent>
  <xr:revisionPtr revIDLastSave="0" documentId="13_ncr:1_{CBCE95EB-ED74-8143-8F6D-15B3E970E64B}" xr6:coauthVersionLast="47" xr6:coauthVersionMax="47" xr10:uidLastSave="{00000000-0000-0000-0000-000000000000}"/>
  <bookViews>
    <workbookView xWindow="0" yWindow="500" windowWidth="28800" windowHeight="16080" firstSheet="1" activeTab="7" xr2:uid="{00000000-000D-0000-FFFF-FFFF00000000}"/>
  </bookViews>
  <sheets>
    <sheet name="Dashboard" sheetId="21" r:id="rId1"/>
    <sheet name="PV_Reach Vs. Impression,Reach %" sheetId="11" r:id="rId2"/>
    <sheet name="PV-Top performing Days" sheetId="17" r:id="rId3"/>
    <sheet name="PV-InstaFollowers_City" sheetId="20" r:id="rId4"/>
    <sheet name="PV-MediaData" sheetId="29" r:id="rId5"/>
    <sheet name="Instagram Profile Overview" sheetId="1" r:id="rId6"/>
    <sheet name="PV_Engagement Rate" sheetId="32" r:id="rId7"/>
    <sheet name="PV_InstaFollowerGrowthTrend" sheetId="33" r:id="rId8"/>
    <sheet name="DASHBOARD DATA" sheetId="6" r:id="rId9"/>
    <sheet name="Instagram Post Engagement" sheetId="2" r:id="rId10"/>
    <sheet name="PV-followers by Gender &amp; Age)" sheetId="18" r:id="rId11"/>
    <sheet name="Instagram Age Gender Demographi" sheetId="3" r:id="rId12"/>
    <sheet name="Instagram Top Cities Regions" sheetId="4" r:id="rId13"/>
    <sheet name="SupermetricsQueries" sheetId="5" r:id="rId14"/>
  </sheets>
  <definedNames>
    <definedName name="_xlnm._FilterDatabase" localSheetId="8" hidden="1">'DASHBOARD DATA'!$L$1:$M$1</definedName>
    <definedName name="Slicer_Area___city">#N/A</definedName>
    <definedName name="Slicer_Date">#N/A</definedName>
    <definedName name="Slicer_Months__Date1">#N/A</definedName>
    <definedName name="Slicer_Months__Date2">#N/A</definedName>
    <definedName name="Slicer_Months__Date3">#N/A</definedName>
    <definedName name="zsupermetrics_5ZtYsm3y3bzASPRHhygSEXypMfWSSx">#REF!</definedName>
    <definedName name="zsupermetrics_ABLjYVy5MubPJ58ud64QEYUnf3BKnL">#REF!</definedName>
    <definedName name="zsupermetrics_forceRefresh">SupermetricsQueries!$H$4</definedName>
    <definedName name="zsupermetrics_GDj5YnERaSbcMsLXGnWBLfWz8C8rMn">'Instagram Profile Overview'!$A$1:$H$380</definedName>
    <definedName name="zsupermetrics_ksYj9BGSguKMXWGS7GQDKCnAMVzA57">'Instagram Top Cities Regions'!$A$1:$D$51</definedName>
    <definedName name="zsupermetrics_refreshAll">SupermetricsQueries!$H$5</definedName>
    <definedName name="zsupermetrics_refreshAllSilent">SupermetricsQueries!$H$6</definedName>
    <definedName name="zsupermetrics_SkbmV9BtudScLBteNfKWkajssXhVys">'Instagram Post Engagement'!$A$1:$K$62</definedName>
    <definedName name="zsupermetrics_vEcXfrw7XizjEaUcUa9j987sreKKnQ">'Instagram Age Gender Demographi'!$A$1:$C$22</definedName>
  </definedNames>
  <calcPr calcId="191029"/>
  <pivotCaches>
    <pivotCache cacheId="36" r:id="rId15"/>
    <pivotCache cacheId="116" r:id="rId16"/>
    <pivotCache cacheId="60" r:id="rId17"/>
    <pivotCache cacheId="51" r:id="rId18"/>
    <pivotCache cacheId="64" r:id="rId19"/>
    <pivotCache cacheId="70" r:id="rId20"/>
  </pivotCaches>
  <extLs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81" i="1" l="1"/>
  <c r="J63" i="2"/>
  <c r="K63" i="2"/>
  <c r="H63" i="2"/>
  <c r="I63" i="2"/>
  <c r="G63" i="2"/>
  <c r="C381" i="1"/>
  <c r="D381" i="1"/>
  <c r="E381" i="1"/>
  <c r="F381" i="1"/>
  <c r="G381" i="1"/>
  <c r="B381" i="1"/>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2" i="6"/>
  <c r="N7" i="11"/>
  <c r="M7" i="11"/>
  <c r="D24" i="5"/>
  <c r="D23" i="5"/>
  <c r="D22" i="5"/>
  <c r="D21" i="5"/>
  <c r="E24" i="5"/>
  <c r="E23" i="5"/>
  <c r="E22" i="5"/>
  <c r="E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400-000001000000}">
      <text>
        <r>
          <rPr>
            <sz val="10"/>
            <color rgb="FF000000"/>
            <rFont val="Arial"/>
            <scheme val="minor"/>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400-000002000000}">
      <text>
        <r>
          <rPr>
            <sz val="10"/>
            <color rgb="FF000000"/>
            <rFont val="Arial"/>
            <scheme val="minor"/>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<sst xmlns="http://schemas.openxmlformats.org/spreadsheetml/2006/main" count="1424" uniqueCount="1016">
  <si>
    <t>Date</t>
  </si>
  <si>
    <t>Profile impressions</t>
  </si>
  <si>
    <t>Shares</t>
  </si>
  <si>
    <t>Engagement</t>
  </si>
  <si>
    <t>Profile visits</t>
  </si>
  <si>
    <t>Profile reach</t>
  </si>
  <si>
    <t>Reel shares</t>
  </si>
  <si>
    <t>New followers</t>
  </si>
  <si>
    <t>RowHash</t>
  </si>
  <si>
    <t>55f2240d75506aea662053ed9adc6bd9cf1c6260073aac05b063bdd05c4e7d01</t>
  </si>
  <si>
    <t>09bb917c7fbc3422e044813ba2982c54e551815df0032249b9747762fae22ef5</t>
  </si>
  <si>
    <t>225a205709a1df025548f1d46a88e97d473b8c10c6258868be1494ea2a058809</t>
  </si>
  <si>
    <t>fdc3b58749c9d80ef81a8d980e49b5dae70dbb324031b13fd61a355b56bd483b</t>
  </si>
  <si>
    <t>97be7df9e0bca9117fc86568d3b6a8cbe46c8824596b7c84179ef8b57fd7084e</t>
  </si>
  <si>
    <t>d662ca34ccf14426c5f6b3b86d4ec87b9abc433f0ac07a0cae5a64a9aa1f30e2</t>
  </si>
  <si>
    <t>7247af4080e43b8f955be888c4c9abbe0ca3f7480e804de5e0eb9905a5318092</t>
  </si>
  <si>
    <t>5b5f57176b13d2ba5712acb307f3c5ce6997567b171da69cf6a379a5ce6f77f6</t>
  </si>
  <si>
    <t>18ef527e3f79bbace108f155efebe5a3adeaf993be1dac92a7917963d7785a86</t>
  </si>
  <si>
    <t>46b24267e1eb8a3e8555491e82c962f8a75fb0939188848a21b8646345c07b75</t>
  </si>
  <si>
    <t>0882f39da68c56a3989b453c835cfede47c704559f6baa2d4e53f4a540af9036</t>
  </si>
  <si>
    <t>03719ae388e436659d34de1f5f7c6120f02ef07fe171d2b2195107be20ec48ab</t>
  </si>
  <si>
    <t>e7261c66a387daebbde60c917426e22d2f5991112c1739444c512f378e539e6d</t>
  </si>
  <si>
    <t>f0de2923b5a081f8301201eaa2689d223f4881de55074b415c439812d6f001a0</t>
  </si>
  <si>
    <t>a93cf97e6327249cb607aaae94c9b0df3f2794812dec125d95e37560f5994239</t>
  </si>
  <si>
    <t>80dbf94f59b557bab161c53d3c76342dfd6abd6561ac1e2e25768d82adf83f5c</t>
  </si>
  <si>
    <t>c8665d0d064415c87b3878b9fade96168261208eec57c4f86777ec807a95fc58</t>
  </si>
  <si>
    <t>7af381b271cc915fd839d0af2a1c3c752e2bdf5aacb8be4b8f6282e7f503051e</t>
  </si>
  <si>
    <t>2898c2f8b4bc6ebfc202229efa07794ef17ea145dbb9f8fc8ff84f1e5d539d02</t>
  </si>
  <si>
    <t>4dfb06902450859fbe6eb984ffaae7226c16d5751284baa92d0f8c5dd7dc18c1</t>
  </si>
  <si>
    <t>54b91046d10a4e18e4e659e13c13b354962f4ce8c7d0be779b34e40f110420e9</t>
  </si>
  <si>
    <t>69db68b1335f998bafd3944126351d32ba4937ad903a527e7ab07f8832c3a0fc</t>
  </si>
  <si>
    <t>02d233ad9169c5498c7bf8e779ea724e85b2658d6bc72045f9638b146216c2d8</t>
  </si>
  <si>
    <t>d6168db94be77c1295b790391ac2642c1fe61648bd08ba84885e146c206d9156</t>
  </si>
  <si>
    <t>967c3d1fa106e1a4be703833865be9fa1ec6b465ab4119bfc6218a67ddbe4d7f</t>
  </si>
  <si>
    <t>b459b270fc1c55c1cea3caf18e94dca04c0ab87d443d625af906a52eaa6113c0</t>
  </si>
  <si>
    <t>9ca297ccfed7e06ae35d1d5d02cd68aadd9d497f50f20908f0e1b41b6ac7ab5c</t>
  </si>
  <si>
    <t>8f052fe6e23fcf8d6c1f53035524296b88305fdfc639a3739e7be028b6bcf34b</t>
  </si>
  <si>
    <t>478e4793a0433e62b73c7b67f99a5d3689cb15cb1f2e2bff23346b053e89f156</t>
  </si>
  <si>
    <t>9a777937cc879f1ed36a4376e5ba7a17cdc3b35b9b93d3e6e8d3938b46018036</t>
  </si>
  <si>
    <t>b173fe520d20454e710686b9937aa2afd8f4b73420465fc7bb30cf2bb306f295</t>
  </si>
  <si>
    <t>4bce43204f19f0e0e3466639d5a64d1b2fdc9d2c9f2907cd397372c70b4c5f72</t>
  </si>
  <si>
    <t>878f98cab014e6c0bb389361877359275d6a550ba7e5ccdbb91a933d95c572c1</t>
  </si>
  <si>
    <t>1fb33cee9283095c36db8fd594db27e03be570ad4d1452c35400a732e449a280</t>
  </si>
  <si>
    <t>bd4491a995d3d5d1c0aab7a3c31a436b8d2e155d2df04224fbb2bdb8263db1e7</t>
  </si>
  <si>
    <t>9439946e16a42a337dc22ae156c1d6d2e38a6fce6beb3ea2c09546343696cc8b</t>
  </si>
  <si>
    <t>09f024bde62c939470cb38556241115f8e127c45f72fc9f3d448c34329e342e4</t>
  </si>
  <si>
    <t>7427291b329e453f189b60d01139856e286a43d24fbe521eefadba5de7c7f49e</t>
  </si>
  <si>
    <t>fb59c828a84bee95c6082b8c46460eaf22521ac641d1cdf7921c46e2ce765571</t>
  </si>
  <si>
    <t>196ad6c0deee4729977d17af5c760375552a77702a04a9a3573adbb130efe9b2</t>
  </si>
  <si>
    <t>fd6513f562f5bfa3bb5b7ec474ea83511a308cb1b69fa4b812c8700963e41ea2</t>
  </si>
  <si>
    <t>21a83198277d616ac950d9c8f10e913ee90f87123cd3df80d9628d858d98e66a</t>
  </si>
  <si>
    <t>acd04d16b977a6e8cfafe26ba70537be402c14031c760b61de465b33fa0cc2f5</t>
  </si>
  <si>
    <t>0d9b8c436efe02a9900bafa509a50fef3c30331b084a3a145f521fabdb918c8b</t>
  </si>
  <si>
    <t>8b6a3f4cafdcd4aa91b6c3295650376bc6a68167d248a8675edf3729ef765a20</t>
  </si>
  <si>
    <t>252ccc11e06a00ff616957fe4fc4bf42309963cd07e5119437aa1e09b7badf37</t>
  </si>
  <si>
    <t>e81cb74ccb7350c1dac739953d5cd25d506fbd31bc2e3ea62d2352deed0008cb</t>
  </si>
  <si>
    <t>45b8800f9e6e6cc99e6a51a3afda32e72fc3abd6e746b6954f80217f4d56c2e2</t>
  </si>
  <si>
    <t>5bd317261ea71085b0d1b886e8259586e778dd7d676f674aee165f9c3eed6707</t>
  </si>
  <si>
    <t>889b17e0485fbd2d4ee502fdfbdaa80af9a54fa9f1be0f9f7f7df8fa66f7adad</t>
  </si>
  <si>
    <t>d5921cddbd9959dd232ef752c8c01b68f3149f0b781e6e79b08b517ad9578c53</t>
  </si>
  <si>
    <t>6215d73fe5fa3dc780a10bcc9570e31a2a74498006916bf0ddd67ae50fab1f29</t>
  </si>
  <si>
    <t>1e416f4c251ca84999bf69da3228f1b464fa4c0d10aae7c600150e541626a4b7</t>
  </si>
  <si>
    <t>914ef2c4c2ea1c015d5d07b83e9c83ae72d739bf912434ab963574c21524d99c</t>
  </si>
  <si>
    <t>442d43edd7040fb5d9b32723e48c46a067c601ea7379b46e5b205b7fb9375fe2</t>
  </si>
  <si>
    <t>0298f3007f3b862bfed974cc97621a9162194cd6918d8cb79703b5df666d0595</t>
  </si>
  <si>
    <t>8cfb791783686494d09b789ecc3604507202cddd8655d675e199fa51e7bcf886</t>
  </si>
  <si>
    <t>120a9b481833b8a1650d9af39d263e23e43389138daaf6f4d46c4b3e48eb9c3f</t>
  </si>
  <si>
    <t>bdf5a83a862b7555e58a247f36efe4a70e06dd74422f588d6078e9e646529a10</t>
  </si>
  <si>
    <t>41ec5cded5816254cd23b30ba9ccd61d24489f193ebdd90bf16bbb4e1e5e2ed7</t>
  </si>
  <si>
    <t>b0659ef2e5950d7cd084a514d8ba2dda217c017fcb2f0e475634faee03a49bfc</t>
  </si>
  <si>
    <t>5a9ee8de4d7432ccdbe0dfa7895412f552c59dec37663733bfb2632d6be39bbd</t>
  </si>
  <si>
    <t>f643021d64b410ca7f99ac1d545f1fa561ea0fd386ca028e6071b30f69a3aa17</t>
  </si>
  <si>
    <t>9ddc14b7006d0500d931455351030ecc5c24cccae04854047873fb950826daa3</t>
  </si>
  <si>
    <t>709a17dd19d3eaf21a8af211e966f8a4240fc3f0df3ee7fdcc3c5d0e504edcea</t>
  </si>
  <si>
    <t>e6a7570c8d3726cc1f9b891db0e66b5efb39ce0f6251ed5e92f056ca1d8752a4</t>
  </si>
  <si>
    <t>9201fd6abb1886c59e8ab4fb74851168161e8210408b1b42490709d71d191042</t>
  </si>
  <si>
    <t>7de4d6efa9706cca5be1900a6fbffd676a557e9b77ad606d30213004e625ee77</t>
  </si>
  <si>
    <t>a78e7ba4b53e59c5faf079fad35791c7c6d13721ec5829880a4f655dbccea634</t>
  </si>
  <si>
    <t>9342bb8766460537a7ca3e37b6f1904f21f2a0b691e60aa39e5ae8d796dddfc7</t>
  </si>
  <si>
    <t>95972a218655767f1999ee150e80801366dcc3887cd84f1fe9a2d6d4cb14cb49</t>
  </si>
  <si>
    <t>7250785d971469771e80c035b677ad7d2615ebff3ec6d2da90ac7caa605068dc</t>
  </si>
  <si>
    <t>af2eeb33b0459c2256fbefb6eb9f4187d3b765a6615dd4c3552cc236d32ce8d7</t>
  </si>
  <si>
    <t>c5f5f5a5d647b033d4020277cbaa54e302ea176a5d250e02fe0b76f4c517c82f</t>
  </si>
  <si>
    <t>cc7198a2938ecabb887f5a6b3451a4e62a310acbbbd0f91f193963e72e5bdab5</t>
  </si>
  <si>
    <t>305114004deb3af999520a429e473f9b554da63c0071869ac6c50321004b9b44</t>
  </si>
  <si>
    <t>45818599f04700ae9b792a224ccfa366ccc4cb1c5172abd554244636ffce1cc5</t>
  </si>
  <si>
    <t>99c80b7cd27953c9ab3e5e98761c5d21fe0ac742246f28c2ee6ebe1b482b67ef</t>
  </si>
  <si>
    <t>7b87c86f29a50e672e62204a340d1f56e5e537dc670efb88b37a9b3f4b1025fa</t>
  </si>
  <si>
    <t>6469a92b4b283db1b2eaf0b3d9a8124f47c983a51e181e3642ccbe46bc3eb895</t>
  </si>
  <si>
    <t>297a9929becd18dc71b5cb0e0a6f522f3b483e02055885246deb0b930b68d6c4</t>
  </si>
  <si>
    <t>fac0c773ec19d7596957d296b57f6a9b7f29b1447c24cacdf8eb309dd1af6998</t>
  </si>
  <si>
    <t>c8eef184d5e890577d7deb8d422601f6db7d546f5f0ab76dd325bbaf3a595f92</t>
  </si>
  <si>
    <t>a00c1c3dea3b7add540037320b6f11d0e817e5d9186573d719bd9c689132848a</t>
  </si>
  <si>
    <t>80c64c3e95773c6b2ba37ce36e49359203b18093cefcabc725048a2b6633c516</t>
  </si>
  <si>
    <t>38db8b553d9d5df7023f6d89a8a2f5c3746985a9aee021ccd31327e41b52a976</t>
  </si>
  <si>
    <t>676e280c32265342c4f671163d1587976bdae012410b1b715aa5477c74d1bdb5</t>
  </si>
  <si>
    <t>835f4cc629ede96289b02c0efef1246a8c317e2d94657e2599580d694468344c</t>
  </si>
  <si>
    <t>e8f8f5edce3e6a3275e37badd82efa03e04195083f83233ac9231f486ad26031</t>
  </si>
  <si>
    <t>eb3dafd35abcf6dcf8ba2859cad37f16ab7272910c9d68a0c1bba0ac0adf91e9</t>
  </si>
  <si>
    <t>ef21e1c401ab6a2fc90f553fd47572eae06fcd8c7fb2aca8bffa59d93a0aab05</t>
  </si>
  <si>
    <t>a55f1fcf1335cc752df516b97b95f4361edf2e52970d55ddb2cabe0680967466</t>
  </si>
  <si>
    <t>d7d16835a4d8141cdcf2af5b1d067f32a90e6c3229085fa970073e1b62876f82</t>
  </si>
  <si>
    <t>1755ce99b305845f24ae933b5865ccf33597ce72480b5ee95e729167d6c63bf4</t>
  </si>
  <si>
    <t>9448afbffaed747b4888f9f6b239b13b8ad1e9f23d5663c12b1ad8fbd240054b</t>
  </si>
  <si>
    <t>05cfed1829c0feaeb57f9d388bdab072f43fafa7c0a6ed077239017ca6573dea</t>
  </si>
  <si>
    <t>a0dba0b046c89135fd9012cc743395e3a43790a7b968cd4dcdb030f5a2ceaee3</t>
  </si>
  <si>
    <t>66d9ebeefc556b028bfa8af1f8f382f6d3b449855aae5ea8de44946edff87bf6</t>
  </si>
  <si>
    <t>36669027238b80ecd05c0239d3d89073eeeaf2f6a85f79da632e922aaca13625</t>
  </si>
  <si>
    <t>ade4cae2da5b12ccec9820f0c5075625fbd1bc4c25aa517c6c43c8189ef4a4ea</t>
  </si>
  <si>
    <t>ee16b5cb85dcc916fe796183c865e7f8462a3ed808b7ce25b019f36b3abe2528</t>
  </si>
  <si>
    <t>535d7fced514fe119fc7365e957c29ac9e6ff89605fdfa6d90bd52aa8f8114b6</t>
  </si>
  <si>
    <t>28d016d1017ede776d44d99e42b54bfb6c636695674402e4a5d4631aea49db4f</t>
  </si>
  <si>
    <t>59e2eac4f236fb3f01086201d809a066ad3b05d62b8437d9eacf452fe39234f8</t>
  </si>
  <si>
    <t>60219b0267bc7ef73f28b5437cbe6867fa49e8c5980a606f9c175e732000a1f8</t>
  </si>
  <si>
    <t>fa86f9f0b5d936adc70a206c52b39d165c063abc69c1a59772dabe2bd1021fe3</t>
  </si>
  <si>
    <t>1087b5f8a05d1e4850b5a4ab972265048d90cd9d9a500b7b06f8f71cfa03ca30</t>
  </si>
  <si>
    <t>e86be5faad1e1b41ad3e906ed8e8722ca2515350156f75587c675b2766a85ecf</t>
  </si>
  <si>
    <t>3754e8bd62cfa51a7f305b8b7e6792a1909383bcf72b4cd0b893c177a83c248e</t>
  </si>
  <si>
    <t>6c072fb2e938da7474c0f465ac98e99d66ee07fd5ebae1d46d42c367fbf4ad66</t>
  </si>
  <si>
    <t>c810760ccb77a723bafffed274a48c9b424340d66ff1263e40af7f131b86ce5e</t>
  </si>
  <si>
    <t>a8730ed8be6760ca6929b5ce1dec6674f69173a9adaf9c8103ed878133a4f8eb</t>
  </si>
  <si>
    <t>12b09967fea8068d8cf22e7cfb7d84078cf41e975c3d99c5fbf9a3bb39cb31a5</t>
  </si>
  <si>
    <t>5926d4b775ac4ec9333ef5272ca1994824197448759c9341afa4e3acd0070413</t>
  </si>
  <si>
    <t>5a15ca0e4760f6a1b40d807b67e9d1887aae3e54f1cd7d32c184d35148ca0131</t>
  </si>
  <si>
    <t>cbb28a69e0b3d220f41a4951fcbaed3ace3278dd6ba1a148fec460070b4f1600</t>
  </si>
  <si>
    <t>4a88acea3af738ff151c8bb81376bbcbd62202df63f57e55f8d3f5027f2f89de</t>
  </si>
  <si>
    <t>471d3013b0d647dafee7d57ff7ed640b77b542e1af0169999dbd65f87270c8d5</t>
  </si>
  <si>
    <t>42db6c4dd148928ae5ceaf2146d35ab69003ea9af6bde19a13b7a5b9767fc138</t>
  </si>
  <si>
    <t>5f7263a3a4faa2f83b2a10495f3e4464015118c763a2727c5e637c36d74563e7</t>
  </si>
  <si>
    <t>19da4c818609aaada1c80ef909e5a2528702e7c4f0045da0b4c9f55721899f56</t>
  </si>
  <si>
    <t>c71c026c0ff7b6c2da2fe78d958e3c91b12a98e29e0ae923f01f72afe4da249a</t>
  </si>
  <si>
    <t>895e1cb4b0edbb41baeff627afc7dcd006b9b03e7e9ad381026d6e47359852f5</t>
  </si>
  <si>
    <t>43fe601260d278acdd828f00d861eeb36c0f61e5536205776bcf9f8c113a7806</t>
  </si>
  <si>
    <t>c71031ded2d7004293222013bb2f9ba8d3809862e91789997d75f54ca05fbcbe</t>
  </si>
  <si>
    <t>f8c9f72ee3774e1826d59485ce411e5f4b3df7e9a3adb2abfa7f9d6de0847a93</t>
  </si>
  <si>
    <t>3e29dd0ce95804b98d9d5700dfbb879a379d0606e7945324fd3720c281aab194</t>
  </si>
  <si>
    <t>5f82bc03239b9a4ac69b380efb000ba041b7643c064aa9e323e7c4dd9315e1eb</t>
  </si>
  <si>
    <t>2bbe24e5b7cf3c23f8aaf53deae2e97b0d14fdd77da104f615c74a8577c78cbe</t>
  </si>
  <si>
    <t>5a958858636620f4d007498c8e1bb89411834086dfc89522a06f5bf17d01237c</t>
  </si>
  <si>
    <t>8e067d36447d6c73d2e58a911af1d5f0fc63805c75b3b585bf9be0639dc67587</t>
  </si>
  <si>
    <t>c2dd7e6af9f40d1a70c7aad3a05fb6127ef871d390f45b2d216178a5a96a9747</t>
  </si>
  <si>
    <t>dda25fb28cb3aafd6bfa65b7fbfeb104e95ff12d6763b222fcbdb088ee0cf7ea</t>
  </si>
  <si>
    <t>da9c71ecaa35fee658156a2b3bc52a1cb42b562e3c10d832163fcbf29f9b9833</t>
  </si>
  <si>
    <t>a89d49c8e7a09961866fa278b89f652a388b3a34afe68c64211e6e0f57179eb0</t>
  </si>
  <si>
    <t>3b56849ea8cded2834c9a5f75d6951990fdfea7d91aedd6112ef8ca0055d1471</t>
  </si>
  <si>
    <t>13344d5f06e33cd095047588627aa68d476f25304d06e74bfd4759cc684d60c5</t>
  </si>
  <si>
    <t>97c8434cfe315ebc76cda39128ba6a09dd16a76d4837ff90c35f52e0ef3ef18b</t>
  </si>
  <si>
    <t>f9ebb282471b33066c9eee3d515ecb65dd48a2eafa494dd1d5cc789bd4a25b2a</t>
  </si>
  <si>
    <t>dd77a8546360bafd889a0912c9dca9e4e627036794c0c9c13661063f867a6d53</t>
  </si>
  <si>
    <t>eac4558daad41372c41d65cc831f687cce1ad866385508447faa61cc50ae2c51</t>
  </si>
  <si>
    <t>96c2d10e5690f3a4fcff63a32860015f88737ea74ea839585c2bcc9991e72749</t>
  </si>
  <si>
    <t>75a002ae36b71391e1077fbb6d71367663b9322161de786563217cf51e7e2470</t>
  </si>
  <si>
    <t>1da9bd217a80a2d33200c49b2fc9da3561789fc69305da018524cd3a177303b7</t>
  </si>
  <si>
    <t>f6cce74fc8ec2e7152cb4deddb98159e62333d405b52a2643d86f4313f845484</t>
  </si>
  <si>
    <t>4fea8e1b2ba2728ba88cec0461cf5d05eb0c18847f869baa83b06c2d8a88f5cf</t>
  </si>
  <si>
    <t>3451334e70026f0451c66ed0d2cde395c0f112bd262efef7e7e588d2433f9617</t>
  </si>
  <si>
    <t>a18e2d34f2e14154b0c694a3e101c578434f69a41c7fffd22dac4d7cfcb0024b</t>
  </si>
  <si>
    <t>18e3b52c5c282b5b72142e35b30a105a22234c1d412450e6c68ab0d0f18196e0</t>
  </si>
  <si>
    <t>ba478ee5a36c18420065a8612544530ff180c366af560593757341c172e86143</t>
  </si>
  <si>
    <t>69eb7851f048d0802cb9acd908be779d9cbbd937bfd6a2224d1243b32d283cb4</t>
  </si>
  <si>
    <t>dfa89bfbadf10b16cef0601898aeadc9b78234828f8392f665d5577b1b6e32ce</t>
  </si>
  <si>
    <t>63e67f11b25c5d865fbdeb5bbd6c004470a36b5d734e3d219da624066949ee71</t>
  </si>
  <si>
    <t>c1e75a8a2e9c7bd7bdedee8ebea76c82251ab43ed3dd2b7eb67fe433acfd88d7</t>
  </si>
  <si>
    <t>a836db6e6a6aa00800224ed3abbcaed33305a0477898b2e5b0a9b01cc517f83f</t>
  </si>
  <si>
    <t>b783d3acd3ea6aa7c09ae8c3c5b6de4577f390e1ee538db34d1dbadec1c5efd5</t>
  </si>
  <si>
    <t>aa8c705e863a107e75d3344df06dc9c46e871450d7f861d5dfdeac7eaa43df74</t>
  </si>
  <si>
    <t>554f23fe19336c6337ebffa553ab5279f7f6f0e6bcb1149e8547072fc19b3e0b</t>
  </si>
  <si>
    <t>85b07d90540db061fa9b25ba5e81e4359e2a6227d6a5f60d00d51e136dc0fc43</t>
  </si>
  <si>
    <t>7ea95e4c12cf64fc9079d6a04d945e0cc2e485c96f77f5cfe977244372bbac5f</t>
  </si>
  <si>
    <t>c16b192a6a33bfc5b6e42714e730613403f239cbd619ed253b68f391f9d7a31f</t>
  </si>
  <si>
    <t>a11228b1cda500b8d9b20766cc5ab0ffb2a7e768bfd502f07a18fe4487a8cfe5</t>
  </si>
  <si>
    <t>d12cd16c461bd019443ab0833f55bfff57b3b180e9bc8914256bc1eb520d90b5</t>
  </si>
  <si>
    <t>2fd9941950dd127cd2b63b49d719483a6d615cb61d311323b79a2f5b60caa6c8</t>
  </si>
  <si>
    <t>3543f21d3ed1f329db4e0e1733774ea6a7c8779182b9a8e19bb5e64a40b4a637</t>
  </si>
  <si>
    <t>31bc30d53ebb5aa875a4859bc851025a623cca2a88c49fe7e5a03ca9de6aa275</t>
  </si>
  <si>
    <t>5f443ec0b7a241423536095450f24af8555401bb164796679e7140a3eadb453b</t>
  </si>
  <si>
    <t>91a8d0992da49b9172f25ed7d8f706dd655b58d645f94ec1c5015ecb9ea14bea</t>
  </si>
  <si>
    <t>9ebca1eb10f20718ba2df4cea90a090fcc74e4a8b9722c6fcff6e23da20c0d35</t>
  </si>
  <si>
    <t>8335c738d32e915b326ca564fdd334d10d12ca44bbf19e4ece44f51f8e30be07</t>
  </si>
  <si>
    <t>4f505a2d6c3ea2b3dd97c6e7d0bc109fc9f72985021cbd08a92fde36940b92ea</t>
  </si>
  <si>
    <t>5cf37386ad3bf6622b09ab6028c7cfb48f05e190921a876f1cb3ba95209bccca</t>
  </si>
  <si>
    <t>2b29b37b13cfc84a3670da9695e063aeb8d76c9cf37b483315ea4a853e50311d</t>
  </si>
  <si>
    <t>7b078e71f90abfadcea7ee8687083e43a5905496e873d52a1f9bada20552035b</t>
  </si>
  <si>
    <t>99523faba39a12b4e8a5e6cf7d654ca4daf51426dd0ee35b429eea9a6405abac</t>
  </si>
  <si>
    <t>e8f76fac4988258284c707642f203d2a36b5fae9c1dd7fceb2790cd4693495e3</t>
  </si>
  <si>
    <t>a9abdc3fd531f562d7f6698ea653e6fb1fe72644c28bfe7b1a12f042633ea6cb</t>
  </si>
  <si>
    <t>ffd9abb60aefbb4aab032caa8c43e394392e0b424300501d288d70887a9ce12d</t>
  </si>
  <si>
    <t>3ded9e1a1beda649d63acede59f926922ea0dfe2716b00bdae0a76fdbda20b66</t>
  </si>
  <si>
    <t>79f356699d2bd66c9dba7620c0b4dbff96679b432d18980a87c4ad74a103d92a</t>
  </si>
  <si>
    <t>b51b89aeb3154a49b83bf4dcb7aaf37d8f74ef9711ca83db1d8d7764068a4b81</t>
  </si>
  <si>
    <t>35739b3bb563aa578b093abc4e05cd9e35dac4a42b05f21bd8d09610bcc5d30e</t>
  </si>
  <si>
    <t>ed39badeae9f5841ff8bca969ca479a02387dba005f861d707557fa7032a0eaf</t>
  </si>
  <si>
    <t>cb3cf0b0a2ea4a8cd5af07a40f19820831b1ac30de5571fa3810eed5eb4dfae9</t>
  </si>
  <si>
    <t>1a5aa4decdc798278416439a37d2b434d01fe7bca10b873e401bfcb6fcf21c24</t>
  </si>
  <si>
    <t>c37557151868f7025bb065b12e78bbab57b1644fa157189437023fe9b093161b</t>
  </si>
  <si>
    <t>c86633072bd633d1b6224f39365e41243de6bfdfb8998b68a9eebee29194bf49</t>
  </si>
  <si>
    <t>584f4db14340dd9133fd73b7d5498901e29a6721986156fb9ac0fc2eb2d10aa0</t>
  </si>
  <si>
    <t>e0d9105c9b7f27f737b88feb16f92017676dcdf3e3c2257711d58220d616e49d</t>
  </si>
  <si>
    <t>0d8d2e5be39057d285d98abc2ed07ebbce2b111bf747f7f0f238cafc9d54cefd</t>
  </si>
  <si>
    <t>e17409a17dd062539e294db5b65954495753aa21548e3505155d5ede7d041c74</t>
  </si>
  <si>
    <t>e130afd481faa0b872ec064091442443d5ae37c07d5b5824d3a3a734648e84a3</t>
  </si>
  <si>
    <t>e9dcd1a8dc621fed620dd9289bfffbd70dd937ff7750daef52eb14291cd2b733</t>
  </si>
  <si>
    <t>0f3a00ba4aa7064796add4239404c006e19947bfd671a68099220295c9837b15</t>
  </si>
  <si>
    <t>f8ce9bd19bfd5d4d227f895363f37eebf160043417ec397d8b0608a6d4400456</t>
  </si>
  <si>
    <t>242663c54d66fa46358f55af4369f936a1644412c789061123ef370d99689320</t>
  </si>
  <si>
    <t>e60dfbe1e092425cf57fbaf5783f3c3adef07dbb8c453afd1ed8720dd5c3265a</t>
  </si>
  <si>
    <t>81aab8fcbb9f2a958e134f65c02bd465a7cd451f9a6513cf3389f0bc018e75bc</t>
  </si>
  <si>
    <t>4e5d82affed4d997985e61f0da34a55a1ae86f18ed8b5c46784a785c27066614</t>
  </si>
  <si>
    <t>643c3346f4e454d9022b1a28a1ad5b644c8c4789420b9359b7496e4107a36abe</t>
  </si>
  <si>
    <t>d711caee747915420d0b54b6bdb862f6f6b8cb4f7a64c3e27ce763c3e1680aa9</t>
  </si>
  <si>
    <t>bd75dd12de70b42e1200f6af18fd862b8fdf1713f59f01cf6f4c27426ff4212b</t>
  </si>
  <si>
    <t>e351d9400fd302ae941540f2431ced781a6fdac2a2ac817a13bcdc7c15b45c72</t>
  </si>
  <si>
    <t>53a373be85cf39a8b8033135ae6c599d06fdc428183bdc497ad2110537003722</t>
  </si>
  <si>
    <t>14fd328698f48602ff90df97f92d7bbe84438671b46a5c8c205dbf7c57f920d5</t>
  </si>
  <si>
    <t>3668d36e69ec65d96f716e328d17a953f6b72eca619c8e09d577e045c2273878</t>
  </si>
  <si>
    <t>81dd1f6eff51fffbc2f24c5c1e4a3a4d75846312ccad21668b7f6fd4eecfc308</t>
  </si>
  <si>
    <t>8f0483e6379eedb65f789af2b83187a55cf5be4932bbde28a3005e39933e144c</t>
  </si>
  <si>
    <t>5eb9c3bb7abef3d154a922ec24b633fe2feca7faa83a43b4db74481a63f38804</t>
  </si>
  <si>
    <t>1ed74e700c7cbe1f4f4933adb25296eb1a547b125eb74e507a68241243882c9e</t>
  </si>
  <si>
    <t>c253f79caf8e0be26fa15f929d02d6807625f1bdefd02d8c3da81b1eba647991</t>
  </si>
  <si>
    <t>0c518c25e1bff777ce2a3dcdb6dab818ae0c9d9b3b0551a6cb53dd8e6e7b07fb</t>
  </si>
  <si>
    <t>2701206c1051403a4af40be8a72e81ade4d096ceddbff6c799c6c87935461079</t>
  </si>
  <si>
    <t>2dbf359d5f703de665884f156bf124e5bd27885728a40b9ce3a6cb124c447b96</t>
  </si>
  <si>
    <t>936a55a8755062370c9890c10fbb9996efaaa9a6f4db236e810073cbca4833b7</t>
  </si>
  <si>
    <t>0ef587a10c6652d52e0e8d50ab318bc8557b144e48d2d21f8f61363a1505bc36</t>
  </si>
  <si>
    <t>7e4d21acae7c50e8dc2f9498ef3b3c0816a42b2110d54d87f6f54b108d349e24</t>
  </si>
  <si>
    <t>ba93453762aa15bc4a618a520fbc022806ebee2b91300b97a65a4d1f25c295ce</t>
  </si>
  <si>
    <t>18ef2640a52db1145db0e9d633efdb57870fdce3880f3cdb71d1aced54793596</t>
  </si>
  <si>
    <t>8dbc4b91a1f25780aff2e0c7ef0f7504ec9d4c9dde88ee043b4cdb427057a4b1</t>
  </si>
  <si>
    <t>bc06acc94db067bbd713d8981e4a0aba8a1ffa79b848d016a8f6e3217cc0a91b</t>
  </si>
  <si>
    <t>cf8efbbe4a53336c72a1c79bcc7f3d760e95caaf282a0c438fedf41a4b3d8ce3</t>
  </si>
  <si>
    <t>409c5ccd51f006270e99246ec8fa3072ee422e82a00b06ad3d4c9e668554b07e</t>
  </si>
  <si>
    <t>26f40464e24126b6339fbb822101d682fcdc91ef651d02a883a884be7bdf0f2f</t>
  </si>
  <si>
    <t>34c4ecd56be697624e9143e58d59534b03ec4ea6b03e7995d093d8b9eb14a1d1</t>
  </si>
  <si>
    <t>582b9664c60431499ef2af8065553b045e811f760708263573559ac58dc5f5a3</t>
  </si>
  <si>
    <t>1adb13068e36ca188471123cec2cb0074b391e12f3e655ce0f55d86e391d5510</t>
  </si>
  <si>
    <t>1d4b624d8044d13c53f34d503681679bea618653fc4f658603cb5df9e6b0c4eb</t>
  </si>
  <si>
    <t>cc05b7a4c358b48f2c6060416347819d8b89869463ca0764df85c9f6276f40a6</t>
  </si>
  <si>
    <t>57f8bea39ed10644c8e198c7261560bb8f5ba3e6f3d648cceb8cec796fa09518</t>
  </si>
  <si>
    <t>80ac5c8276d5601e65e1e18a3460b14e8dc27d57100d37cad38138d559bddb76</t>
  </si>
  <si>
    <t>bc03d9e21176dd0dfe805942120ad9f47cd0a440573c8440330db94b6bf8b640</t>
  </si>
  <si>
    <t>7fb18a984fddac3fc366b7cbd3ee458a6a899e299637d5d3058608600b3bdb5c</t>
  </si>
  <si>
    <t>d215f7b30d9458dfb472331cfe08778cfe050ee4c404f52f69c39acb08e93b2b</t>
  </si>
  <si>
    <t>c73f8df2c5b30add865df4f89b9e070e5086c3a75f9c9d8beea780165b661056</t>
  </si>
  <si>
    <t>5ad5fa19407cc3ac4fa89541e00a346d7db3e66801737d9efbe25de63c41ca0d</t>
  </si>
  <si>
    <t>0aeafff4696399633aae5f123254463002ba1089ac49ee0e75c76dbdf283f076</t>
  </si>
  <si>
    <t>e82fc53c73c6d50d910454758162329b5377e940ef058ccf020dd0989478064d</t>
  </si>
  <si>
    <t>fbc6716538284455fbeace6f4f13a5e4e63baa8fc7cfdaab377c8865764f1457</t>
  </si>
  <si>
    <t>17b4792ca2715f792413a9c275891ff32cf0d7f72a8fc8dea82e7e55808f37f8</t>
  </si>
  <si>
    <t>f506419d7c2d2cc0301acf9d948172395f21ddf4adb2eb3351aa288a8e687b7d</t>
  </si>
  <si>
    <t>7239f340a9cd610bc22ae46553aba54e98125ee3d806a129f721bcb1fd062b4e</t>
  </si>
  <si>
    <t>662bc383b4d900da37c6c6548d0cc08ad7b695ad7cf46a8622b69ed3839fc780</t>
  </si>
  <si>
    <t>66e87908c0af10f67441f3aa4466b06c1437d85a24750cdc912090126479158b</t>
  </si>
  <si>
    <t>f880db0bf758d4a1b86b60c4730b5f5e03c105713fa20af9e44331edaec122cf</t>
  </si>
  <si>
    <t>6763f0d9d77a023043805b7ab2d06c999e7c694c7ccb11e67a1aa43ae0962a7e</t>
  </si>
  <si>
    <t>9849e7ddca428fea6cca50be0b4ab0cbdadbcf711a6726620d88ff209b94dd22</t>
  </si>
  <si>
    <t>eca22df421a826b140975f90b73b0414ec4724bc1c28ff6502257be83c54a019</t>
  </si>
  <si>
    <t>9f0603bd69743d09094bfee5a0289784c0cc0d21a622fc3eb18b45ed73a59644</t>
  </si>
  <si>
    <t>643aab574e956463c4403ef0f704b16bbf1466261ee8f0ebf2d638c886316ddc</t>
  </si>
  <si>
    <t>9e1c9cbe25e9006fa55d48c6316f3b1ac85494068d7be862d6ff1717f3fa3370</t>
  </si>
  <si>
    <t>105b2a69a6d6cfed0d622c9f4a9913251cd7e83721e5f91641009aa46dc92306</t>
  </si>
  <si>
    <t>fc9b88198b70a209857d62e416e8905112ae4772672c43f1d6715d1411137458</t>
  </si>
  <si>
    <t>b1b6d7e97fd8a5cf2404d29dbf835024b4b31d8f73f2731f05f2d38e71e8e241</t>
  </si>
  <si>
    <t>92b9342ce892ecd59ab240e7c5a42172273ebe74389cf06e49db35c4f1812ed1</t>
  </si>
  <si>
    <t>9bb67fedfe198765563945a85daa6c0328cd078d6a06c3b69e97f07b1ae62160</t>
  </si>
  <si>
    <t>c8b4f10413fdd51d48814d569fa85dbffc32e3b6536a52b935b4fbdf30ab37d2</t>
  </si>
  <si>
    <t>1e1d46207363204845660f70ae1714633cce466499bce50d5359549655688d5b</t>
  </si>
  <si>
    <t>ed8a0bc6275383f2cfa0a770ee69544ba17e17cb0d690fe5381495ce577621bb</t>
  </si>
  <si>
    <t>21e8d8c796d86d11d80432f8ab0977aaff4477c692adc29a2fceca964e8cbc37</t>
  </si>
  <si>
    <t>16cffa02e3eef7a5c4671f475741b6cdebf2992ccc52e4715293d471c357bb5c</t>
  </si>
  <si>
    <t>21fb21971b30c91018d4cce66241dc7a1c0755178724c8ad5c51e1d9c089cf7f</t>
  </si>
  <si>
    <t>f94230ea24bb6f6a6469662816b033b54d9c6d62d26a315372b5f4e237efe037</t>
  </si>
  <si>
    <t>ac14aa45275bacf5b91204ccca572ac14c5de44f380f7605b94bdb2ce93c150d</t>
  </si>
  <si>
    <t>5e646da66635d934f08e28d7e170ecef5d92eb78576957464d1054451806a1e1</t>
  </si>
  <si>
    <t>f4dc424791f6ab76a3fe3fa8c37c52762e127a12ec4a7033cd1a8106d1d9c62a</t>
  </si>
  <si>
    <t>418252de5f54b036b0d203fc6bfb0ed6f71e09657c9936a154da1e71e2758604</t>
  </si>
  <si>
    <t>26dea8310d36b2842fca9d6351737b656303cf3cb9ee483e3cf9925abd566435</t>
  </si>
  <si>
    <t>0890f744380870511d77721e022e5f60377def15d6e5e59af7eb9af542e19714</t>
  </si>
  <si>
    <t>ad8ea7159daa7430b3128d8937cfe4643f10798a16d3f8881cabdbc194494200</t>
  </si>
  <si>
    <t>d4e94380825fbad51929d3a9c238f1437ce73f2912339f86e4ccee5c5fef3bbb</t>
  </si>
  <si>
    <t>4a9394ee4f09ee45f4a474e287dcb525055f3a60d7e24cbf91e6babf75a3935e</t>
  </si>
  <si>
    <t>b6c16a2f34409c3b6507ef3b0020739d4470f302bbe13e7a6c6625fc7eacd629</t>
  </si>
  <si>
    <t>5f934139ed1504c3cef1163b00f35469b8f50bbc3629cc61ad14eceacd353105</t>
  </si>
  <si>
    <t>068d856b511d299f036bcc80794d1005211fd3848be89f647ae78d95dce0bad4</t>
  </si>
  <si>
    <t>e8d121e73d883ff9870fac8b220a7df5b94a5b9fda2bbe3aaa99c5739d5099cf</t>
  </si>
  <si>
    <t>303c7107c00c8bb769f1c02228820ddc15f1429d40ec2d7be978e3cf876f657e</t>
  </si>
  <si>
    <t>5a5636a95a2a5b201c07b56709fe4dc7995e9b0a56becbc36a601b8bb5d8f9d8</t>
  </si>
  <si>
    <t>b768863d987efd45b55c8c34f2be5ad76eafdb3382f08d76eed25f850660ed02</t>
  </si>
  <si>
    <t>7949e0ade54abfc270de937a6f3f22c80bf527cc9355f366b8f6d16c5a0dd814</t>
  </si>
  <si>
    <t>b1d4486085826cf5407d457f2418b34725997e1a2fc40da960db0705738aa2e6</t>
  </si>
  <si>
    <t>d646159287763b759c1c55285880a7dc79eb66d963a3040b0155c641064a52c2</t>
  </si>
  <si>
    <t>1919a98331e322ba693cde4015930f60a0f048b7c3e832f6dfa28242286959c5</t>
  </si>
  <si>
    <t>fbcc6c9e045faaab8a377f1d00ecd3f27e867102b6a089ae19f48de91abbe281</t>
  </si>
  <si>
    <t>43b6f1373ed717324939a4caa7cacdb52c62b731cafdb659c93c4d5528efbcbe</t>
  </si>
  <si>
    <t>e1fe6ba3c990610ba261df8df489ff7f51ce34eb07eb3aee7b1ae4787c697b2d</t>
  </si>
  <si>
    <t>24222eb5fb7a012bd264a54ec5f80fe89d7452d9c1b17334f6b75cd73bced4e6</t>
  </si>
  <si>
    <t>7adc79e444d0ea8f8c89ff6afcbf5e5978ca3456190d44994a793d04b5a258dc</t>
  </si>
  <si>
    <t>fceed4203b6f2d788e2423febd8d46931b5535f9219dfcc512637bed93c697d3</t>
  </si>
  <si>
    <t>27220910f47bee9c7fa6931432b53cce45f7d7521bbd4ae65ade3a62638ccb31</t>
  </si>
  <si>
    <t>8adc210364fea773c284e3085bf109e2658cffdf8bfbe9ff3399f98cc9e308a5</t>
  </si>
  <si>
    <t>49592c4d21262254f0511364d5907b2c1fea65d3b00e073a184788f2818b40d8</t>
  </si>
  <si>
    <t>5577ba5982ffe92b9855350964974e7ac823c7724f72f22da8e5899439004161</t>
  </si>
  <si>
    <t>8927c31f98203b353456cdbc79aaec77c4d5249fb90673c137440819c908f02e</t>
  </si>
  <si>
    <t>745d1b388a727fcb26b3adce29bdb384003c718af2c0d9cfda1c628c2993e12c</t>
  </si>
  <si>
    <t>f2ab0abf6461c499705bf7df6e2284b23251b31ddf9edc6171ff097e236e7b6d</t>
  </si>
  <si>
    <t>c45b3b94e8153bf327fe5cd3007cbf615c77e3b332eaf14a79fbf53a94dae9de</t>
  </si>
  <si>
    <t>8612c230fd49a04a9a421d958d13ab15bdf228727058a18d19ec0aa12c139f44</t>
  </si>
  <si>
    <t>71997a1bc9aed97933eea3fceb3ee18a93f31da788b5adfc33379f474e865e16</t>
  </si>
  <si>
    <t>922a03a6581df8a0c996f82f54da6a1ca82779e8d8e9b5ac505014dcf7e32064</t>
  </si>
  <si>
    <t>06d0a3adbfae0d09746812e6ddd3c20a16b7db109a37c64e5035f7641e8dea6e</t>
  </si>
  <si>
    <t>85461e7b19c91026f9b0f83a7ce8fe7d3802c0c80ab1f18d4231ffc139c521b5</t>
  </si>
  <si>
    <t>90320d115a3f4db16f5529b6756d723178a028de47fbe457d24c6e0b3dbe1def</t>
  </si>
  <si>
    <t>3cd9014957b93f6617bcaab502bb85275faca88a5a6988af1571be0c8f0a78bd</t>
  </si>
  <si>
    <t>42839d5b8dfcda0316c11b79c3749f65f22096d9e6c00e310f5c8e976495cc54</t>
  </si>
  <si>
    <t>6b24e099860e9200951afffdcfcde36f7d155a51cbbba56b58946b82294c1dec</t>
  </si>
  <si>
    <t>77b16aab72ed16d9035103b446720fbd7826fc90e3d7c0c0e54d3afb87920626</t>
  </si>
  <si>
    <t>f25fb16786476df23219c5be1efddfbd80a57a7ebb41d3ba47a5165e25cc8523</t>
  </si>
  <si>
    <t>80f19c4e210085b9fac82eaeab1bbc57587d798caeb9ee5917f2058d9c5d002d</t>
  </si>
  <si>
    <t>3bee6e2bdf6fc0581347721b2502a9b6d92d1c0d983ea8a9e4b5e49746aec9e0</t>
  </si>
  <si>
    <t>b7075ecc2a5ad3edc0090704454f017662fe91ca72d387c74e124eeed7f52bf9</t>
  </si>
  <si>
    <t>d5d32db5b068d52659353eeec37bd8c9f10a6996cd44a6c8d66bb4a89f299715</t>
  </si>
  <si>
    <t>de572f85a13b0f5ae454cd982f5b017970f3db381ad3b006371d7e1eb38d909a</t>
  </si>
  <si>
    <t>d3f7a08789f5490f7cbc43cb4d4e194acb8171d0d845cb0089d832dbb1018725</t>
  </si>
  <si>
    <t>18de872db456249f71b9fc80378bf1b69b41efd952bd5e0f4b15e3043f29c8e7</t>
  </si>
  <si>
    <t>f43937319a3db6561894502f42b02bbc5ef1d521979f0474fdff038c785345e7</t>
  </si>
  <si>
    <t>76b9354e655fb57bef1c9c0ce2e7ecd105b3b307244b862e2c85432102ac5a77</t>
  </si>
  <si>
    <t>1e4f2076fc495d9eb4e0a1e2d3bcf2b890286de06e34e32fc96e81e8348c41f4</t>
  </si>
  <si>
    <t>011d288b4b52622bc9821128e764cac0f8272e05d8f903e375e31400ca958840</t>
  </si>
  <si>
    <t>a243fc223e369e7fed4e7ac6108858c9497db6714a7f3ddf14cea4472f8b5e8c</t>
  </si>
  <si>
    <t>11463ca03a7dee0dfcc2f893ecc3e3f96a08949f9fb716d2f6aa5226e50bcb6c</t>
  </si>
  <si>
    <t>a3088f68fa4c24bb5e5153ae687c8a88c65e00987c914196b3cf1c2300b09a66</t>
  </si>
  <si>
    <t>02c246bee6d2e643dd1d03096967891db78d643a9309440c98d9a97c0b0f9898</t>
  </si>
  <si>
    <t>3fb2c0fdc218a7e114662f2e994a9124c9e416812c3e15ecf2c6eddab0c9471f</t>
  </si>
  <si>
    <t>7fa26e95d5b36c04d90f04bd0f080c6eecd0b77e4c2aa276cf264b075bf9e220</t>
  </si>
  <si>
    <t>0a33e7fdd9a63d5dad2fe71a9d5dd2c1fdc88a418fa083e7f3e133dc85a1b92a</t>
  </si>
  <si>
    <t>b11cba687f5a5f405793bd5af390b04fe9bc1178131ee19a7aa7ddee7321b90d</t>
  </si>
  <si>
    <t>6c733acb9aadb8b50bfdc6f5b11f35b1de5ca68d3e475dbe936d62e223d1c5a9</t>
  </si>
  <si>
    <t>5e0c8ba30a5fb7067df17c0c4dea5f5d844bc67e4556864501bed303258bf5af</t>
  </si>
  <si>
    <t>add77d32fcf42b3720ff59fab8f605c347f3b900ba20cc6671ef0c7f53706d45</t>
  </si>
  <si>
    <t>1b6e56b55108774fed83892db27232f28779c2bfe52ac12491034525bff56744</t>
  </si>
  <si>
    <t>0359db9e4328abc2c7e4b08529bceb5575fcaf9af63d73cee216435365188a19</t>
  </si>
  <si>
    <t>a2bf5365e00ae1aa853f47d1fa010db6a41cb4fb3aff495183c14caaa8f860b1</t>
  </si>
  <si>
    <t>eb034114d145fa2c43ac8a76e80b0a9253833db7ac22459f4eaa58ac15c0166c</t>
  </si>
  <si>
    <t>e4ee63b00155a0a2c7b5f5fff3c022b848aae5f554bd53b610e983db38c71b2c</t>
  </si>
  <si>
    <t>1892b4e347b81e575e2567ca47435aa71231896346e14ef47a8907ecd507f771</t>
  </si>
  <si>
    <t>1ce8b00ce0c07f2472044447968750f82b8c1f8f1e4c5af8ed287fdfddd9c0b0</t>
  </si>
  <si>
    <t>3f7648b16da98631b853ec1d410b87e4b3f0747eea66f9a1821b737e517e5c6e</t>
  </si>
  <si>
    <t>058e85f1c96f662ed1f85ed259cebae82bca5493b38451f0b697b5e398be069c</t>
  </si>
  <si>
    <t>fe64cb59cf2a4307c28cb11dee452517d18ed22aebfdfeab345095c1b6379f7d</t>
  </si>
  <si>
    <t>09e1ad6a70cf9c614410bd9f113f2061aab83a4c637bfe82a04d1158286ce720</t>
  </si>
  <si>
    <t>796fff9ce307747fe00f2db4959946f77075cd6bb490d2059349c7bf4a9a50b2</t>
  </si>
  <si>
    <t>4fd2b068ff63ce2b1ade397ec57bfebcce181f7d7a188fb9cd90b118e08b80c9</t>
  </si>
  <si>
    <t>ad6f0cb976920a12edc51abd05bfbe56bd092c7352ca8cd71d2097e3b744247e</t>
  </si>
  <si>
    <t>86940b2670335337e9358577302bae34e21a5e996f0d73ee1389634e56da1785</t>
  </si>
  <si>
    <t>cf9422b7a40fd9fa18d8c7182851298e148d5446ff61de9ef1278c6eba9aa442</t>
  </si>
  <si>
    <t>8c352bffa19139e4bcc425b9ed3559882ebaee82bd431173d210b648c1856f8a</t>
  </si>
  <si>
    <t>c765676dc6427a14a916bbb20ec61e7560bcc77c8ecdd16963f5ffa8f0bb774f</t>
  </si>
  <si>
    <t>0e6df3acccd4ca381ddf1b40553b140423dc281924180bc0752a54e11a7b81b4</t>
  </si>
  <si>
    <t>162697b4eea9d715b76645b1e25d0dff5fc5900de2c1bfba57c396e8717bd264</t>
  </si>
  <si>
    <t>3f941974b265697d10d24399e68691b6f7930af6f92af4c20c89801fc8a86183</t>
  </si>
  <si>
    <t>789b5f6ea6e4fe8f5ab89d32eb2061836bc744b03248e1214daa015a98960424</t>
  </si>
  <si>
    <t>00f11381c93554aa504417053ee9acff54c412d25da8291ccfac42337c072f05</t>
  </si>
  <si>
    <t>83a2e96bea0892893a53557b3c27e12e72889629c70c39c1eddd0b5d31e84861</t>
  </si>
  <si>
    <t>07c0bd33d7de700a80e2b8e7a78f916a6b3dd7caeded9616a2198b25aac3efba</t>
  </si>
  <si>
    <t>3a86c74ba8f361b48be68de315f8dbf0e14e12254aaf5cbedc4f83f4ff98a832</t>
  </si>
  <si>
    <t>d7bc7ffce000f8685dc7d019eba9df4d19e12c4f4ffc5669891a4e9a8c8abaa4</t>
  </si>
  <si>
    <t>679c5352976edc288a9ef6f19587915fe87b9dba424a0ead76bb9dced9a88c3a</t>
  </si>
  <si>
    <t>052db8de33a24a674a82a7744a56617249da3a75e4c903d4a9f31f6930382a2b</t>
  </si>
  <si>
    <t>534b61bdeac736fb6308f7ffb1a6fe85146a5ec94927e11f69c49f33521d8a21</t>
  </si>
  <si>
    <t>703705ef8772404818130bb29648cabaeab1049a0f513585f7817bf0e9ac4f6f</t>
  </si>
  <si>
    <t>c86fdf77c0e8454eadce7d346676795e249c9e4c6b2be127782e0022455de166</t>
  </si>
  <si>
    <t>6a1b70b7fd7440a1c99576dff53f9568730562cb9cd7ef6f1b760bd35441a70c</t>
  </si>
  <si>
    <t>0ef4f5a092da07cbfe55ef784d5d8c95e6b16e398725075bda9a44d55a9e9585</t>
  </si>
  <si>
    <t>d1330469d530a7adde47265e7a93e30e268af81b53a2063471fce0d7cc94a63a</t>
  </si>
  <si>
    <t>55435052f271abee7f24441f7e1cbfa7a1d23830010fa706cce8377640d6a74d</t>
  </si>
  <si>
    <t>4d86efc560f9296e27561b011d1d04fa0ae69b0250ea16228e341abb8476a7cb</t>
  </si>
  <si>
    <t>1f347b2243a4620eca3aac9b4871c2a5984fd8a3dc062f7a133c0e54cf9f3fbb</t>
  </si>
  <si>
    <t>482f7bc91e533c06c5e158453563744fbd5c0865aab627bfb127814af1f78360</t>
  </si>
  <si>
    <t>75bf47a6f69aea37945cdb410e350d0df61986b6866b50da450e25c4ea36e2aa</t>
  </si>
  <si>
    <t>59c123c156579948b1a789797466e599af659b11ef8e5c4c29ae7412b0776825</t>
  </si>
  <si>
    <t>9987bbffdc60c29fd0e6b5672ab46c1cef292098308c1f7da08c62f1eb108d71</t>
  </si>
  <si>
    <t>58b36d5c0b6e8dacdaef1e77610d25e9afa3f31b9d137697730760cfa63e113e</t>
  </si>
  <si>
    <t>Media ID</t>
  </si>
  <si>
    <t>Media caption</t>
  </si>
  <si>
    <t>Media product type</t>
  </si>
  <si>
    <t>Media impressions</t>
  </si>
  <si>
    <t>Media reach</t>
  </si>
  <si>
    <t>Like count</t>
  </si>
  <si>
    <t>Comments count</t>
  </si>
  <si>
    <t>Unique saves</t>
  </si>
  <si>
    <t>Video views</t>
  </si>
  <si>
    <t>17902204887015249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</si>
  <si>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</si>
  <si>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FEED</t>
  </si>
  <si>
    <t>673eb16a83d01ab25bd18d6511109e6f7205935760ece814ff19ea30f13c2b14</t>
  </si>
  <si>
    <t>18071205646706820</t>
  </si>
  <si>
    <t>55102c6de8e1a68e015c44e3c8a600d06088fa042c29d0a1b9e023ca9af5d3c0</t>
  </si>
  <si>
    <t>18027615518313508</t>
  </si>
  <si>
    <t>68123274789468c3beb60c484c03735b62f4046cd452f3c1c2acee6cc8ac792c</t>
  </si>
  <si>
    <t>18034591967437473</t>
  </si>
  <si>
    <t>REELS</t>
  </si>
  <si>
    <t>905354b956819e1cf3738a4541695cc1659b19fa2e7223e990d2b0df932bdecb</t>
  </si>
  <si>
    <t>18012211340694193</t>
  </si>
  <si>
    <t>48a803f148ba92cef3d43ac7944ce9bb44ffe97486927a8ab67ef25aa54954ff</t>
  </si>
  <si>
    <t>18121297939423936</t>
  </si>
  <si>
    <t>6b72bd8e876bd6b5320a9e0eff936532605307a78771c1a76ce99928ff627fc4</t>
  </si>
  <si>
    <t>17854481766361749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</si>
  <si>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</si>
  <si>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ada364bbdf2dfcc66151c4fbe4e967f5f86b7499acd31e1854882cd9c13846d1</t>
  </si>
  <si>
    <t>17933197655976170</t>
  </si>
  <si>
    <t>d44efe1b80e81a0037be552d092f6a7aae3ff14cafe69964e093dc379cf6138d</t>
  </si>
  <si>
    <t>17972263574687461</t>
  </si>
  <si>
    <t>3c6bee61771400c06b23b8bbc4f9d5f0d4f67bc288dfe2dea4bec43b032510cf</t>
  </si>
  <si>
    <t>17943921899801708</t>
  </si>
  <si>
    <t>57d32bc2c2ad94cc0b3f404dd79a4c67cebfb48c25c9c241df538ea230f718fb</t>
  </si>
  <si>
    <t>17987672999772081</t>
  </si>
  <si>
    <t>96486a2cfbeb4b857535a168ec197d92e0c29935cb6feb3032882cd74876be3a</t>
  </si>
  <si>
    <t>17906854434082351</t>
  </si>
  <si>
    <t>936b6702656e6d8b3eb715d2f8d6e85a72eb0f6d36756e8629fed4ac395d489b</t>
  </si>
  <si>
    <t>18092145148519991</t>
  </si>
  <si>
    <t>4845a6203e0cf5a47eda6303d9791b6e01d1210af05a968ed3cdb7f84938324c</t>
  </si>
  <si>
    <t>17871789783257881</t>
  </si>
  <si>
    <t>d4e9449b478eb76c2555c24e3d316296ffa7582ac8d769736498c69fbeca6139</t>
  </si>
  <si>
    <t>18027820466540078</t>
  </si>
  <si>
    <t>54cd6fdbcea81b3500dafc7e19ce72e91be3045c5404645a4532940273e9b272</t>
  </si>
  <si>
    <t>18079823920523131</t>
  </si>
  <si>
    <t>If 2024 felt hard, know that every day you are taking a step forward to a life that you and your kids can thrive in. 2025 is your come-back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</si>
  <si>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d31113dbc6c289245bbaa379eb09f08816941af3049002be17ce66b4b5c8b7de</t>
  </si>
  <si>
    <t>17951448236894935</t>
  </si>
  <si>
    <t>Comment ‘podcast’ and I’ll send you a link to listen to my Christmas episode, all about how to get through Christmas when you don’t have your children with you as a divorced mum who’s coparenting.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</si>
  <si>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2c5c79c74e12bdd1f41c2b33117d2a7c5a9bc37924c6bfc7b0d46516f3faaf74</t>
  </si>
  <si>
    <t>17848240302329240</t>
  </si>
  <si>
    <t>Comment ‘GUIDE’ and I’ll send you a link to a free therapist-written guide on how to support your child when they feel anxious.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</si>
  <si>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bc6104c9dcd30c180595c69ad6ed208c6425f5ac9fad993856345324c0bafe17</t>
  </si>
  <si>
    <t>17997492398710485</t>
  </si>
  <si>
    <t>Active listening is the most powerful way to increase the bond between you and your child.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</si>
  <si>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f7d2e1c62c6a6403e33b06e0744d050abda51d8d484df15da83979d2b09aeae5</t>
  </si>
  <si>
    <t>18046513652282758</t>
  </si>
  <si>
    <t>If your child says they love their other parent more than they love you. Instead of taking offence, allow space for them to express their feelings and hear it as a call to action. 
They want to feel more connected to you and you need to be the one to create that connection.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</si>
  <si>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6ce5767cf4a38590c1c098d0cf58891dd3ad7a6871bf3704753c8d5dd8943077</t>
  </si>
  <si>
    <t>17927643506978216</t>
  </si>
  <si>
    <t>Who’s the person that’s been there for you more than they know this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</si>
  <si>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dd7f72939fef0429e8299e81128aa43db380d4d49cbfd8eb6cdb48bbe3ecc27f</t>
  </si>
  <si>
    <t>17876292222207818</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</si>
  <si>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#divorcewithkids #separationwithkids #coparenting #supportingchildrenthroughdivorce #childcentereddivorce #parentinganddivorce #parentingduringdivorce #parentingguide #singleparenting #singlemums #singlemumuk #singlemumlife</t>
  </si>
  <si>
    <t>d5a64d6b71601d5cd28d1d28f290e003f786a3f02adb602bb396aa9572f99245</t>
  </si>
  <si>
    <t>17875686192206247</t>
  </si>
  <si>
    <t>Comment ‘TEST’ and I’ll send you a link to my free personality test! Answered by you to give you insight on how your child’s brain works and how to support them based on that.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</si>
  <si>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7e2cc1bdc6f4418de071ed48376ed3b39970a1a121bbd519668dd3b3a970bf5f</t>
  </si>
  <si>
    <t>18019595006335480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</si>
  <si>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#divorcecommunity #lifeafterdivorce #divorcedparents #divorcedmum #divorcedmom #divorce #mumanxiety #mumguilt #mumguiltisreal #divorcewithkids #separationwithkids #coparenting #supportingchildrenthroughdivorce #childcentereddivorce #parentinganddivorce #parentingduringdivorce #parentingguide #singleparenting</t>
  </si>
  <si>
    <t>ca11b0e312ecea90b40d3a7fbf53ab1010d1738304931786b9a83d743fa8c2f4</t>
  </si>
  <si>
    <t>18121550719398060</t>
  </si>
  <si>
    <t>096343bf1d070c68d72b16ea3011cdd2aa47c729f10d5b0032c36d2848654b79</t>
  </si>
  <si>
    <t>18049170218056179</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</si>
  <si>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t>
  </si>
  <si>
    <t>8a24da744e5c00a9e6c2a60a91b4d3a5bf7dc4ec64ea9fd0078f24b7551a02db</t>
  </si>
  <si>
    <t>18041689202156866</t>
  </si>
  <si>
    <t>I HOPE MY DAUGHTER DOESN'T ACCEPT THINGS I'VE ACCEPTED, THAT SHE KNOWS HER WORTH FROM THE START AND KNOWS SHE ALWAYS HAS ME IN HER CORNER.
I am a therapist and divorced mum, and I am running a free masterclass to show you how.
Comment 'Class' to sign up.
 #divorcecommunity #lifeafterdivorce #divorcedparents #divorcedmum #divorcedmom #divorce #mumanxiety #mumguilt #mumguiltisreal</t>
  </si>
  <si>
    <t>972a1e8f5a7aa400236e9f6ae86ee8ba62488e66109dd94624960ade12ee686f</t>
  </si>
  <si>
    <t>18014677454392667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</si>
  <si>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 #singlemumuk #singlemumlife #solomums #singlemomlife #singlemoms #singlemother</t>
  </si>
  <si>
    <t>90ae5350d45fa85abd678f7e979c31467a7cfee3d6ae04240ce57bc635ceaa15</t>
  </si>
  <si>
    <t>18077447254583656</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</si>
  <si>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</si>
  <si>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49d7c44fe51fcba432d743f096c8b1e73494959e48e49d07910aa3cb8c9b3ee6</t>
  </si>
  <si>
    <t>17998157399701918</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</si>
  <si>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t>
  </si>
  <si>
    <t>ca3b48863a63023c41ec690563234beb89477c18b6029cadc32276b31b64cba6</t>
  </si>
  <si>
    <t>18024620363250346</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</si>
  <si>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#singlemums #singlemumuk #singlemumlife #solomums #singlemomlife #singlemoms #singlemother #singleparents #divorcewithkids #separationwithkids #coparenting #supportingchildrenthroughdivorce #childcentereddivorce #parentinganddivorce</t>
  </si>
  <si>
    <t>31ac7438ec1f1cf9fce661db1822e89b7b67f0b8a6ec60aa99436aabe6c1db49</t>
  </si>
  <si>
    <t>17984941109767323</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</si>
  <si>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#divorcecommunity #lifeafterdivorce #divorcedparents #divorcedmum #divorcedmom #divorce</t>
  </si>
  <si>
    <t>bd26ab4d1d64a5c1987f9c0ee90ae56895edfe768927db8fef027f811cc69194</t>
  </si>
  <si>
    <t>18024479765446917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</si>
  <si>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#mumanxiety #mumguilt #mumguiltisreal #singlemums #singlemumuk #singlemumlife #solomums #singlemomlife #singlemoms #singlemother #singleparents</t>
  </si>
  <si>
    <t>55f85776f16fe38f21a788ff77ec10aa77154f4d5bb4ec1e516882ca93ccb7e8</t>
  </si>
  <si>
    <t>18025300646448198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</si>
  <si>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#mumanxiety #mumguilt #mumguiltisreal #singlemums #singlemumuk #singlemumlife #solomums #singlemomlife #singlemoms #singlemother #singleparents #supportingchildrenthroughdivorce #childcentereddivorce #parentinganddivorce #parentingduringdivorce #parentingguide #singleparenting</t>
  </si>
  <si>
    <t>4cbf181ece5d0677d431f1caf857f0e271ccfa9ecc65994094f006279c27890c</t>
  </si>
  <si>
    <t>18048272566843979</t>
  </si>
  <si>
    <t>Comment 'CLASS' below and I will DM you an exclusive link to sign up FREE for the live masterclass 👇 
#divorcecommunity #lifeafterdivorce #divorcedparents #divorcedmum #divorcedmom #divorce #mumanxiety #mumguilt #mumguiltisreal</t>
  </si>
  <si>
    <t>d5f3224ec82f120bca94102b32c8079f292facbb8cd8cfbc849cec403d165048</t>
  </si>
  <si>
    <t>18281861011173718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</si>
  <si>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#divorcecommunity #lifeafterdivorce #divorcedparents #divorcedmum #divorcedmom #divorce #mumanxiety #mumguilt #mumguiltisreal #singlemums #singlemumuk #singlemumlife #solomums #singlemomlife #singlemoms #singlemother #singleparents</t>
  </si>
  <si>
    <t>d75e03444e7f0e51321d30d1bb2dc795116519e26590285b8c6cdad1713ee5d2</t>
  </si>
  <si>
    <t>17846658567340742</t>
  </si>
  <si>
    <t>94e34624be5f032a40957184c0daa4d242b052fab17a4c44bf46614e8f3c9e1c</t>
  </si>
  <si>
    <t>18283328140241715</t>
  </si>
  <si>
    <t>Comment ‘CLASS’ to sign up to my free masterclass series T hat will break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</si>
  <si>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f07c88d4f4800b2cf427835a603174fb3e94728843fd96afafb3ebee2a6e6a93</t>
  </si>
  <si>
    <t>18167401450314418</t>
  </si>
  <si>
    <t>76b56bbdc9ddf7f9e8179420f3436ec5dec0791dc4bb171db88f5da77a7e1788</t>
  </si>
  <si>
    <t>18109557286408102</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</si>
  <si>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#singlemums #singlemumuk #singlemumlife #solomums #singlemomlife #singlemoms #singlemother #singleparents</t>
  </si>
  <si>
    <t>c7d17547301ec9fa69f6118b6466121a984596ce02565dbfddba82c1404653e4</t>
  </si>
  <si>
    <t>17851227285275913</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</si>
  <si>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</si>
  <si>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453124712371442963feab2589307562779363414ff0dc4196639bc54d942bec</t>
  </si>
  <si>
    <t>18310435600092501</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</si>
  <si>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 #divorcecommunity #lifeafterdivorce #divorcedparents #divorcedmum #divorcedmom #divorce</t>
  </si>
  <si>
    <t>6dd030dd970f5cd3a837e8e1bc725264fad36a95db9ad1e0f9b0285652625dd5</t>
  </si>
  <si>
    <t>17964468689664838</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</si>
  <si>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t>
  </si>
  <si>
    <t>55ba6188e773d8fd283838d90d5801621d1cf770320d50024771076219c284c0</t>
  </si>
  <si>
    <t>18164320771308795</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</si>
  <si>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</si>
  <si>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8b1b45d4d22f96a307b88acfb111a9597994fd699de5833433e04f4620be4a1d</t>
  </si>
  <si>
    <t>18020162273212281</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</si>
  <si>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 #separationwithkids #coparenting #supportingchildrenthroughdivorce #childcentereddivorce #parentinganddivorce #parentingduringdivorce #parentingguide #singleparenting</t>
  </si>
  <si>
    <t>bf2fbe5923ebf8e106a7e62f64a05d5bbd5959b6deee7f795cc4fa241725147a</t>
  </si>
  <si>
    <t>18094173529454842</t>
  </si>
  <si>
    <t>Do you ever look at your friends who are in healthy relationships with their family together and feel sad that your children don’t have that?
I suffered with this for years!
As a therapist and divorced mum I want you to know that there is a way for your children to thrive through your divorce...
I am running a free masterclass series that will teach you how. Spaces are limited. Comment 'Class' to sign up.
 #divorcewithkids #separationwithkids #coparenting  #parentingduringdivorce #parentingguide #singleparenting #singlemums #singlemumuk #singlemumlife #solomums #singlemomlife #singlemoms #singlemother #singleparents</t>
  </si>
  <si>
    <t>8404f055c48afed8cacda9da8ae72c87378eaf3b5e47cad2ea4e2e368fe69de0</t>
  </si>
  <si>
    <t>18092615212421294</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</si>
  <si>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</si>
  <si>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66da6c8c9c486bb1a47c3335eb29edb64973b656cb042b5f058f674a051051e8</t>
  </si>
  <si>
    <t>18436059886070803</t>
  </si>
  <si>
    <t>I don’t know who needs to hear this but divorce doesn’t have to be the end of your child’s happy childhood, it can be the beginning of it…
I am a therapist and divorced mum, and I am running a free masterclass to show you how. Comment 'Class' to sign up. 💖💪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</si>
  <si>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26ea3b17d1cb83f95a00a1098126f775d2f77e9b97d20e11bfb07618ea5d51a5</t>
  </si>
  <si>
    <t>18365309383108338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</si>
  <si>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#divorcecommunity #lifeafterdivorce #divorcedparents #divorcedmum #divorcedmom #divorce #mumanxiety #mumguilt #mumguiltisreal</t>
  </si>
  <si>
    <t>65261a8c9e5180dbba90767399007d295a51e886ff05963b3b8caecc63e5f92c</t>
  </si>
  <si>
    <t>17928975944925624</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</si>
  <si>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</si>
  <si>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d09bf912436e183277b7a1986d390866b7a8c861818022d7c74a17decd9ad4e9</t>
  </si>
  <si>
    <t>18014450045303860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</si>
  <si>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#singleparents #divorcewithkids #separationwithkids #supportingchildrenthroughdivorce #parentinganddivorce #parentingduringdivorce #singleparenting #mumanxiety #mumguilt</t>
  </si>
  <si>
    <t>14a3f8404aa468fe3074dc0bf6202f4f2a039004afe1c4ae1bc614cb7746b90d</t>
  </si>
  <si>
    <t>18032651030178268</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</si>
  <si>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</si>
  <si>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6882d3ceeb9dde19e9467a5c5eda4cdf9dfaced0da7931db09448ad481b8a4fe</t>
  </si>
  <si>
    <t>18365540305100555</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</si>
  <si>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</si>
  <si>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29c029410ad091cab95f2bf4a27e3714660be775f42f04834447894db0bc7738</t>
  </si>
  <si>
    <t>18263726083216263</t>
  </si>
  <si>
    <t>Do you ever look at your friends who are in healthy relationships with their family together and feel like you’ve let your kids down? I suffered with this for years!
#divorcecommunity #lifeafterdivorce #divorcedparents #divorcedmum #divorcedmom #divorce #singlemums #singlemumuk #singlemumlife #solomums #singlemomlife #singlemoms #singlemother #singleparents</t>
  </si>
  <si>
    <t>a27d909cb43b85b1578f486c89975d9886238c58868181c9bd456de200639541</t>
  </si>
  <si>
    <t>17911374569988909</t>
  </si>
  <si>
    <t>Reminder:
No matter what your marital status is, a loving, present parent is what your children really need to thrive!
From one separated mum to another, you’ve got this 💖💪
#mumanxiety #mumguilt #mumguiltisreal</t>
  </si>
  <si>
    <t>a3b04ec850713cb3735b7c2a25f84638702883af95bb26b794de6e7da8998938</t>
  </si>
  <si>
    <t>18010442831330071</t>
  </si>
  <si>
    <t>"Picture this: Your child in 20 years time, happy, secure and thriving, all because of how you supported them through your divorce.
You've got this, mama!"
#singlemums #singlemumuk #singlemumlife #solomums #singlemomlife #singlemoms #singlemother #singleparents</t>
  </si>
  <si>
    <t>03522c38a0839d72d1a1302453ea888f44d2ab32e3f1d65b53f050f84ba47c22</t>
  </si>
  <si>
    <t>18347817988138734</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</si>
  <si>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</si>
  <si>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1e619a202f708d84dd4a2a150b89b4600d4893237268e34f57aa91eee81fde11</t>
  </si>
  <si>
    <t>18050919739826668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</si>
  <si>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</si>
  <si>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04bc7ef29acf5ea0e1f8e35d4cfa6130df531b5996cfac31f2ff235f1f504060</t>
  </si>
  <si>
    <t>18050838700839210</t>
  </si>
  <si>
    <t>Reminder:
No matter what your marital status is, a loving, present parent is what your children really need to thrive!
From one separated mum to another, you’ve got this 💖💪
#mumanxiety #mumguilt #mumguiltisreal</t>
  </si>
  <si>
    <t>67411b49f4479010fafce759e5342bf458a04200c50490d847280fd618afcd53</t>
  </si>
  <si>
    <t>Comment ‘GUIDE’ for my free guide on how to help your child transition happily between homes. 
It's ok to say to your child...
‘I hear you don’t want to go to Dad’s house, sometimes we do what we want to do &amp; sometimes we do what we have to do. This, right now, is something we have to do.
It might feel hard, I know.
I also know you can do it &amp; that you'll be ok'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</si>
  <si>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2f1aae84de4a164aabea086fe509c9d48e1e9829c59df458adf50d91f8ee376e</t>
  </si>
  <si>
    <t>18047131999889355</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</si>
  <si>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</si>
  <si>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178f09212ab31eaca05a616b8bf61b8e3c8c7bba0419f591c1097387c2637580</t>
  </si>
  <si>
    <t>Gender</t>
  </si>
  <si>
    <t>Age</t>
  </si>
  <si>
    <t>Profile followers</t>
  </si>
  <si>
    <t>female</t>
  </si>
  <si>
    <t>35-44</t>
  </si>
  <si>
    <t>3836dc690b93797a7f3beb6d6e9347cad037cc21c6a503759181272f6f29ff6e</t>
  </si>
  <si>
    <t>25-34</t>
  </si>
  <si>
    <t>7a81d05c4780ad7a922ed766cafe425f1056eaa528466777376a71fd5c965be6</t>
  </si>
  <si>
    <t>45-54</t>
  </si>
  <si>
    <t>68eb800d428714a8d55b1e3bb512bb30339512189e1784d3448bd919e1949d7a</t>
  </si>
  <si>
    <t>undefined</t>
  </si>
  <si>
    <t>0768595bfc57b85f93592de1d0981aec726b988837b5bd46d675f60eee8c3d3f</t>
  </si>
  <si>
    <t>2adf31aa79f1d57d3ed25097b619e984f81847c2ed9810333a93b2655cb2d782</t>
  </si>
  <si>
    <t>4bca810eef771aeac85c317ef3bd6b281a8d26e21d888f09c771dc3be906c69f</t>
  </si>
  <si>
    <t>55-64</t>
  </si>
  <si>
    <t>d673eabcac1bb49f08a72ffd2610c4c111da4232b50948fe0d4ad6e31f991671</t>
  </si>
  <si>
    <t>65+</t>
  </si>
  <si>
    <t>56ce7f335b021473243a2887315846a8005cb98fbc195341857412dc1f915b4c</t>
  </si>
  <si>
    <t>male</t>
  </si>
  <si>
    <t>048f74b93e6d0c7f644ed371630f8dd9cc5d851adffe59be7a783312f4a42786</t>
  </si>
  <si>
    <t>18-24</t>
  </si>
  <si>
    <t>984a432a1e85bac7d10763e0163526da011945193cc5361d960f791650efb4ae</t>
  </si>
  <si>
    <t>64db17eb81bab2ed2956412b8b0738c317a04e64cfb45ffa324e829f3805ef4e</t>
  </si>
  <si>
    <t>a22207488c8a726dcb12241fa3aee5441477a2827169518d0bfad27523b1f3c8</t>
  </si>
  <si>
    <t>bddb29d7354496be4099cdb0a7468c2b8b43397cf4c0141f00556fb1b6d1c85e</t>
  </si>
  <si>
    <t>13-17</t>
  </si>
  <si>
    <t>731e88e7fc255cb7dd68cd0581d8f601cfd5be8b416caae5e56b673e6a50c767</t>
  </si>
  <si>
    <t>5e00920a5c133589bb89fd60640b3c508feb2c3bf5cb572f9fffcea1e1062ff8</t>
  </si>
  <si>
    <t>0015e5d13d6cc8ef47a3b2ab9c1dc68d9634a8d9acfb6ddcb966fb5eb5fc560f</t>
  </si>
  <si>
    <t>b726a3a9cbd678d2f0bb4ea3848b7e9590594d48ad678b94aab1773e6ee7786f</t>
  </si>
  <si>
    <t>302d355d83b0bfec9ca5941f3b012aedfb941b34ff7424b96dff43f65bf4dede</t>
  </si>
  <si>
    <t>d0c6d55776298dafce30e4d274ee66ece41783fbca1806586c95ad847f6d4ef2</t>
  </si>
  <si>
    <t>d3e6493371d178f2ff69f465dc6949bac4346a3201ae6ea3e6e72003109674c0</t>
  </si>
  <si>
    <t>06d58adf701e9bcb3968e96bea4f545075a06ec0453de3c67acc6a2d07a01842</t>
  </si>
  <si>
    <t>City</t>
  </si>
  <si>
    <t>Area &amp; city</t>
  </si>
  <si>
    <t>Area</t>
  </si>
  <si>
    <t>London</t>
  </si>
  <si>
    <t>London, England</t>
  </si>
  <si>
    <t>England</t>
  </si>
  <si>
    <t>428bd4a7e8e33602f1257dc912af6c39cde579760fefe59d2f5d4a34e14fc15b</t>
  </si>
  <si>
    <t>Cape Town</t>
  </si>
  <si>
    <t>Cape Town, Western Cape</t>
  </si>
  <si>
    <t>Western Cape</t>
  </si>
  <si>
    <t>475676bb4b3047042f6752fe80e02b70150c6a2d7a098e0840c40eacb0f80a09</t>
  </si>
  <si>
    <t>Cairo</t>
  </si>
  <si>
    <t>Cairo, Cairo Governorate</t>
  </si>
  <si>
    <t>Cairo Governorate</t>
  </si>
  <si>
    <t>1d9a66df467e84e041107587a099335c38717e02df0e933aec38e59007aa4dc4</t>
  </si>
  <si>
    <t>Nairobi</t>
  </si>
  <si>
    <t>Nairobi, Nairobi</t>
  </si>
  <si>
    <t>4559a77724e298d8bc2be555b3d355844505c3cb944bfea1daa377a985e9174b</t>
  </si>
  <si>
    <t>Melbourne</t>
  </si>
  <si>
    <t>Melbourne, Victoria</t>
  </si>
  <si>
    <t>Victoria</t>
  </si>
  <si>
    <t>0f64dabf0f0f427713f5d3e265fa0a18e672a1d1d88385a193a594e810ff6af1</t>
  </si>
  <si>
    <t>Karachi</t>
  </si>
  <si>
    <t>Karachi, Sindh</t>
  </si>
  <si>
    <t>Sindh</t>
  </si>
  <si>
    <t>eb2fd47f60922b05214e94b836a8df1fa0ddcacac92244ffd771d6a01570dedc</t>
  </si>
  <si>
    <t>Toronto</t>
  </si>
  <si>
    <t>Toronto, Ontario</t>
  </si>
  <si>
    <t>Ontario</t>
  </si>
  <si>
    <t>aa5ed243607ad224b9cc54c21ee02d89ff96e2c7f8802e5cf4d3f259bd0d993c</t>
  </si>
  <si>
    <t>Sydney</t>
  </si>
  <si>
    <t>Sydney, New South Wales</t>
  </si>
  <si>
    <t>New South Wales</t>
  </si>
  <si>
    <t>b41126591f323cb0bcea3ce64f283d2ee2c265021ee2aa1058d7f498ff123487</t>
  </si>
  <si>
    <t>Lagos</t>
  </si>
  <si>
    <t>Lagos, Lagos State</t>
  </si>
  <si>
    <t>Lagos State</t>
  </si>
  <si>
    <t>7f6aa5ef6c4357538b3502afee902b340a1017d78c5323754601d50a94d4e989</t>
  </si>
  <si>
    <t>New York</t>
  </si>
  <si>
    <t>New York, New York</t>
  </si>
  <si>
    <t>e87888ab4e01ddc50846ca318c409fa10e2ec6a39035938f00a90154529186e0</t>
  </si>
  <si>
    <t>Lahore</t>
  </si>
  <si>
    <t>Lahore, Punjab</t>
  </si>
  <si>
    <t>Punjab</t>
  </si>
  <si>
    <t>cfb6175ba06696e81f4e831e87cb022b6dccd67b3eeb8ff55a1f9750ebb0d67a</t>
  </si>
  <si>
    <t>Beirut</t>
  </si>
  <si>
    <t>Beirut, Beirut Governorate</t>
  </si>
  <si>
    <t>Beirut Governorate</t>
  </si>
  <si>
    <t>867f4434124bdbc434224c0b931277f8db56407d3fda43ad432a590b9a71b9f8</t>
  </si>
  <si>
    <t>Mumbai</t>
  </si>
  <si>
    <t>Mumbai, Maharashtra</t>
  </si>
  <si>
    <t>Maharashtra</t>
  </si>
  <si>
    <t>6942b4e22c2c93739f71cd3fd8aeff1a5499ed04fab0f7d0775b0df148faa820</t>
  </si>
  <si>
    <t>Istanbul</t>
  </si>
  <si>
    <t>Istanbul, Istanbul Province</t>
  </si>
  <si>
    <t>Istanbul Province</t>
  </si>
  <si>
    <t>702fee887d7d10f553eee804c93fc08f8392514ca7f417e6b2445008c6e9d222</t>
  </si>
  <si>
    <t>Mexico City</t>
  </si>
  <si>
    <t>Mexico City, Distrito Federal</t>
  </si>
  <si>
    <t>Distrito Federal</t>
  </si>
  <si>
    <t>6d10b062e0c2248f9b940758bd1811cfd002f9f137223478cef7e97c2bba4caa</t>
  </si>
  <si>
    <t>Casablanca</t>
  </si>
  <si>
    <t>Casablanca, Grand Casablanca</t>
  </si>
  <si>
    <t>Grand Casablanca</t>
  </si>
  <si>
    <t>0805bc80dbeb3f2a4f447df6b5587353c917e5a5daf1edc7f1b1253ee72afcb3</t>
  </si>
  <si>
    <t>Algiers</t>
  </si>
  <si>
    <t>Algiers, Algiers Province</t>
  </si>
  <si>
    <t>Algiers Province</t>
  </si>
  <si>
    <t>7e3f77b6c45565c8844af8e36dafa0ba6ef87ca247898e13bb7637d479eb8657</t>
  </si>
  <si>
    <t>Birmingham</t>
  </si>
  <si>
    <t>Birmingham, England</t>
  </si>
  <si>
    <t>735fda106e7ccb2a5692d78ade5cc96272633ef50dc0a1fb07b640d64364b549</t>
  </si>
  <si>
    <t>Bangalore</t>
  </si>
  <si>
    <t>Bangalore, Karnataka</t>
  </si>
  <si>
    <t>Karnataka</t>
  </si>
  <si>
    <t>5a6fd859b074c858942e63c0b2d17260eb7e2983fbd4b6d2186761567fa795b8</t>
  </si>
  <si>
    <t>Liverpool</t>
  </si>
  <si>
    <t>Liverpool, England</t>
  </si>
  <si>
    <t>5dcde3e4f194d813c93060a92e8b442746c489c7d3137f8efe2087a3144d099c</t>
  </si>
  <si>
    <t>Calgary</t>
  </si>
  <si>
    <t>Calgary, Alberta</t>
  </si>
  <si>
    <t>Alberta</t>
  </si>
  <si>
    <t>ddf58f5c34d95b2162bd84df7b1d26c56e93ed3cf0fe9d8345773a7e7bdf17d5</t>
  </si>
  <si>
    <t>Santiago</t>
  </si>
  <si>
    <t>Santiago, Santiago Metropolitan Region</t>
  </si>
  <si>
    <t>Santiago Metropolitan Region</t>
  </si>
  <si>
    <t>6a3c0e236707b056ee86ecf4400b14ac6ab29444a58149779b52b410a2b8bd39</t>
  </si>
  <si>
    <t>Dubai</t>
  </si>
  <si>
    <t>Dubai, Dubai</t>
  </si>
  <si>
    <t>5e670ae4bf40db15da16b819b77e9ba17cca5384829403b5103211ba1cb74de7</t>
  </si>
  <si>
    <t>Delhi</t>
  </si>
  <si>
    <t>Delhi, Delhi</t>
  </si>
  <si>
    <t>7e731c07fe69e23cf7737a9175b1ec1f972ddb0fa356e03392127cecf57c552b</t>
  </si>
  <si>
    <t>Abuja</t>
  </si>
  <si>
    <t>Abuja, Federal Capital Territory</t>
  </si>
  <si>
    <t>Federal Capital Territory</t>
  </si>
  <si>
    <t>3f42490b5d0c89374f54667dab6f25ba7399de42d6665dce5c3aef7c378135cd</t>
  </si>
  <si>
    <t>Perth</t>
  </si>
  <si>
    <t>Perth, Western Australia</t>
  </si>
  <si>
    <t>Western Australia</t>
  </si>
  <si>
    <t>e6630a03c889c750f51ae12b5311eabc70421260ab5ac4dfd2ebbf7fa077deb5</t>
  </si>
  <si>
    <t>Alexandria</t>
  </si>
  <si>
    <t>Alexandria, Alexandria Governorate</t>
  </si>
  <si>
    <t>Alexandria Governorate</t>
  </si>
  <si>
    <t>5e7fe335e8e90ad99e55b95a95af11a4ba00bd56878b8a1a57b2b99d3ba16791</t>
  </si>
  <si>
    <t>Singapore</t>
  </si>
  <si>
    <t>Singapore, Singapore</t>
  </si>
  <si>
    <t>cc1eede2bad5baa45bdc1e5a9871238f333d6155bfe5d210cd0019fdcf8ef8c6</t>
  </si>
  <si>
    <t>Amman</t>
  </si>
  <si>
    <t>Amman, Amman Governorate</t>
  </si>
  <si>
    <t>Amman Governorate</t>
  </si>
  <si>
    <t>2a0d8542da16807b729f7905ca0e8e9e968a58c997082920f38120b6ac6b6a29</t>
  </si>
  <si>
    <t>Los Angeles</t>
  </si>
  <si>
    <t>Los Angeles, California</t>
  </si>
  <si>
    <t>California</t>
  </si>
  <si>
    <t>1b20b2cd13debd0f65fd13385be4f9ba285b21b2660b9f5f2dbda46c4f5bf4c7</t>
  </si>
  <si>
    <t>Belgrade</t>
  </si>
  <si>
    <t>Belgrade, Central Serbia</t>
  </si>
  <si>
    <t>Central Serbia</t>
  </si>
  <si>
    <t>fc6fff60b9397ad7dbd3ca8a631e38a86448cc9419389415ec0423e2d54e2fed</t>
  </si>
  <si>
    <t>Panama City</t>
  </si>
  <si>
    <t>Panama City, Panamá Province</t>
  </si>
  <si>
    <t>Panamá Province</t>
  </si>
  <si>
    <t>3886659ad4316b28646c79d69dacd70c7d1a841e1c3aaa8ca4fd047cb2f793b0</t>
  </si>
  <si>
    <t>Bristol</t>
  </si>
  <si>
    <t>Bristol, England</t>
  </si>
  <si>
    <t>75ac02cb3ecbed391168e41af708c81bbe27044c9d70529b2d2dd032917a0fad</t>
  </si>
  <si>
    <t>Sandton</t>
  </si>
  <si>
    <t>Sandton, Gauteng</t>
  </si>
  <si>
    <t>Gauteng</t>
  </si>
  <si>
    <t>c6e8f2b307acc78fe0cbd60be274516153ede88de2932ba3a2d62539389e3f52</t>
  </si>
  <si>
    <t>Glasgow</t>
  </si>
  <si>
    <t>Glasgow, Scotland</t>
  </si>
  <si>
    <t>Scotland</t>
  </si>
  <si>
    <t>439389b2f5063e94e359d804092a2938819bbea88dc1e7a70e6c4fb6b79ed236</t>
  </si>
  <si>
    <t>Dublin</t>
  </si>
  <si>
    <t>Dublin, Dublin</t>
  </si>
  <si>
    <t>4112f22ce7e62a269db77519d31669d241cc48caf3b76f6913dd3be5207bc9f5</t>
  </si>
  <si>
    <t>Rawalpindi</t>
  </si>
  <si>
    <t>Rawalpindi, Punjab</t>
  </si>
  <si>
    <t>af7adb65a9830b22c979ebe53f902c0592484d8c9cabdb7b64faf47a8b359523</t>
  </si>
  <si>
    <t>Johannesburg</t>
  </si>
  <si>
    <t>Johannesburg, Gauteng</t>
  </si>
  <si>
    <t>a010de563dab48ea416fba8d4d9b286cbe3a5a6bb73bf939a8d825f52c01df5a</t>
  </si>
  <si>
    <t>Bogotá</t>
  </si>
  <si>
    <t>Bogotá, Distrito Especial</t>
  </si>
  <si>
    <t>Distrito Especial</t>
  </si>
  <si>
    <t>10f6ca25db76e885ec695196161a8a5ca2f197bb2525f6404873f71b8d39ad80</t>
  </si>
  <si>
    <t>Ottawa</t>
  </si>
  <si>
    <t>Ottawa, Ontario</t>
  </si>
  <si>
    <t>05911d2384f8b1f8f17fc4c27ddc8d06e774fd57d61f9a70135366e25fa904a0</t>
  </si>
  <si>
    <t>Guatemala City</t>
  </si>
  <si>
    <t>Guatemala City, Guatemala Department</t>
  </si>
  <si>
    <t>Guatemala Department</t>
  </si>
  <si>
    <t>fbbc28d709ce502a13401d914979775db9204cffa3297ac5c3b6185850580f74</t>
  </si>
  <si>
    <t>Edinburgh</t>
  </si>
  <si>
    <t>Edinburgh, Scotland</t>
  </si>
  <si>
    <t>a63c18882fcdca9598b415ea3c7342836bf5612234eea5dd34f12df1dc787860</t>
  </si>
  <si>
    <t>Sheffield</t>
  </si>
  <si>
    <t>Sheffield, England</t>
  </si>
  <si>
    <t>fe6891e0138ebf52f1237bf1e6953d983490bbfb65815a8dd6b1740301e2421f</t>
  </si>
  <si>
    <t>Manchester</t>
  </si>
  <si>
    <t>Manchester, England</t>
  </si>
  <si>
    <t>64519d57479950f992f3574a92f9532525f0936886a2c317a2860ae4e5ef0d97</t>
  </si>
  <si>
    <t>Lima</t>
  </si>
  <si>
    <t>Lima, Lima Region</t>
  </si>
  <si>
    <t>Lima Region</t>
  </si>
  <si>
    <t>6d95bc5ad99f064f1ca6afb0059769a1e9894ebdce17d2394c81b3dde1b8dff4</t>
  </si>
  <si>
    <t>Jakarta</t>
  </si>
  <si>
    <t>Jakarta, Jakarta</t>
  </si>
  <si>
    <t>2c096f540f41f5981c0df6d0c505098afd7ed67dfee68f085105c3162a52f4cc</t>
  </si>
  <si>
    <t>Islamabad</t>
  </si>
  <si>
    <t>Islamabad, Islamabad Capital Territory</t>
  </si>
  <si>
    <t>Islamabad Capital Territory</t>
  </si>
  <si>
    <t>ffb3d5c098125f0cc45ecc2297e98fa34d4898217538bd88a358981a5975d7b2</t>
  </si>
  <si>
    <t>Buenos Aires</t>
  </si>
  <si>
    <t>Buenos Aires, Ciudad Autónoma de Buenos Aires</t>
  </si>
  <si>
    <t>Ciudad Autónoma de Buenos Aires</t>
  </si>
  <si>
    <t>5214d0bfdeb170c7774455bb39cc944be8deeb237d50c6e8f4463ee58521dc75</t>
  </si>
  <si>
    <t>Quito</t>
  </si>
  <si>
    <t>Quito, Pichincha Province</t>
  </si>
  <si>
    <t>Pichincha Province</t>
  </si>
  <si>
    <t>d8a5a9093a98143815348299e2ec80f7ab65345d492107e2ead504941cadbd57</t>
  </si>
  <si>
    <t>Derby</t>
  </si>
  <si>
    <t>Derby, England</t>
  </si>
  <si>
    <t>8016cfad47c2034a3122a8c4210cfae16c1e1eb961a28820df57a0724e4b3938</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</si>
  <si>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</si>
  <si>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</si>
  <si>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</si>
  <si>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</si>
  <si>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</si>
  <si>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</si>
  <si>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</si>
  <si>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</si>
  <si>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</si>
  <si>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</si>
  <si>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</si>
  <si>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</si>
  <si>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</si>
  <si>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</si>
  <si>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</si>
  <si>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</si>
  <si>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</si>
  <si>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</si>
  <si>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</si>
  <si>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</si>
  <si>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</si>
  <si>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</si>
  <si>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</si>
  <si>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</si>
  <si>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</si>
  <si>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</si>
  <si>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</si>
  <si>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</si>
  <si>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</si>
  <si>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</si>
  <si>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</si>
  <si>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</si>
  <si>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</si>
  <si>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</si>
  <si>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</si>
  <si>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</si>
  <si>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</si>
  <si>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</si>
  <si>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</si>
  <si>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</si>
  <si>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</si>
  <si>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</si>
  <si>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</si>
  <si>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</si>
  <si>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</si>
  <si>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</si>
  <si>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</si>
  <si>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</si>
  <si>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</si>
  <si>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5acbd8048d53d1aa8fcbaacb57506e7eb6a1f570d93c899bd97f899f535f7ce9</t>
  </si>
  <si>
    <t>All the queries created by Supermetrics are stored here, each in its own row.</t>
  </si>
  <si>
    <t>efee96c732d037c319d3f73c81b12b0dc9aa33a84cbd06865cebaa085581f76b</t>
  </si>
  <si>
    <t>5596902c3dd3e376bfabc7e8f3f6093bda2cab5c0ef28423fa4e7e6c0ed3695d</t>
  </si>
  <si>
    <t>On this sheet you can:</t>
  </si>
  <si>
    <t>7127462e960991cb8aedf1b1b2d95635d7e5cbc156c627d3ab908c1e53dc4ecf</t>
  </si>
  <si>
    <t>1. Modify the parameters of a query. Any changes will be visible when you run a refresh.</t>
  </si>
  <si>
    <t>46ec689d0805babc0018ef9d46146d14a32f01234685929f2cc97e298430f284</t>
  </si>
  <si>
    <t>2. Remove a query by deleting its row</t>
  </si>
  <si>
    <t>Europe/London</t>
  </si>
  <si>
    <t>458e1b9a130915b3b90d891f724ddac49b1c7988fb870a433fc26e8f937f6e93</t>
  </si>
  <si>
    <t>3. Add new queries: type a range address and query parameters, leave the query ID empty. The query will be added when you run a refresh. (Of course, it's much easier to use the sidebar to add new queries.)</t>
  </si>
  <si>
    <t>16dacdf47f54322da67967b592b2ce607344d6d4a694a275a1e57ec88a1dcaa3</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</si>
  <si>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</si>
  <si>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9cb8a4386a1caf639bd106fe1cdb5751a64fa0b1a4d79e13ee399b0d0d9888c8</t>
  </si>
  <si>
    <t>Don't delete or rename this sheet. If you delete or rename it, your existing queries can no longer be refreshed. Hiding the sheet is OK. Also, don't delete any rows above row 21.</t>
  </si>
  <si>
    <t>09d263c4c0f2918ac5154624a1df0a6ef181cff42b5554cb985bb7dd9f3831c5</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</si>
  <si>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</si>
  <si>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</si>
  <si>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</si>
  <si>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</si>
  <si>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</si>
  <si>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</si>
  <si>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</si>
  <si>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</si>
  <si>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</si>
  <si>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</si>
  <si>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</si>
  <si>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</si>
  <si>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</si>
  <si>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</si>
  <si>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</si>
  <si>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</si>
  <si>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</si>
  <si>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</si>
  <si>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</si>
  <si>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</si>
  <si>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</si>
  <si>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</si>
  <si>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</si>
  <si>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</si>
  <si>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</si>
  <si>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</si>
  <si>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</si>
  <si>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</si>
  <si>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</si>
  <si>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</si>
  <si>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</si>
  <si>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</si>
  <si>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</si>
  <si>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</si>
  <si>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</si>
  <si>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</si>
  <si>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</si>
  <si>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</si>
  <si>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</si>
  <si>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cc472a36feef75407a867c5bf62825eac128eaf083695d3fc13e4bdeca0d3ba0</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</si>
  <si>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</si>
  <si>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</si>
  <si>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</si>
  <si>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</si>
  <si>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</si>
  <si>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</si>
  <si>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</si>
  <si>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</si>
  <si>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</si>
  <si>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</si>
  <si>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</si>
  <si>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</si>
  <si>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</si>
  <si>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</si>
  <si>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</si>
  <si>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</si>
  <si>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</si>
  <si>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</si>
  <si>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</si>
  <si>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</si>
  <si>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</si>
  <si>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</si>
  <si>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</si>
  <si>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</si>
  <si>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</si>
  <si>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</si>
  <si>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</si>
  <si>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</si>
  <si>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</si>
  <si>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</si>
  <si>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</si>
  <si>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</si>
  <si>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</si>
  <si>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</si>
  <si>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</si>
  <si>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</si>
  <si>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</si>
  <si>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</si>
  <si>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</si>
  <si>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</si>
  <si>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</si>
  <si>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</si>
  <si>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ffd90b165ba44e459a5ac7361ee607f641cca3b97ca0e7402f478c7a1cfb739f</t>
  </si>
  <si>
    <t>GDj5YnERaSbcMsLXGnWBLfWz8C8rMn</t>
  </si>
  <si>
    <t>Refreshed successfully by trigger L19C0Tg1Z_gTM5EWKWc-1MYSAEewpw</t>
  </si>
  <si>
    <t>TABLE</t>
  </si>
  <si>
    <t>IGI</t>
  </si>
  <si>
    <t>last28days</t>
  </si>
  <si>
    <t>["17841461346273480`Hannah Strong"]</t>
  </si>
  <si>
    <t>["impressions","media_shares","media_engagement","media_profile_visits","reach","media_reel_shares","follower_count"]</t>
  </si>
  <si>
    <t>["date"]</t>
  </si>
  <si>
    <t>[]</t>
  </si>
  <si>
    <t>date_desc;2nd:impressions_desc</t>
  </si>
  <si>
    <t>["BLANKS_TO_ZERO","MERGE_RESULTS","ALLOW_SUM_UNIQUE"]</t>
  </si>
  <si>
    <t>{}</t>
  </si>
  <si>
    <t>Instagram Profile Overview'!A1:H380</t>
  </si>
  <si>
    <t>10170646555075501</t>
  </si>
  <si>
    <t>d7d1771e4571f30b4b3c07c64ec6cef5ff29dd647c87d1cf6702993cf0532fe9</t>
  </si>
  <si>
    <t>vEcXfrw7XizjEaUcUa9j987sreKKnQ</t>
  </si>
  <si>
    <t>last365days</t>
  </si>
  <si>
    <t>["followers_count"]</t>
  </si>
  <si>
    <t>["audience_gender","audience_age"]</t>
  </si>
  <si>
    <t>followers_count_desc;2nd:audience_gender_desc</t>
  </si>
  <si>
    <t>["MERGE_RESULTS","BLANKS_TO_ZERO"]</t>
  </si>
  <si>
    <t>Instagram Age Gender Demographics'!A1:C22</t>
  </si>
  <si>
    <t>e97b847389729db821d9b30fb1984dcf0364eb718d63297023a60a4f21c2dde1</t>
  </si>
  <si>
    <t>ksYj9BGSguKMXWGS7GQDKCnAMVzA57</t>
  </si>
  <si>
    <t>["audience_city_only_dim","audience_city_dim","audience_area_only_dim"]</t>
  </si>
  <si>
    <t>followers_count_desc;2nd:audience_city_dim_desc</t>
  </si>
  <si>
    <t>Instagram Top Cities Regions'!A1:D51</t>
  </si>
  <si>
    <t>0211572720733b7b54aa69f77f91ad570cd24ebea4d99c5f821625abcbef44a5</t>
  </si>
  <si>
    <t>SkbmV9BtudScLBteNfKWkajssXhVys</t>
  </si>
  <si>
    <t>last28weeks</t>
  </si>
  <si>
    <t>["media_impressions","media_reach","media_like_count","media_comments_count","media_shares","media_saved","media_video_views"]</t>
  </si>
  <si>
    <t>["date","media_id","media_caption","media_product_type"]</t>
  </si>
  <si>
    <t>date_desc;2nd:media_id_desc</t>
  </si>
  <si>
    <t>Instagram Post Engagement'!A1:K62</t>
  </si>
  <si>
    <t>35cb45fa8b3d0d66234aa189baa3348e15ba0aba95ad391256b77cc505460702</t>
  </si>
  <si>
    <t>Impressions</t>
  </si>
  <si>
    <t xml:space="preserve"> Visits</t>
  </si>
  <si>
    <t xml:space="preserve"> Reach</t>
  </si>
  <si>
    <t>Row Labels</t>
  </si>
  <si>
    <t>Grand Total</t>
  </si>
  <si>
    <t>2024</t>
  </si>
  <si>
    <t>2025</t>
  </si>
  <si>
    <t>Sum of Engagement</t>
  </si>
  <si>
    <t>Sum of Impressions</t>
  </si>
  <si>
    <t>Sum of  Reach</t>
  </si>
  <si>
    <t>year</t>
  </si>
  <si>
    <t>sum of impresion</t>
  </si>
  <si>
    <t>Sum of Reach</t>
  </si>
  <si>
    <t>Engagement Rate</t>
  </si>
  <si>
    <t>Sum of Engagement Rate</t>
  </si>
  <si>
    <t>Sum of Reach Rate</t>
  </si>
  <si>
    <t>Sum of New followers</t>
  </si>
  <si>
    <t>(All)</t>
  </si>
  <si>
    <t>Sum of Profile followers</t>
  </si>
  <si>
    <t>Sum of Media impressions</t>
  </si>
  <si>
    <t>Sum of Media reach</t>
  </si>
  <si>
    <t>Sum of Like count</t>
  </si>
  <si>
    <t>Sum of Comments count</t>
  </si>
  <si>
    <t>Sum of Shares</t>
  </si>
  <si>
    <t>Sum of Unique saves</t>
  </si>
  <si>
    <t>Sum of Video views</t>
  </si>
  <si>
    <t>Metric</t>
  </si>
  <si>
    <t>🔢 Value</t>
  </si>
  <si>
    <t>🎨 Suggested Design</t>
  </si>
  <si>
    <t>Total Profile Impressions</t>
  </si>
  <si>
    <r>
      <t xml:space="preserve">Use </t>
    </r>
    <r>
      <rPr>
        <b/>
        <sz val="10"/>
        <color rgb="FF000000"/>
        <rFont val="Arial"/>
        <family val="2"/>
        <scheme val="minor"/>
      </rPr>
      <t>Bold Blue Font</t>
    </r>
  </si>
  <si>
    <t>Total Shares</t>
  </si>
  <si>
    <r>
      <t xml:space="preserve">Use </t>
    </r>
    <r>
      <rPr>
        <b/>
        <sz val="10"/>
        <color rgb="FF000000"/>
        <rFont val="Arial"/>
        <family val="2"/>
        <scheme val="minor"/>
      </rPr>
      <t>Bold Orange Font</t>
    </r>
  </si>
  <si>
    <t>Total Engagement</t>
  </si>
  <si>
    <r>
      <t xml:space="preserve">Use </t>
    </r>
    <r>
      <rPr>
        <b/>
        <sz val="10"/>
        <color rgb="FF000000"/>
        <rFont val="Arial"/>
        <family val="2"/>
        <scheme val="minor"/>
      </rPr>
      <t>Bold Green Font</t>
    </r>
  </si>
  <si>
    <t>Total Profile Visits</t>
  </si>
  <si>
    <r>
      <t xml:space="preserve">Use </t>
    </r>
    <r>
      <rPr>
        <b/>
        <sz val="10"/>
        <color rgb="FF000000"/>
        <rFont val="Arial"/>
        <family val="2"/>
        <scheme val="minor"/>
      </rPr>
      <t>Bold Dark Blue Font</t>
    </r>
  </si>
  <si>
    <t>Total Profile Reach</t>
  </si>
  <si>
    <r>
      <t xml:space="preserve">Use </t>
    </r>
    <r>
      <rPr>
        <b/>
        <sz val="10"/>
        <color rgb="FF000000"/>
        <rFont val="Arial"/>
        <family val="2"/>
        <scheme val="minor"/>
      </rPr>
      <t>Bold Light Blue Font</t>
    </r>
  </si>
  <si>
    <t>Total Reel Shares</t>
  </si>
  <si>
    <r>
      <t xml:space="preserve">Use </t>
    </r>
    <r>
      <rPr>
        <b/>
        <sz val="10"/>
        <color rgb="FF000000"/>
        <rFont val="Arial"/>
        <family val="2"/>
        <scheme val="minor"/>
      </rPr>
      <t>Bold Purple Font</t>
    </r>
  </si>
  <si>
    <t>Total New Followers</t>
  </si>
  <si>
    <r>
      <t xml:space="preserve">Use </t>
    </r>
    <r>
      <rPr>
        <b/>
        <sz val="10"/>
        <color rgb="FF000000"/>
        <rFont val="Arial"/>
        <family val="2"/>
        <scheme val="minor"/>
      </rPr>
      <t>Bold Dark Green Font</t>
    </r>
  </si>
  <si>
    <t>Instagram Performance Dashboard Metrics</t>
  </si>
  <si>
    <t>Instagram Post Engagement Metrics</t>
  </si>
  <si>
    <t>📌 Metric</t>
  </si>
  <si>
    <t>Total Likes ❤️</t>
  </si>
  <si>
    <t>Bold &amp; Red Font</t>
  </si>
  <si>
    <t>Total Comments 💬</t>
  </si>
  <si>
    <t>Bold &amp; Blue Font</t>
  </si>
  <si>
    <t>Total Shares 🔄</t>
  </si>
  <si>
    <t>Bold &amp; Purple Font</t>
  </si>
  <si>
    <t>Total Unique Saves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</si>
</sst>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yyyy\-mm\-dd\ hh:mm:ss"/>
    <numFmt numFmtId="166" formatCode="yyyy\-mm\-dd"/>
    <numFmt numFmtId="168" formatCode="dd/mm/yyyy;@"/>
  </numFmts>
  <fonts count="33" x14ac:knownFonts="1">
    <font>
      <sz val="10"/>
      <color rgb="FF000000"/>
      <name val="Arial"/>
      <scheme val="minor"/>
    </font>
    <font>
      <sz val="10"/>
      <color rgb="FF000000"/>
      <name val="Arial"/>
      <family val="2"/>
      <scheme val="minor"/>
    </font>
    <font>
      <sz val="10"/>
      <color theme="1"/>
      <name val="Arial"/>
      <family val="2"/>
      <scheme val="minor"/>
    </font>
    <font>
      <b/>
      <sz val="20"/>
      <color theme="1"/>
      <name val="Arial"/>
      <family val="2"/>
      <scheme val="minor"/>
    </font>
    <font>
      <sz val="10"/>
      <color rgb="FFEEEEEE"/>
      <name val="Arial"/>
      <family val="2"/>
      <scheme val="minor"/>
    </font>
    <font>
      <sz val="10"/>
      <color rgb="FFFFFFFF"/>
      <name val="Arial"/>
      <family val="2"/>
      <scheme val="minor"/>
    </font>
    <font>
      <b/>
      <sz val="10"/>
      <color theme="1"/>
      <name val="Arial"/>
      <family val="2"/>
      <scheme val="minor"/>
    </font>
    <font>
      <sz val="10"/>
      <color rgb="FF008000"/>
      <name val="Arial"/>
      <family val="2"/>
      <scheme val="minor"/>
    </font>
    <font>
      <sz val="12"/>
      <color rgb="FFFF0000"/>
      <name val="Arial"/>
      <family val="2"/>
      <scheme val="minor"/>
    </font>
    <font>
      <b/>
      <sz val="10"/>
      <color rgb="FF000000"/>
      <name val="Arial"/>
      <family val="2"/>
      <scheme val="minor"/>
    </font>
    <font>
      <b/>
      <sz val="11"/>
      <color rgb="FF000000"/>
      <name val="Arial"/>
      <family val="2"/>
      <scheme val="minor"/>
    </font>
    <font>
      <b/>
      <sz val="12"/>
      <color rgb="FF000000"/>
      <name val="Arial"/>
      <family val="2"/>
      <scheme val="minor"/>
    </font>
    <font>
      <b/>
      <sz val="12"/>
      <color theme="5" tint="-0.249977111117893"/>
      <name val="Arial"/>
      <family val="2"/>
      <scheme val="minor"/>
    </font>
    <font>
      <sz val="10"/>
      <color rgb="FFFF0000"/>
      <name val="Arial"/>
      <family val="2"/>
      <scheme val="minor"/>
    </font>
    <font>
      <sz val="10"/>
      <color rgb="FFC00000"/>
      <name val="Arial"/>
      <family val="2"/>
      <scheme val="minor"/>
    </font>
    <font>
      <b/>
      <sz val="14"/>
      <color rgb="FF000000"/>
      <name val="Arial"/>
      <family val="2"/>
      <scheme val="minor"/>
    </font>
    <font>
      <sz val="14"/>
      <color rgb="FFFF0000"/>
      <name val="Times New Roman"/>
      <family val="1"/>
    </font>
    <font>
      <sz val="12"/>
      <color rgb="FF7030A0"/>
      <name val="Arial"/>
      <family val="2"/>
      <scheme val="minor"/>
    </font>
    <font>
      <sz val="14"/>
      <color rgb="FF00B050"/>
      <name val="Times New Roman"/>
      <family val="1"/>
    </font>
    <font>
      <sz val="14"/>
      <color theme="8"/>
      <name val="Times New Roman"/>
      <family val="1"/>
    </font>
    <font>
      <sz val="14"/>
      <color theme="7" tint="-0.249977111117893"/>
      <name val="Times New Roman"/>
      <family val="1"/>
    </font>
    <font>
      <sz val="14"/>
      <color rgb="FF7030A0"/>
      <name val="Times New Roman"/>
      <family val="1"/>
    </font>
    <font>
      <sz val="14"/>
      <color theme="6" tint="-0.249977111117893"/>
      <name val="Times New Roman"/>
      <family val="1"/>
    </font>
    <font>
      <sz val="14"/>
      <color theme="1"/>
      <name val="Times New Roman"/>
      <family val="1"/>
    </font>
    <font>
      <b/>
      <sz val="12"/>
      <color rgb="FFC00000"/>
      <name val="Arial"/>
      <family val="2"/>
      <scheme val="minor"/>
    </font>
    <font>
      <b/>
      <sz val="12"/>
      <color theme="7" tint="-0.499984740745262"/>
      <name val="Arial"/>
      <family val="2"/>
      <scheme val="minor"/>
    </font>
    <font>
      <b/>
      <sz val="14"/>
      <color rgb="FF00B050"/>
      <name val="Times New Roman"/>
      <family val="1"/>
    </font>
    <font>
      <b/>
      <sz val="14"/>
      <color theme="8"/>
      <name val="Times New Roman"/>
      <family val="1"/>
    </font>
    <font>
      <b/>
      <sz val="14"/>
      <color theme="7" tint="-0.249977111117893"/>
      <name val="Times New Roman"/>
      <family val="1"/>
    </font>
    <font>
      <b/>
      <sz val="14"/>
      <color rgb="FF7030A0"/>
      <name val="Times New Roman"/>
      <family val="1"/>
    </font>
    <font>
      <b/>
      <sz val="14"/>
      <color theme="6" tint="-0.249977111117893"/>
      <name val="Times New Roman"/>
      <family val="1"/>
    </font>
    <font>
      <b/>
      <sz val="14"/>
      <color rgb="FFFF0000"/>
      <name val="Times New Roman"/>
      <family val="1"/>
    </font>
    <font>
      <b/>
      <sz val="14"/>
      <color theme="1"/>
      <name val="Times New Roman"/>
      <family val="1"/>
    </font>
  </fonts>
  <fills count="11">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theme="0"/>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bgColor indexed="64"/>
      </patternFill>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3">
    <xf numFmtId="0" fontId="0" fillId="0" borderId="0" xfId="0"/>
    <xf numFmtId="164" fontId="2" fillId="0" borderId="0" xfId="0" applyNumberFormat="1" applyFont="1"/>
    <xf numFmtId="1" fontId="2" fillId="0" borderId="0" xfId="0" applyNumberFormat="1" applyFont="1"/>
    <xf numFmtId="0" fontId="2" fillId="0" borderId="0" xfId="0" applyFont="1"/>
    <xf numFmtId="49" fontId="2" fillId="0" borderId="0" xfId="0" applyNumberFormat="1" applyFont="1"/>
    <xf numFmtId="0" fontId="3" fillId="0" borderId="0" xfId="0" applyFont="1"/>
    <xf numFmtId="0" fontId="2" fillId="0" borderId="0" xfId="0" applyFont="1" applyAlignment="1">
      <alignment vertical="top"/>
    </xf>
    <xf numFmtId="0" fontId="4" fillId="0" borderId="0" xfId="0" applyFont="1"/>
    <xf numFmtId="0" fontId="5" fillId="0" borderId="0" xfId="0" applyFont="1"/>
    <xf numFmtId="0" fontId="6" fillId="3" borderId="0" xfId="0" applyFont="1" applyFill="1"/>
    <xf numFmtId="0" fontId="1" fillId="0" borderId="0" xfId="0" applyFont="1"/>
    <xf numFmtId="165" fontId="1" fillId="0" borderId="0" xfId="0" applyNumberFormat="1" applyFont="1"/>
    <xf numFmtId="0" fontId="7" fillId="0" borderId="0" xfId="0" applyFont="1"/>
    <xf numFmtId="166" fontId="1" fillId="0" borderId="0" xfId="0" applyNumberFormat="1" applyFont="1"/>
    <xf numFmtId="0" fontId="1" fillId="0" borderId="0" xfId="0" quotePrefix="1" applyFont="1"/>
    <xf numFmtId="0" fontId="2" fillId="0" borderId="0" xfId="0" applyFont="1" applyAlignment="1">
      <alignment vertical="top" wrapText="1"/>
    </xf>
    <xf numFmtId="0" fontId="0" fillId="0" borderId="0" xfId="0"/>
    <xf numFmtId="164" fontId="1" fillId="2" borderId="1" xfId="0" applyNumberFormat="1" applyFont="1" applyFill="1" applyBorder="1"/>
    <xf numFmtId="1" fontId="1" fillId="2" borderId="1" xfId="0" applyNumberFormat="1" applyFont="1" applyFill="1" applyBorder="1"/>
    <xf numFmtId="0" fontId="1" fillId="2" borderId="1" xfId="0" applyFont="1" applyFill="1" applyBorder="1"/>
    <xf numFmtId="164" fontId="2" fillId="0" borderId="1" xfId="0" applyNumberFormat="1" applyFont="1" applyBorder="1"/>
    <xf numFmtId="1" fontId="2" fillId="0" borderId="1" xfId="0" applyNumberFormat="1" applyFont="1" applyBorder="1"/>
    <xf numFmtId="0" fontId="2" fillId="0" borderId="1" xfId="0" applyFont="1" applyBorder="1"/>
    <xf numFmtId="0" fontId="0" fillId="0" borderId="1" xfId="0" applyBorder="1"/>
    <xf numFmtId="0" fontId="12" fillId="2" borderId="1" xfId="0" applyFont="1" applyFill="1" applyBorder="1" applyAlignment="1">
      <alignment horizontal="center" vertical="center"/>
    </xf>
    <xf numFmtId="1"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2" fillId="0" borderId="1" xfId="0" applyNumberFormat="1" applyFont="1" applyBorder="1"/>
    <xf numFmtId="168" fontId="0" fillId="0" borderId="0" xfId="0" applyNumberFormat="1"/>
    <xf numFmtId="2" fontId="12" fillId="2" borderId="1" xfId="0" applyNumberFormat="1" applyFont="1" applyFill="1" applyBorder="1" applyAlignment="1">
      <alignment horizontal="center" vertical="center"/>
    </xf>
    <xf numFmtId="2" fontId="0" fillId="0" borderId="0" xfId="0" applyNumberFormat="1"/>
    <xf numFmtId="1" fontId="0" fillId="0" borderId="0" xfId="0" applyNumberFormat="1"/>
    <xf numFmtId="0" fontId="0" fillId="0" borderId="0" xfId="0" pivotButton="1"/>
    <xf numFmtId="168"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4" borderId="0" xfId="0" applyFill="1"/>
    <xf numFmtId="1" fontId="6" fillId="0" borderId="2" xfId="0" applyNumberFormat="1" applyFont="1" applyBorder="1"/>
    <xf numFmtId="0" fontId="6" fillId="0" borderId="2" xfId="0" applyFont="1" applyBorder="1" applyAlignment="1">
      <alignment horizontal="left"/>
    </xf>
    <xf numFmtId="1" fontId="13" fillId="0" borderId="0" xfId="0" applyNumberFormat="1" applyFont="1"/>
    <xf numFmtId="2" fontId="0" fillId="0" borderId="1" xfId="0" applyNumberFormat="1" applyBorder="1"/>
    <xf numFmtId="168" fontId="2" fillId="2" borderId="1" xfId="0" applyNumberFormat="1" applyFont="1" applyFill="1" applyBorder="1"/>
    <xf numFmtId="1" fontId="2" fillId="2" borderId="1" xfId="0" applyNumberFormat="1" applyFont="1" applyFill="1" applyBorder="1"/>
    <xf numFmtId="0" fontId="14" fillId="0" borderId="1" xfId="0" applyFont="1" applyBorder="1"/>
    <xf numFmtId="0" fontId="14" fillId="0" borderId="1" xfId="0" applyNumberFormat="1" applyFont="1" applyBorder="1"/>
    <xf numFmtId="0" fontId="2" fillId="0" borderId="1" xfId="0" applyNumberFormat="1" applyFont="1" applyBorder="1"/>
    <xf numFmtId="0" fontId="2" fillId="0" borderId="0" xfId="0" applyNumberFormat="1" applyFont="1"/>
    <xf numFmtId="0" fontId="0" fillId="0" borderId="0" xfId="0" applyNumberFormat="1"/>
    <xf numFmtId="0" fontId="9" fillId="0" borderId="0" xfId="0" applyFont="1"/>
    <xf numFmtId="0" fontId="15" fillId="9" borderId="0" xfId="0" applyFont="1" applyFill="1" applyAlignment="1">
      <alignment horizontal="center" vertical="center" wrapText="1"/>
    </xf>
    <xf numFmtId="0" fontId="10" fillId="6" borderId="4" xfId="0" applyFont="1" applyFill="1" applyBorder="1" applyAlignment="1">
      <alignment horizontal="center" vertical="center"/>
    </xf>
    <xf numFmtId="0" fontId="10" fillId="6" borderId="3" xfId="0" applyFont="1" applyFill="1" applyBorder="1" applyAlignment="1">
      <alignment horizontal="center" vertical="center"/>
    </xf>
    <xf numFmtId="0" fontId="0" fillId="10" borderId="0" xfId="0" applyFill="1"/>
    <xf numFmtId="0" fontId="15" fillId="5" borderId="1" xfId="0" applyFont="1" applyFill="1" applyBorder="1"/>
    <xf numFmtId="3" fontId="15" fillId="7" borderId="1" xfId="0" applyNumberFormat="1" applyFont="1" applyFill="1" applyBorder="1"/>
    <xf numFmtId="0" fontId="15" fillId="7" borderId="1" xfId="0" applyFont="1" applyFill="1" applyBorder="1"/>
    <xf numFmtId="0" fontId="15" fillId="5" borderId="1" xfId="0" applyFont="1" applyFill="1" applyBorder="1" applyAlignment="1">
      <alignment horizontal="center"/>
    </xf>
    <xf numFmtId="3" fontId="15" fillId="7" borderId="1" xfId="0" applyNumberFormat="1" applyFont="1" applyFill="1" applyBorder="1" applyAlignment="1">
      <alignment horizontal="center"/>
    </xf>
    <xf numFmtId="0" fontId="15" fillId="7" borderId="1" xfId="0" applyFont="1" applyFill="1" applyBorder="1" applyAlignment="1">
      <alignment horizontal="center"/>
    </xf>
    <xf numFmtId="0" fontId="11" fillId="6" borderId="1" xfId="0" applyFont="1" applyFill="1" applyBorder="1" applyAlignment="1">
      <alignment horizontal="center" vertical="center"/>
    </xf>
    <xf numFmtId="0" fontId="8" fillId="8" borderId="1" xfId="0" applyFont="1" applyFill="1" applyBorder="1"/>
    <xf numFmtId="0" fontId="17" fillId="8" borderId="1" xfId="0" applyFont="1" applyFill="1" applyBorder="1"/>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11" fillId="6" borderId="3" xfId="0" applyFont="1" applyFill="1" applyBorder="1" applyAlignment="1">
      <alignment horizontal="center" vertical="center"/>
    </xf>
    <xf numFmtId="0" fontId="17" fillId="8" borderId="4" xfId="0" applyFont="1" applyFill="1" applyBorder="1" applyAlignment="1">
      <alignment horizontal="center"/>
    </xf>
    <xf numFmtId="0" fontId="17" fillId="8" borderId="5" xfId="0" applyFont="1" applyFill="1" applyBorder="1" applyAlignment="1">
      <alignment horizontal="center"/>
    </xf>
    <xf numFmtId="0" fontId="17" fillId="8" borderId="3" xfId="0" applyFont="1" applyFill="1" applyBorder="1" applyAlignment="1">
      <alignment horizontal="center"/>
    </xf>
    <xf numFmtId="0" fontId="8" fillId="8" borderId="4" xfId="0" applyFont="1" applyFill="1" applyBorder="1" applyAlignment="1">
      <alignment horizontal="center"/>
    </xf>
    <xf numFmtId="0" fontId="8" fillId="8" borderId="5" xfId="0" applyFont="1" applyFill="1" applyBorder="1" applyAlignment="1">
      <alignment horizontal="center"/>
    </xf>
    <xf numFmtId="0" fontId="8" fillId="8" borderId="3" xfId="0" applyFont="1" applyFill="1" applyBorder="1" applyAlignment="1">
      <alignment horizontal="center"/>
    </xf>
    <xf numFmtId="3" fontId="18" fillId="8" borderId="1" xfId="0" applyNumberFormat="1" applyFont="1" applyFill="1" applyBorder="1"/>
    <xf numFmtId="0" fontId="19" fillId="8" borderId="1" xfId="0" applyFont="1" applyFill="1" applyBorder="1"/>
    <xf numFmtId="3" fontId="20" fillId="8" borderId="1" xfId="0" applyNumberFormat="1" applyFont="1" applyFill="1" applyBorder="1"/>
    <xf numFmtId="0" fontId="21" fillId="8" borderId="1" xfId="0" applyFont="1" applyFill="1" applyBorder="1"/>
    <xf numFmtId="3" fontId="22" fillId="8" borderId="1" xfId="0" applyNumberFormat="1" applyFont="1" applyFill="1" applyBorder="1"/>
    <xf numFmtId="0" fontId="16" fillId="8" borderId="1" xfId="0" applyFont="1" applyFill="1" applyBorder="1"/>
    <xf numFmtId="0" fontId="23" fillId="8" borderId="1" xfId="0" applyFont="1" applyFill="1" applyBorder="1"/>
    <xf numFmtId="0" fontId="24" fillId="7" borderId="1" xfId="0" applyFont="1" applyFill="1" applyBorder="1"/>
    <xf numFmtId="0" fontId="25" fillId="7" borderId="1" xfId="0" applyFont="1" applyFill="1" applyBorder="1"/>
    <xf numFmtId="0" fontId="24" fillId="7" borderId="4" xfId="0" applyFont="1" applyFill="1" applyBorder="1" applyAlignment="1">
      <alignment horizontal="center"/>
    </xf>
    <xf numFmtId="0" fontId="24" fillId="7" borderId="5" xfId="0" applyFont="1" applyFill="1" applyBorder="1" applyAlignment="1">
      <alignment horizontal="center"/>
    </xf>
    <xf numFmtId="0" fontId="24" fillId="7" borderId="3" xfId="0" applyFont="1" applyFill="1" applyBorder="1" applyAlignment="1">
      <alignment horizontal="center"/>
    </xf>
    <xf numFmtId="0" fontId="25" fillId="7" borderId="4" xfId="0" applyFont="1" applyFill="1" applyBorder="1" applyAlignment="1">
      <alignment horizontal="center"/>
    </xf>
    <xf numFmtId="0" fontId="25" fillId="7" borderId="5" xfId="0" applyFont="1" applyFill="1" applyBorder="1" applyAlignment="1">
      <alignment horizontal="center"/>
    </xf>
    <xf numFmtId="0" fontId="25" fillId="7" borderId="3" xfId="0" applyFont="1" applyFill="1" applyBorder="1" applyAlignment="1">
      <alignment horizontal="center"/>
    </xf>
    <xf numFmtId="0" fontId="15" fillId="5" borderId="5" xfId="0" applyFont="1" applyFill="1" applyBorder="1" applyAlignment="1"/>
    <xf numFmtId="0" fontId="15" fillId="5" borderId="3" xfId="0" applyFont="1" applyFill="1" applyBorder="1" applyAlignment="1"/>
    <xf numFmtId="0" fontId="15" fillId="5" borderId="4" xfId="0" applyFont="1" applyFill="1" applyBorder="1" applyAlignment="1"/>
    <xf numFmtId="3" fontId="26" fillId="8" borderId="4" xfId="0" applyNumberFormat="1" applyFont="1" applyFill="1" applyBorder="1" applyAlignment="1">
      <alignment horizontal="center"/>
    </xf>
    <xf numFmtId="3" fontId="26" fillId="8" borderId="3" xfId="0" applyNumberFormat="1" applyFont="1" applyFill="1" applyBorder="1" applyAlignment="1">
      <alignment horizontal="center"/>
    </xf>
    <xf numFmtId="0" fontId="27" fillId="8" borderId="4" xfId="0" applyFont="1" applyFill="1" applyBorder="1" applyAlignment="1">
      <alignment horizontal="center"/>
    </xf>
    <xf numFmtId="0" fontId="27" fillId="8" borderId="3" xfId="0" applyFont="1" applyFill="1" applyBorder="1" applyAlignment="1">
      <alignment horizontal="center"/>
    </xf>
    <xf numFmtId="3" fontId="28" fillId="8" borderId="4" xfId="0" applyNumberFormat="1" applyFont="1" applyFill="1" applyBorder="1" applyAlignment="1">
      <alignment horizontal="center"/>
    </xf>
    <xf numFmtId="3" fontId="28" fillId="8" borderId="3" xfId="0" applyNumberFormat="1" applyFont="1" applyFill="1" applyBorder="1" applyAlignment="1">
      <alignment horizontal="center"/>
    </xf>
    <xf numFmtId="0" fontId="29" fillId="8" borderId="4" xfId="0" applyFont="1" applyFill="1" applyBorder="1" applyAlignment="1">
      <alignment horizontal="center"/>
    </xf>
    <xf numFmtId="0" fontId="29" fillId="8" borderId="3" xfId="0" applyFont="1" applyFill="1" applyBorder="1" applyAlignment="1">
      <alignment horizontal="center"/>
    </xf>
    <xf numFmtId="3" fontId="30" fillId="8" borderId="4" xfId="0" applyNumberFormat="1" applyFont="1" applyFill="1" applyBorder="1" applyAlignment="1">
      <alignment horizontal="center"/>
    </xf>
    <xf numFmtId="3" fontId="30" fillId="8" borderId="3" xfId="0" applyNumberFormat="1" applyFont="1" applyFill="1" applyBorder="1" applyAlignment="1">
      <alignment horizontal="center"/>
    </xf>
    <xf numFmtId="0" fontId="31" fillId="8" borderId="4" xfId="0" applyFont="1" applyFill="1" applyBorder="1" applyAlignment="1">
      <alignment horizontal="center"/>
    </xf>
    <xf numFmtId="0" fontId="31" fillId="8" borderId="3" xfId="0" applyFont="1" applyFill="1" applyBorder="1" applyAlignment="1">
      <alignment horizontal="center"/>
    </xf>
    <xf numFmtId="0" fontId="32" fillId="8" borderId="4" xfId="0" applyFont="1" applyFill="1" applyBorder="1" applyAlignment="1">
      <alignment horizontal="center"/>
    </xf>
    <xf numFmtId="0" fontId="32" fillId="8" borderId="3" xfId="0" applyFont="1" applyFill="1" applyBorder="1" applyAlignment="1">
      <alignment horizontal="center"/>
    </xf>
  </cellXfs>
  <cellStyles count="1">
    <cellStyle name="Normal" xfId="0" builtinId="0"/>
  </cellStyles>
  <dxfs count="4">
    <dxf>
      <numFmt numFmtId="1" formatCode="0"/>
    </dxf>
    <dxf>
      <numFmt numFmtId="1" formatCode="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purposes).xlsx]PV_Reach Vs. Impression,Reach %!PivotTable2</c:name>
    <c:fmtId val="6"/>
  </c:pivotSource>
  <c:chart>
    <c:title>
      <c:tx>
        <c:rich>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r>
              <a:rPr lang="en-GB" sz="1400">
                <a:solidFill>
                  <a:schemeClr val="accent6">
                    <a:lumMod val="75000"/>
                  </a:schemeClr>
                </a:solidFill>
              </a:rPr>
              <a:t>INSTAGRAM-IMPRESSIN</a:t>
            </a:r>
            <a:r>
              <a:rPr lang="en-GB" sz="1400" baseline="0">
                <a:solidFill>
                  <a:schemeClr val="accent6">
                    <a:lumMod val="75000"/>
                  </a:schemeClr>
                </a:solidFill>
              </a:rPr>
              <a:t> Vs. REACH</a:t>
            </a:r>
            <a:endParaRPr lang="en-GB" sz="1400">
              <a:solidFill>
                <a:schemeClr val="accent6">
                  <a:lumMod val="75000"/>
                </a:schemeClr>
              </a:solidFill>
            </a:endParaRPr>
          </a:p>
        </c:rich>
      </c:tx>
      <c:layout>
        <c:manualLayout>
          <c:xMode val="edge"/>
          <c:yMode val="edge"/>
          <c:x val="8.2174165198188751E-2"/>
          <c:y val="3.686635944700460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'PV_Reach Vs. Impression,Reach %'!$B$3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%'!$B$4:$B$6</c:f>
              <c:numCache>
                <c:formatCode>0</c:formatCode>
                <c:ptCount val="2"/>
                <c:pt idx="0">
                  <c:v>1670361</c:v>
                </c:pt>
                <c:pt idx="1">
                  <c:v>278765</c:v>
                </c:pt>
              </c:numCache>
            </c:numRef>
          </c:val>
          <c:extLst>
            <c:ext xmlns:c16="http://schemas.microsoft.com/office/drawing/2014/chart" uri="{C3380CC4-5D6E-409C-BE32-E72D297353CC}">
              <c16:uniqueId val="{00000000-4793-CF45-A28E-E65DBBC19B05}"/>
            </c:ext>
          </c:extLst>
        </c:ser>
        <c:ser>
          <c:idx val="1"/>
          <c:order val="1"/>
          <c:tx>
            <c:strRef>
              <c:f>'PV_Reach Vs. Impression,Reach %'!$C$3</c:f>
              <c:strCache>
                <c:ptCount val="1"/>
                <c:pt idx="0">
                  <c:v>Sum of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%'!$C$4:$C$6</c:f>
              <c:numCache>
                <c:formatCode>0</c:formatCode>
                <c:ptCount val="2"/>
                <c:pt idx="0">
                  <c:v>1365501</c:v>
                </c:pt>
                <c:pt idx="1">
                  <c:v>225671</c:v>
                </c:pt>
              </c:numCache>
            </c:numRef>
          </c:val>
          <c:extLst>
            <c:ext xmlns:c16="http://schemas.microsoft.com/office/drawing/2014/chart" uri="{C3380CC4-5D6E-409C-BE32-E72D297353CC}">
              <c16:uniqueId val="{00000001-4793-CF45-A28E-E65DBBC19B05}"/>
            </c:ext>
          </c:extLst>
        </c:ser>
        <c:ser>
          <c:idx val="2"/>
          <c:order val="2"/>
          <c:tx>
            <c:strRef>
              <c:f>'PV_Reach Vs. Impression,Reach %'!$D$3</c:f>
              <c:strCache>
                <c:ptCount val="1"/>
                <c:pt idx="0">
                  <c:v>Sum of Reach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%'!$D$4:$D$6</c:f>
              <c:numCache>
                <c:formatCode>0</c:formatCode>
                <c:ptCount val="2"/>
                <c:pt idx="0">
                  <c:v>81.748855486927681</c:v>
                </c:pt>
                <c:pt idx="1">
                  <c:v>80.953850017039443</c:v>
                </c:pt>
              </c:numCache>
            </c:numRef>
          </c:val>
          <c:extLst>
            <c:ext xmlns:c16="http://schemas.microsoft.com/office/drawing/2014/chart" uri="{C3380CC4-5D6E-409C-BE32-E72D297353CC}">
              <c16:uniqueId val="{00000002-4793-CF45-A28E-E65DBBC19B05}"/>
            </c:ext>
          </c:extLst>
        </c:ser>
        <c:dLbls>
          <c:showLegendKey val="0"/>
          <c:showVal val="0"/>
          <c:showCatName val="0"/>
          <c:showSerName val="0"/>
          <c:showPercent val="0"/>
          <c:showBubbleSize val="0"/>
        </c:dLbls>
        <c:gapWidth val="150"/>
        <c:axId val="102175824"/>
        <c:axId val="1609347440"/>
      </c:barChart>
      <c:catAx>
        <c:axId val="10217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47440"/>
        <c:crosses val="autoZero"/>
        <c:auto val="1"/>
        <c:lblAlgn val="ctr"/>
        <c:lblOffset val="100"/>
        <c:noMultiLvlLbl val="0"/>
      </c:catAx>
      <c:valAx>
        <c:axId val="1609347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r>
                  <a:rPr lang="en-GB">
                    <a:solidFill>
                      <a:schemeClr val="accent6"/>
                    </a:solidFill>
                  </a:rPr>
                  <a:t> </a:t>
                </a:r>
                <a:r>
                  <a:rPr lang="en-IN" sz="900" b="1" i="0" u="none" strike="noStrike" cap="all" baseline="0">
                    <a:solidFill>
                      <a:schemeClr val="accent6"/>
                    </a:solidFill>
                  </a:rPr>
                  <a:t>Total Count of Impressions &amp; Reach</a:t>
                </a:r>
                <a:endParaRPr lang="en-GB">
                  <a:solidFill>
                    <a:schemeClr val="accent6"/>
                  </a:solidFill>
                </a:endParaRPr>
              </a:p>
            </c:rich>
          </c:tx>
          <c:layout>
            <c:manualLayout>
              <c:xMode val="edge"/>
              <c:yMode val="edge"/>
              <c:x val="2.7777777777777776E-2"/>
              <c:y val="7.9166666666666677E-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2175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purposes).xlsx]PV-Top performing Days!PivotTable8</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Instagram Top Performing Days </a:t>
            </a:r>
          </a:p>
        </c:rich>
      </c:tx>
      <c:layout>
        <c:manualLayout>
          <c:xMode val="edge"/>
          <c:yMode val="edge"/>
          <c:x val="0.22141666666666665"/>
          <c:y val="3.2407407407407406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'PV-Top performing Days'!$B$3</c:f>
              <c:strCache>
                <c:ptCount val="1"/>
                <c:pt idx="0">
                  <c:v>Total</c:v>
                </c:pt>
              </c:strCache>
            </c:strRef>
          </c:tx>
          <c:spPr>
            <a:solidFill>
              <a:schemeClr val="accent5">
                <a:lumMod val="75000"/>
              </a:schemeClr>
            </a:solidFill>
            <a:ln>
              <a:noFill/>
            </a:ln>
            <a:effectLst/>
          </c:spPr>
          <c:invertIfNegative val="0"/>
          <c:cat>
            <c:strRef>
              <c:f>'PV-Top performing Days'!$A$4:$A$5</c:f>
              <c:strCache>
                <c:ptCount val="1"/>
                <c:pt idx="0">
                  <c:v>28/04/2024</c:v>
                </c:pt>
              </c:strCache>
            </c:strRef>
          </c:cat>
          <c:val>
            <c:numRef>
              <c:f>'PV-Top performing Days'!$B$4:$B$5</c:f>
              <c:numCache>
                <c:formatCode>0</c:formatCode>
                <c:ptCount val="1"/>
                <c:pt idx="0">
                  <c:v>329</c:v>
                </c:pt>
              </c:numCache>
            </c:numRef>
          </c:val>
          <c:extLst>
            <c:ext xmlns:c16="http://schemas.microsoft.com/office/drawing/2014/chart" uri="{C3380CC4-5D6E-409C-BE32-E72D297353CC}">
              <c16:uniqueId val="{00000000-9D51-E44D-840E-D269EF8B7D0F}"/>
            </c:ext>
          </c:extLst>
        </c:ser>
        <c:dLbls>
          <c:showLegendKey val="0"/>
          <c:showVal val="0"/>
          <c:showCatName val="0"/>
          <c:showSerName val="0"/>
          <c:showPercent val="0"/>
          <c:showBubbleSize val="0"/>
        </c:dLbls>
        <c:gapWidth val="219"/>
        <c:overlap val="-27"/>
        <c:axId val="579044031"/>
        <c:axId val="359447487"/>
      </c:barChart>
      <c:catAx>
        <c:axId val="5790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9447487"/>
        <c:crosses val="autoZero"/>
        <c:auto val="1"/>
        <c:lblAlgn val="ctr"/>
        <c:lblOffset val="100"/>
        <c:noMultiLvlLbl val="0"/>
      </c:catAx>
      <c:valAx>
        <c:axId val="359447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purposes).xlsx]PV-InstaFollowers_City!PivotTable11</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Instagram Followers - Area &amp; City</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s>
    <c:plotArea>
      <c:layout/>
      <c:barChart>
        <c:barDir val="col"/>
        <c:grouping val="clustered"/>
        <c:varyColors val="0"/>
        <c:ser>
          <c:idx val="0"/>
          <c:order val="0"/>
          <c:tx>
            <c:strRef>
              <c:f>'PV-InstaFollowers_City'!$B$3</c:f>
              <c:strCache>
                <c:ptCount val="1"/>
                <c:pt idx="0">
                  <c:v>Total</c:v>
                </c:pt>
              </c:strCache>
            </c:strRef>
          </c:tx>
          <c:spPr>
            <a:solidFill>
              <a:schemeClr val="accent6">
                <a:lumMod val="75000"/>
              </a:schemeClr>
            </a:solidFill>
            <a:ln>
              <a:noFill/>
            </a:ln>
            <a:effectLst/>
          </c:spPr>
          <c:invertIfNegative val="0"/>
          <c:cat>
            <c:strRef>
              <c:f>'PV-InstaFollowers_City'!$A$4:$A$5</c:f>
              <c:strCache>
                <c:ptCount val="1"/>
                <c:pt idx="0">
                  <c:v>Sandton</c:v>
                </c:pt>
              </c:strCache>
            </c:strRef>
          </c:cat>
          <c:val>
            <c:numRef>
              <c:f>'PV-InstaFollowers_City'!$B$4:$B$5</c:f>
              <c:numCache>
                <c:formatCode>General</c:formatCode>
                <c:ptCount val="1"/>
                <c:pt idx="0">
                  <c:v>31</c:v>
                </c:pt>
              </c:numCache>
            </c:numRef>
          </c:val>
          <c:extLst>
            <c:ext xmlns:c16="http://schemas.microsoft.com/office/drawing/2014/chart" uri="{C3380CC4-5D6E-409C-BE32-E72D297353CC}">
              <c16:uniqueId val="{00000000-94BA-3A4A-BA87-5D6E76A6675B}"/>
            </c:ext>
          </c:extLst>
        </c:ser>
        <c:dLbls>
          <c:showLegendKey val="0"/>
          <c:showVal val="0"/>
          <c:showCatName val="0"/>
          <c:showSerName val="0"/>
          <c:showPercent val="0"/>
          <c:showBubbleSize val="0"/>
        </c:dLbls>
        <c:gapWidth val="150"/>
        <c:axId val="1006339104"/>
        <c:axId val="239636623"/>
      </c:barChart>
      <c:catAx>
        <c:axId val="10063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36623"/>
        <c:crosses val="autoZero"/>
        <c:auto val="1"/>
        <c:lblAlgn val="ctr"/>
        <c:lblOffset val="100"/>
        <c:noMultiLvlLbl val="0"/>
      </c:catAx>
      <c:valAx>
        <c:axId val="23963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GB" sz="1200">
                    <a:solidFill>
                      <a:srgbClr val="7030A0"/>
                    </a:solidFill>
                  </a:rPr>
                  <a:t>Followers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purposes).xlsx]PV-MediaData!PivotTable12</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tx1"/>
                </a:solidFill>
                <a:effectLst>
                  <a:outerShdw blurRad="50800" dist="38100" dir="5400000" algn="t" rotWithShape="0">
                    <a:prstClr val="black">
                      <a:alpha val="40000"/>
                    </a:prstClr>
                  </a:outerShdw>
                </a:effectLst>
              </a:rPr>
              <a:t>Social Media Performance</a:t>
            </a:r>
            <a:r>
              <a:rPr lang="en-GB">
                <a:solidFill>
                  <a:schemeClr val="tx1"/>
                </a:solidFill>
              </a:rPr>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'PV-MediaData'!$B$3</c:f>
              <c:strCache>
                <c:ptCount val="1"/>
                <c:pt idx="0">
                  <c:v>Sum of Media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'PV-MediaData'!$B$4:$B$5</c:f>
              <c:numCache>
                <c:formatCode>0</c:formatCode>
                <c:ptCount val="1"/>
                <c:pt idx="0">
                  <c:v>25435</c:v>
                </c:pt>
              </c:numCache>
            </c:numRef>
          </c:val>
          <c:extLst>
            <c:ext xmlns:c16="http://schemas.microsoft.com/office/drawing/2014/chart" uri="{C3380CC4-5D6E-409C-BE32-E72D297353CC}">
              <c16:uniqueId val="{00000000-DE94-E740-A874-B8501A60B57D}"/>
            </c:ext>
          </c:extLst>
        </c:ser>
        <c:ser>
          <c:idx val="1"/>
          <c:order val="1"/>
          <c:tx>
            <c:strRef>
              <c:f>'PV-MediaData'!$C$3</c:f>
              <c:strCache>
                <c:ptCount val="1"/>
                <c:pt idx="0">
                  <c:v>Sum of Media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'PV-MediaData'!$C$4:$C$5</c:f>
              <c:numCache>
                <c:formatCode>0</c:formatCode>
                <c:ptCount val="1"/>
                <c:pt idx="0">
                  <c:v>28700</c:v>
                </c:pt>
              </c:numCache>
            </c:numRef>
          </c:val>
          <c:extLst>
            <c:ext xmlns:c16="http://schemas.microsoft.com/office/drawing/2014/chart" uri="{C3380CC4-5D6E-409C-BE32-E72D297353CC}">
              <c16:uniqueId val="{00000001-DE94-E740-A874-B8501A60B57D}"/>
            </c:ext>
          </c:extLst>
        </c:ser>
        <c:ser>
          <c:idx val="2"/>
          <c:order val="2"/>
          <c:tx>
            <c:strRef>
              <c:f>'PV-MediaData'!$D$3</c:f>
              <c:strCache>
                <c:ptCount val="1"/>
                <c:pt idx="0">
                  <c:v>Sum of Like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'PV-MediaData'!$D$4:$D$5</c:f>
              <c:numCache>
                <c:formatCode>0</c:formatCode>
                <c:ptCount val="1"/>
                <c:pt idx="0">
                  <c:v>790</c:v>
                </c:pt>
              </c:numCache>
            </c:numRef>
          </c:val>
          <c:extLst>
            <c:ext xmlns:c16="http://schemas.microsoft.com/office/drawing/2014/chart" uri="{C3380CC4-5D6E-409C-BE32-E72D297353CC}">
              <c16:uniqueId val="{00000002-DE94-E740-A874-B8501A60B57D}"/>
            </c:ext>
          </c:extLst>
        </c:ser>
        <c:ser>
          <c:idx val="3"/>
          <c:order val="3"/>
          <c:tx>
            <c:strRef>
              <c:f>'PV-MediaData'!$E$3</c:f>
              <c:strCache>
                <c:ptCount val="1"/>
                <c:pt idx="0">
                  <c:v>Sum of Comments count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'PV-MediaData'!$E$4:$E$5</c:f>
              <c:numCache>
                <c:formatCode>0</c:formatCode>
                <c:ptCount val="1"/>
                <c:pt idx="0">
                  <c:v>466</c:v>
                </c:pt>
              </c:numCache>
            </c:numRef>
          </c:val>
          <c:extLst>
            <c:ext xmlns:c16="http://schemas.microsoft.com/office/drawing/2014/chart" uri="{C3380CC4-5D6E-409C-BE32-E72D297353CC}">
              <c16:uniqueId val="{00000003-DE94-E740-A874-B8501A60B57D}"/>
            </c:ext>
          </c:extLst>
        </c:ser>
        <c:ser>
          <c:idx val="4"/>
          <c:order val="4"/>
          <c:tx>
            <c:strRef>
              <c:f>'PV-MediaData'!$F$3</c:f>
              <c:strCache>
                <c:ptCount val="1"/>
                <c:pt idx="0">
                  <c:v>Sum of Shares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'PV-MediaData'!$F$4:$F$5</c:f>
              <c:numCache>
                <c:formatCode>0</c:formatCode>
                <c:ptCount val="1"/>
                <c:pt idx="0">
                  <c:v>0</c:v>
                </c:pt>
              </c:numCache>
            </c:numRef>
          </c:val>
          <c:extLst>
            <c:ext xmlns:c16="http://schemas.microsoft.com/office/drawing/2014/chart" uri="{C3380CC4-5D6E-409C-BE32-E72D297353CC}">
              <c16:uniqueId val="{00000004-DE94-E740-A874-B8501A60B57D}"/>
            </c:ext>
          </c:extLst>
        </c:ser>
        <c:ser>
          <c:idx val="5"/>
          <c:order val="5"/>
          <c:tx>
            <c:strRef>
              <c:f>'PV-MediaData'!$G$3</c:f>
              <c:strCache>
                <c:ptCount val="1"/>
                <c:pt idx="0">
                  <c:v>Sum of Unique saves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'PV-MediaData'!$G$4:$G$5</c:f>
              <c:numCache>
                <c:formatCode>0</c:formatCode>
                <c:ptCount val="1"/>
                <c:pt idx="0">
                  <c:v>357</c:v>
                </c:pt>
              </c:numCache>
            </c:numRef>
          </c:val>
          <c:extLst>
            <c:ext xmlns:c16="http://schemas.microsoft.com/office/drawing/2014/chart" uri="{C3380CC4-5D6E-409C-BE32-E72D297353CC}">
              <c16:uniqueId val="{00000005-DE94-E740-A874-B8501A60B57D}"/>
            </c:ext>
          </c:extLst>
        </c:ser>
        <c:ser>
          <c:idx val="6"/>
          <c:order val="6"/>
          <c:tx>
            <c:strRef>
              <c:f>'PV-MediaData'!$H$3</c:f>
              <c:strCache>
                <c:ptCount val="1"/>
                <c:pt idx="0">
                  <c:v>Sum of Video views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'PV-MediaData'!$H$4:$H$5</c:f>
              <c:numCache>
                <c:formatCode>0</c:formatCode>
                <c:ptCount val="1"/>
                <c:pt idx="0">
                  <c:v>0</c:v>
                </c:pt>
              </c:numCache>
            </c:numRef>
          </c:val>
          <c:extLst>
            <c:ext xmlns:c16="http://schemas.microsoft.com/office/drawing/2014/chart" uri="{C3380CC4-5D6E-409C-BE32-E72D297353CC}">
              <c16:uniqueId val="{00000006-DE94-E740-A874-B8501A60B57D}"/>
            </c:ext>
          </c:extLst>
        </c:ser>
        <c:dLbls>
          <c:showLegendKey val="0"/>
          <c:showVal val="0"/>
          <c:showCatName val="0"/>
          <c:showSerName val="0"/>
          <c:showPercent val="0"/>
          <c:showBubbleSize val="0"/>
        </c:dLbls>
        <c:gapWidth val="150"/>
        <c:axId val="512453487"/>
        <c:axId val="133963599"/>
      </c:barChart>
      <c:valAx>
        <c:axId val="13396359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453487"/>
        <c:crosses val="autoZero"/>
        <c:crossBetween val="between"/>
      </c:valAx>
      <c:catAx>
        <c:axId val="51245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963599"/>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purposes).xlsx]PV_Engagement Rate!PivotTable26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InstagramEngagement Rate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'PV_Engagement Rate'!$B$3</c:f>
              <c:strCache>
                <c:ptCount val="1"/>
                <c:pt idx="0">
                  <c:v>Sum of Impressions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Rate'!$B$4:$B$6</c:f>
              <c:numCache>
                <c:formatCode>0</c:formatCode>
                <c:ptCount val="2"/>
                <c:pt idx="0">
                  <c:v>1670361</c:v>
                </c:pt>
                <c:pt idx="1">
                  <c:v>278765</c:v>
                </c:pt>
              </c:numCache>
            </c:numRef>
          </c:val>
          <c:smooth val="0"/>
          <c:extLst>
            <c:ext xmlns:c16="http://schemas.microsoft.com/office/drawing/2014/chart" uri="{C3380CC4-5D6E-409C-BE32-E72D297353CC}">
              <c16:uniqueId val="{00000000-D71A-ED4E-92EF-67954D5D60B1}"/>
            </c:ext>
          </c:extLst>
        </c:ser>
        <c:ser>
          <c:idx val="1"/>
          <c:order val="1"/>
          <c:tx>
            <c:strRef>
              <c:f>'PV_Engagement Rate'!$C$3</c:f>
              <c:strCache>
                <c:ptCount val="1"/>
                <c:pt idx="0">
                  <c:v>Sum of Engagement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Rate'!$C$4:$C$6</c:f>
              <c:numCache>
                <c:formatCode>0</c:formatCode>
                <c:ptCount val="2"/>
                <c:pt idx="0">
                  <c:v>60323</c:v>
                </c:pt>
                <c:pt idx="1">
                  <c:v>1346</c:v>
                </c:pt>
              </c:numCache>
            </c:numRef>
          </c:val>
          <c:smooth val="0"/>
          <c:extLst>
            <c:ext xmlns:c16="http://schemas.microsoft.com/office/drawing/2014/chart" uri="{C3380CC4-5D6E-409C-BE32-E72D297353CC}">
              <c16:uniqueId val="{00000001-D71A-ED4E-92EF-67954D5D60B1}"/>
            </c:ext>
          </c:extLst>
        </c:ser>
        <c:ser>
          <c:idx val="2"/>
          <c:order val="2"/>
          <c:tx>
            <c:strRef>
              <c:f>'PV_Engagement Rate'!$D$3</c:f>
              <c:strCache>
                <c:ptCount val="1"/>
                <c:pt idx="0">
                  <c:v>Sum of Engagement Rate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Rate'!$D$4:$D$6</c:f>
              <c:numCache>
                <c:formatCode>0</c:formatCode>
                <c:ptCount val="2"/>
                <c:pt idx="0">
                  <c:v>2150.3102525380709</c:v>
                </c:pt>
                <c:pt idx="1">
                  <c:v>10.001790692357741</c:v>
                </c:pt>
              </c:numCache>
            </c:numRef>
          </c:val>
          <c:smooth val="0"/>
          <c:extLst>
            <c:ext xmlns:c16="http://schemas.microsoft.com/office/drawing/2014/chart" uri="{C3380CC4-5D6E-409C-BE32-E72D297353CC}">
              <c16:uniqueId val="{00000002-D71A-ED4E-92EF-67954D5D60B1}"/>
            </c:ext>
          </c:extLst>
        </c:ser>
        <c:dLbls>
          <c:showLegendKey val="0"/>
          <c:showVal val="0"/>
          <c:showCatName val="0"/>
          <c:showSerName val="0"/>
          <c:showPercent val="0"/>
          <c:showBubbleSize val="0"/>
        </c:dLbls>
        <c:marker val="1"/>
        <c:smooth val="0"/>
        <c:axId val="199202687"/>
        <c:axId val="1502654623"/>
      </c:lineChart>
      <c:catAx>
        <c:axId val="199202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654623"/>
        <c:crosses val="autoZero"/>
        <c:auto val="1"/>
        <c:lblAlgn val="ctr"/>
        <c:lblOffset val="100"/>
        <c:noMultiLvlLbl val="0"/>
      </c:catAx>
      <c:valAx>
        <c:axId val="150265462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purposes).xlsx]PV_InstaFollowerGrowthTrend!PivotTable27</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Instagram-Follower Growth Tend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PV_InstaFollowerGrowthTrend!$B$3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PV_InstaFollowerGrowthTrend!$A$4:$A$6</c:f>
              <c:strCache>
                <c:ptCount val="2"/>
                <c:pt idx="0">
                  <c:v>2024</c:v>
                </c:pt>
                <c:pt idx="1">
                  <c:v>2025</c:v>
                </c:pt>
              </c:strCache>
            </c:strRef>
          </c:cat>
          <c:val>
            <c:numRef>
              <c:f>PV_InstaFollowerGrowthTrend!$B$4:$B$6</c:f>
              <c:numCache>
                <c:formatCode>0</c:formatCode>
                <c:ptCount val="2"/>
                <c:pt idx="0">
                  <c:v>0</c:v>
                </c:pt>
                <c:pt idx="1">
                  <c:v>194</c:v>
                </c:pt>
              </c:numCache>
            </c:numRef>
          </c:val>
          <c:smooth val="0"/>
          <c:extLst>
            <c:ext xmlns:c16="http://schemas.microsoft.com/office/drawing/2014/chart" uri="{C3380CC4-5D6E-409C-BE32-E72D297353CC}">
              <c16:uniqueId val="{00000000-32E0-4F4B-A273-C7AD76E92FF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45807040"/>
        <c:axId val="1565478703"/>
      </c:lineChart>
      <c:catAx>
        <c:axId val="64580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65478703"/>
        <c:crosses val="autoZero"/>
        <c:auto val="1"/>
        <c:lblAlgn val="ctr"/>
        <c:lblOffset val="100"/>
        <c:noMultiLvlLbl val="0"/>
      </c:catAx>
      <c:valAx>
        <c:axId val="156547870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Followers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crossAx val="6458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purposes).xlsx]PV-followers by Gender &amp; Age)!PivotTable9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accent2">
                    <a:lumMod val="75000"/>
                  </a:schemeClr>
                </a:solidFill>
              </a:rPr>
              <a:t>Instagram- Followers by Gender</a:t>
            </a:r>
            <a:r>
              <a:rPr lang="en-US" sz="1600" baseline="0">
                <a:solidFill>
                  <a:schemeClr val="accent2">
                    <a:lumMod val="75000"/>
                  </a:schemeClr>
                </a:solidFill>
              </a:rPr>
              <a:t> &amp; Age</a:t>
            </a:r>
            <a:endParaRPr lang="en-US" sz="1600">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'PV-followers by Gender &amp; Age)'!$B$3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'PV-followers by Gender &amp; Age)'!$A$4:$A$28</c:f>
              <c:multiLvlStrCache>
                <c:ptCount val="21"/>
                <c:lvl>
                  <c:pt idx="0">
                    <c:v>13-17</c:v>
                  </c:pt>
                  <c:pt idx="1">
                    <c:v>18-24</c:v>
                  </c:pt>
                  <c:pt idx="2">
                    <c:v>25-34</c:v>
                  </c:pt>
                  <c:pt idx="3">
                    <c:v>35-44</c:v>
                  </c:pt>
                  <c:pt idx="4">
                    <c:v>45-54</c:v>
                  </c:pt>
                  <c:pt idx="5">
                    <c:v>55-64</c:v>
                  </c:pt>
                  <c:pt idx="6">
                    <c:v>65+</c:v>
                  </c:pt>
                  <c:pt idx="7">
                    <c:v>13-17</c:v>
                  </c:pt>
                  <c:pt idx="8">
                    <c:v>18-24</c:v>
                  </c:pt>
                  <c:pt idx="9">
                    <c:v>25-34</c:v>
                  </c:pt>
                  <c:pt idx="10">
                    <c:v>35-44</c:v>
                  </c:pt>
                  <c:pt idx="11">
                    <c:v>45-54</c:v>
                  </c:pt>
                  <c:pt idx="12">
                    <c:v>55-64</c:v>
                  </c:pt>
                  <c:pt idx="13">
                    <c:v>65+</c:v>
                  </c:pt>
                  <c:pt idx="14">
                    <c:v>13-17</c:v>
                  </c:pt>
                  <c:pt idx="15">
                    <c:v>18-24</c:v>
                  </c:pt>
                  <c:pt idx="16">
                    <c:v>25-34</c:v>
                  </c:pt>
                  <c:pt idx="17">
                    <c:v>35-44</c:v>
                  </c:pt>
                  <c:pt idx="18">
                    <c:v>45-54</c:v>
                  </c:pt>
                  <c:pt idx="19">
                    <c:v>55-64</c:v>
                  </c:pt>
                  <c:pt idx="20">
                    <c:v>65+</c:v>
                  </c:pt>
                </c:lvl>
                <c:lvl>
                  <c:pt idx="0">
                    <c:v>female</c:v>
                  </c:pt>
                  <c:pt idx="7">
                    <c:v>male</c:v>
                  </c:pt>
                  <c:pt idx="14">
                    <c:v>undefined</c:v>
                  </c:pt>
                </c:lvl>
              </c:multiLvlStrCache>
            </c:multiLvlStrRef>
          </c:cat>
          <c:val>
            <c:numRef>
              <c:f>'PV-followers by Gender &amp; Age)'!$B$4:$B$28</c:f>
              <c:numCache>
                <c:formatCode>0</c:formatCode>
                <c:ptCount val="21"/>
                <c:pt idx="0">
                  <c:v>4</c:v>
                </c:pt>
                <c:pt idx="1">
                  <c:v>26</c:v>
                </c:pt>
                <c:pt idx="2">
                  <c:v>2115</c:v>
                </c:pt>
                <c:pt idx="3">
                  <c:v>6352</c:v>
                </c:pt>
                <c:pt idx="4">
                  <c:v>1749</c:v>
                </c:pt>
                <c:pt idx="5">
                  <c:v>119</c:v>
                </c:pt>
                <c:pt idx="6">
                  <c:v>118</c:v>
                </c:pt>
                <c:pt idx="7">
                  <c:v>2</c:v>
                </c:pt>
                <c:pt idx="8">
                  <c:v>16</c:v>
                </c:pt>
                <c:pt idx="9">
                  <c:v>58</c:v>
                </c:pt>
                <c:pt idx="10">
                  <c:v>114</c:v>
                </c:pt>
                <c:pt idx="11">
                  <c:v>52</c:v>
                </c:pt>
                <c:pt idx="12">
                  <c:v>10</c:v>
                </c:pt>
                <c:pt idx="13">
                  <c:v>3</c:v>
                </c:pt>
                <c:pt idx="14">
                  <c:v>31</c:v>
                </c:pt>
                <c:pt idx="15">
                  <c:v>73</c:v>
                </c:pt>
                <c:pt idx="16">
                  <c:v>330</c:v>
                </c:pt>
                <c:pt idx="17">
                  <c:v>866</c:v>
                </c:pt>
                <c:pt idx="18">
                  <c:v>349</c:v>
                </c:pt>
                <c:pt idx="19">
                  <c:v>34</c:v>
                </c:pt>
                <c:pt idx="20">
                  <c:v>26</c:v>
                </c:pt>
              </c:numCache>
            </c:numRef>
          </c:val>
          <c:extLst>
            <c:ext xmlns:c16="http://schemas.microsoft.com/office/drawing/2014/chart" uri="{C3380CC4-5D6E-409C-BE32-E72D297353CC}">
              <c16:uniqueId val="{00000000-4BD0-2341-8646-3CE3089A10DE}"/>
            </c:ext>
          </c:extLst>
        </c:ser>
        <c:dLbls>
          <c:showLegendKey val="0"/>
          <c:showVal val="1"/>
          <c:showCatName val="0"/>
          <c:showSerName val="0"/>
          <c:showPercent val="0"/>
          <c:showBubbleSize val="0"/>
        </c:dLbls>
        <c:gapWidth val="150"/>
        <c:shape val="box"/>
        <c:axId val="1959621232"/>
        <c:axId val="142628255"/>
        <c:axId val="0"/>
      </c:bar3DChart>
      <c:catAx>
        <c:axId val="19596212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628255"/>
        <c:crosses val="autoZero"/>
        <c:auto val="1"/>
        <c:lblAlgn val="ctr"/>
        <c:lblOffset val="100"/>
        <c:noMultiLvlLbl val="0"/>
      </c:catAx>
      <c:valAx>
        <c:axId val="142628255"/>
        <c:scaling>
          <c:orientation val="minMax"/>
        </c:scaling>
        <c:delete val="1"/>
        <c:axPos val="l"/>
        <c:numFmt formatCode="0" sourceLinked="1"/>
        <c:majorTickMark val="none"/>
        <c:minorTickMark val="none"/>
        <c:tickLblPos val="nextTo"/>
        <c:crossAx val="1959621232"/>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purposes).xlsx]PV-followers by Gender &amp; Age)!PivotTable9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'PV-followers by Gender &amp; Age)'!$B$3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multiLvlStrRef>
              <c:f>'PV-followers by Gender &amp; Age)'!$A$4:$A$28</c:f>
              <c:multiLvlStrCache>
                <c:ptCount val="21"/>
                <c:lvl>
                  <c:pt idx="0">
                    <c:v>13-17</c:v>
                  </c:pt>
                  <c:pt idx="1">
                    <c:v>18-24</c:v>
                  </c:pt>
                  <c:pt idx="2">
                    <c:v>25-34</c:v>
                  </c:pt>
                  <c:pt idx="3">
                    <c:v>35-44</c:v>
                  </c:pt>
                  <c:pt idx="4">
                    <c:v>45-54</c:v>
                  </c:pt>
                  <c:pt idx="5">
                    <c:v>55-64</c:v>
                  </c:pt>
                  <c:pt idx="6">
                    <c:v>65+</c:v>
                  </c:pt>
                  <c:pt idx="7">
                    <c:v>13-17</c:v>
                  </c:pt>
                  <c:pt idx="8">
                    <c:v>18-24</c:v>
                  </c:pt>
                  <c:pt idx="9">
                    <c:v>25-34</c:v>
                  </c:pt>
                  <c:pt idx="10">
                    <c:v>35-44</c:v>
                  </c:pt>
                  <c:pt idx="11">
                    <c:v>45-54</c:v>
                  </c:pt>
                  <c:pt idx="12">
                    <c:v>55-64</c:v>
                  </c:pt>
                  <c:pt idx="13">
                    <c:v>65+</c:v>
                  </c:pt>
                  <c:pt idx="14">
                    <c:v>13-17</c:v>
                  </c:pt>
                  <c:pt idx="15">
                    <c:v>18-24</c:v>
                  </c:pt>
                  <c:pt idx="16">
                    <c:v>25-34</c:v>
                  </c:pt>
                  <c:pt idx="17">
                    <c:v>35-44</c:v>
                  </c:pt>
                  <c:pt idx="18">
                    <c:v>45-54</c:v>
                  </c:pt>
                  <c:pt idx="19">
                    <c:v>55-64</c:v>
                  </c:pt>
                  <c:pt idx="20">
                    <c:v>65+</c:v>
                  </c:pt>
                </c:lvl>
                <c:lvl>
                  <c:pt idx="0">
                    <c:v>female</c:v>
                  </c:pt>
                  <c:pt idx="7">
                    <c:v>male</c:v>
                  </c:pt>
                  <c:pt idx="14">
                    <c:v>undefined</c:v>
                  </c:pt>
                </c:lvl>
              </c:multiLvlStrCache>
            </c:multiLvlStrRef>
          </c:cat>
          <c:val>
            <c:numRef>
              <c:f>'PV-followers by Gender &amp; Age)'!$B$4:$B$28</c:f>
              <c:numCache>
                <c:formatCode>0</c:formatCode>
                <c:ptCount val="21"/>
                <c:pt idx="0">
                  <c:v>4</c:v>
                </c:pt>
                <c:pt idx="1">
                  <c:v>26</c:v>
                </c:pt>
                <c:pt idx="2">
                  <c:v>2115</c:v>
                </c:pt>
                <c:pt idx="3">
                  <c:v>6352</c:v>
                </c:pt>
                <c:pt idx="4">
                  <c:v>1749</c:v>
                </c:pt>
                <c:pt idx="5">
                  <c:v>119</c:v>
                </c:pt>
                <c:pt idx="6">
                  <c:v>118</c:v>
                </c:pt>
                <c:pt idx="7">
                  <c:v>2</c:v>
                </c:pt>
                <c:pt idx="8">
                  <c:v>16</c:v>
                </c:pt>
                <c:pt idx="9">
                  <c:v>58</c:v>
                </c:pt>
                <c:pt idx="10">
                  <c:v>114</c:v>
                </c:pt>
                <c:pt idx="11">
                  <c:v>52</c:v>
                </c:pt>
                <c:pt idx="12">
                  <c:v>10</c:v>
                </c:pt>
                <c:pt idx="13">
                  <c:v>3</c:v>
                </c:pt>
                <c:pt idx="14">
                  <c:v>31</c:v>
                </c:pt>
                <c:pt idx="15">
                  <c:v>73</c:v>
                </c:pt>
                <c:pt idx="16">
                  <c:v>330</c:v>
                </c:pt>
                <c:pt idx="17">
                  <c:v>866</c:v>
                </c:pt>
                <c:pt idx="18">
                  <c:v>349</c:v>
                </c:pt>
                <c:pt idx="19">
                  <c:v>34</c:v>
                </c:pt>
                <c:pt idx="20">
                  <c:v>26</c:v>
                </c:pt>
              </c:numCache>
            </c:numRef>
          </c:val>
          <c:extLst>
            <c:ext xmlns:c16="http://schemas.microsoft.com/office/drawing/2014/chart" uri="{C3380CC4-5D6E-409C-BE32-E72D297353CC}">
              <c16:uniqueId val="{00000000-3C2A-8449-9765-49544F4176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purposes).xlsx]PV-Top performing Days!PivotTable8</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Instagram Top Performing Days </a:t>
            </a:r>
          </a:p>
        </c:rich>
      </c:tx>
      <c:layout>
        <c:manualLayout>
          <c:xMode val="edge"/>
          <c:yMode val="edge"/>
          <c:x val="5.6132551816673142E-2"/>
          <c:y val="2.8610933202727649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'PV-Top performing Days'!$B$3</c:f>
              <c:strCache>
                <c:ptCount val="1"/>
                <c:pt idx="0">
                  <c:v>Total</c:v>
                </c:pt>
              </c:strCache>
            </c:strRef>
          </c:tx>
          <c:spPr>
            <a:solidFill>
              <a:schemeClr val="accent5">
                <a:lumMod val="75000"/>
              </a:schemeClr>
            </a:solidFill>
            <a:ln>
              <a:noFill/>
            </a:ln>
            <a:effectLst/>
          </c:spPr>
          <c:invertIfNegative val="0"/>
          <c:cat>
            <c:strRef>
              <c:f>'PV-Top performing Days'!$A$4:$A$5</c:f>
              <c:strCache>
                <c:ptCount val="1"/>
                <c:pt idx="0">
                  <c:v>28/04/2024</c:v>
                </c:pt>
              </c:strCache>
            </c:strRef>
          </c:cat>
          <c:val>
            <c:numRef>
              <c:f>'PV-Top performing Days'!$B$4:$B$5</c:f>
              <c:numCache>
                <c:formatCode>0</c:formatCode>
                <c:ptCount val="1"/>
                <c:pt idx="0">
                  <c:v>329</c:v>
                </c:pt>
              </c:numCache>
            </c:numRef>
          </c:val>
          <c:extLst>
            <c:ext xmlns:c16="http://schemas.microsoft.com/office/drawing/2014/chart" uri="{C3380CC4-5D6E-409C-BE32-E72D297353CC}">
              <c16:uniqueId val="{00000000-2497-CA49-BFD4-CFF6CAAD220A}"/>
            </c:ext>
          </c:extLst>
        </c:ser>
        <c:dLbls>
          <c:showLegendKey val="0"/>
          <c:showVal val="0"/>
          <c:showCatName val="0"/>
          <c:showSerName val="0"/>
          <c:showPercent val="0"/>
          <c:showBubbleSize val="0"/>
        </c:dLbls>
        <c:gapWidth val="219"/>
        <c:overlap val="-27"/>
        <c:axId val="579044031"/>
        <c:axId val="359447487"/>
      </c:barChart>
      <c:catAx>
        <c:axId val="5790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59447487"/>
        <c:crosses val="autoZero"/>
        <c:auto val="1"/>
        <c:lblAlgn val="ctr"/>
        <c:lblOffset val="100"/>
        <c:noMultiLvlLbl val="0"/>
      </c:catAx>
      <c:valAx>
        <c:axId val="359447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90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purposes).xlsx]PV-InstaFollowers_City!PivotTable11</c:name>
    <c:fmtId val="5"/>
  </c:pivotSource>
  <c:chart>
    <c:title>
      <c:tx>
        <c:rich>
          <a:bodyPr rot="0" spcFirstLastPara="1" vertOverflow="ellipsis" vert="horz" wrap="square" anchor="ctr" anchorCtr="1"/>
          <a:lstStyle/>
          <a:p>
            <a:pPr>
              <a:defRPr sz="1600" b="0" i="0" u="none" strike="noStrike" kern="1200" spc="0" baseline="0">
                <a:solidFill>
                  <a:srgbClr val="7030A0"/>
                </a:solidFill>
                <a:latin typeface="+mn-lt"/>
                <a:ea typeface="+mn-ea"/>
                <a:cs typeface="+mn-cs"/>
              </a:defRPr>
            </a:pPr>
            <a:r>
              <a:rPr lang="en-US" sz="1600">
                <a:solidFill>
                  <a:srgbClr val="7030A0"/>
                </a:solidFill>
              </a:rPr>
              <a:t>Instagram Followers - Area &amp; City</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6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'PV-InstaFollowers_City'!$B$3</c:f>
              <c:strCache>
                <c:ptCount val="1"/>
                <c:pt idx="0">
                  <c:v>Total</c:v>
                </c:pt>
              </c:strCache>
            </c:strRef>
          </c:tx>
          <c:spPr>
            <a:solidFill>
              <a:schemeClr val="accent6">
                <a:lumMod val="75000"/>
              </a:schemeClr>
            </a:solidFill>
            <a:ln>
              <a:noFill/>
            </a:ln>
            <a:effectLst/>
          </c:spPr>
          <c:invertIfNegative val="0"/>
          <c:cat>
            <c:strRef>
              <c:f>'PV-InstaFollowers_City'!$A$4:$A$5</c:f>
              <c:strCache>
                <c:ptCount val="1"/>
                <c:pt idx="0">
                  <c:v>Sandton</c:v>
                </c:pt>
              </c:strCache>
            </c:strRef>
          </c:cat>
          <c:val>
            <c:numRef>
              <c:f>'PV-InstaFollowers_City'!$B$4:$B$5</c:f>
              <c:numCache>
                <c:formatCode>General</c:formatCode>
                <c:ptCount val="1"/>
                <c:pt idx="0">
                  <c:v>31</c:v>
                </c:pt>
              </c:numCache>
            </c:numRef>
          </c:val>
          <c:extLst>
            <c:ext xmlns:c16="http://schemas.microsoft.com/office/drawing/2014/chart" uri="{C3380CC4-5D6E-409C-BE32-E72D297353CC}">
              <c16:uniqueId val="{00000000-5C6B-6C43-B462-2EA31EBFF506}"/>
            </c:ext>
          </c:extLst>
        </c:ser>
        <c:dLbls>
          <c:showLegendKey val="0"/>
          <c:showVal val="0"/>
          <c:showCatName val="0"/>
          <c:showSerName val="0"/>
          <c:showPercent val="0"/>
          <c:showBubbleSize val="0"/>
        </c:dLbls>
        <c:gapWidth val="150"/>
        <c:axId val="1006339104"/>
        <c:axId val="239636623"/>
      </c:barChart>
      <c:catAx>
        <c:axId val="10063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36623"/>
        <c:crosses val="autoZero"/>
        <c:auto val="1"/>
        <c:lblAlgn val="ctr"/>
        <c:lblOffset val="100"/>
        <c:noMultiLvlLbl val="0"/>
      </c:catAx>
      <c:valAx>
        <c:axId val="23963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rgbClr val="7030A0"/>
                    </a:solidFill>
                    <a:latin typeface="+mn-lt"/>
                    <a:ea typeface="+mn-ea"/>
                    <a:cs typeface="+mn-cs"/>
                  </a:defRPr>
                </a:pPr>
                <a:r>
                  <a:rPr lang="en-GB" sz="1600">
                    <a:solidFill>
                      <a:srgbClr val="7030A0"/>
                    </a:solidFill>
                  </a:rPr>
                  <a:t>Followers</a:t>
                </a:r>
              </a:p>
            </c:rich>
          </c:tx>
          <c:overlay val="0"/>
          <c:spPr>
            <a:noFill/>
            <a:ln>
              <a:noFill/>
            </a:ln>
            <a:effectLst/>
          </c:spPr>
          <c:txPr>
            <a:bodyPr rot="-5400000" spcFirstLastPara="1" vertOverflow="ellipsis" vert="horz" wrap="square" anchor="ctr" anchorCtr="1"/>
            <a:lstStyle/>
            <a:p>
              <a:pPr>
                <a:defRPr sz="16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0633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purposes).xlsx]PV-followers by Gender &amp; Age)!PivotTable9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doughnutChart>
        <c:varyColors val="1"/>
        <c:ser>
          <c:idx val="0"/>
          <c:order val="0"/>
          <c:tx>
            <c:strRef>
              <c:f>'PV-followers by Gender &amp; 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1C-0A45-B813-172FF91BA9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1C-0A45-B813-172FF91BA9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1C-0A45-B813-172FF91BA9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1C-0A45-B813-172FF91BA9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1C-0A45-B813-172FF91BA99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1C-0A45-B813-172FF91BA99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81C-0A45-B813-172FF91BA99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81C-0A45-B813-172FF91BA99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81C-0A45-B813-172FF91BA99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81C-0A45-B813-172FF91BA99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81C-0A45-B813-172FF91BA99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81C-0A45-B813-172FF91BA99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81C-0A45-B813-172FF91BA99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81C-0A45-B813-172FF91BA99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81C-0A45-B813-172FF91BA99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81C-0A45-B813-172FF91BA99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81C-0A45-B813-172FF91BA99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81C-0A45-B813-172FF91BA99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81C-0A45-B813-172FF91BA99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81C-0A45-B813-172FF91BA99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81C-0A45-B813-172FF91BA998}"/>
              </c:ext>
            </c:extLst>
          </c:dPt>
          <c:cat>
            <c:multiLvlStrRef>
              <c:f>'PV-followers by Gender &amp; Age)'!$A$4:$A$28</c:f>
              <c:multiLvlStrCache>
                <c:ptCount val="21"/>
                <c:lvl>
                  <c:pt idx="0">
                    <c:v>13-17</c:v>
                  </c:pt>
                  <c:pt idx="1">
                    <c:v>18-24</c:v>
                  </c:pt>
                  <c:pt idx="2">
                    <c:v>25-34</c:v>
                  </c:pt>
                  <c:pt idx="3">
                    <c:v>35-44</c:v>
                  </c:pt>
                  <c:pt idx="4">
                    <c:v>45-54</c:v>
                  </c:pt>
                  <c:pt idx="5">
                    <c:v>55-64</c:v>
                  </c:pt>
                  <c:pt idx="6">
                    <c:v>65+</c:v>
                  </c:pt>
                  <c:pt idx="7">
                    <c:v>13-17</c:v>
                  </c:pt>
                  <c:pt idx="8">
                    <c:v>18-24</c:v>
                  </c:pt>
                  <c:pt idx="9">
                    <c:v>25-34</c:v>
                  </c:pt>
                  <c:pt idx="10">
                    <c:v>35-44</c:v>
                  </c:pt>
                  <c:pt idx="11">
                    <c:v>45-54</c:v>
                  </c:pt>
                  <c:pt idx="12">
                    <c:v>55-64</c:v>
                  </c:pt>
                  <c:pt idx="13">
                    <c:v>65+</c:v>
                  </c:pt>
                  <c:pt idx="14">
                    <c:v>13-17</c:v>
                  </c:pt>
                  <c:pt idx="15">
                    <c:v>18-24</c:v>
                  </c:pt>
                  <c:pt idx="16">
                    <c:v>25-34</c:v>
                  </c:pt>
                  <c:pt idx="17">
                    <c:v>35-44</c:v>
                  </c:pt>
                  <c:pt idx="18">
                    <c:v>45-54</c:v>
                  </c:pt>
                  <c:pt idx="19">
                    <c:v>55-64</c:v>
                  </c:pt>
                  <c:pt idx="20">
                    <c:v>65+</c:v>
                  </c:pt>
                </c:lvl>
                <c:lvl>
                  <c:pt idx="0">
                    <c:v>female</c:v>
                  </c:pt>
                  <c:pt idx="7">
                    <c:v>male</c:v>
                  </c:pt>
                  <c:pt idx="14">
                    <c:v>undefined</c:v>
                  </c:pt>
                </c:lvl>
              </c:multiLvlStrCache>
            </c:multiLvlStrRef>
          </c:cat>
          <c:val>
            <c:numRef>
              <c:f>'PV-followers by Gender &amp; Age)'!$B$4:$B$28</c:f>
              <c:numCache>
                <c:formatCode>0</c:formatCode>
                <c:ptCount val="21"/>
                <c:pt idx="0">
                  <c:v>4</c:v>
                </c:pt>
                <c:pt idx="1">
                  <c:v>26</c:v>
                </c:pt>
                <c:pt idx="2">
                  <c:v>2115</c:v>
                </c:pt>
                <c:pt idx="3">
                  <c:v>6352</c:v>
                </c:pt>
                <c:pt idx="4">
                  <c:v>1749</c:v>
                </c:pt>
                <c:pt idx="5">
                  <c:v>119</c:v>
                </c:pt>
                <c:pt idx="6">
                  <c:v>118</c:v>
                </c:pt>
                <c:pt idx="7">
                  <c:v>2</c:v>
                </c:pt>
                <c:pt idx="8">
                  <c:v>16</c:v>
                </c:pt>
                <c:pt idx="9">
                  <c:v>58</c:v>
                </c:pt>
                <c:pt idx="10">
                  <c:v>114</c:v>
                </c:pt>
                <c:pt idx="11">
                  <c:v>52</c:v>
                </c:pt>
                <c:pt idx="12">
                  <c:v>10</c:v>
                </c:pt>
                <c:pt idx="13">
                  <c:v>3</c:v>
                </c:pt>
                <c:pt idx="14">
                  <c:v>31</c:v>
                </c:pt>
                <c:pt idx="15">
                  <c:v>73</c:v>
                </c:pt>
                <c:pt idx="16">
                  <c:v>330</c:v>
                </c:pt>
                <c:pt idx="17">
                  <c:v>866</c:v>
                </c:pt>
                <c:pt idx="18">
                  <c:v>349</c:v>
                </c:pt>
                <c:pt idx="19">
                  <c:v>34</c:v>
                </c:pt>
                <c:pt idx="20">
                  <c:v>26</c:v>
                </c:pt>
              </c:numCache>
            </c:numRef>
          </c:val>
          <c:extLst>
            <c:ext xmlns:c16="http://schemas.microsoft.com/office/drawing/2014/chart" uri="{C3380CC4-5D6E-409C-BE32-E72D297353CC}">
              <c16:uniqueId val="{0000002A-A81C-0A45-B813-172FF91BA9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purposes).xlsx]PV-MediaData!PivotTable12</c:name>
    <c:fmtId val="7"/>
  </c:pivotSource>
  <c:chart>
    <c:title>
      <c:tx>
        <c:rich>
          <a:bodyPr rot="0" spcFirstLastPara="1" vertOverflow="ellipsis" vert="horz" wrap="square" anchor="ctr" anchorCtr="1"/>
          <a:lstStyle/>
          <a:p>
            <a:pPr>
              <a:defRPr sz="1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800" b="1" i="0" u="none" strike="noStrike" baseline="0">
                <a:solidFill>
                  <a:schemeClr val="tx1"/>
                </a:solidFill>
                <a:effectLst>
                  <a:outerShdw blurRad="50800" dist="38100" dir="5400000" algn="t" rotWithShape="0">
                    <a:prstClr val="black">
                      <a:alpha val="40000"/>
                    </a:prstClr>
                  </a:outerShdw>
                </a:effectLst>
              </a:rPr>
              <a:t>Social Media Performance</a:t>
            </a:r>
            <a:r>
              <a:rPr lang="en-GB" sz="1800">
                <a:solidFill>
                  <a:schemeClr val="tx1"/>
                </a:solidFill>
              </a:rPr>
              <a:t> </a:t>
            </a:r>
          </a:p>
        </c:rich>
      </c:tx>
      <c:layout>
        <c:manualLayout>
          <c:xMode val="edge"/>
          <c:yMode val="edge"/>
          <c:x val="0.19555555555555559"/>
          <c:y val="3.2407407407407406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'PV-MediaData'!$B$3</c:f>
              <c:strCache>
                <c:ptCount val="1"/>
                <c:pt idx="0">
                  <c:v>Sum of Media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'PV-MediaData'!$B$4:$B$5</c:f>
              <c:numCache>
                <c:formatCode>0</c:formatCode>
                <c:ptCount val="1"/>
                <c:pt idx="0">
                  <c:v>25435</c:v>
                </c:pt>
              </c:numCache>
            </c:numRef>
          </c:val>
          <c:extLst>
            <c:ext xmlns:c16="http://schemas.microsoft.com/office/drawing/2014/chart" uri="{C3380CC4-5D6E-409C-BE32-E72D297353CC}">
              <c16:uniqueId val="{00000000-102C-C449-9F24-1027C95C64A0}"/>
            </c:ext>
          </c:extLst>
        </c:ser>
        <c:ser>
          <c:idx val="1"/>
          <c:order val="1"/>
          <c:tx>
            <c:strRef>
              <c:f>'PV-MediaData'!$C$3</c:f>
              <c:strCache>
                <c:ptCount val="1"/>
                <c:pt idx="0">
                  <c:v>Sum of Media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'PV-MediaData'!$C$4:$C$5</c:f>
              <c:numCache>
                <c:formatCode>0</c:formatCode>
                <c:ptCount val="1"/>
                <c:pt idx="0">
                  <c:v>28700</c:v>
                </c:pt>
              </c:numCache>
            </c:numRef>
          </c:val>
          <c:extLst>
            <c:ext xmlns:c16="http://schemas.microsoft.com/office/drawing/2014/chart" uri="{C3380CC4-5D6E-409C-BE32-E72D297353CC}">
              <c16:uniqueId val="{00000001-102C-C449-9F24-1027C95C64A0}"/>
            </c:ext>
          </c:extLst>
        </c:ser>
        <c:ser>
          <c:idx val="2"/>
          <c:order val="2"/>
          <c:tx>
            <c:strRef>
              <c:f>'PV-MediaData'!$D$3</c:f>
              <c:strCache>
                <c:ptCount val="1"/>
                <c:pt idx="0">
                  <c:v>Sum of Like 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'PV-MediaData'!$D$4:$D$5</c:f>
              <c:numCache>
                <c:formatCode>0</c:formatCode>
                <c:ptCount val="1"/>
                <c:pt idx="0">
                  <c:v>790</c:v>
                </c:pt>
              </c:numCache>
            </c:numRef>
          </c:val>
          <c:extLst>
            <c:ext xmlns:c16="http://schemas.microsoft.com/office/drawing/2014/chart" uri="{C3380CC4-5D6E-409C-BE32-E72D297353CC}">
              <c16:uniqueId val="{00000002-102C-C449-9F24-1027C95C64A0}"/>
            </c:ext>
          </c:extLst>
        </c:ser>
        <c:ser>
          <c:idx val="3"/>
          <c:order val="3"/>
          <c:tx>
            <c:strRef>
              <c:f>'PV-MediaData'!$E$3</c:f>
              <c:strCache>
                <c:ptCount val="1"/>
                <c:pt idx="0">
                  <c:v>Sum of Comments count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'PV-MediaData'!$E$4:$E$5</c:f>
              <c:numCache>
                <c:formatCode>0</c:formatCode>
                <c:ptCount val="1"/>
                <c:pt idx="0">
                  <c:v>466</c:v>
                </c:pt>
              </c:numCache>
            </c:numRef>
          </c:val>
          <c:extLst>
            <c:ext xmlns:c16="http://schemas.microsoft.com/office/drawing/2014/chart" uri="{C3380CC4-5D6E-409C-BE32-E72D297353CC}">
              <c16:uniqueId val="{00000003-102C-C449-9F24-1027C95C64A0}"/>
            </c:ext>
          </c:extLst>
        </c:ser>
        <c:ser>
          <c:idx val="4"/>
          <c:order val="4"/>
          <c:tx>
            <c:strRef>
              <c:f>'PV-MediaData'!$F$3</c:f>
              <c:strCache>
                <c:ptCount val="1"/>
                <c:pt idx="0">
                  <c:v>Sum of Shares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'PV-MediaData'!$F$4:$F$5</c:f>
              <c:numCache>
                <c:formatCode>0</c:formatCode>
                <c:ptCount val="1"/>
                <c:pt idx="0">
                  <c:v>0</c:v>
                </c:pt>
              </c:numCache>
            </c:numRef>
          </c:val>
          <c:extLst>
            <c:ext xmlns:c16="http://schemas.microsoft.com/office/drawing/2014/chart" uri="{C3380CC4-5D6E-409C-BE32-E72D297353CC}">
              <c16:uniqueId val="{00000004-102C-C449-9F24-1027C95C64A0}"/>
            </c:ext>
          </c:extLst>
        </c:ser>
        <c:ser>
          <c:idx val="5"/>
          <c:order val="5"/>
          <c:tx>
            <c:strRef>
              <c:f>'PV-MediaData'!$G$3</c:f>
              <c:strCache>
                <c:ptCount val="1"/>
                <c:pt idx="0">
                  <c:v>Sum of Unique saves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'PV-MediaData'!$G$4:$G$5</c:f>
              <c:numCache>
                <c:formatCode>0</c:formatCode>
                <c:ptCount val="1"/>
                <c:pt idx="0">
                  <c:v>357</c:v>
                </c:pt>
              </c:numCache>
            </c:numRef>
          </c:val>
          <c:extLst>
            <c:ext xmlns:c16="http://schemas.microsoft.com/office/drawing/2014/chart" uri="{C3380CC4-5D6E-409C-BE32-E72D297353CC}">
              <c16:uniqueId val="{00000005-102C-C449-9F24-1027C95C64A0}"/>
            </c:ext>
          </c:extLst>
        </c:ser>
        <c:ser>
          <c:idx val="6"/>
          <c:order val="6"/>
          <c:tx>
            <c:strRef>
              <c:f>'PV-MediaData'!$H$3</c:f>
              <c:strCache>
                <c:ptCount val="1"/>
                <c:pt idx="0">
                  <c:v>Sum of Video views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'PV-MediaData'!$A$4:$A$5</c:f>
              <c:strCache>
                <c:ptCount val="1"/>
                <c:pt idx="0">
                  <c:v>2024</c:v>
                </c:pt>
              </c:strCache>
            </c:strRef>
          </c:cat>
          <c:val>
            <c:numRef>
              <c:f>'PV-MediaData'!$H$4:$H$5</c:f>
              <c:numCache>
                <c:formatCode>0</c:formatCode>
                <c:ptCount val="1"/>
                <c:pt idx="0">
                  <c:v>0</c:v>
                </c:pt>
              </c:numCache>
            </c:numRef>
          </c:val>
          <c:extLst>
            <c:ext xmlns:c16="http://schemas.microsoft.com/office/drawing/2014/chart" uri="{C3380CC4-5D6E-409C-BE32-E72D297353CC}">
              <c16:uniqueId val="{00000006-102C-C449-9F24-1027C95C64A0}"/>
            </c:ext>
          </c:extLst>
        </c:ser>
        <c:dLbls>
          <c:showLegendKey val="0"/>
          <c:showVal val="0"/>
          <c:showCatName val="0"/>
          <c:showSerName val="0"/>
          <c:showPercent val="0"/>
          <c:showBubbleSize val="0"/>
        </c:dLbls>
        <c:gapWidth val="150"/>
        <c:axId val="512453487"/>
        <c:axId val="133963599"/>
      </c:barChart>
      <c:valAx>
        <c:axId val="13396359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453487"/>
        <c:crosses val="autoZero"/>
        <c:crossBetween val="between"/>
      </c:valAx>
      <c:catAx>
        <c:axId val="512453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3963599"/>
        <c:crosses val="autoZero"/>
        <c:auto val="1"/>
        <c:lblAlgn val="ctr"/>
        <c:lblOffset val="100"/>
        <c:noMultiLvlLbl val="0"/>
      </c:cat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purposes).xlsx]PV_Engagement Rate!PivotTable26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InstagramEngagement Rate</a:t>
            </a:r>
            <a:r>
              <a:rPr lang="en-GB" baseline="0"/>
              <a:t>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'PV_Engagement Rate'!$B$3</c:f>
              <c:strCache>
                <c:ptCount val="1"/>
                <c:pt idx="0">
                  <c:v>Sum of Impressions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Rate'!$B$4:$B$6</c:f>
              <c:numCache>
                <c:formatCode>0</c:formatCode>
                <c:ptCount val="2"/>
                <c:pt idx="0">
                  <c:v>1670361</c:v>
                </c:pt>
                <c:pt idx="1">
                  <c:v>278765</c:v>
                </c:pt>
              </c:numCache>
            </c:numRef>
          </c:val>
          <c:smooth val="0"/>
          <c:extLst>
            <c:ext xmlns:c16="http://schemas.microsoft.com/office/drawing/2014/chart" uri="{C3380CC4-5D6E-409C-BE32-E72D297353CC}">
              <c16:uniqueId val="{00000000-5C5C-6545-BA8E-9A1FB9457587}"/>
            </c:ext>
          </c:extLst>
        </c:ser>
        <c:ser>
          <c:idx val="1"/>
          <c:order val="1"/>
          <c:tx>
            <c:strRef>
              <c:f>'PV_Engagement Rate'!$C$3</c:f>
              <c:strCache>
                <c:ptCount val="1"/>
                <c:pt idx="0">
                  <c:v>Sum of Engagement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Rate'!$C$4:$C$6</c:f>
              <c:numCache>
                <c:formatCode>0</c:formatCode>
                <c:ptCount val="2"/>
                <c:pt idx="0">
                  <c:v>60323</c:v>
                </c:pt>
                <c:pt idx="1">
                  <c:v>1346</c:v>
                </c:pt>
              </c:numCache>
            </c:numRef>
          </c:val>
          <c:smooth val="0"/>
          <c:extLst>
            <c:ext xmlns:c16="http://schemas.microsoft.com/office/drawing/2014/chart" uri="{C3380CC4-5D6E-409C-BE32-E72D297353CC}">
              <c16:uniqueId val="{00000001-5C5C-6545-BA8E-9A1FB9457587}"/>
            </c:ext>
          </c:extLst>
        </c:ser>
        <c:ser>
          <c:idx val="2"/>
          <c:order val="2"/>
          <c:tx>
            <c:strRef>
              <c:f>'PV_Engagement Rate'!$D$3</c:f>
              <c:strCache>
                <c:ptCount val="1"/>
                <c:pt idx="0">
                  <c:v>Sum of Engagement Rate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'PV_Engagement Rate'!$A$4:$A$6</c:f>
              <c:strCache>
                <c:ptCount val="2"/>
                <c:pt idx="0">
                  <c:v>2024</c:v>
                </c:pt>
                <c:pt idx="1">
                  <c:v>2025</c:v>
                </c:pt>
              </c:strCache>
            </c:strRef>
          </c:cat>
          <c:val>
            <c:numRef>
              <c:f>'PV_Engagement Rate'!$D$4:$D$6</c:f>
              <c:numCache>
                <c:formatCode>0</c:formatCode>
                <c:ptCount val="2"/>
                <c:pt idx="0">
                  <c:v>2150.3102525380709</c:v>
                </c:pt>
                <c:pt idx="1">
                  <c:v>10.001790692357741</c:v>
                </c:pt>
              </c:numCache>
            </c:numRef>
          </c:val>
          <c:smooth val="0"/>
          <c:extLst>
            <c:ext xmlns:c16="http://schemas.microsoft.com/office/drawing/2014/chart" uri="{C3380CC4-5D6E-409C-BE32-E72D297353CC}">
              <c16:uniqueId val="{00000002-5C5C-6545-BA8E-9A1FB9457587}"/>
            </c:ext>
          </c:extLst>
        </c:ser>
        <c:dLbls>
          <c:showLegendKey val="0"/>
          <c:showVal val="0"/>
          <c:showCatName val="0"/>
          <c:showSerName val="0"/>
          <c:showPercent val="0"/>
          <c:showBubbleSize val="0"/>
        </c:dLbls>
        <c:marker val="1"/>
        <c:smooth val="0"/>
        <c:axId val="199202687"/>
        <c:axId val="1502654623"/>
      </c:lineChart>
      <c:catAx>
        <c:axId val="199202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654623"/>
        <c:crosses val="autoZero"/>
        <c:auto val="1"/>
        <c:lblAlgn val="ctr"/>
        <c:lblOffset val="100"/>
        <c:noMultiLvlLbl val="0"/>
      </c:catAx>
      <c:valAx>
        <c:axId val="15026546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Engagement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purposes).xlsx]PV_InstaFollowerGrowthTrend!PivotTable27</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Instagram-Follower Growth Tend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PV_InstaFollowerGrowthTrend!$B$3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285F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PV_InstaFollowerGrowthTrend!$A$4:$A$6</c:f>
              <c:strCache>
                <c:ptCount val="2"/>
                <c:pt idx="0">
                  <c:v>2024</c:v>
                </c:pt>
                <c:pt idx="1">
                  <c:v>2025</c:v>
                </c:pt>
              </c:strCache>
            </c:strRef>
          </c:cat>
          <c:val>
            <c:numRef>
              <c:f>PV_InstaFollowerGrowthTrend!$B$4:$B$6</c:f>
              <c:numCache>
                <c:formatCode>0</c:formatCode>
                <c:ptCount val="2"/>
                <c:pt idx="0">
                  <c:v>0</c:v>
                </c:pt>
                <c:pt idx="1">
                  <c:v>194</c:v>
                </c:pt>
              </c:numCache>
            </c:numRef>
          </c:val>
          <c:smooth val="0"/>
          <c:extLst>
            <c:ext xmlns:c16="http://schemas.microsoft.com/office/drawing/2014/chart" uri="{C3380CC4-5D6E-409C-BE32-E72D297353CC}">
              <c16:uniqueId val="{00000000-5A42-FA43-BE51-8E1079B4F4F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45807040"/>
        <c:axId val="1565478703"/>
      </c:lineChart>
      <c:catAx>
        <c:axId val="64580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65478703"/>
        <c:crosses val="autoZero"/>
        <c:auto val="1"/>
        <c:lblAlgn val="ctr"/>
        <c:lblOffset val="100"/>
        <c:noMultiLvlLbl val="0"/>
      </c:catAx>
      <c:valAx>
        <c:axId val="156547870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Followers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crossAx val="6458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purposes).xlsx]PV_Reach Vs. Impression,Reach %!PivotTable2</c:name>
    <c:fmtId val="0"/>
  </c:pivotSource>
  <c:chart>
    <c:title>
      <c:tx>
        <c:rich>
          <a:bodyPr rot="0" spcFirstLastPara="1" vertOverflow="ellipsis" vert="horz" wrap="square" anchor="ctr" anchorCtr="1"/>
          <a:lstStyle/>
          <a:p>
            <a:pPr>
              <a:defRPr sz="1600" b="1" i="0" u="none" strike="noStrike" kern="1200" spc="100" baseline="0">
                <a:solidFill>
                  <a:schemeClr val="accent6"/>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solidFill>
                  <a:schemeClr val="accent6"/>
                </a:solidFill>
                <a:effectLst/>
              </a:rPr>
              <a:t>Instagram Post Impressions vs. Reach Comparison</a:t>
            </a:r>
            <a:endParaRPr lang="en-GB">
              <a:solidFill>
                <a:schemeClr val="accent6"/>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'PV_Reach Vs. Impression,Reach %'!$B$3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'PV_Reach Vs. Impression,Reach %'!$A$4:$A$6</c:f>
              <c:strCache>
                <c:ptCount val="2"/>
                <c:pt idx="0">
                  <c:v>2024</c:v>
                </c:pt>
                <c:pt idx="1">
                  <c:v>2025</c:v>
                </c:pt>
              </c:strCache>
            </c:strRef>
          </c:cat>
          <c:val>
            <c:numRef>
              <c:f>'PV_Reach Vs. Impression,Reach %'!$B$4:$B$6</c:f>
              <c:numCache>
                <c:formatCode>0</c:formatCode>
                <c:ptCount val="2"/>
                <c:pt idx="0">
                  <c:v>1670361</c:v>
                </c:pt>
                <c:pt idx="1">
                  <c:v>278765</c:v>
                </c:pt>
              </c:numCache>
            </c:numRef>
          </c:val>
          <c:extLst>
            <c:ext xmlns:c16="http://schemas.microsoft.com/office/drawing/2014/chart" uri="{C3380CC4-5D6E-409C-BE32-E72D297353CC}">
              <c16:uniqueId val="{00000000-15F8-2C4E-9E77-88BA756E3318}"/>
            </c:ext>
          </c:extLst>
        </c:ser>
        <c:ser>
          <c:idx val="1"/>
          <c:order val="1"/>
          <c:tx>
            <c:strRef>
              <c:f>'PV_Reach Vs. Impression,Reach %'!$C$3</c:f>
              <c:strCache>
                <c:ptCount val="1"/>
                <c:pt idx="0">
                  <c:v>Sum of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'PV_Reach Vs. Impression,Reach %'!$A$4:$A$6</c:f>
              <c:strCache>
                <c:ptCount val="2"/>
                <c:pt idx="0">
                  <c:v>2024</c:v>
                </c:pt>
                <c:pt idx="1">
                  <c:v>2025</c:v>
                </c:pt>
              </c:strCache>
            </c:strRef>
          </c:cat>
          <c:val>
            <c:numRef>
              <c:f>'PV_Reach Vs. Impression,Reach %'!$C$4:$C$6</c:f>
              <c:numCache>
                <c:formatCode>0</c:formatCode>
                <c:ptCount val="2"/>
                <c:pt idx="0">
                  <c:v>1365501</c:v>
                </c:pt>
                <c:pt idx="1">
                  <c:v>225671</c:v>
                </c:pt>
              </c:numCache>
            </c:numRef>
          </c:val>
          <c:extLst>
            <c:ext xmlns:c16="http://schemas.microsoft.com/office/drawing/2014/chart" uri="{C3380CC4-5D6E-409C-BE32-E72D297353CC}">
              <c16:uniqueId val="{00000001-15F8-2C4E-9E77-88BA756E3318}"/>
            </c:ext>
          </c:extLst>
        </c:ser>
        <c:ser>
          <c:idx val="2"/>
          <c:order val="2"/>
          <c:tx>
            <c:strRef>
              <c:f>'PV_Reach Vs. Impression,Reach %'!$D$3</c:f>
              <c:strCache>
                <c:ptCount val="1"/>
                <c:pt idx="0">
                  <c:v>Sum of Reach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'PV_Reach Vs. Impression,Reach %'!$A$4:$A$6</c:f>
              <c:strCache>
                <c:ptCount val="2"/>
                <c:pt idx="0">
                  <c:v>2024</c:v>
                </c:pt>
                <c:pt idx="1">
                  <c:v>2025</c:v>
                </c:pt>
              </c:strCache>
            </c:strRef>
          </c:cat>
          <c:val>
            <c:numRef>
              <c:f>'PV_Reach Vs. Impression,Reach %'!$D$4:$D$6</c:f>
              <c:numCache>
                <c:formatCode>0</c:formatCode>
                <c:ptCount val="2"/>
                <c:pt idx="0">
                  <c:v>81.748855486927681</c:v>
                </c:pt>
                <c:pt idx="1">
                  <c:v>80.953850017039443</c:v>
                </c:pt>
              </c:numCache>
            </c:numRef>
          </c:val>
          <c:extLst>
            <c:ext xmlns:c16="http://schemas.microsoft.com/office/drawing/2014/chart" uri="{C3380CC4-5D6E-409C-BE32-E72D297353CC}">
              <c16:uniqueId val="{00000005-15F8-2C4E-9E77-88BA756E3318}"/>
            </c:ext>
          </c:extLst>
        </c:ser>
        <c:dLbls>
          <c:showLegendKey val="0"/>
          <c:showVal val="1"/>
          <c:showCatName val="0"/>
          <c:showSerName val="0"/>
          <c:showPercent val="0"/>
          <c:showBubbleSize val="0"/>
        </c:dLbls>
        <c:gapWidth val="150"/>
        <c:overlap val="-25"/>
        <c:axId val="1571159728"/>
        <c:axId val="101949376"/>
      </c:barChart>
      <c:catAx>
        <c:axId val="1571159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49376"/>
        <c:crosses val="autoZero"/>
        <c:auto val="1"/>
        <c:lblAlgn val="ctr"/>
        <c:lblOffset val="100"/>
        <c:noMultiLvlLbl val="0"/>
      </c:catAx>
      <c:valAx>
        <c:axId val="101949376"/>
        <c:scaling>
          <c:orientation val="minMax"/>
        </c:scaling>
        <c:delete val="1"/>
        <c:axPos val="b"/>
        <c:numFmt formatCode="0" sourceLinked="1"/>
        <c:majorTickMark val="none"/>
        <c:minorTickMark val="none"/>
        <c:tickLblPos val="nextTo"/>
        <c:crossAx val="1571159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Instagram_Analytics - DO NOT DELETE (for interview purposes).xlsx]PV_Reach Vs. Impression,Reach %!PivotTable2</c:name>
    <c:fmtId val="2"/>
  </c:pivotSource>
  <c:chart>
    <c:title>
      <c:tx>
        <c:rich>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r>
              <a:rPr lang="en-GB" sz="1400">
                <a:solidFill>
                  <a:schemeClr val="accent6">
                    <a:lumMod val="75000"/>
                  </a:schemeClr>
                </a:solidFill>
              </a:rPr>
              <a:t>INSTAGRAM-IMPRESSIN</a:t>
            </a:r>
            <a:r>
              <a:rPr lang="en-GB" sz="1400" baseline="0">
                <a:solidFill>
                  <a:schemeClr val="accent6">
                    <a:lumMod val="75000"/>
                  </a:schemeClr>
                </a:solidFill>
              </a:rPr>
              <a:t> Vs. REACH</a:t>
            </a:r>
            <a:endParaRPr lang="en-GB" sz="1400">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accent6">
                  <a:lumMod val="7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'PV_Reach Vs. Impression,Reach %'!$B$3</c:f>
              <c:strCache>
                <c:ptCount val="1"/>
                <c:pt idx="0">
                  <c:v>Sum of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%'!$B$4:$B$6</c:f>
              <c:numCache>
                <c:formatCode>0</c:formatCode>
                <c:ptCount val="2"/>
                <c:pt idx="0">
                  <c:v>1670361</c:v>
                </c:pt>
                <c:pt idx="1">
                  <c:v>278765</c:v>
                </c:pt>
              </c:numCache>
            </c:numRef>
          </c:val>
          <c:extLst>
            <c:ext xmlns:c16="http://schemas.microsoft.com/office/drawing/2014/chart" uri="{C3380CC4-5D6E-409C-BE32-E72D297353CC}">
              <c16:uniqueId val="{00000000-1FDA-E84B-90B8-50C5450512A2}"/>
            </c:ext>
          </c:extLst>
        </c:ser>
        <c:ser>
          <c:idx val="1"/>
          <c:order val="1"/>
          <c:tx>
            <c:strRef>
              <c:f>'PV_Reach Vs. Impression,Reach %'!$C$3</c:f>
              <c:strCache>
                <c:ptCount val="1"/>
                <c:pt idx="0">
                  <c:v>Sum of  Reach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%'!$C$4:$C$6</c:f>
              <c:numCache>
                <c:formatCode>0</c:formatCode>
                <c:ptCount val="2"/>
                <c:pt idx="0">
                  <c:v>1365501</c:v>
                </c:pt>
                <c:pt idx="1">
                  <c:v>225671</c:v>
                </c:pt>
              </c:numCache>
            </c:numRef>
          </c:val>
          <c:extLst>
            <c:ext xmlns:c16="http://schemas.microsoft.com/office/drawing/2014/chart" uri="{C3380CC4-5D6E-409C-BE32-E72D297353CC}">
              <c16:uniqueId val="{00000001-1FDA-E84B-90B8-50C5450512A2}"/>
            </c:ext>
          </c:extLst>
        </c:ser>
        <c:ser>
          <c:idx val="2"/>
          <c:order val="2"/>
          <c:tx>
            <c:strRef>
              <c:f>'PV_Reach Vs. Impression,Reach %'!$D$3</c:f>
              <c:strCache>
                <c:ptCount val="1"/>
                <c:pt idx="0">
                  <c:v>Sum of Reach 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'PV_Reach Vs. Impression,Reach %'!$A$4:$A$6</c:f>
              <c:strCache>
                <c:ptCount val="2"/>
                <c:pt idx="0">
                  <c:v>2024</c:v>
                </c:pt>
                <c:pt idx="1">
                  <c:v>2025</c:v>
                </c:pt>
              </c:strCache>
            </c:strRef>
          </c:cat>
          <c:val>
            <c:numRef>
              <c:f>'PV_Reach Vs. Impression,Reach %'!$D$4:$D$6</c:f>
              <c:numCache>
                <c:formatCode>0</c:formatCode>
                <c:ptCount val="2"/>
                <c:pt idx="0">
                  <c:v>81.748855486927681</c:v>
                </c:pt>
                <c:pt idx="1">
                  <c:v>80.953850017039443</c:v>
                </c:pt>
              </c:numCache>
            </c:numRef>
          </c:val>
          <c:extLst>
            <c:ext xmlns:c16="http://schemas.microsoft.com/office/drawing/2014/chart" uri="{C3380CC4-5D6E-409C-BE32-E72D297353CC}">
              <c16:uniqueId val="{00000005-1FDA-E84B-90B8-50C5450512A2}"/>
            </c:ext>
          </c:extLst>
        </c:ser>
        <c:dLbls>
          <c:showLegendKey val="0"/>
          <c:showVal val="0"/>
          <c:showCatName val="0"/>
          <c:showSerName val="0"/>
          <c:showPercent val="0"/>
          <c:showBubbleSize val="0"/>
        </c:dLbls>
        <c:gapWidth val="150"/>
        <c:axId val="102175824"/>
        <c:axId val="1609347440"/>
      </c:barChart>
      <c:catAx>
        <c:axId val="102175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347440"/>
        <c:crosses val="autoZero"/>
        <c:auto val="1"/>
        <c:lblAlgn val="ctr"/>
        <c:lblOffset val="100"/>
        <c:noMultiLvlLbl val="0"/>
      </c:catAx>
      <c:valAx>
        <c:axId val="1609347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r>
                  <a:rPr lang="en-GB">
                    <a:solidFill>
                      <a:schemeClr val="accent6"/>
                    </a:solidFill>
                  </a:rPr>
                  <a:t> </a:t>
                </a:r>
                <a:r>
                  <a:rPr lang="en-IN" sz="900" b="1" i="0" u="none" strike="noStrike" cap="all" baseline="0">
                    <a:solidFill>
                      <a:schemeClr val="accent6"/>
                    </a:solidFill>
                  </a:rPr>
                  <a:t>Total Count of Impressions &amp; Reach</a:t>
                </a:r>
                <a:endParaRPr lang="en-GB">
                  <a:solidFill>
                    <a:schemeClr val="accent6"/>
                  </a:solidFill>
                </a:endParaRPr>
              </a:p>
            </c:rich>
          </c:tx>
          <c:layout>
            <c:manualLayout>
              <c:xMode val="edge"/>
              <c:yMode val="edge"/>
              <c:x val="2.7777777777777776E-2"/>
              <c:y val="7.9166666666666677E-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175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63500</xdr:rowOff>
    </xdr:from>
    <xdr:to>
      <xdr:col>23</xdr:col>
      <xdr:colOff>50800</xdr:colOff>
      <xdr:row>4</xdr:row>
      <xdr:rowOff>38100</xdr:rowOff>
    </xdr:to>
    <xdr:sp macro="" textlink="">
      <xdr:nvSpPr>
        <xdr:cNvPr id="2" name="Rectangle 1" descr="ghghg">
          <a:extLst>
            <a:ext uri="{FF2B5EF4-FFF2-40B4-BE49-F238E27FC236}">
              <a16:creationId xmlns:a16="http://schemas.microsoft.com/office/drawing/2014/main" id="{E6792B69-C0B6-6A42-2D5C-B40E9AC1C998}"/>
            </a:ext>
          </a:extLst>
        </xdr:cNvPr>
        <xdr:cNvSpPr/>
      </xdr:nvSpPr>
      <xdr:spPr>
        <a:xfrm>
          <a:off x="0" y="63500"/>
          <a:ext cx="19037300" cy="635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3200"/>
            <a:t>INSTAGRAM</a:t>
          </a:r>
          <a:r>
            <a:rPr lang="en-GB" sz="3200" baseline="0"/>
            <a:t> PERFORMANCE DASHBOARD: INSIGHTS AND ENGAGEMENT ANALYSIS</a:t>
          </a:r>
          <a:endParaRPr lang="en-GB" sz="3200"/>
        </a:p>
      </xdr:txBody>
    </xdr:sp>
    <xdr:clientData/>
  </xdr:twoCellAnchor>
  <xdr:twoCellAnchor>
    <xdr:from>
      <xdr:col>7</xdr:col>
      <xdr:colOff>177800</xdr:colOff>
      <xdr:row>4</xdr:row>
      <xdr:rowOff>50800</xdr:rowOff>
    </xdr:from>
    <xdr:to>
      <xdr:col>12</xdr:col>
      <xdr:colOff>63500</xdr:colOff>
      <xdr:row>21</xdr:row>
      <xdr:rowOff>177800</xdr:rowOff>
    </xdr:to>
    <xdr:graphicFrame macro="">
      <xdr:nvGraphicFramePr>
        <xdr:cNvPr id="10" name="Chart 9">
          <a:extLst>
            <a:ext uri="{FF2B5EF4-FFF2-40B4-BE49-F238E27FC236}">
              <a16:creationId xmlns:a16="http://schemas.microsoft.com/office/drawing/2014/main" id="{5F37ADF5-AED4-024C-84B8-F547B3832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xdr:colOff>
      <xdr:row>4</xdr:row>
      <xdr:rowOff>38100</xdr:rowOff>
    </xdr:from>
    <xdr:to>
      <xdr:col>15</xdr:col>
      <xdr:colOff>406400</xdr:colOff>
      <xdr:row>21</xdr:row>
      <xdr:rowOff>190500</xdr:rowOff>
    </xdr:to>
    <xdr:graphicFrame macro="">
      <xdr:nvGraphicFramePr>
        <xdr:cNvPr id="12" name="Chart 11">
          <a:extLst>
            <a:ext uri="{FF2B5EF4-FFF2-40B4-BE49-F238E27FC236}">
              <a16:creationId xmlns:a16="http://schemas.microsoft.com/office/drawing/2014/main" id="{9EA9D841-C6AA-B740-9C27-ADA7B6E89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304800</xdr:colOff>
      <xdr:row>4</xdr:row>
      <xdr:rowOff>76200</xdr:rowOff>
    </xdr:from>
    <xdr:to>
      <xdr:col>17</xdr:col>
      <xdr:colOff>25400</xdr:colOff>
      <xdr:row>21</xdr:row>
      <xdr:rowOff>203200</xdr:rowOff>
    </xdr:to>
    <mc:AlternateContent xmlns:mc="http://schemas.openxmlformats.org/markup-compatibility/2006">
      <mc:Choice xmlns:a14="http://schemas.microsoft.com/office/drawing/2010/main" Requires="a14">
        <xdr:graphicFrame macro="">
          <xdr:nvGraphicFramePr>
            <xdr:cNvPr id="13" name="Date 1">
              <a:extLst>
                <a:ext uri="{FF2B5EF4-FFF2-40B4-BE49-F238E27FC236}">
                  <a16:creationId xmlns:a16="http://schemas.microsoft.com/office/drawing/2014/main" id="{B81C9536-2E14-414A-90F4-E2AF4E5BF5FD}"/>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2687300" y="736600"/>
              <a:ext cx="1371600" cy="3670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76200</xdr:colOff>
      <xdr:row>21</xdr:row>
      <xdr:rowOff>215900</xdr:rowOff>
    </xdr:from>
    <xdr:to>
      <xdr:col>16</xdr:col>
      <xdr:colOff>736600</xdr:colOff>
      <xdr:row>38</xdr:row>
      <xdr:rowOff>88900</xdr:rowOff>
    </xdr:to>
    <xdr:graphicFrame macro="">
      <xdr:nvGraphicFramePr>
        <xdr:cNvPr id="14" name="Chart 13">
          <a:extLst>
            <a:ext uri="{FF2B5EF4-FFF2-40B4-BE49-F238E27FC236}">
              <a16:creationId xmlns:a16="http://schemas.microsoft.com/office/drawing/2014/main" id="{6C9712F3-E172-C946-BAF8-01E6C7A33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736600</xdr:colOff>
      <xdr:row>22</xdr:row>
      <xdr:rowOff>12700</xdr:rowOff>
    </xdr:from>
    <xdr:to>
      <xdr:col>21</xdr:col>
      <xdr:colOff>660400</xdr:colOff>
      <xdr:row>38</xdr:row>
      <xdr:rowOff>139700</xdr:rowOff>
    </xdr:to>
    <xdr:graphicFrame macro="">
      <xdr:nvGraphicFramePr>
        <xdr:cNvPr id="22" name="Chart 21">
          <a:extLst>
            <a:ext uri="{FF2B5EF4-FFF2-40B4-BE49-F238E27FC236}">
              <a16:creationId xmlns:a16="http://schemas.microsoft.com/office/drawing/2014/main" id="{2DC8BC17-C3C7-9E42-9CDD-19F4E6387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139700</xdr:colOff>
      <xdr:row>21</xdr:row>
      <xdr:rowOff>203200</xdr:rowOff>
    </xdr:from>
    <xdr:to>
      <xdr:col>7</xdr:col>
      <xdr:colOff>203200</xdr:colOff>
      <xdr:row>38</xdr:row>
      <xdr:rowOff>76200</xdr:rowOff>
    </xdr:to>
    <xdr:graphicFrame macro="">
      <xdr:nvGraphicFramePr>
        <xdr:cNvPr id="24" name="Chart 23">
          <a:extLst>
            <a:ext uri="{FF2B5EF4-FFF2-40B4-BE49-F238E27FC236}">
              <a16:creationId xmlns:a16="http://schemas.microsoft.com/office/drawing/2014/main" id="{CCE3BC10-077F-9E42-A971-3C3EB4CD5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22</xdr:row>
      <xdr:rowOff>63500</xdr:rowOff>
    </xdr:from>
    <xdr:to>
      <xdr:col>2</xdr:col>
      <xdr:colOff>127000</xdr:colOff>
      <xdr:row>38</xdr:row>
      <xdr:rowOff>152400</xdr:rowOff>
    </xdr:to>
    <mc:AlternateContent xmlns:mc="http://schemas.openxmlformats.org/markup-compatibility/2006">
      <mc:Choice xmlns:a14="http://schemas.microsoft.com/office/drawing/2010/main" Requires="a14">
        <xdr:graphicFrame macro="">
          <xdr:nvGraphicFramePr>
            <xdr:cNvPr id="25" name="Months (Date) 4">
              <a:extLst>
                <a:ext uri="{FF2B5EF4-FFF2-40B4-BE49-F238E27FC236}">
                  <a16:creationId xmlns:a16="http://schemas.microsoft.com/office/drawing/2014/main" id="{830C3DDD-9450-D246-B514-E7273BD4B0A7}"/>
                </a:ext>
              </a:extLst>
            </xdr:cNvPr>
            <xdr:cNvGraphicFramePr/>
          </xdr:nvGraphicFramePr>
          <xdr:xfrm>
            <a:off x="0" y="0"/>
            <a:ext cx="0" cy="0"/>
          </xdr:xfrm>
          <a:graphic>
            <a:graphicData uri="http://schemas.microsoft.com/office/drawing/2010/slicer">
              <sle:slicer xmlns:sle="http://schemas.microsoft.com/office/drawing/2010/slicer" name="Months (Date) 4"/>
            </a:graphicData>
          </a:graphic>
        </xdr:graphicFrame>
      </mc:Choice>
      <mc:Fallback>
        <xdr:sp macro="" textlink="">
          <xdr:nvSpPr>
            <xdr:cNvPr id="0" name=""/>
            <xdr:cNvSpPr>
              <a:spLocks noTextEdit="1"/>
            </xdr:cNvSpPr>
          </xdr:nvSpPr>
          <xdr:spPr>
            <a:xfrm>
              <a:off x="12700" y="4495800"/>
              <a:ext cx="1765300" cy="273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114300</xdr:colOff>
      <xdr:row>4</xdr:row>
      <xdr:rowOff>101600</xdr:rowOff>
    </xdr:to>
    <xdr:pic>
      <xdr:nvPicPr>
        <xdr:cNvPr id="27" name="Picture 26">
          <a:extLst>
            <a:ext uri="{FF2B5EF4-FFF2-40B4-BE49-F238E27FC236}">
              <a16:creationId xmlns:a16="http://schemas.microsoft.com/office/drawing/2014/main" id="{723F9D2C-8135-854C-9FD8-50B429ACA60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939800" cy="762000"/>
        </a:xfrm>
        <a:prstGeom prst="rect">
          <a:avLst/>
        </a:prstGeom>
        <a:solidFill>
          <a:schemeClr val="tx1"/>
        </a:solidFill>
      </xdr:spPr>
    </xdr:pic>
    <xdr:clientData/>
  </xdr:twoCellAnchor>
  <xdr:twoCellAnchor>
    <xdr:from>
      <xdr:col>2</xdr:col>
      <xdr:colOff>63500</xdr:colOff>
      <xdr:row>4</xdr:row>
      <xdr:rowOff>63500</xdr:rowOff>
    </xdr:from>
    <xdr:to>
      <xdr:col>7</xdr:col>
      <xdr:colOff>165100</xdr:colOff>
      <xdr:row>21</xdr:row>
      <xdr:rowOff>190500</xdr:rowOff>
    </xdr:to>
    <xdr:graphicFrame macro="">
      <xdr:nvGraphicFramePr>
        <xdr:cNvPr id="28" name="Chart 27">
          <a:extLst>
            <a:ext uri="{FF2B5EF4-FFF2-40B4-BE49-F238E27FC236}">
              <a16:creationId xmlns:a16="http://schemas.microsoft.com/office/drawing/2014/main" id="{71E4CA95-8DD3-144A-A28C-A58789568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25400</xdr:rowOff>
    </xdr:from>
    <xdr:to>
      <xdr:col>2</xdr:col>
      <xdr:colOff>25400</xdr:colOff>
      <xdr:row>22</xdr:row>
      <xdr:rowOff>25400</xdr:rowOff>
    </xdr:to>
    <mc:AlternateContent xmlns:mc="http://schemas.openxmlformats.org/markup-compatibility/2006">
      <mc:Choice xmlns:a14="http://schemas.microsoft.com/office/drawing/2010/main" Requires="a14">
        <xdr:graphicFrame macro="">
          <xdr:nvGraphicFramePr>
            <xdr:cNvPr id="29" name="Months (Date) 3">
              <a:extLst>
                <a:ext uri="{FF2B5EF4-FFF2-40B4-BE49-F238E27FC236}">
                  <a16:creationId xmlns:a16="http://schemas.microsoft.com/office/drawing/2014/main" id="{8988A51E-D30E-E84B-AAE7-5F3E8F0F8F64}"/>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dr:sp macro="" textlink="">
          <xdr:nvSpPr>
            <xdr:cNvPr id="0" name=""/>
            <xdr:cNvSpPr>
              <a:spLocks noTextEdit="1"/>
            </xdr:cNvSpPr>
          </xdr:nvSpPr>
          <xdr:spPr>
            <a:xfrm>
              <a:off x="0" y="685800"/>
              <a:ext cx="1676400" cy="377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22</xdr:row>
      <xdr:rowOff>0</xdr:rowOff>
    </xdr:from>
    <xdr:to>
      <xdr:col>12</xdr:col>
      <xdr:colOff>444500</xdr:colOff>
      <xdr:row>38</xdr:row>
      <xdr:rowOff>101600</xdr:rowOff>
    </xdr:to>
    <xdr:graphicFrame macro="">
      <xdr:nvGraphicFramePr>
        <xdr:cNvPr id="30" name="Chart 29">
          <a:extLst>
            <a:ext uri="{FF2B5EF4-FFF2-40B4-BE49-F238E27FC236}">
              <a16:creationId xmlns:a16="http://schemas.microsoft.com/office/drawing/2014/main" id="{2EE86A5B-21E1-1940-9AD4-F0CD4CA8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635000</xdr:colOff>
      <xdr:row>13</xdr:row>
      <xdr:rowOff>114300</xdr:rowOff>
    </xdr:from>
    <xdr:to>
      <xdr:col>10</xdr:col>
      <xdr:colOff>254000</xdr:colOff>
      <xdr:row>30</xdr:row>
      <xdr:rowOff>50800</xdr:rowOff>
    </xdr:to>
    <xdr:graphicFrame macro="">
      <xdr:nvGraphicFramePr>
        <xdr:cNvPr id="2" name="Chart 1">
          <a:extLst>
            <a:ext uri="{FF2B5EF4-FFF2-40B4-BE49-F238E27FC236}">
              <a16:creationId xmlns:a16="http://schemas.microsoft.com/office/drawing/2014/main" id="{E188C35E-A2A5-3668-C9F7-B02AB0FF9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635000</xdr:colOff>
      <xdr:row>12</xdr:row>
      <xdr:rowOff>12700</xdr:rowOff>
    </xdr:from>
    <xdr:to>
      <xdr:col>10</xdr:col>
      <xdr:colOff>254000</xdr:colOff>
      <xdr:row>30</xdr:row>
      <xdr:rowOff>50800</xdr:rowOff>
    </xdr:to>
    <xdr:graphicFrame macro="">
      <xdr:nvGraphicFramePr>
        <xdr:cNvPr id="3" name="Chart 2">
          <a:extLst>
            <a:ext uri="{FF2B5EF4-FFF2-40B4-BE49-F238E27FC236}">
              <a16:creationId xmlns:a16="http://schemas.microsoft.com/office/drawing/2014/main" id="{13D0347D-23FE-838E-F787-C37141F02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800100</xdr:colOff>
      <xdr:row>13</xdr:row>
      <xdr:rowOff>82550</xdr:rowOff>
    </xdr:from>
    <xdr:to>
      <xdr:col>10</xdr:col>
      <xdr:colOff>419100</xdr:colOff>
      <xdr:row>30</xdr:row>
      <xdr:rowOff>19050</xdr:rowOff>
    </xdr:to>
    <xdr:graphicFrame macro="">
      <xdr:nvGraphicFramePr>
        <xdr:cNvPr id="4" name="Chart 3">
          <a:extLst>
            <a:ext uri="{FF2B5EF4-FFF2-40B4-BE49-F238E27FC236}">
              <a16:creationId xmlns:a16="http://schemas.microsoft.com/office/drawing/2014/main" id="{C00EF09C-87E3-F1CF-233C-112569D7C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13</xdr:row>
      <xdr:rowOff>127000</xdr:rowOff>
    </xdr:from>
    <xdr:to>
      <xdr:col>12</xdr:col>
      <xdr:colOff>596900</xdr:colOff>
      <xdr:row>27</xdr:row>
      <xdr:rowOff>53975</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22999BA2-B8EC-E8EF-9FFB-2DCC07E136F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372600" y="22733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558800</xdr:colOff>
      <xdr:row>13</xdr:row>
      <xdr:rowOff>82550</xdr:rowOff>
    </xdr:from>
    <xdr:to>
      <xdr:col>10</xdr:col>
      <xdr:colOff>177800</xdr:colOff>
      <xdr:row>30</xdr:row>
      <xdr:rowOff>19050</xdr:rowOff>
    </xdr:to>
    <xdr:graphicFrame macro="">
      <xdr:nvGraphicFramePr>
        <xdr:cNvPr id="3" name="Chart 2">
          <a:extLst>
            <a:ext uri="{FF2B5EF4-FFF2-40B4-BE49-F238E27FC236}">
              <a16:creationId xmlns:a16="http://schemas.microsoft.com/office/drawing/2014/main" id="{F54F6971-C999-DA50-D874-7BA8344BD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215900</xdr:colOff>
      <xdr:row>14</xdr:row>
      <xdr:rowOff>12700</xdr:rowOff>
    </xdr:from>
    <xdr:to>
      <xdr:col>12</xdr:col>
      <xdr:colOff>393700</xdr:colOff>
      <xdr:row>27</xdr:row>
      <xdr:rowOff>104775</xdr:rowOff>
    </xdr:to>
    <mc:AlternateContent xmlns:mc="http://schemas.openxmlformats.org/markup-compatibility/2006">
      <mc:Choice xmlns:a14="http://schemas.microsoft.com/office/drawing/2010/main" Requires="a14">
        <xdr:graphicFrame macro="">
          <xdr:nvGraphicFramePr>
            <xdr:cNvPr id="4" name="Area &amp; city">
              <a:extLst>
                <a:ext uri="{FF2B5EF4-FFF2-40B4-BE49-F238E27FC236}">
                  <a16:creationId xmlns:a16="http://schemas.microsoft.com/office/drawing/2014/main" id="{5062ABD3-6C5B-050D-E668-E3E53FC6C4EB}"/>
                </a:ext>
              </a:extLst>
            </xdr:cNvPr>
            <xdr:cNvGraphicFramePr/>
          </xdr:nvGraphicFramePr>
          <xdr:xfrm>
            <a:off x="0" y="0"/>
            <a:ext cx="0" cy="0"/>
          </xdr:xfrm>
          <a:graphic>
            <a:graphicData uri="http://schemas.microsoft.com/office/drawing/2010/slicer">
              <sle:slicer xmlns:sle="http://schemas.microsoft.com/office/drawing/2010/slicer" name="Area &amp; city"/>
            </a:graphicData>
          </a:graphic>
        </xdr:graphicFrame>
      </mc:Choice>
      <mc:Fallback>
        <xdr:sp macro="" textlink="">
          <xdr:nvSpPr>
            <xdr:cNvPr id="0" name=""/>
            <xdr:cNvSpPr>
              <a:spLocks noTextEdit="1"/>
            </xdr:cNvSpPr>
          </xdr:nvSpPr>
          <xdr:spPr>
            <a:xfrm>
              <a:off x="9410700" y="23241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698500</xdr:colOff>
      <xdr:row>13</xdr:row>
      <xdr:rowOff>82550</xdr:rowOff>
    </xdr:from>
    <xdr:to>
      <xdr:col>7</xdr:col>
      <xdr:colOff>25400</xdr:colOff>
      <xdr:row>30</xdr:row>
      <xdr:rowOff>19050</xdr:rowOff>
    </xdr:to>
    <xdr:graphicFrame macro="">
      <xdr:nvGraphicFramePr>
        <xdr:cNvPr id="2" name="Chart 1">
          <a:extLst>
            <a:ext uri="{FF2B5EF4-FFF2-40B4-BE49-F238E27FC236}">
              <a16:creationId xmlns:a16="http://schemas.microsoft.com/office/drawing/2014/main" id="{7984F420-303B-1DA2-A2BD-85019632C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13</xdr:row>
      <xdr:rowOff>25400</xdr:rowOff>
    </xdr:from>
    <xdr:to>
      <xdr:col>9</xdr:col>
      <xdr:colOff>101600</xdr:colOff>
      <xdr:row>26</xdr:row>
      <xdr:rowOff>117475</xdr:rowOff>
    </xdr:to>
    <mc:AlternateContent xmlns:mc="http://schemas.openxmlformats.org/markup-compatibility/2006">
      <mc:Choice xmlns:a14="http://schemas.microsoft.com/office/drawing/2010/main" Requires="a14">
        <xdr:graphicFrame macro="">
          <xdr:nvGraphicFramePr>
            <xdr:cNvPr id="3" name="Months (Date) 1">
              <a:extLst>
                <a:ext uri="{FF2B5EF4-FFF2-40B4-BE49-F238E27FC236}">
                  <a16:creationId xmlns:a16="http://schemas.microsoft.com/office/drawing/2014/main" id="{2335DD19-4C42-CC46-DE86-2BA748360D71}"/>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9347200" y="21717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1104900</xdr:colOff>
      <xdr:row>13</xdr:row>
      <xdr:rowOff>82550</xdr:rowOff>
    </xdr:from>
    <xdr:to>
      <xdr:col>8</xdr:col>
      <xdr:colOff>698500</xdr:colOff>
      <xdr:row>30</xdr:row>
      <xdr:rowOff>19050</xdr:rowOff>
    </xdr:to>
    <xdr:graphicFrame macro="">
      <xdr:nvGraphicFramePr>
        <xdr:cNvPr id="2" name="Chart 1">
          <a:extLst>
            <a:ext uri="{FF2B5EF4-FFF2-40B4-BE49-F238E27FC236}">
              <a16:creationId xmlns:a16="http://schemas.microsoft.com/office/drawing/2014/main" id="{E2603F04-E5EE-512E-FC57-D43C8D4A3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215900</xdr:colOff>
      <xdr:row>14</xdr:row>
      <xdr:rowOff>25400</xdr:rowOff>
    </xdr:from>
    <xdr:to>
      <xdr:col>12</xdr:col>
      <xdr:colOff>393700</xdr:colOff>
      <xdr:row>27</xdr:row>
      <xdr:rowOff>117475</xdr:rowOff>
    </xdr:to>
    <mc:AlternateContent xmlns:mc="http://schemas.openxmlformats.org/markup-compatibility/2006">
      <mc:Choice xmlns:a14="http://schemas.microsoft.com/office/drawing/2010/main" Requires="a14">
        <xdr:graphicFrame macro="">
          <xdr:nvGraphicFramePr>
            <xdr:cNvPr id="4" name="Months (Date) 2">
              <a:extLst>
                <a:ext uri="{FF2B5EF4-FFF2-40B4-BE49-F238E27FC236}">
                  <a16:creationId xmlns:a16="http://schemas.microsoft.com/office/drawing/2014/main" id="{6686D214-7224-D234-B5E1-DDC6F30913A5}"/>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dr:sp macro="" textlink="">
          <xdr:nvSpPr>
            <xdr:cNvPr id="0" name=""/>
            <xdr:cNvSpPr>
              <a:spLocks noTextEdit="1"/>
            </xdr:cNvSpPr>
          </xdr:nvSpPr>
          <xdr:spPr>
            <a:xfrm>
              <a:off x="10541000" y="23368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698500</xdr:colOff>
      <xdr:row>13</xdr:row>
      <xdr:rowOff>82550</xdr:rowOff>
    </xdr:from>
    <xdr:to>
      <xdr:col>10</xdr:col>
      <xdr:colOff>317500</xdr:colOff>
      <xdr:row>30</xdr:row>
      <xdr:rowOff>19050</xdr:rowOff>
    </xdr:to>
    <xdr:graphicFrame macro="">
      <xdr:nvGraphicFramePr>
        <xdr:cNvPr id="2" name="Chart 1">
          <a:extLst>
            <a:ext uri="{FF2B5EF4-FFF2-40B4-BE49-F238E27FC236}">
              <a16:creationId xmlns:a16="http://schemas.microsoft.com/office/drawing/2014/main" id="{8BEF7170-9423-BD1F-3DC9-454B45CD7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101600</xdr:colOff>
      <xdr:row>14</xdr:row>
      <xdr:rowOff>76200</xdr:rowOff>
    </xdr:from>
    <xdr:to>
      <xdr:col>13</xdr:col>
      <xdr:colOff>279400</xdr:colOff>
      <xdr:row>28</xdr:row>
      <xdr:rowOff>3175</xdr:rowOff>
    </xdr:to>
    <mc:AlternateContent xmlns:mc="http://schemas.openxmlformats.org/markup-compatibility/2006">
      <mc:Choice xmlns:a14="http://schemas.microsoft.com/office/drawing/2010/main" Requires="a14">
        <xdr:graphicFrame macro="">
          <xdr:nvGraphicFramePr>
            <xdr:cNvPr id="3" name="Months (Date) 5">
              <a:extLst>
                <a:ext uri="{FF2B5EF4-FFF2-40B4-BE49-F238E27FC236}">
                  <a16:creationId xmlns:a16="http://schemas.microsoft.com/office/drawing/2014/main" id="{13CFC762-717E-90CF-D174-231D689FB68B}"/>
                </a:ext>
              </a:extLst>
            </xdr:cNvPr>
            <xdr:cNvGraphicFramePr/>
          </xdr:nvGraphicFramePr>
          <xdr:xfrm>
            <a:off x="0" y="0"/>
            <a:ext cx="0" cy="0"/>
          </xdr:xfrm>
          <a:graphic>
            <a:graphicData uri="http://schemas.microsoft.com/office/drawing/2010/slicer">
              <sle:slicer xmlns:sle="http://schemas.microsoft.com/office/drawing/2010/slicer" name="Months (Date) 5"/>
            </a:graphicData>
          </a:graphic>
        </xdr:graphicFrame>
      </mc:Choice>
      <mc:Fallback>
        <xdr:sp macro="" textlink="">
          <xdr:nvSpPr>
            <xdr:cNvPr id="0" name=""/>
            <xdr:cNvSpPr>
              <a:spLocks noTextEdit="1"/>
            </xdr:cNvSpPr>
          </xdr:nvSpPr>
          <xdr:spPr>
            <a:xfrm>
              <a:off x="9982200" y="23876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9</xdr:col>
      <xdr:colOff>736600</xdr:colOff>
      <xdr:row>18</xdr:row>
      <xdr:rowOff>120650</xdr:rowOff>
    </xdr:from>
    <xdr:to>
      <xdr:col>15</xdr:col>
      <xdr:colOff>355600</xdr:colOff>
      <xdr:row>35</xdr:row>
      <xdr:rowOff>57150</xdr:rowOff>
    </xdr:to>
    <xdr:graphicFrame macro="">
      <xdr:nvGraphicFramePr>
        <xdr:cNvPr id="2" name="Chart 1">
          <a:extLst>
            <a:ext uri="{FF2B5EF4-FFF2-40B4-BE49-F238E27FC236}">
              <a16:creationId xmlns:a16="http://schemas.microsoft.com/office/drawing/2014/main" id="{D3ADBB29-553B-C2A0-EC0E-1D1FF6C04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158750</xdr:colOff>
      <xdr:row>9</xdr:row>
      <xdr:rowOff>6350</xdr:rowOff>
    </xdr:from>
    <xdr:to>
      <xdr:col>9</xdr:col>
      <xdr:colOff>603250</xdr:colOff>
      <xdr:row>25</xdr:row>
      <xdr:rowOff>107950</xdr:rowOff>
    </xdr:to>
    <xdr:graphicFrame macro="">
      <xdr:nvGraphicFramePr>
        <xdr:cNvPr id="3" name="Chart 2">
          <a:extLst>
            <a:ext uri="{FF2B5EF4-FFF2-40B4-BE49-F238E27FC236}">
              <a16:creationId xmlns:a16="http://schemas.microsoft.com/office/drawing/2014/main" id="{3DC03DF0-7234-B604-990D-6D92943BA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1.903682291668" createdVersion="8" refreshedVersion="8" minRefreshableVersion="3" recordCount="379" xr:uid="{707B3404-A22F-6A44-9CE1-9E71182C7FA4}">
  <cacheSource type="worksheet">
    <worksheetSource ref="A1:H380" sheet="DASHBOARD DATA"/>
  </cacheSource>
  <cacheFields count="10">
    <cacheField name="Date" numFmtId="168">
      <sharedItems containsSemiMixedTypes="0" containsNonDate="0" containsDate="1" containsString="0" minDate="2024-02-18T00:00:00" maxDate="2025-03-03T00:00:00" count="379">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sharedItems>
      <fieldGroup par="8"/>
    </cacheField>
    <cacheField name="Impressions" numFmtId="1">
      <sharedItems containsSemiMixedTypes="0" containsString="0" containsNumber="1" containsInteger="1" minValue="82" maxValue="50499"/>
    </cacheField>
    <cacheField name="Shares" numFmtId="1">
      <sharedItems containsSemiMixedTypes="0" containsString="0" containsNumber="1" containsInteger="1" minValue="0" maxValue="97"/>
    </cacheField>
    <cacheField name="Engagement" numFmtId="1">
      <sharedItems containsSemiMixedTypes="0" containsString="0" containsNumber="1" containsInteger="1" minValue="0" maxValue="15075"/>
    </cacheField>
    <cacheField name=" Visits" numFmtId="1">
      <sharedItems containsSemiMixedTypes="0" containsString="0" containsNumber="1" containsInteger="1" minValue="0" maxValue="98"/>
    </cacheField>
    <cacheField name=" Reach" numFmtId="1">
      <sharedItems containsSemiMixedTypes="0" containsString="0" containsNumber="1" containsInteger="1" minValue="45" maxValue="46180"/>
    </cacheField>
    <cacheField name="Reel shares" numFmtId="1">
      <sharedItems containsSemiMixedTypes="0" containsString="0" containsNumber="1" containsInteger="1" minValue="0" maxValue="54"/>
    </cacheField>
    <cacheField name="New followers" numFmtId="1">
      <sharedItems containsSemiMixedTypes="0" containsString="0" containsNumber="1" containsInteger="1" minValue="0" maxValue="19"/>
    </cacheField>
    <cacheField name="Years (Date)" numFmtId="0" databaseField="0">
      <fieldGroup base="0">
        <rangePr groupBy="years" startDate="2024-02-18T00:00:00" endDate="2025-03-03T00:00:00"/>
        <groupItems count="4">
          <s v="&lt;18/02/24"/>
          <s v="2024"/>
          <s v="2025"/>
          <s v="&gt;03/03/25"/>
        </groupItems>
      </fieldGroup>
    </cacheField>
    <cacheField name="Reach Rate" numFmtId="0" formula=" (' Reach'/Impressions)*10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558211574076" createdVersion="8" refreshedVersion="8" minRefreshableVersion="3" recordCount="379" xr:uid="{8953BDF4-2B42-614E-94E8-E9E50AF92728}">
  <cacheSource type="worksheet">
    <worksheetSource ref="A1:I380" sheet="DASHBOARD DATA"/>
  </cacheSource>
  <cacheFields count="13">
    <cacheField name="Date" numFmtId="168">
      <sharedItems containsSemiMixedTypes="0" containsNonDate="0" containsDate="1" containsString="0" minDate="2024-02-18T00:00:00" maxDate="2025-03-03T00:00:00" count="379">
        <d v="2025-03-02T00:00:00"/>
        <d v="2025-03-01T00:00:0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d v="2025-01-29T00:00:00"/>
        <d v="2025-01-28T00:00:00"/>
        <d v="2025-01-27T00:00:00"/>
        <d v="2025-01-26T00:00:00"/>
        <d v="2025-01-25T00:00:00"/>
        <d v="2025-01-24T00:00:00"/>
        <d v="2025-01-23T00:00:00"/>
        <d v="2025-01-22T00:00:00"/>
        <d v="2025-01-21T00:00:00"/>
        <d v="2025-01-20T00:00:00"/>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5-01-04T00:00:00"/>
        <d v="2025-01-03T00:00:00"/>
        <d v="2025-01-02T00:00:00"/>
        <d v="2025-01-01T00:00:00"/>
        <d v="2024-12-31T00:00:00"/>
        <d v="2024-12-30T00:00:00"/>
        <d v="2024-12-29T00:00:00"/>
        <d v="2024-12-28T00:00:00"/>
        <d v="2024-12-27T00:00:00"/>
        <d v="2024-12-26T00:00:00"/>
        <d v="2024-12-25T00:00:00"/>
        <d v="2024-12-24T00:00:00"/>
        <d v="2024-12-23T00:00:00"/>
        <d v="2024-12-22T00:00:00"/>
        <d v="2024-12-21T00:00:00"/>
        <d v="2024-12-20T00:00:00"/>
        <d v="2024-12-19T00:00:00"/>
        <d v="2024-12-18T00:00:00"/>
        <d v="2024-12-17T00:00:00"/>
        <d v="2024-12-16T00:00:00"/>
        <d v="2024-12-15T00:00:00"/>
        <d v="2024-12-14T00:00:00"/>
        <d v="2024-12-13T00:00:00"/>
        <d v="2024-12-12T00:00:00"/>
        <d v="2024-12-11T00:00:00"/>
        <d v="2024-12-10T00:00:00"/>
        <d v="2024-12-09T00:00:00"/>
        <d v="2024-12-08T00:00:00"/>
        <d v="2024-12-07T00:00:00"/>
        <d v="2024-12-06T00:00:00"/>
        <d v="2024-12-05T00:00:00"/>
        <d v="2024-12-04T00:00:00"/>
        <d v="2024-12-03T00:00:00"/>
        <d v="2024-12-02T00:00:00"/>
        <d v="2024-12-01T00:00:00"/>
        <d v="2024-11-30T00:00:00"/>
        <d v="2024-11-29T00:00:00"/>
        <d v="2024-11-28T00:00:00"/>
        <d v="2024-11-27T00:00:00"/>
        <d v="2024-11-26T00:00:00"/>
        <d v="2024-11-25T00:00:00"/>
        <d v="2024-11-24T00:00:00"/>
        <d v="2024-11-23T00:00:00"/>
        <d v="2024-11-22T00:00:00"/>
        <d v="2024-11-21T00:00:00"/>
        <d v="2024-11-20T00:00:00"/>
        <d v="2024-11-19T00:00:00"/>
        <d v="2024-11-18T00:00:00"/>
        <d v="2024-11-17T00:00:00"/>
        <d v="2024-11-16T00:00:00"/>
        <d v="2024-11-15T00:00:00"/>
        <d v="2024-11-14T00:00:00"/>
        <d v="2024-11-13T00:00:00"/>
        <d v="2024-11-12T00:00:00"/>
        <d v="2024-11-11T00:00:00"/>
        <d v="2024-11-10T00:00:00"/>
        <d v="2024-11-09T00:00:00"/>
        <d v="2024-11-08T00:00:00"/>
        <d v="2024-11-07T00:00:00"/>
        <d v="2024-11-06T00:00:00"/>
        <d v="2024-11-05T00:00:00"/>
        <d v="2024-11-04T00:00:00"/>
        <d v="2024-11-03T00:00:00"/>
        <d v="2024-11-02T00:00:00"/>
        <d v="2024-11-01T00:00:00"/>
        <d v="2024-10-31T00:00:00"/>
        <d v="2024-10-30T00:00:00"/>
        <d v="2024-10-29T00:00:00"/>
        <d v="2024-10-28T00:00:00"/>
        <d v="2024-10-27T00:00:00"/>
        <d v="2024-10-26T00:00:00"/>
        <d v="2024-10-25T00:00:00"/>
        <d v="2024-10-24T00:00:00"/>
        <d v="2024-10-23T00:00:00"/>
        <d v="2024-10-22T00:00:00"/>
        <d v="2024-10-21T00:00:00"/>
        <d v="2024-10-20T00:00:00"/>
        <d v="2024-10-19T00:00:00"/>
        <d v="2024-10-18T00:00:00"/>
        <d v="2024-10-17T00:00:00"/>
        <d v="2024-10-16T00:00:00"/>
        <d v="2024-10-15T00:00:00"/>
        <d v="2024-10-14T00:00:00"/>
        <d v="2024-10-13T00:00:00"/>
        <d v="2024-10-12T00:00:00"/>
        <d v="2024-10-11T00:00:00"/>
        <d v="2024-10-10T00:00:00"/>
        <d v="2024-10-09T00:00:00"/>
        <d v="2024-10-08T00:00:00"/>
        <d v="2024-10-07T00:00:00"/>
        <d v="2024-10-06T00:00:00"/>
        <d v="2024-10-05T00:00:00"/>
        <d v="2024-10-04T00:00:00"/>
        <d v="2024-10-03T00:00:00"/>
        <d v="2024-10-02T00:00:00"/>
        <d v="2024-10-01T00:00:00"/>
        <d v="2024-09-30T00:00:00"/>
        <d v="2024-09-29T00:00:00"/>
        <d v="2024-09-28T00:00:00"/>
        <d v="2024-09-27T00:00:00"/>
        <d v="2024-09-26T00:00:00"/>
        <d v="2024-09-25T00:00:00"/>
        <d v="2024-09-24T00:00:00"/>
        <d v="2024-09-23T00:00:00"/>
        <d v="2024-09-22T00:00:00"/>
        <d v="2024-09-21T00:00:00"/>
        <d v="2024-09-20T00:00:00"/>
        <d v="2024-09-19T00:00:00"/>
        <d v="2024-09-18T00:00:00"/>
        <d v="2024-09-17T00:00:00"/>
        <d v="2024-09-16T00:00:00"/>
        <d v="2024-09-15T00:00:00"/>
        <d v="2024-09-14T00:00:00"/>
        <d v="2024-09-13T00:00:00"/>
        <d v="2024-09-12T00:00:00"/>
        <d v="2024-09-11T00:00:00"/>
        <d v="2024-09-10T00:00:00"/>
        <d v="2024-09-09T00:00:00"/>
        <d v="2024-09-08T00:00:00"/>
        <d v="2024-09-07T00:00:00"/>
        <d v="2024-09-06T00:00:00"/>
        <d v="2024-09-05T00:00:00"/>
        <d v="2024-09-04T00:00:00"/>
        <d v="2024-09-03T00:00:00"/>
        <d v="2024-09-02T00:00:00"/>
        <d v="2024-09-01T00:00:00"/>
        <d v="2024-08-31T00:00:00"/>
        <d v="2024-08-30T00:00:00"/>
        <d v="2024-08-29T00:00:00"/>
        <d v="2024-08-28T00:00:00"/>
        <d v="2024-08-27T00:00:00"/>
        <d v="2024-08-26T00:00:00"/>
        <d v="2024-08-25T00:00:00"/>
        <d v="2024-08-24T00:00:00"/>
        <d v="2024-08-23T00:00:00"/>
        <d v="2024-08-22T00:00:00"/>
        <d v="2024-08-21T00:00:00"/>
        <d v="2024-08-20T00:00:00"/>
        <d v="2024-08-19T00:00:00"/>
        <d v="2024-08-18T00:00:00"/>
        <d v="2024-08-17T00:00:00"/>
        <d v="2024-08-16T00:00:00"/>
        <d v="2024-08-15T00:00:00"/>
        <d v="2024-08-14T00:00:00"/>
        <d v="2024-08-13T00:00:00"/>
        <d v="2024-08-12T00:00:00"/>
        <d v="2024-08-11T00:00:00"/>
        <d v="2024-08-10T00:00:00"/>
        <d v="2024-08-09T00:00:00"/>
        <d v="2024-08-08T00:00:00"/>
        <d v="2024-08-07T00:00:00"/>
        <d v="2024-08-06T00:00:00"/>
        <d v="2024-08-05T00:00:00"/>
        <d v="2024-08-04T00:00:00"/>
        <d v="2024-08-03T00:00:00"/>
        <d v="2024-08-02T00:00:00"/>
        <d v="2024-08-01T00:00:00"/>
        <d v="2024-07-31T00:00:00"/>
        <d v="2024-07-30T00:00:00"/>
        <d v="2024-07-29T00:00:00"/>
        <d v="2024-07-28T00:00:00"/>
        <d v="2024-07-27T00:00:00"/>
        <d v="2024-07-26T00:00:00"/>
        <d v="2024-07-25T00:00:00"/>
        <d v="2024-07-24T00:00:00"/>
        <d v="2024-07-23T00:00:00"/>
        <d v="2024-07-22T00:00:00"/>
        <d v="2024-07-21T00:00:00"/>
        <d v="2024-07-20T00:00:00"/>
        <d v="2024-07-19T00:00:00"/>
        <d v="2024-07-18T00:00:00"/>
        <d v="2024-07-17T00:00:00"/>
        <d v="2024-07-16T00:00:00"/>
        <d v="2024-07-15T00:00:00"/>
        <d v="2024-07-14T00:00:00"/>
        <d v="2024-07-13T00:00:00"/>
        <d v="2024-07-12T00:00:00"/>
        <d v="2024-07-11T00:00:00"/>
        <d v="2024-07-10T00:00:00"/>
        <d v="2024-07-09T00:00:00"/>
        <d v="2024-07-08T00:00:00"/>
        <d v="2024-07-07T00:00:00"/>
        <d v="2024-07-06T00:00:00"/>
        <d v="2024-07-05T00:00:00"/>
        <d v="2024-07-04T00:00:00"/>
        <d v="2024-07-03T00:00:00"/>
        <d v="2024-07-02T00:00:00"/>
        <d v="2024-07-01T00:00:00"/>
        <d v="2024-06-30T00:00:00"/>
        <d v="2024-06-29T00:00:00"/>
        <d v="2024-06-28T00:00:00"/>
        <d v="2024-06-27T00:00:00"/>
        <d v="2024-06-26T00:00:00"/>
        <d v="2024-06-25T00:00:00"/>
        <d v="2024-06-24T00:00:00"/>
        <d v="2024-06-23T00:00:00"/>
        <d v="2024-06-22T00:00:00"/>
        <d v="2024-06-21T00:00:00"/>
        <d v="2024-06-20T00:00:00"/>
        <d v="2024-06-19T00:00:00"/>
        <d v="2024-06-18T00:00:00"/>
        <d v="2024-06-17T00:00:00"/>
        <d v="2024-06-16T00:00:00"/>
        <d v="2024-06-15T00:00:00"/>
        <d v="2024-06-14T00:00:00"/>
        <d v="2024-06-13T00:00:00"/>
        <d v="2024-06-12T00:00:00"/>
        <d v="2024-06-11T00:00:00"/>
        <d v="2024-06-10T00:00:00"/>
        <d v="2024-06-09T00:00:00"/>
        <d v="2024-06-08T00:00:00"/>
        <d v="2024-06-07T00:00:00"/>
        <d v="2024-06-06T00:00:00"/>
        <d v="2024-06-05T00:00:00"/>
        <d v="2024-06-04T00:00:00"/>
        <d v="2024-06-03T00:00:00"/>
        <d v="2024-06-02T00:00:00"/>
        <d v="2024-06-01T00:00:00"/>
        <d v="2024-05-31T00:00:00"/>
        <d v="2024-05-30T00:00:00"/>
        <d v="2024-05-29T00:00:00"/>
        <d v="2024-05-28T00:00:00"/>
        <d v="2024-05-27T00:00:00"/>
        <d v="2024-05-26T00:00:00"/>
        <d v="2024-05-25T00:00:00"/>
        <d v="2024-05-24T00:00:00"/>
        <d v="2024-05-23T00:00:00"/>
        <d v="2024-05-22T00:00:00"/>
        <d v="2024-05-21T00:00:00"/>
        <d v="2024-05-20T00:00:00"/>
        <d v="2024-05-19T00:00:00"/>
        <d v="2024-05-18T00:00:00"/>
        <d v="2024-05-17T00:00:00"/>
        <d v="2024-05-16T00:00:00"/>
        <d v="2024-05-15T00:00:00"/>
        <d v="2024-05-14T00:00:00"/>
        <d v="2024-05-13T00:00:00"/>
        <d v="2024-05-12T00:00:00"/>
        <d v="2024-05-11T00:00:00"/>
        <d v="2024-05-10T00:00:00"/>
        <d v="2024-05-09T00:00:00"/>
        <d v="2024-05-08T00:00:00"/>
        <d v="2024-05-07T00:00:00"/>
        <d v="2024-05-06T00:00:00"/>
        <d v="2024-05-05T00:00:00"/>
        <d v="2024-05-04T00:00:00"/>
        <d v="2024-05-03T00:00:00"/>
        <d v="2024-05-02T00:00:00"/>
        <d v="2024-05-01T00:00:00"/>
        <d v="2024-04-30T00:00:00"/>
        <d v="2024-04-29T00:00:00"/>
        <d v="2024-04-28T00:00:00"/>
        <d v="2024-04-27T00:00:00"/>
        <d v="2024-04-26T00:00:00"/>
        <d v="2024-04-25T00:00:00"/>
        <d v="2024-04-24T00:00:00"/>
        <d v="2024-04-23T00:00:00"/>
        <d v="2024-04-22T00:00:00"/>
        <d v="2024-04-21T00:00:00"/>
        <d v="2024-04-20T00:00:00"/>
        <d v="2024-04-19T00:00:00"/>
        <d v="2024-04-18T00:00:00"/>
        <d v="2024-04-17T00:00:00"/>
        <d v="2024-04-16T00:00:00"/>
        <d v="2024-04-15T00:00:00"/>
        <d v="2024-04-14T00:00:00"/>
        <d v="2024-04-13T00:00:00"/>
        <d v="2024-04-12T00:00:00"/>
        <d v="2024-04-11T00:00:00"/>
        <d v="2024-04-10T00:00:00"/>
        <d v="2024-04-09T00:00:00"/>
        <d v="2024-04-08T00:00:00"/>
        <d v="2024-04-07T00:00:00"/>
        <d v="2024-04-06T00:00:00"/>
        <d v="2024-04-05T00:00:00"/>
        <d v="2024-04-04T00:00:00"/>
        <d v="2024-04-03T00:00:00"/>
        <d v="2024-04-02T00:00:00"/>
        <d v="2024-04-01T00:00:00"/>
        <d v="2024-03-31T00:00:00"/>
        <d v="2024-03-30T00:00:00"/>
        <d v="2024-03-29T00:00:00"/>
        <d v="2024-03-28T00:00:00"/>
        <d v="2024-03-27T00:00:00"/>
        <d v="2024-03-26T00:00:00"/>
        <d v="2024-03-25T00:00:00"/>
        <d v="2024-03-24T00:00:00"/>
        <d v="2024-03-23T00:00:00"/>
        <d v="2024-03-22T00:00:00"/>
        <d v="2024-03-21T00:00:00"/>
        <d v="2024-03-20T00:00:00"/>
        <d v="2024-03-19T00:00:00"/>
        <d v="2024-03-18T00:00:00"/>
        <d v="2024-03-17T00:00:00"/>
        <d v="2024-03-16T00:00:00"/>
        <d v="2024-03-15T00:00:00"/>
        <d v="2024-03-14T00:00:00"/>
        <d v="2024-03-13T00:00:00"/>
        <d v="2024-03-12T00:00:00"/>
        <d v="2024-03-11T00:00:00"/>
        <d v="2024-03-10T00:00:00"/>
        <d v="2024-03-09T00:00:00"/>
        <d v="2024-03-08T00:00:00"/>
        <d v="2024-03-07T00:00:00"/>
        <d v="2024-03-06T00:00:00"/>
        <d v="2024-03-05T00:00:00"/>
        <d v="2024-03-04T00:00:00"/>
        <d v="2024-03-03T00:00:00"/>
        <d v="2024-03-02T00:00:00"/>
        <d v="2024-03-01T00:00:00"/>
        <d v="2024-02-29T00:00:00"/>
        <d v="2024-02-28T00:00:00"/>
        <d v="2024-02-27T00:00:00"/>
        <d v="2024-02-26T00:00:00"/>
        <d v="2024-02-25T00:00:00"/>
        <d v="2024-02-24T00:00:00"/>
        <d v="2024-02-23T00:00:00"/>
        <d v="2024-02-22T00:00:00"/>
        <d v="2024-02-21T00:00:00"/>
        <d v="2024-02-20T00:00:00"/>
        <d v="2024-02-19T00:00:00"/>
        <d v="2024-02-18T00:00:00"/>
      </sharedItems>
      <fieldGroup par="11"/>
    </cacheField>
    <cacheField name="Impressions" numFmtId="1">
      <sharedItems containsSemiMixedTypes="0" containsString="0" containsNumber="1" containsInteger="1" minValue="82" maxValue="50499"/>
    </cacheField>
    <cacheField name="Shares" numFmtId="1">
      <sharedItems containsSemiMixedTypes="0" containsString="0" containsNumber="1" containsInteger="1" minValue="0" maxValue="97"/>
    </cacheField>
    <cacheField name="Engagement" numFmtId="1">
      <sharedItems containsSemiMixedTypes="0" containsString="0" containsNumber="1" containsInteger="1" minValue="0" maxValue="15075" count="160">
        <n v="0"/>
        <n v="19"/>
        <n v="10"/>
        <n v="51"/>
        <n v="47"/>
        <n v="16"/>
        <n v="137"/>
        <n v="82"/>
        <n v="13"/>
        <n v="34"/>
        <n v="43"/>
        <n v="31"/>
        <n v="50"/>
        <n v="250"/>
        <n v="101"/>
        <n v="462"/>
        <n v="543"/>
        <n v="95"/>
        <n v="333"/>
        <n v="54"/>
        <n v="91"/>
        <n v="382"/>
        <n v="265"/>
        <n v="247"/>
        <n v="78"/>
        <n v="683"/>
        <n v="60"/>
        <n v="132"/>
        <n v="194"/>
        <n v="492"/>
        <n v="164"/>
        <n v="184"/>
        <n v="198"/>
        <n v="196"/>
        <n v="301"/>
        <n v="317"/>
        <n v="345"/>
        <n v="115"/>
        <n v="145"/>
        <n v="102"/>
        <n v="121"/>
        <n v="236"/>
        <n v="64"/>
        <n v="74"/>
        <n v="122"/>
        <n v="298"/>
        <n v="446"/>
        <n v="128"/>
        <n v="46"/>
        <n v="65"/>
        <n v="61"/>
        <n v="149"/>
        <n v="237"/>
        <n v="53"/>
        <n v="218"/>
        <n v="15"/>
        <n v="204"/>
        <n v="438"/>
        <n v="94"/>
        <n v="21"/>
        <n v="262"/>
        <n v="749"/>
        <n v="179"/>
        <n v="143"/>
        <n v="68"/>
        <n v="56"/>
        <n v="98"/>
        <n v="173"/>
        <n v="37"/>
        <n v="70"/>
        <n v="55"/>
        <n v="49"/>
        <n v="38"/>
        <n v="126"/>
        <n v="157"/>
        <n v="11615"/>
        <n v="116"/>
        <n v="27"/>
        <n v="104"/>
        <n v="32"/>
        <n v="20"/>
        <n v="8"/>
        <n v="22"/>
        <n v="42"/>
        <n v="172"/>
        <n v="44"/>
        <n v="283"/>
        <n v="9"/>
        <n v="112"/>
        <n v="28"/>
        <n v="151"/>
        <n v="62"/>
        <n v="107"/>
        <n v="93"/>
        <n v="35"/>
        <n v="40"/>
        <n v="6"/>
        <n v="401"/>
        <n v="29"/>
        <n v="169"/>
        <n v="4101"/>
        <n v="114"/>
        <n v="17"/>
        <n v="200"/>
        <n v="30"/>
        <n v="84"/>
        <n v="190"/>
        <n v="18"/>
        <n v="76"/>
        <n v="24"/>
        <n v="203"/>
        <n v="58"/>
        <n v="791"/>
        <n v="14"/>
        <n v="103"/>
        <n v="41"/>
        <n v="39"/>
        <n v="92"/>
        <n v="209"/>
        <n v="314"/>
        <n v="329"/>
        <n v="278"/>
        <n v="12"/>
        <n v="147"/>
        <n v="5"/>
        <n v="176"/>
        <n v="238"/>
        <n v="395"/>
        <n v="985"/>
        <n v="205"/>
        <n v="15075"/>
        <n v="140"/>
        <n v="260"/>
        <n v="583"/>
        <n v="36"/>
        <n v="135"/>
        <n v="66"/>
        <n v="25"/>
        <n v="518"/>
        <n v="119"/>
        <n v="89"/>
        <n v="141"/>
        <n v="162"/>
        <n v="156"/>
        <n v="79"/>
        <n v="230"/>
        <n v="188"/>
        <n v="177"/>
        <n v="178"/>
        <n v="296"/>
        <n v="409"/>
        <n v="170"/>
        <n v="484"/>
        <n v="398"/>
        <n v="231"/>
        <n v="432"/>
        <n v="192"/>
        <n v="268"/>
        <n v="186"/>
        <n v="582"/>
      </sharedItems>
    </cacheField>
    <cacheField name=" Visits" numFmtId="1">
      <sharedItems containsSemiMixedTypes="0" containsString="0" containsNumber="1" containsInteger="1" minValue="0" maxValue="98"/>
    </cacheField>
    <cacheField name=" Reach" numFmtId="1">
      <sharedItems containsSemiMixedTypes="0" containsString="0" containsNumber="1" containsInteger="1" minValue="45" maxValue="46180"/>
    </cacheField>
    <cacheField name="Reel shares" numFmtId="1">
      <sharedItems containsSemiMixedTypes="0" containsString="0" containsNumber="1" containsInteger="1" minValue="0" maxValue="54"/>
    </cacheField>
    <cacheField name="New followers" numFmtId="1">
      <sharedItems containsSemiMixedTypes="0" containsString="0" containsNumber="1" containsInteger="1" minValue="0" maxValue="19" count="13">
        <n v="0"/>
        <n v="19"/>
        <n v="3"/>
        <n v="2"/>
        <n v="6"/>
        <n v="5"/>
        <n v="9"/>
        <n v="1"/>
        <n v="4"/>
        <n v="10"/>
        <n v="8"/>
        <n v="12"/>
        <n v="7"/>
      </sharedItems>
    </cacheField>
    <cacheField name="Engagement Rate" numFmtId="2">
      <sharedItems containsSemiMixedTypes="0" containsString="0" containsNumber="1" minValue="0" maxValue="594.67455621301781"/>
    </cacheField>
    <cacheField name="Months (Date)" numFmtId="0" databaseField="0">
      <fieldGroup base="0">
        <rangePr groupBy="months" startDate="2024-02-18T00:00:00" endDate="2025-03-03T00:00:00"/>
        <groupItems count="14">
          <s v="&lt;18/02/24"/>
          <s v="Jan"/>
          <s v="Feb"/>
          <s v="Mar"/>
          <s v="Apr"/>
          <s v="May"/>
          <s v="Jun"/>
          <s v="Jul"/>
          <s v="Aug"/>
          <s v="Sep"/>
          <s v="Oct"/>
          <s v="Nov"/>
          <s v="Dec"/>
          <s v="&gt;03/03/25"/>
        </groupItems>
      </fieldGroup>
    </cacheField>
    <cacheField name="Quarters (Date)" numFmtId="0" databaseField="0">
      <fieldGroup base="0">
        <rangePr groupBy="quarters" startDate="2024-02-18T00:00:00" endDate="2025-03-03T00:00:00"/>
        <groupItems count="6">
          <s v="&lt;18/02/24"/>
          <s v="Qtr1"/>
          <s v="Qtr2"/>
          <s v="Qtr3"/>
          <s v="Qtr4"/>
          <s v="&gt;03/03/25"/>
        </groupItems>
      </fieldGroup>
    </cacheField>
    <cacheField name="Years (Date)" numFmtId="0" databaseField="0">
      <fieldGroup base="0">
        <rangePr groupBy="years" startDate="2024-02-18T00:00:00" endDate="2025-03-03T00:00:00"/>
        <groupItems count="4">
          <s v="&lt;18/02/24"/>
          <s v="2024"/>
          <s v="2025"/>
          <s v="&gt;03/03/25"/>
        </groupItems>
      </fieldGroup>
    </cacheField>
    <cacheField name="Rate of Engagement" numFmtId="0" formula="(Engagement /Impressions )*100" databaseField="0"/>
  </cacheFields>
  <extLst>
    <ext xmlns:x14="http://schemas.microsoft.com/office/spreadsheetml/2009/9/main" uri="{725AE2AE-9491-48be-B2B4-4EB974FC3084}">
      <x14:pivotCacheDefinition pivotCacheId="5163430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868914236111" createdVersion="8" refreshedVersion="8" minRefreshableVersion="3" recordCount="32" xr:uid="{DCA24FB3-5CB5-0C46-B5AB-C9B8E027E333}">
  <cacheSource type="worksheet">
    <worksheetSource ref="L1:M33" sheet="DASHBOARD DATA"/>
  </cacheSource>
  <cacheFields count="2">
    <cacheField name="Date" numFmtId="168">
      <sharedItems containsSemiMixedTypes="0" containsNonDate="0" containsDate="1" containsString="0" minDate="2024-02-18T00:00:00" maxDate="2025-01-06T00:00:00" count="32">
        <d v="2024-04-14T00:00:00"/>
        <d v="2024-07-07T00:00:00"/>
        <d v="2024-06-01T00:00:00"/>
        <d v="2024-04-18T00:00:00"/>
        <d v="2024-05-10T00:00:00"/>
        <d v="2024-07-28T00:00:00"/>
        <d v="2024-11-16T00:00:00"/>
        <d v="2024-04-09T00:00:00"/>
        <d v="2024-02-18T00:00:00"/>
        <d v="2024-12-22T00:00:00"/>
        <d v="2024-03-23T00:00:00"/>
        <d v="2024-11-12T00:00:00"/>
        <d v="2024-02-28T00:00:00"/>
        <d v="2025-01-05T00:00:00"/>
        <d v="2024-08-31T00:00:00"/>
        <d v="2024-08-02T00:00:00"/>
        <d v="2024-02-24T00:00:00"/>
        <d v="2024-03-01T00:00:00"/>
        <d v="2024-06-04T00:00:00"/>
        <d v="2024-02-26T00:00:00"/>
        <d v="2024-04-19T00:00:00"/>
        <d v="2024-11-21T00:00:00"/>
        <d v="2024-09-10T00:00:00"/>
        <d v="2024-12-05T00:00:00"/>
        <d v="2024-04-28T00:00:00"/>
        <d v="2024-10-22T00:00:00"/>
        <d v="2024-04-29T00:00:00"/>
        <d v="2024-11-02T00:00:00"/>
        <d v="2024-09-01T00:00:00"/>
        <d v="2024-03-02T00:00:00"/>
        <d v="2024-06-21T00:00:00"/>
        <d v="2024-02-27T00:00:00"/>
      </sharedItems>
    </cacheField>
    <cacheField name="Engagement" numFmtId="1">
      <sharedItems containsSemiMixedTypes="0" containsString="0" containsNumber="1" containsInteger="1" minValue="283" maxValue="15075" count="31">
        <n v="15075"/>
        <n v="11615"/>
        <n v="4101"/>
        <n v="985"/>
        <n v="791"/>
        <n v="749"/>
        <n v="683"/>
        <n v="583"/>
        <n v="582"/>
        <n v="543"/>
        <n v="518"/>
        <n v="492"/>
        <n v="484"/>
        <n v="462"/>
        <n v="446"/>
        <n v="438"/>
        <n v="432"/>
        <n v="409"/>
        <n v="401"/>
        <n v="398"/>
        <n v="395"/>
        <n v="382"/>
        <n v="345"/>
        <n v="333"/>
        <n v="329"/>
        <n v="317"/>
        <n v="314"/>
        <n v="301"/>
        <n v="298"/>
        <n v="296"/>
        <n v="283"/>
      </sharedItems>
    </cacheField>
  </cacheFields>
  <extLst>
    <ext xmlns:x14="http://schemas.microsoft.com/office/spreadsheetml/2009/9/main" uri="{725AE2AE-9491-48be-B2B4-4EB974FC3084}">
      <x14:pivotCacheDefinition pivotCacheId="141887223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922493981481" createdVersion="8" refreshedVersion="8" minRefreshableVersion="3" recordCount="21" xr:uid="{10305895-C2DD-E84D-86A7-73C430B0909B}">
  <cacheSource type="worksheet">
    <worksheetSource ref="A1:D22" sheet="Instagram Age Gender Demographi"/>
  </cacheSource>
  <cacheFields count="4">
    <cacheField name="Gender" numFmtId="49">
      <sharedItems count="3">
        <s v="female"/>
        <s v="undefined"/>
        <s v="male"/>
      </sharedItems>
    </cacheField>
    <cacheField name="Age" numFmtId="0">
      <sharedItems count="7">
        <s v="35-44"/>
        <s v="25-34"/>
        <s v="45-54"/>
        <s v="55-64"/>
        <s v="65+"/>
        <s v="18-24"/>
        <s v="13-17"/>
      </sharedItems>
    </cacheField>
    <cacheField name="Profile followers" numFmtId="1">
      <sharedItems containsSemiMixedTypes="0" containsString="0" containsNumber="1" containsInteger="1" minValue="2" maxValue="6352"/>
    </cacheField>
    <cacheField name="RowHash"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937253240743" createdVersion="8" refreshedVersion="8" minRefreshableVersion="3" recordCount="50" xr:uid="{3267DECE-17F7-574D-AB0C-8DD0BB684243}">
  <cacheSource type="worksheet">
    <worksheetSource ref="O1:R51" sheet="DASHBOARD DATA"/>
  </cacheSource>
  <cacheFields count="4">
    <cacheField name="City" numFmtId="0">
      <sharedItems count="50">
        <s v="London"/>
        <s v="Cape Town"/>
        <s v="Cairo"/>
        <s v="Nairobi"/>
        <s v="Melbourne"/>
        <s v="Karachi"/>
        <s v="Toronto"/>
        <s v="Sydney"/>
        <s v="Lagos"/>
        <s v="New York"/>
        <s v="Lahore"/>
        <s v="Beirut"/>
        <s v="Mumbai"/>
        <s v="Istanbul"/>
        <s v="Mexico City"/>
        <s v="Casablanca"/>
        <s v="Algiers"/>
        <s v="Birmingham"/>
        <s v="Bangalore"/>
        <s v="Liverpool"/>
        <s v="Calgary"/>
        <s v="Santiago"/>
        <s v="Dubai"/>
        <s v="Delhi"/>
        <s v="Abuja"/>
        <s v="Perth"/>
        <s v="Alexandria"/>
        <s v="Singapore"/>
        <s v="Amman"/>
        <s v="Los Angeles"/>
        <s v="Belgrade"/>
        <s v="Panama City"/>
        <s v="Bristol"/>
        <s v="Sandton"/>
        <s v="Glasgow"/>
        <s v="Dublin"/>
        <s v="Rawalpindi"/>
        <s v="Johannesburg"/>
        <s v="Bogotá"/>
        <s v="Ottawa"/>
        <s v="Guatemala City"/>
        <s v="Edinburgh"/>
        <s v="Sheffield"/>
        <s v="Manchester"/>
        <s v="Lima"/>
        <s v="Jakarta"/>
        <s v="Islamabad"/>
        <s v="Buenos Aires"/>
        <s v="Quito"/>
        <s v="Derby"/>
      </sharedItems>
    </cacheField>
    <cacheField name="Area &amp; city" numFmtId="0">
      <sharedItems count="50">
        <s v="London, England"/>
        <s v="Cape Town, Western Cape"/>
        <s v="Cairo, Cairo Governorate"/>
        <s v="Nairobi, Nairobi"/>
        <s v="Melbourne, Victoria"/>
        <s v="Karachi, Sindh"/>
        <s v="Toronto, Ontario"/>
        <s v="Sydney, New South Wales"/>
        <s v="Lagos, Lagos State"/>
        <s v="New York, New York"/>
        <s v="Lahore, Punjab"/>
        <s v="Beirut, Beirut Governorate"/>
        <s v="Mumbai, Maharashtra"/>
        <s v="Istanbul, Istanbul Province"/>
        <s v="Mexico City, Distrito Federal"/>
        <s v="Casablanca, Grand Casablanca"/>
        <s v="Algiers, Algiers Province"/>
        <s v="Birmingham, England"/>
        <s v="Bangalore, Karnataka"/>
        <s v="Liverpool, England"/>
        <s v="Calgary, Alberta"/>
        <s v="Santiago, Santiago Metropolitan Region"/>
        <s v="Dubai, Dubai"/>
        <s v="Delhi, Delhi"/>
        <s v="Abuja, Federal Capital Territory"/>
        <s v="Perth, Western Australia"/>
        <s v="Alexandria, Alexandria Governorate"/>
        <s v="Singapore, Singapore"/>
        <s v="Amman, Amman Governorate"/>
        <s v="Los Angeles, California"/>
        <s v="Belgrade, Central Serbia"/>
        <s v="Panama City, Panamá Province"/>
        <s v="Bristol, England"/>
        <s v="Sandton, Gauteng"/>
        <s v="Glasgow, Scotland"/>
        <s v="Dublin, Dublin"/>
        <s v="Rawalpindi, Punjab"/>
        <s v="Johannesburg, Gauteng"/>
        <s v="Bogotá, Distrito Especial"/>
        <s v="Ottawa, Ontario"/>
        <s v="Guatemala City, Guatemala Department"/>
        <s v="Edinburgh, Scotland"/>
        <s v="Sheffield, England"/>
        <s v="Manchester, England"/>
        <s v="Lima, Lima Region"/>
        <s v="Jakarta, Jakarta"/>
        <s v="Islamabad, Islamabad Capital Territory"/>
        <s v="Buenos Aires, Ciudad Autónoma de Buenos Aires"/>
        <s v="Quito, Pichincha Province"/>
        <s v="Derby, England"/>
      </sharedItems>
    </cacheField>
    <cacheField name="Area" numFmtId="0">
      <sharedItems count="40">
        <s v="England"/>
        <s v="Western Cape"/>
        <s v="Cairo Governorate"/>
        <s v="Nairobi"/>
        <s v="Victoria"/>
        <s v="Sindh"/>
        <s v="Ontario"/>
        <s v="New South Wales"/>
        <s v="Lagos State"/>
        <s v="New York"/>
        <s v="Punjab"/>
        <s v="Beirut Governorate"/>
        <s v="Maharashtra"/>
        <s v="Istanbul Province"/>
        <s v="Distrito Federal"/>
        <s v="Grand Casablanca"/>
        <s v="Algiers Province"/>
        <s v="Karnataka"/>
        <s v="Alberta"/>
        <s v="Santiago Metropolitan Region"/>
        <s v="Dubai"/>
        <s v="Delhi"/>
        <s v="Federal Capital Territory"/>
        <s v="Western Australia"/>
        <s v="Alexandria Governorate"/>
        <s v="Singapore"/>
        <s v="Amman Governorate"/>
        <s v="California"/>
        <s v="Central Serbia"/>
        <s v="Panamá Province"/>
        <s v="Gauteng"/>
        <s v="Scotland"/>
        <s v="Dublin"/>
        <s v="Distrito Especial"/>
        <s v="Guatemala Department"/>
        <s v="Lima Region"/>
        <s v="Jakarta"/>
        <s v="Islamabad Capital Territory"/>
        <s v="Ciudad Autónoma de Buenos Aires"/>
        <s v="Pichincha Province"/>
      </sharedItems>
    </cacheField>
    <cacheField name="Profile followers" numFmtId="0">
      <sharedItems containsSemiMixedTypes="0" containsString="0" containsNumber="1" containsInteger="1" minValue="24" maxValue="293" count="34">
        <n v="293"/>
        <n v="168"/>
        <n v="135"/>
        <n v="126"/>
        <n v="87"/>
        <n v="84"/>
        <n v="69"/>
        <n v="64"/>
        <n v="62"/>
        <n v="57"/>
        <n v="56"/>
        <n v="54"/>
        <n v="53"/>
        <n v="50"/>
        <n v="48"/>
        <n v="47"/>
        <n v="46"/>
        <n v="45"/>
        <n v="42"/>
        <n v="40"/>
        <n v="39"/>
        <n v="38"/>
        <n v="37"/>
        <n v="36"/>
        <n v="34"/>
        <n v="33"/>
        <n v="32"/>
        <n v="31"/>
        <n v="29"/>
        <n v="28"/>
        <n v="27"/>
        <n v="26"/>
        <n v="25"/>
        <n v="24"/>
      </sharedItems>
    </cacheField>
  </cacheFields>
  <extLst>
    <ext xmlns:x14="http://schemas.microsoft.com/office/spreadsheetml/2009/9/main" uri="{725AE2AE-9491-48be-B2B4-4EB974FC3084}">
      <x14:pivotCacheDefinition pivotCacheId="74548004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96826134259" createdVersion="8" refreshedVersion="8" minRefreshableVersion="3" recordCount="61" xr:uid="{7F8E6EB2-61B1-914F-A724-CCA00BFF5F02}">
  <cacheSource type="worksheet">
    <worksheetSource ref="U1:AB62" sheet="DASHBOARD DATA"/>
  </cacheSource>
  <cacheFields count="11">
    <cacheField name="Date" numFmtId="164">
      <sharedItems containsSemiMixedTypes="0" containsNonDate="0" containsDate="1" containsString="0" minDate="2024-08-04T00:00:00" maxDate="2025-01-20T00:00:00" count="59">
        <d v="2025-01-19T00:00:00"/>
        <d v="2025-01-18T00:00:00"/>
        <d v="2025-01-17T00:00:00"/>
        <d v="2025-01-16T00:00:00"/>
        <d v="2025-01-15T00:00:00"/>
        <d v="2025-01-14T00:00:00"/>
        <d v="2025-01-13T00:00:00"/>
        <d v="2025-01-12T00:00:00"/>
        <d v="2025-01-11T00:00:00"/>
        <d v="2025-01-10T00:00:00"/>
        <d v="2025-01-09T00:00:00"/>
        <d v="2025-01-08T00:00:00"/>
        <d v="2025-01-07T00:00:00"/>
        <d v="2025-01-06T00:00:00"/>
        <d v="2025-01-05T00:00:00"/>
        <d v="2024-12-22T00:00:00"/>
        <d v="2024-12-13T00:00:00"/>
        <d v="2024-12-05T00:00:00"/>
        <d v="2024-12-03T00:00:00"/>
        <d v="2024-11-30T00:00:00"/>
        <d v="2024-11-28T00:00:00"/>
        <d v="2024-11-21T00:00:00"/>
        <d v="2024-11-20T00:00:00"/>
        <d v="2024-11-19T00:00:00"/>
        <d v="2024-11-18T00:00:00"/>
        <d v="2024-11-17T00:00:00"/>
        <d v="2024-11-16T00:00:00"/>
        <d v="2024-11-15T00:00:00"/>
        <d v="2024-11-14T00:00:00"/>
        <d v="2024-11-13T00:00:00"/>
        <d v="2024-11-12T00:00:00"/>
        <d v="2024-11-11T00:00:00"/>
        <d v="2024-11-10T00:00:00"/>
        <d v="2024-11-09T00:00:00"/>
        <d v="2024-11-04T00:00:00"/>
        <d v="2024-11-02T00:00:00"/>
        <d v="2024-10-22T00:00:00"/>
        <d v="2024-09-10T00:00:00"/>
        <d v="2024-09-09T00:00:00"/>
        <d v="2024-09-08T00:00:00"/>
        <d v="2024-09-07T00:00:00"/>
        <d v="2024-09-06T00:00:00"/>
        <d v="2024-09-05T00:00:00"/>
        <d v="2024-09-04T00:00:00"/>
        <d v="2024-09-03T00:00:00"/>
        <d v="2024-09-02T00:00:00"/>
        <d v="2024-09-01T00:00:00"/>
        <d v="2024-08-31T00:00:00"/>
        <d v="2024-08-30T00:00:00"/>
        <d v="2024-08-16T00:00:00"/>
        <d v="2024-08-15T00:00:00"/>
        <d v="2024-08-13T00:00:00"/>
        <d v="2024-08-12T00:00:00"/>
        <d v="2024-08-11T00:00:00"/>
        <d v="2024-08-09T00:00:00"/>
        <d v="2024-08-08T00:00:00"/>
        <d v="2024-08-06T00:00:00"/>
        <d v="2024-08-05T00:00:00"/>
        <d v="2024-08-04T00:00:00"/>
      </sharedItems>
      <fieldGroup par="10"/>
    </cacheField>
    <cacheField name="Media impressions" numFmtId="1">
      <sharedItems containsSemiMixedTypes="0" containsString="0" containsNumber="1" containsInteger="1" minValue="0" maxValue="9096"/>
    </cacheField>
    <cacheField name="Media reach" numFmtId="1">
      <sharedItems containsSemiMixedTypes="0" containsString="0" containsNumber="1" containsInteger="1" minValue="695" maxValue="8201"/>
    </cacheField>
    <cacheField name="Like count" numFmtId="1">
      <sharedItems containsSemiMixedTypes="0" containsString="0" containsNumber="1" containsInteger="1" minValue="5" maxValue="430"/>
    </cacheField>
    <cacheField name="Comments count" numFmtId="1">
      <sharedItems containsSemiMixedTypes="0" containsString="0" containsNumber="1" containsInteger="1" minValue="0" maxValue="273"/>
    </cacheField>
    <cacheField name="Shares" numFmtId="1">
      <sharedItems containsSemiMixedTypes="0" containsString="0" containsNumber="1" containsInteger="1" minValue="0" maxValue="54"/>
    </cacheField>
    <cacheField name="Unique saves" numFmtId="1">
      <sharedItems containsSemiMixedTypes="0" containsString="0" containsNumber="1" containsInteger="1" minValue="1" maxValue="197" count="42">
        <n v="2"/>
        <n v="1"/>
        <n v="13"/>
        <n v="5"/>
        <n v="41"/>
        <n v="25"/>
        <n v="4"/>
        <n v="6"/>
        <n v="10"/>
        <n v="58"/>
        <n v="17"/>
        <n v="62"/>
        <n v="168"/>
        <n v="9"/>
        <n v="51"/>
        <n v="23"/>
        <n v="29"/>
        <n v="11"/>
        <n v="12"/>
        <n v="14"/>
        <n v="26"/>
        <n v="56"/>
        <n v="197"/>
        <n v="55"/>
        <n v="34"/>
        <n v="106"/>
        <n v="50"/>
        <n v="40"/>
        <n v="97"/>
        <n v="125"/>
        <n v="64"/>
        <n v="66"/>
        <n v="20"/>
        <n v="32"/>
        <n v="27"/>
        <n v="72"/>
        <n v="76"/>
        <n v="149"/>
        <n v="8"/>
        <n v="78"/>
        <n v="65"/>
        <n v="3"/>
      </sharedItems>
    </cacheField>
    <cacheField name="Video views" numFmtId="1">
      <sharedItems containsSemiMixedTypes="0" containsString="0" containsNumber="1" containsInteger="1" minValue="0" maxValue="0"/>
    </cacheField>
    <cacheField name="Months (Date)" numFmtId="0" databaseField="0">
      <fieldGroup base="0">
        <rangePr groupBy="months" startDate="2024-08-04T00:00:00" endDate="2025-01-20T00:00:00"/>
        <groupItems count="14">
          <s v="&lt;04/08/24"/>
          <s v="Jan"/>
          <s v="Feb"/>
          <s v="Mar"/>
          <s v="Apr"/>
          <s v="May"/>
          <s v="Jun"/>
          <s v="Jul"/>
          <s v="Aug"/>
          <s v="Sep"/>
          <s v="Oct"/>
          <s v="Nov"/>
          <s v="Dec"/>
          <s v="&gt;20/01/25"/>
        </groupItems>
      </fieldGroup>
    </cacheField>
    <cacheField name="Quarters (Date)" numFmtId="0" databaseField="0">
      <fieldGroup base="0">
        <rangePr groupBy="quarters" startDate="2024-08-04T00:00:00" endDate="2025-01-20T00:00:00"/>
        <groupItems count="6">
          <s v="&lt;04/08/24"/>
          <s v="Qtr1"/>
          <s v="Qtr2"/>
          <s v="Qtr3"/>
          <s v="Qtr4"/>
          <s v="&gt;20/01/25"/>
        </groupItems>
      </fieldGroup>
    </cacheField>
    <cacheField name="Years (Date)" numFmtId="0" databaseField="0">
      <fieldGroup base="0">
        <rangePr groupBy="years" startDate="2024-08-04T00:00:00" endDate="2025-01-20T00:00:00"/>
        <groupItems count="4">
          <s v="&lt;04/08/24"/>
          <s v="2024"/>
          <s v="2025"/>
          <s v="&gt;20/01/25"/>
        </groupItems>
      </fieldGroup>
    </cacheField>
  </cacheFields>
  <extLst>
    <ext xmlns:x14="http://schemas.microsoft.com/office/spreadsheetml/2009/9/main" uri="{725AE2AE-9491-48be-B2B4-4EB974FC3084}">
      <x14:pivotCacheDefinition pivotCacheId="811756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n v="83"/>
    <n v="0"/>
    <n v="0"/>
    <n v="0"/>
    <n v="71"/>
    <n v="0"/>
    <n v="0"/>
  </r>
  <r>
    <x v="1"/>
    <n v="109"/>
    <n v="0"/>
    <n v="0"/>
    <n v="0"/>
    <n v="82"/>
    <n v="0"/>
    <n v="0"/>
  </r>
  <r>
    <x v="2"/>
    <n v="108"/>
    <n v="0"/>
    <n v="0"/>
    <n v="0"/>
    <n v="59"/>
    <n v="0"/>
    <n v="0"/>
  </r>
  <r>
    <x v="3"/>
    <n v="82"/>
    <n v="0"/>
    <n v="0"/>
    <n v="0"/>
    <n v="45"/>
    <n v="0"/>
    <n v="19"/>
  </r>
  <r>
    <x v="4"/>
    <n v="88"/>
    <n v="0"/>
    <n v="0"/>
    <n v="0"/>
    <n v="49"/>
    <n v="0"/>
    <n v="3"/>
  </r>
  <r>
    <x v="5"/>
    <n v="129"/>
    <n v="0"/>
    <n v="0"/>
    <n v="0"/>
    <n v="63"/>
    <n v="0"/>
    <n v="2"/>
  </r>
  <r>
    <x v="6"/>
    <n v="239"/>
    <n v="0"/>
    <n v="0"/>
    <n v="0"/>
    <n v="160"/>
    <n v="0"/>
    <n v="2"/>
  </r>
  <r>
    <x v="7"/>
    <n v="218"/>
    <n v="0"/>
    <n v="0"/>
    <n v="0"/>
    <n v="125"/>
    <n v="0"/>
    <n v="6"/>
  </r>
  <r>
    <x v="8"/>
    <n v="112"/>
    <n v="0"/>
    <n v="0"/>
    <n v="0"/>
    <n v="61"/>
    <n v="0"/>
    <n v="5"/>
  </r>
  <r>
    <x v="9"/>
    <n v="235"/>
    <n v="0"/>
    <n v="0"/>
    <n v="0"/>
    <n v="213"/>
    <n v="0"/>
    <n v="9"/>
  </r>
  <r>
    <x v="10"/>
    <n v="275"/>
    <n v="0"/>
    <n v="0"/>
    <n v="0"/>
    <n v="244"/>
    <n v="0"/>
    <n v="3"/>
  </r>
  <r>
    <x v="11"/>
    <n v="147"/>
    <n v="0"/>
    <n v="0"/>
    <n v="0"/>
    <n v="95"/>
    <n v="0"/>
    <n v="2"/>
  </r>
  <r>
    <x v="12"/>
    <n v="148"/>
    <n v="0"/>
    <n v="0"/>
    <n v="0"/>
    <n v="102"/>
    <n v="0"/>
    <n v="6"/>
  </r>
  <r>
    <x v="13"/>
    <n v="87"/>
    <n v="0"/>
    <n v="0"/>
    <n v="0"/>
    <n v="64"/>
    <n v="0"/>
    <n v="3"/>
  </r>
  <r>
    <x v="14"/>
    <n v="100"/>
    <n v="0"/>
    <n v="0"/>
    <n v="0"/>
    <n v="76"/>
    <n v="0"/>
    <n v="1"/>
  </r>
  <r>
    <x v="15"/>
    <n v="106"/>
    <n v="0"/>
    <n v="0"/>
    <n v="0"/>
    <n v="77"/>
    <n v="0"/>
    <n v="1"/>
  </r>
  <r>
    <x v="16"/>
    <n v="196"/>
    <n v="0"/>
    <n v="0"/>
    <n v="0"/>
    <n v="127"/>
    <n v="0"/>
    <n v="5"/>
  </r>
  <r>
    <x v="17"/>
    <n v="115"/>
    <n v="0"/>
    <n v="0"/>
    <n v="0"/>
    <n v="82"/>
    <n v="0"/>
    <n v="6"/>
  </r>
  <r>
    <x v="18"/>
    <n v="142"/>
    <n v="0"/>
    <n v="0"/>
    <n v="0"/>
    <n v="94"/>
    <n v="0"/>
    <n v="4"/>
  </r>
  <r>
    <x v="19"/>
    <n v="728"/>
    <n v="0"/>
    <n v="0"/>
    <n v="0"/>
    <n v="571"/>
    <n v="0"/>
    <n v="6"/>
  </r>
  <r>
    <x v="20"/>
    <n v="820"/>
    <n v="0"/>
    <n v="0"/>
    <n v="0"/>
    <n v="668"/>
    <n v="0"/>
    <n v="4"/>
  </r>
  <r>
    <x v="21"/>
    <n v="1142"/>
    <n v="0"/>
    <n v="0"/>
    <n v="0"/>
    <n v="710"/>
    <n v="0"/>
    <n v="10"/>
  </r>
  <r>
    <x v="22"/>
    <n v="833"/>
    <n v="0"/>
    <n v="0"/>
    <n v="0"/>
    <n v="632"/>
    <n v="0"/>
    <n v="4"/>
  </r>
  <r>
    <x v="23"/>
    <n v="822"/>
    <n v="0"/>
    <n v="0"/>
    <n v="0"/>
    <n v="676"/>
    <n v="0"/>
    <n v="8"/>
  </r>
  <r>
    <x v="24"/>
    <n v="835"/>
    <n v="0"/>
    <n v="0"/>
    <n v="0"/>
    <n v="612"/>
    <n v="0"/>
    <n v="3"/>
  </r>
  <r>
    <x v="25"/>
    <n v="895"/>
    <n v="0"/>
    <n v="0"/>
    <n v="0"/>
    <n v="743"/>
    <n v="0"/>
    <n v="8"/>
  </r>
  <r>
    <x v="26"/>
    <n v="567"/>
    <n v="0"/>
    <n v="0"/>
    <n v="0"/>
    <n v="445"/>
    <n v="0"/>
    <n v="4"/>
  </r>
  <r>
    <x v="27"/>
    <n v="1032"/>
    <n v="0"/>
    <n v="0"/>
    <n v="0"/>
    <n v="822"/>
    <n v="0"/>
    <n v="8"/>
  </r>
  <r>
    <x v="28"/>
    <n v="395"/>
    <n v="0"/>
    <n v="0"/>
    <n v="0"/>
    <n v="292"/>
    <n v="0"/>
    <n v="6"/>
  </r>
  <r>
    <x v="29"/>
    <n v="453"/>
    <n v="0"/>
    <n v="0"/>
    <n v="0"/>
    <n v="328"/>
    <n v="0"/>
    <n v="6"/>
  </r>
  <r>
    <x v="30"/>
    <n v="410"/>
    <n v="0"/>
    <n v="0"/>
    <n v="0"/>
    <n v="340"/>
    <n v="0"/>
    <n v="6"/>
  </r>
  <r>
    <x v="31"/>
    <n v="486"/>
    <n v="0"/>
    <n v="0"/>
    <n v="0"/>
    <n v="335"/>
    <n v="0"/>
    <n v="2"/>
  </r>
  <r>
    <x v="32"/>
    <n v="505"/>
    <n v="0"/>
    <n v="0"/>
    <n v="0"/>
    <n v="363"/>
    <n v="0"/>
    <n v="2"/>
  </r>
  <r>
    <x v="33"/>
    <n v="440"/>
    <n v="0"/>
    <n v="0"/>
    <n v="0"/>
    <n v="335"/>
    <n v="0"/>
    <n v="2"/>
  </r>
  <r>
    <x v="34"/>
    <n v="908"/>
    <n v="0"/>
    <n v="0"/>
    <n v="0"/>
    <n v="721"/>
    <n v="0"/>
    <n v="10"/>
  </r>
  <r>
    <x v="35"/>
    <n v="946"/>
    <n v="0"/>
    <n v="0"/>
    <n v="0"/>
    <n v="751"/>
    <n v="0"/>
    <n v="12"/>
  </r>
  <r>
    <x v="36"/>
    <n v="929"/>
    <n v="0"/>
    <n v="0"/>
    <n v="0"/>
    <n v="572"/>
    <n v="0"/>
    <n v="5"/>
  </r>
  <r>
    <x v="37"/>
    <n v="633"/>
    <n v="0"/>
    <n v="0"/>
    <n v="0"/>
    <n v="485"/>
    <n v="0"/>
    <n v="7"/>
  </r>
  <r>
    <x v="38"/>
    <n v="735"/>
    <n v="0"/>
    <n v="0"/>
    <n v="0"/>
    <n v="579"/>
    <n v="0"/>
    <n v="4"/>
  </r>
  <r>
    <x v="39"/>
    <n v="919"/>
    <n v="0"/>
    <n v="0"/>
    <n v="0"/>
    <n v="756"/>
    <n v="0"/>
    <n v="0"/>
  </r>
  <r>
    <x v="40"/>
    <n v="653"/>
    <n v="0"/>
    <n v="0"/>
    <n v="0"/>
    <n v="517"/>
    <n v="0"/>
    <n v="0"/>
  </r>
  <r>
    <x v="41"/>
    <n v="13141"/>
    <n v="0"/>
    <n v="0"/>
    <n v="0"/>
    <n v="10913"/>
    <n v="0"/>
    <n v="0"/>
  </r>
  <r>
    <x v="42"/>
    <n v="25998"/>
    <n v="1"/>
    <n v="19"/>
    <n v="7"/>
    <n v="20926"/>
    <n v="0"/>
    <n v="0"/>
  </r>
  <r>
    <x v="43"/>
    <n v="22687"/>
    <n v="0"/>
    <n v="10"/>
    <n v="3"/>
    <n v="18220"/>
    <n v="0"/>
    <n v="0"/>
  </r>
  <r>
    <x v="44"/>
    <n v="17280"/>
    <n v="0"/>
    <n v="51"/>
    <n v="0"/>
    <n v="14131"/>
    <n v="0"/>
    <n v="0"/>
  </r>
  <r>
    <x v="45"/>
    <n v="13326"/>
    <n v="1"/>
    <n v="47"/>
    <n v="0"/>
    <n v="10988"/>
    <n v="1"/>
    <n v="0"/>
  </r>
  <r>
    <x v="46"/>
    <n v="14754"/>
    <n v="1"/>
    <n v="16"/>
    <n v="0"/>
    <n v="11721"/>
    <n v="1"/>
    <n v="0"/>
  </r>
  <r>
    <x v="47"/>
    <n v="21200"/>
    <n v="0"/>
    <n v="137"/>
    <n v="0"/>
    <n v="17062"/>
    <n v="0"/>
    <n v="0"/>
  </r>
  <r>
    <x v="48"/>
    <n v="15685"/>
    <n v="0"/>
    <n v="82"/>
    <n v="0"/>
    <n v="12608"/>
    <n v="0"/>
    <n v="0"/>
  </r>
  <r>
    <x v="49"/>
    <n v="16258"/>
    <n v="0"/>
    <n v="13"/>
    <n v="0"/>
    <n v="13742"/>
    <n v="0"/>
    <n v="0"/>
  </r>
  <r>
    <x v="50"/>
    <n v="12562"/>
    <n v="0"/>
    <n v="34"/>
    <n v="3"/>
    <n v="9926"/>
    <n v="0"/>
    <n v="0"/>
  </r>
  <r>
    <x v="51"/>
    <n v="13603"/>
    <n v="0"/>
    <n v="43"/>
    <n v="0"/>
    <n v="11545"/>
    <n v="0"/>
    <n v="0"/>
  </r>
  <r>
    <x v="52"/>
    <n v="14426"/>
    <n v="1"/>
    <n v="31"/>
    <n v="0"/>
    <n v="11615"/>
    <n v="1"/>
    <n v="0"/>
  </r>
  <r>
    <x v="53"/>
    <n v="14363"/>
    <n v="0"/>
    <n v="50"/>
    <n v="0"/>
    <n v="11565"/>
    <n v="0"/>
    <n v="0"/>
  </r>
  <r>
    <x v="54"/>
    <n v="17093"/>
    <n v="0"/>
    <n v="250"/>
    <n v="0"/>
    <n v="13797"/>
    <n v="0"/>
    <n v="0"/>
  </r>
  <r>
    <x v="55"/>
    <n v="12190"/>
    <n v="0"/>
    <n v="101"/>
    <n v="0"/>
    <n v="9986"/>
    <n v="0"/>
    <n v="0"/>
  </r>
  <r>
    <x v="56"/>
    <n v="10409"/>
    <n v="1"/>
    <n v="462"/>
    <n v="0"/>
    <n v="8898"/>
    <n v="1"/>
    <n v="0"/>
  </r>
  <r>
    <x v="57"/>
    <n v="1188"/>
    <n v="0"/>
    <n v="0"/>
    <n v="0"/>
    <n v="1010"/>
    <n v="0"/>
    <n v="0"/>
  </r>
  <r>
    <x v="58"/>
    <n v="1036"/>
    <n v="0"/>
    <n v="0"/>
    <n v="0"/>
    <n v="928"/>
    <n v="0"/>
    <n v="0"/>
  </r>
  <r>
    <x v="59"/>
    <n v="1442"/>
    <n v="0"/>
    <n v="0"/>
    <n v="0"/>
    <n v="889"/>
    <n v="0"/>
    <n v="0"/>
  </r>
  <r>
    <x v="60"/>
    <n v="1319"/>
    <n v="0"/>
    <n v="0"/>
    <n v="0"/>
    <n v="1059"/>
    <n v="0"/>
    <n v="0"/>
  </r>
  <r>
    <x v="61"/>
    <n v="817"/>
    <n v="0"/>
    <n v="0"/>
    <n v="0"/>
    <n v="653"/>
    <n v="0"/>
    <n v="0"/>
  </r>
  <r>
    <x v="62"/>
    <n v="1036"/>
    <n v="0"/>
    <n v="0"/>
    <n v="0"/>
    <n v="841"/>
    <n v="0"/>
    <n v="0"/>
  </r>
  <r>
    <x v="63"/>
    <n v="1151"/>
    <n v="0"/>
    <n v="0"/>
    <n v="0"/>
    <n v="929"/>
    <n v="0"/>
    <n v="0"/>
  </r>
  <r>
    <x v="64"/>
    <n v="1097"/>
    <n v="0"/>
    <n v="0"/>
    <n v="0"/>
    <n v="867"/>
    <n v="0"/>
    <n v="0"/>
  </r>
  <r>
    <x v="65"/>
    <n v="1170"/>
    <n v="0"/>
    <n v="0"/>
    <n v="0"/>
    <n v="904"/>
    <n v="0"/>
    <n v="0"/>
  </r>
  <r>
    <x v="66"/>
    <n v="1185"/>
    <n v="0"/>
    <n v="0"/>
    <n v="0"/>
    <n v="898"/>
    <n v="0"/>
    <n v="0"/>
  </r>
  <r>
    <x v="67"/>
    <n v="983"/>
    <n v="0"/>
    <n v="0"/>
    <n v="0"/>
    <n v="803"/>
    <n v="0"/>
    <n v="0"/>
  </r>
  <r>
    <x v="68"/>
    <n v="1014"/>
    <n v="0"/>
    <n v="0"/>
    <n v="0"/>
    <n v="849"/>
    <n v="0"/>
    <n v="0"/>
  </r>
  <r>
    <x v="69"/>
    <n v="2250"/>
    <n v="0"/>
    <n v="0"/>
    <n v="0"/>
    <n v="1782"/>
    <n v="0"/>
    <n v="0"/>
  </r>
  <r>
    <x v="70"/>
    <n v="5404"/>
    <n v="54"/>
    <n v="543"/>
    <n v="0"/>
    <n v="4902"/>
    <n v="54"/>
    <n v="0"/>
  </r>
  <r>
    <x v="71"/>
    <n v="1105"/>
    <n v="0"/>
    <n v="0"/>
    <n v="0"/>
    <n v="849"/>
    <n v="0"/>
    <n v="0"/>
  </r>
  <r>
    <x v="72"/>
    <n v="760"/>
    <n v="0"/>
    <n v="0"/>
    <n v="0"/>
    <n v="543"/>
    <n v="0"/>
    <n v="0"/>
  </r>
  <r>
    <x v="73"/>
    <n v="657"/>
    <n v="0"/>
    <n v="0"/>
    <n v="0"/>
    <n v="556"/>
    <n v="0"/>
    <n v="0"/>
  </r>
  <r>
    <x v="74"/>
    <n v="1833"/>
    <n v="0"/>
    <n v="0"/>
    <n v="0"/>
    <n v="1707"/>
    <n v="0"/>
    <n v="0"/>
  </r>
  <r>
    <x v="75"/>
    <n v="587"/>
    <n v="0"/>
    <n v="0"/>
    <n v="0"/>
    <n v="516"/>
    <n v="0"/>
    <n v="0"/>
  </r>
  <r>
    <x v="76"/>
    <n v="322"/>
    <n v="0"/>
    <n v="0"/>
    <n v="0"/>
    <n v="238"/>
    <n v="0"/>
    <n v="0"/>
  </r>
  <r>
    <x v="77"/>
    <n v="328"/>
    <n v="0"/>
    <n v="0"/>
    <n v="0"/>
    <n v="231"/>
    <n v="0"/>
    <n v="0"/>
  </r>
  <r>
    <x v="78"/>
    <n v="433"/>
    <n v="0"/>
    <n v="0"/>
    <n v="0"/>
    <n v="330"/>
    <n v="0"/>
    <n v="0"/>
  </r>
  <r>
    <x v="79"/>
    <n v="1131"/>
    <n v="1"/>
    <n v="95"/>
    <n v="0"/>
    <n v="1003"/>
    <n v="1"/>
    <n v="0"/>
  </r>
  <r>
    <x v="80"/>
    <n v="185"/>
    <n v="0"/>
    <n v="0"/>
    <n v="0"/>
    <n v="117"/>
    <n v="0"/>
    <n v="0"/>
  </r>
  <r>
    <x v="81"/>
    <n v="180"/>
    <n v="0"/>
    <n v="0"/>
    <n v="0"/>
    <n v="128"/>
    <n v="0"/>
    <n v="0"/>
  </r>
  <r>
    <x v="82"/>
    <n v="250"/>
    <n v="0"/>
    <n v="0"/>
    <n v="0"/>
    <n v="164"/>
    <n v="0"/>
    <n v="0"/>
  </r>
  <r>
    <x v="83"/>
    <n v="316"/>
    <n v="0"/>
    <n v="0"/>
    <n v="0"/>
    <n v="220"/>
    <n v="0"/>
    <n v="0"/>
  </r>
  <r>
    <x v="84"/>
    <n v="351"/>
    <n v="0"/>
    <n v="0"/>
    <n v="0"/>
    <n v="267"/>
    <n v="0"/>
    <n v="0"/>
  </r>
  <r>
    <x v="85"/>
    <n v="489"/>
    <n v="0"/>
    <n v="0"/>
    <n v="0"/>
    <n v="379"/>
    <n v="0"/>
    <n v="0"/>
  </r>
  <r>
    <x v="86"/>
    <n v="1770"/>
    <n v="0"/>
    <n v="0"/>
    <n v="0"/>
    <n v="1507"/>
    <n v="0"/>
    <n v="0"/>
  </r>
  <r>
    <x v="87"/>
    <n v="1550"/>
    <n v="1"/>
    <n v="333"/>
    <n v="0"/>
    <n v="1220"/>
    <n v="1"/>
    <n v="0"/>
  </r>
  <r>
    <x v="88"/>
    <n v="446"/>
    <n v="0"/>
    <n v="0"/>
    <n v="0"/>
    <n v="217"/>
    <n v="0"/>
    <n v="0"/>
  </r>
  <r>
    <x v="89"/>
    <n v="2083"/>
    <n v="0"/>
    <n v="54"/>
    <n v="0"/>
    <n v="1707"/>
    <n v="0"/>
    <n v="0"/>
  </r>
  <r>
    <x v="90"/>
    <n v="385"/>
    <n v="0"/>
    <n v="0"/>
    <n v="0"/>
    <n v="221"/>
    <n v="0"/>
    <n v="0"/>
  </r>
  <r>
    <x v="91"/>
    <n v="626"/>
    <n v="0"/>
    <n v="0"/>
    <n v="0"/>
    <n v="406"/>
    <n v="0"/>
    <n v="0"/>
  </r>
  <r>
    <x v="92"/>
    <n v="2863"/>
    <n v="1"/>
    <n v="91"/>
    <n v="0"/>
    <n v="2556"/>
    <n v="1"/>
    <n v="0"/>
  </r>
  <r>
    <x v="93"/>
    <n v="17470"/>
    <n v="0"/>
    <n v="0"/>
    <n v="0"/>
    <n v="16042"/>
    <n v="0"/>
    <n v="0"/>
  </r>
  <r>
    <x v="94"/>
    <n v="1734"/>
    <n v="3"/>
    <n v="43"/>
    <n v="0"/>
    <n v="1547"/>
    <n v="3"/>
    <n v="0"/>
  </r>
  <r>
    <x v="95"/>
    <n v="404"/>
    <n v="0"/>
    <n v="0"/>
    <n v="0"/>
    <n v="236"/>
    <n v="0"/>
    <n v="0"/>
  </r>
  <r>
    <x v="96"/>
    <n v="540"/>
    <n v="0"/>
    <n v="0"/>
    <n v="0"/>
    <n v="395"/>
    <n v="0"/>
    <n v="0"/>
  </r>
  <r>
    <x v="97"/>
    <n v="333"/>
    <n v="0"/>
    <n v="0"/>
    <n v="0"/>
    <n v="208"/>
    <n v="0"/>
    <n v="0"/>
  </r>
  <r>
    <x v="98"/>
    <n v="445"/>
    <n v="0"/>
    <n v="0"/>
    <n v="0"/>
    <n v="264"/>
    <n v="0"/>
    <n v="0"/>
  </r>
  <r>
    <x v="99"/>
    <n v="599"/>
    <n v="0"/>
    <n v="0"/>
    <n v="0"/>
    <n v="459"/>
    <n v="0"/>
    <n v="0"/>
  </r>
  <r>
    <x v="100"/>
    <n v="1115"/>
    <n v="0"/>
    <n v="0"/>
    <n v="0"/>
    <n v="829"/>
    <n v="0"/>
    <n v="0"/>
  </r>
  <r>
    <x v="101"/>
    <n v="5179"/>
    <n v="5"/>
    <n v="382"/>
    <n v="0"/>
    <n v="4299"/>
    <n v="5"/>
    <n v="0"/>
  </r>
  <r>
    <x v="102"/>
    <n v="1665"/>
    <n v="0"/>
    <n v="51"/>
    <n v="0"/>
    <n v="1380"/>
    <n v="0"/>
    <n v="0"/>
  </r>
  <r>
    <x v="103"/>
    <n v="3852"/>
    <n v="1"/>
    <n v="265"/>
    <n v="0"/>
    <n v="2819"/>
    <n v="1"/>
    <n v="0"/>
  </r>
  <r>
    <x v="104"/>
    <n v="2413"/>
    <n v="0"/>
    <n v="247"/>
    <n v="0"/>
    <n v="1845"/>
    <n v="0"/>
    <n v="0"/>
  </r>
  <r>
    <x v="105"/>
    <n v="2604"/>
    <n v="0"/>
    <n v="78"/>
    <n v="0"/>
    <n v="2099"/>
    <n v="0"/>
    <n v="0"/>
  </r>
  <r>
    <x v="106"/>
    <n v="6443"/>
    <n v="0"/>
    <n v="683"/>
    <n v="0"/>
    <n v="5487"/>
    <n v="0"/>
    <n v="0"/>
  </r>
  <r>
    <x v="107"/>
    <n v="23091"/>
    <n v="0"/>
    <n v="60"/>
    <n v="7"/>
    <n v="20922"/>
    <n v="0"/>
    <n v="0"/>
  </r>
  <r>
    <x v="108"/>
    <n v="29043"/>
    <n v="0"/>
    <n v="132"/>
    <n v="0"/>
    <n v="26628"/>
    <n v="0"/>
    <n v="0"/>
  </r>
  <r>
    <x v="109"/>
    <n v="39366"/>
    <n v="0"/>
    <n v="194"/>
    <n v="0"/>
    <n v="34723"/>
    <n v="0"/>
    <n v="0"/>
  </r>
  <r>
    <x v="110"/>
    <n v="30790"/>
    <n v="0"/>
    <n v="492"/>
    <n v="0"/>
    <n v="27213"/>
    <n v="0"/>
    <n v="0"/>
  </r>
  <r>
    <x v="111"/>
    <n v="41557"/>
    <n v="1"/>
    <n v="164"/>
    <n v="0"/>
    <n v="37410"/>
    <n v="1"/>
    <n v="0"/>
  </r>
  <r>
    <x v="112"/>
    <n v="34928"/>
    <n v="0"/>
    <n v="184"/>
    <n v="0"/>
    <n v="32174"/>
    <n v="0"/>
    <n v="0"/>
  </r>
  <r>
    <x v="113"/>
    <n v="40335"/>
    <n v="1"/>
    <n v="198"/>
    <n v="0"/>
    <n v="36545"/>
    <n v="1"/>
    <n v="0"/>
  </r>
  <r>
    <x v="114"/>
    <n v="25732"/>
    <n v="0"/>
    <n v="0"/>
    <n v="0"/>
    <n v="23646"/>
    <n v="0"/>
    <n v="0"/>
  </r>
  <r>
    <x v="115"/>
    <n v="31976"/>
    <n v="0"/>
    <n v="0"/>
    <n v="0"/>
    <n v="28835"/>
    <n v="0"/>
    <n v="0"/>
  </r>
  <r>
    <x v="116"/>
    <n v="32285"/>
    <n v="0"/>
    <n v="0"/>
    <n v="0"/>
    <n v="28920"/>
    <n v="0"/>
    <n v="0"/>
  </r>
  <r>
    <x v="117"/>
    <n v="40215"/>
    <n v="0"/>
    <n v="0"/>
    <n v="0"/>
    <n v="36089"/>
    <n v="0"/>
    <n v="0"/>
  </r>
  <r>
    <x v="118"/>
    <n v="29733"/>
    <n v="2"/>
    <n v="196"/>
    <n v="0"/>
    <n v="25422"/>
    <n v="2"/>
    <n v="0"/>
  </r>
  <r>
    <x v="119"/>
    <n v="42762"/>
    <n v="0"/>
    <n v="0"/>
    <n v="0"/>
    <n v="34232"/>
    <n v="0"/>
    <n v="0"/>
  </r>
  <r>
    <x v="120"/>
    <n v="33998"/>
    <n v="4"/>
    <n v="301"/>
    <n v="0"/>
    <n v="31271"/>
    <n v="4"/>
    <n v="0"/>
  </r>
  <r>
    <x v="121"/>
    <n v="17648"/>
    <n v="0"/>
    <n v="0"/>
    <n v="0"/>
    <n v="15320"/>
    <n v="0"/>
    <n v="0"/>
  </r>
  <r>
    <x v="122"/>
    <n v="14284"/>
    <n v="0"/>
    <n v="0"/>
    <n v="0"/>
    <n v="12902"/>
    <n v="0"/>
    <n v="0"/>
  </r>
  <r>
    <x v="123"/>
    <n v="306"/>
    <n v="0"/>
    <n v="0"/>
    <n v="0"/>
    <n v="240"/>
    <n v="0"/>
    <n v="0"/>
  </r>
  <r>
    <x v="124"/>
    <n v="261"/>
    <n v="0"/>
    <n v="0"/>
    <n v="0"/>
    <n v="189"/>
    <n v="0"/>
    <n v="0"/>
  </r>
  <r>
    <x v="125"/>
    <n v="389"/>
    <n v="0"/>
    <n v="0"/>
    <n v="0"/>
    <n v="262"/>
    <n v="0"/>
    <n v="0"/>
  </r>
  <r>
    <x v="126"/>
    <n v="482"/>
    <n v="0"/>
    <n v="0"/>
    <n v="0"/>
    <n v="257"/>
    <n v="0"/>
    <n v="0"/>
  </r>
  <r>
    <x v="127"/>
    <n v="252"/>
    <n v="0"/>
    <n v="0"/>
    <n v="0"/>
    <n v="173"/>
    <n v="0"/>
    <n v="0"/>
  </r>
  <r>
    <x v="128"/>
    <n v="277"/>
    <n v="0"/>
    <n v="0"/>
    <n v="0"/>
    <n v="162"/>
    <n v="0"/>
    <n v="0"/>
  </r>
  <r>
    <x v="129"/>
    <n v="463"/>
    <n v="0"/>
    <n v="0"/>
    <n v="0"/>
    <n v="341"/>
    <n v="0"/>
    <n v="0"/>
  </r>
  <r>
    <x v="130"/>
    <n v="857"/>
    <n v="0"/>
    <n v="0"/>
    <n v="0"/>
    <n v="650"/>
    <n v="0"/>
    <n v="0"/>
  </r>
  <r>
    <x v="131"/>
    <n v="2114"/>
    <n v="0"/>
    <n v="317"/>
    <n v="0"/>
    <n v="1768"/>
    <n v="0"/>
    <n v="0"/>
  </r>
  <r>
    <x v="132"/>
    <n v="389"/>
    <n v="0"/>
    <n v="0"/>
    <n v="0"/>
    <n v="333"/>
    <n v="0"/>
    <n v="0"/>
  </r>
  <r>
    <x v="133"/>
    <n v="954"/>
    <n v="0"/>
    <n v="0"/>
    <n v="0"/>
    <n v="779"/>
    <n v="0"/>
    <n v="0"/>
  </r>
  <r>
    <x v="134"/>
    <n v="236"/>
    <n v="0"/>
    <n v="0"/>
    <n v="0"/>
    <n v="158"/>
    <n v="0"/>
    <n v="0"/>
  </r>
  <r>
    <x v="135"/>
    <n v="187"/>
    <n v="0"/>
    <n v="0"/>
    <n v="0"/>
    <n v="128"/>
    <n v="0"/>
    <n v="0"/>
  </r>
  <r>
    <x v="136"/>
    <n v="211"/>
    <n v="0"/>
    <n v="0"/>
    <n v="0"/>
    <n v="133"/>
    <n v="0"/>
    <n v="0"/>
  </r>
  <r>
    <x v="137"/>
    <n v="216"/>
    <n v="0"/>
    <n v="0"/>
    <n v="0"/>
    <n v="130"/>
    <n v="0"/>
    <n v="0"/>
  </r>
  <r>
    <x v="138"/>
    <n v="255"/>
    <n v="0"/>
    <n v="0"/>
    <n v="0"/>
    <n v="155"/>
    <n v="0"/>
    <n v="0"/>
  </r>
  <r>
    <x v="139"/>
    <n v="252"/>
    <n v="0"/>
    <n v="0"/>
    <n v="0"/>
    <n v="174"/>
    <n v="0"/>
    <n v="0"/>
  </r>
  <r>
    <x v="140"/>
    <n v="319"/>
    <n v="0"/>
    <n v="0"/>
    <n v="0"/>
    <n v="180"/>
    <n v="0"/>
    <n v="0"/>
  </r>
  <r>
    <x v="141"/>
    <n v="247"/>
    <n v="0"/>
    <n v="0"/>
    <n v="0"/>
    <n v="154"/>
    <n v="0"/>
    <n v="0"/>
  </r>
  <r>
    <x v="142"/>
    <n v="268"/>
    <n v="0"/>
    <n v="0"/>
    <n v="0"/>
    <n v="147"/>
    <n v="0"/>
    <n v="0"/>
  </r>
  <r>
    <x v="143"/>
    <n v="222"/>
    <n v="0"/>
    <n v="0"/>
    <n v="0"/>
    <n v="129"/>
    <n v="0"/>
    <n v="0"/>
  </r>
  <r>
    <x v="144"/>
    <n v="294"/>
    <n v="0"/>
    <n v="0"/>
    <n v="0"/>
    <n v="148"/>
    <n v="0"/>
    <n v="0"/>
  </r>
  <r>
    <x v="145"/>
    <n v="276"/>
    <n v="0"/>
    <n v="0"/>
    <n v="0"/>
    <n v="173"/>
    <n v="0"/>
    <n v="0"/>
  </r>
  <r>
    <x v="146"/>
    <n v="204"/>
    <n v="0"/>
    <n v="0"/>
    <n v="0"/>
    <n v="139"/>
    <n v="0"/>
    <n v="0"/>
  </r>
  <r>
    <x v="147"/>
    <n v="275"/>
    <n v="0"/>
    <n v="0"/>
    <n v="0"/>
    <n v="179"/>
    <n v="0"/>
    <n v="0"/>
  </r>
  <r>
    <x v="148"/>
    <n v="366"/>
    <n v="0"/>
    <n v="0"/>
    <n v="0"/>
    <n v="273"/>
    <n v="0"/>
    <n v="0"/>
  </r>
  <r>
    <x v="149"/>
    <n v="424"/>
    <n v="0"/>
    <n v="0"/>
    <n v="0"/>
    <n v="327"/>
    <n v="0"/>
    <n v="0"/>
  </r>
  <r>
    <x v="150"/>
    <n v="329"/>
    <n v="0"/>
    <n v="0"/>
    <n v="0"/>
    <n v="234"/>
    <n v="0"/>
    <n v="0"/>
  </r>
  <r>
    <x v="151"/>
    <n v="403"/>
    <n v="0"/>
    <n v="0"/>
    <n v="0"/>
    <n v="279"/>
    <n v="0"/>
    <n v="0"/>
  </r>
  <r>
    <x v="152"/>
    <n v="442"/>
    <n v="0"/>
    <n v="0"/>
    <n v="0"/>
    <n v="314"/>
    <n v="0"/>
    <n v="0"/>
  </r>
  <r>
    <x v="153"/>
    <n v="494"/>
    <n v="0"/>
    <n v="0"/>
    <n v="0"/>
    <n v="343"/>
    <n v="0"/>
    <n v="0"/>
  </r>
  <r>
    <x v="154"/>
    <n v="636"/>
    <n v="0"/>
    <n v="0"/>
    <n v="0"/>
    <n v="425"/>
    <n v="0"/>
    <n v="0"/>
  </r>
  <r>
    <x v="155"/>
    <n v="445"/>
    <n v="0"/>
    <n v="0"/>
    <n v="0"/>
    <n v="267"/>
    <n v="0"/>
    <n v="0"/>
  </r>
  <r>
    <x v="156"/>
    <n v="272"/>
    <n v="0"/>
    <n v="0"/>
    <n v="0"/>
    <n v="185"/>
    <n v="0"/>
    <n v="0"/>
  </r>
  <r>
    <x v="157"/>
    <n v="324"/>
    <n v="0"/>
    <n v="0"/>
    <n v="0"/>
    <n v="232"/>
    <n v="0"/>
    <n v="0"/>
  </r>
  <r>
    <x v="158"/>
    <n v="664"/>
    <n v="0"/>
    <n v="0"/>
    <n v="0"/>
    <n v="488"/>
    <n v="0"/>
    <n v="0"/>
  </r>
  <r>
    <x v="159"/>
    <n v="676"/>
    <n v="0"/>
    <n v="0"/>
    <n v="0"/>
    <n v="497"/>
    <n v="0"/>
    <n v="0"/>
  </r>
  <r>
    <x v="160"/>
    <n v="1097"/>
    <n v="0"/>
    <n v="0"/>
    <n v="0"/>
    <n v="750"/>
    <n v="0"/>
    <n v="0"/>
  </r>
  <r>
    <x v="161"/>
    <n v="1175"/>
    <n v="0"/>
    <n v="0"/>
    <n v="0"/>
    <n v="879"/>
    <n v="0"/>
    <n v="0"/>
  </r>
  <r>
    <x v="162"/>
    <n v="737"/>
    <n v="0"/>
    <n v="0"/>
    <n v="0"/>
    <n v="588"/>
    <n v="0"/>
    <n v="0"/>
  </r>
  <r>
    <x v="163"/>
    <n v="1110"/>
    <n v="0"/>
    <n v="0"/>
    <n v="0"/>
    <n v="855"/>
    <n v="0"/>
    <n v="0"/>
  </r>
  <r>
    <x v="164"/>
    <n v="804"/>
    <n v="0"/>
    <n v="0"/>
    <n v="0"/>
    <n v="674"/>
    <n v="0"/>
    <n v="0"/>
  </r>
  <r>
    <x v="165"/>
    <n v="3455"/>
    <n v="0"/>
    <n v="0"/>
    <n v="0"/>
    <n v="3099"/>
    <n v="0"/>
    <n v="0"/>
  </r>
  <r>
    <x v="166"/>
    <n v="3713"/>
    <n v="0"/>
    <n v="0"/>
    <n v="0"/>
    <n v="3360"/>
    <n v="0"/>
    <n v="0"/>
  </r>
  <r>
    <x v="167"/>
    <n v="3888"/>
    <n v="0"/>
    <n v="0"/>
    <n v="0"/>
    <n v="3477"/>
    <n v="0"/>
    <n v="0"/>
  </r>
  <r>
    <x v="168"/>
    <n v="3036"/>
    <n v="0"/>
    <n v="0"/>
    <n v="0"/>
    <n v="2630"/>
    <n v="0"/>
    <n v="0"/>
  </r>
  <r>
    <x v="169"/>
    <n v="3176"/>
    <n v="0"/>
    <n v="0"/>
    <n v="0"/>
    <n v="2831"/>
    <n v="0"/>
    <n v="0"/>
  </r>
  <r>
    <x v="170"/>
    <n v="3096"/>
    <n v="0"/>
    <n v="0"/>
    <n v="0"/>
    <n v="2738"/>
    <n v="0"/>
    <n v="0"/>
  </r>
  <r>
    <x v="171"/>
    <n v="7065"/>
    <n v="0"/>
    <n v="0"/>
    <n v="0"/>
    <n v="6492"/>
    <n v="0"/>
    <n v="0"/>
  </r>
  <r>
    <x v="172"/>
    <n v="12450"/>
    <n v="0"/>
    <n v="0"/>
    <n v="0"/>
    <n v="11288"/>
    <n v="0"/>
    <n v="0"/>
  </r>
  <r>
    <x v="173"/>
    <n v="31979"/>
    <n v="0"/>
    <n v="345"/>
    <n v="0"/>
    <n v="29439"/>
    <n v="0"/>
    <n v="0"/>
  </r>
  <r>
    <x v="174"/>
    <n v="39709"/>
    <n v="0"/>
    <n v="115"/>
    <n v="0"/>
    <n v="36423"/>
    <n v="0"/>
    <n v="0"/>
  </r>
  <r>
    <x v="175"/>
    <n v="45973"/>
    <n v="0"/>
    <n v="145"/>
    <n v="0"/>
    <n v="39901"/>
    <n v="0"/>
    <n v="0"/>
  </r>
  <r>
    <x v="176"/>
    <n v="50499"/>
    <n v="0"/>
    <n v="102"/>
    <n v="0"/>
    <n v="46180"/>
    <n v="0"/>
    <n v="0"/>
  </r>
  <r>
    <x v="177"/>
    <n v="38807"/>
    <n v="0"/>
    <n v="121"/>
    <n v="0"/>
    <n v="34902"/>
    <n v="0"/>
    <n v="0"/>
  </r>
  <r>
    <x v="178"/>
    <n v="38647"/>
    <n v="0"/>
    <n v="236"/>
    <n v="0"/>
    <n v="33211"/>
    <n v="0"/>
    <n v="0"/>
  </r>
  <r>
    <x v="179"/>
    <n v="28298"/>
    <n v="0"/>
    <n v="64"/>
    <n v="0"/>
    <n v="23670"/>
    <n v="0"/>
    <n v="0"/>
  </r>
  <r>
    <x v="180"/>
    <n v="10396"/>
    <n v="0"/>
    <n v="74"/>
    <n v="10"/>
    <n v="8699"/>
    <n v="0"/>
    <n v="0"/>
  </r>
  <r>
    <x v="181"/>
    <n v="8247"/>
    <n v="0"/>
    <n v="122"/>
    <n v="0"/>
    <n v="6795"/>
    <n v="0"/>
    <n v="0"/>
  </r>
  <r>
    <x v="182"/>
    <n v="8772"/>
    <n v="0"/>
    <n v="298"/>
    <n v="0"/>
    <n v="6701"/>
    <n v="0"/>
    <n v="0"/>
  </r>
  <r>
    <x v="183"/>
    <n v="3796"/>
    <n v="0"/>
    <n v="446"/>
    <n v="0"/>
    <n v="3076"/>
    <n v="0"/>
    <n v="0"/>
  </r>
  <r>
    <x v="184"/>
    <n v="1517"/>
    <n v="0"/>
    <n v="196"/>
    <n v="0"/>
    <n v="1314"/>
    <n v="0"/>
    <n v="0"/>
  </r>
  <r>
    <x v="185"/>
    <n v="203"/>
    <n v="0"/>
    <n v="0"/>
    <n v="0"/>
    <n v="149"/>
    <n v="0"/>
    <n v="0"/>
  </r>
  <r>
    <x v="186"/>
    <n v="463"/>
    <n v="0"/>
    <n v="0"/>
    <n v="0"/>
    <n v="359"/>
    <n v="0"/>
    <n v="0"/>
  </r>
  <r>
    <x v="187"/>
    <n v="723"/>
    <n v="0"/>
    <n v="0"/>
    <n v="0"/>
    <n v="623"/>
    <n v="0"/>
    <n v="0"/>
  </r>
  <r>
    <x v="188"/>
    <n v="367"/>
    <n v="0"/>
    <n v="0"/>
    <n v="0"/>
    <n v="206"/>
    <n v="0"/>
    <n v="0"/>
  </r>
  <r>
    <x v="189"/>
    <n v="408"/>
    <n v="0"/>
    <n v="0"/>
    <n v="0"/>
    <n v="292"/>
    <n v="0"/>
    <n v="0"/>
  </r>
  <r>
    <x v="190"/>
    <n v="353"/>
    <n v="0"/>
    <n v="0"/>
    <n v="0"/>
    <n v="201"/>
    <n v="0"/>
    <n v="0"/>
  </r>
  <r>
    <x v="191"/>
    <n v="234"/>
    <n v="0"/>
    <n v="0"/>
    <n v="0"/>
    <n v="143"/>
    <n v="0"/>
    <n v="0"/>
  </r>
  <r>
    <x v="192"/>
    <n v="242"/>
    <n v="0"/>
    <n v="0"/>
    <n v="0"/>
    <n v="166"/>
    <n v="0"/>
    <n v="0"/>
  </r>
  <r>
    <x v="193"/>
    <n v="344"/>
    <n v="0"/>
    <n v="0"/>
    <n v="0"/>
    <n v="211"/>
    <n v="0"/>
    <n v="0"/>
  </r>
  <r>
    <x v="194"/>
    <n v="303"/>
    <n v="0"/>
    <n v="0"/>
    <n v="0"/>
    <n v="181"/>
    <n v="0"/>
    <n v="0"/>
  </r>
  <r>
    <x v="195"/>
    <n v="326"/>
    <n v="0"/>
    <n v="0"/>
    <n v="0"/>
    <n v="214"/>
    <n v="0"/>
    <n v="0"/>
  </r>
  <r>
    <x v="196"/>
    <n v="608"/>
    <n v="0"/>
    <n v="0"/>
    <n v="0"/>
    <n v="420"/>
    <n v="0"/>
    <n v="0"/>
  </r>
  <r>
    <x v="197"/>
    <n v="635"/>
    <n v="0"/>
    <n v="0"/>
    <n v="0"/>
    <n v="503"/>
    <n v="0"/>
    <n v="0"/>
  </r>
  <r>
    <x v="198"/>
    <n v="1291"/>
    <n v="0"/>
    <n v="128"/>
    <n v="0"/>
    <n v="990"/>
    <n v="0"/>
    <n v="0"/>
  </r>
  <r>
    <x v="199"/>
    <n v="574"/>
    <n v="0"/>
    <n v="78"/>
    <n v="0"/>
    <n v="471"/>
    <n v="0"/>
    <n v="0"/>
  </r>
  <r>
    <x v="200"/>
    <n v="508"/>
    <n v="0"/>
    <n v="0"/>
    <n v="0"/>
    <n v="361"/>
    <n v="0"/>
    <n v="0"/>
  </r>
  <r>
    <x v="201"/>
    <n v="1266"/>
    <n v="1"/>
    <n v="46"/>
    <n v="0"/>
    <n v="1100"/>
    <n v="1"/>
    <n v="0"/>
  </r>
  <r>
    <x v="202"/>
    <n v="1203"/>
    <n v="1"/>
    <n v="65"/>
    <n v="1"/>
    <n v="972"/>
    <n v="0"/>
    <n v="0"/>
  </r>
  <r>
    <x v="203"/>
    <n v="1441"/>
    <n v="1"/>
    <n v="61"/>
    <n v="7"/>
    <n v="1242"/>
    <n v="0"/>
    <n v="0"/>
  </r>
  <r>
    <x v="204"/>
    <n v="839"/>
    <n v="0"/>
    <n v="0"/>
    <n v="0"/>
    <n v="632"/>
    <n v="0"/>
    <n v="0"/>
  </r>
  <r>
    <x v="205"/>
    <n v="1620"/>
    <n v="0"/>
    <n v="149"/>
    <n v="0"/>
    <n v="1232"/>
    <n v="0"/>
    <n v="0"/>
  </r>
  <r>
    <x v="206"/>
    <n v="1271"/>
    <n v="0"/>
    <n v="237"/>
    <n v="0"/>
    <n v="1085"/>
    <n v="0"/>
    <n v="0"/>
  </r>
  <r>
    <x v="207"/>
    <n v="598"/>
    <n v="0"/>
    <n v="0"/>
    <n v="0"/>
    <n v="497"/>
    <n v="0"/>
    <n v="0"/>
  </r>
  <r>
    <x v="208"/>
    <n v="1532"/>
    <n v="0"/>
    <n v="53"/>
    <n v="4"/>
    <n v="1341"/>
    <n v="0"/>
    <n v="0"/>
  </r>
  <r>
    <x v="209"/>
    <n v="2978"/>
    <n v="2"/>
    <n v="218"/>
    <n v="0"/>
    <n v="2480"/>
    <n v="2"/>
    <n v="0"/>
  </r>
  <r>
    <x v="210"/>
    <n v="1452"/>
    <n v="0"/>
    <n v="15"/>
    <n v="0"/>
    <n v="1071"/>
    <n v="0"/>
    <n v="0"/>
  </r>
  <r>
    <x v="211"/>
    <n v="2277"/>
    <n v="0"/>
    <n v="204"/>
    <n v="0"/>
    <n v="1497"/>
    <n v="0"/>
    <n v="0"/>
  </r>
  <r>
    <x v="212"/>
    <n v="5030"/>
    <n v="9"/>
    <n v="438"/>
    <n v="0"/>
    <n v="4010"/>
    <n v="9"/>
    <n v="0"/>
  </r>
  <r>
    <x v="213"/>
    <n v="1295"/>
    <n v="0"/>
    <n v="94"/>
    <n v="0"/>
    <n v="1010"/>
    <n v="0"/>
    <n v="0"/>
  </r>
  <r>
    <x v="214"/>
    <n v="1156"/>
    <n v="0"/>
    <n v="21"/>
    <n v="0"/>
    <n v="917"/>
    <n v="0"/>
    <n v="0"/>
  </r>
  <r>
    <x v="215"/>
    <n v="1639"/>
    <n v="0"/>
    <n v="0"/>
    <n v="0"/>
    <n v="1432"/>
    <n v="0"/>
    <n v="0"/>
  </r>
  <r>
    <x v="216"/>
    <n v="7248"/>
    <n v="5"/>
    <n v="262"/>
    <n v="28"/>
    <n v="6420"/>
    <n v="0"/>
    <n v="0"/>
  </r>
  <r>
    <x v="217"/>
    <n v="11127"/>
    <n v="0"/>
    <n v="749"/>
    <n v="0"/>
    <n v="9545"/>
    <n v="0"/>
    <n v="0"/>
  </r>
  <r>
    <x v="218"/>
    <n v="25865"/>
    <n v="0"/>
    <n v="21"/>
    <n v="0"/>
    <n v="23293"/>
    <n v="0"/>
    <n v="0"/>
  </r>
  <r>
    <x v="219"/>
    <n v="16071"/>
    <n v="0"/>
    <n v="179"/>
    <n v="26"/>
    <n v="14660"/>
    <n v="0"/>
    <n v="0"/>
  </r>
  <r>
    <x v="220"/>
    <n v="17327"/>
    <n v="0"/>
    <n v="143"/>
    <n v="0"/>
    <n v="15664"/>
    <n v="0"/>
    <n v="0"/>
  </r>
  <r>
    <x v="221"/>
    <n v="19048"/>
    <n v="0"/>
    <n v="0"/>
    <n v="0"/>
    <n v="17136"/>
    <n v="0"/>
    <n v="0"/>
  </r>
  <r>
    <x v="222"/>
    <n v="8718"/>
    <n v="3"/>
    <n v="68"/>
    <n v="0"/>
    <n v="7617"/>
    <n v="3"/>
    <n v="0"/>
  </r>
  <r>
    <x v="223"/>
    <n v="4032"/>
    <n v="0"/>
    <n v="56"/>
    <n v="0"/>
    <n v="3450"/>
    <n v="0"/>
    <n v="0"/>
  </r>
  <r>
    <x v="224"/>
    <n v="2724"/>
    <n v="5"/>
    <n v="98"/>
    <n v="4"/>
    <n v="2118"/>
    <n v="0"/>
    <n v="0"/>
  </r>
  <r>
    <x v="225"/>
    <n v="1113"/>
    <n v="0"/>
    <n v="173"/>
    <n v="0"/>
    <n v="823"/>
    <n v="0"/>
    <n v="0"/>
  </r>
  <r>
    <x v="226"/>
    <n v="1120"/>
    <n v="0"/>
    <n v="37"/>
    <n v="3"/>
    <n v="1003"/>
    <n v="0"/>
    <n v="0"/>
  </r>
  <r>
    <x v="227"/>
    <n v="1198"/>
    <n v="0"/>
    <n v="70"/>
    <n v="0"/>
    <n v="1028"/>
    <n v="0"/>
    <n v="0"/>
  </r>
  <r>
    <x v="228"/>
    <n v="570"/>
    <n v="0"/>
    <n v="0"/>
    <n v="0"/>
    <n v="431"/>
    <n v="0"/>
    <n v="0"/>
  </r>
  <r>
    <x v="229"/>
    <n v="1280"/>
    <n v="1"/>
    <n v="55"/>
    <n v="0"/>
    <n v="1005"/>
    <n v="1"/>
    <n v="0"/>
  </r>
  <r>
    <x v="230"/>
    <n v="900"/>
    <n v="0"/>
    <n v="15"/>
    <n v="7"/>
    <n v="730"/>
    <n v="0"/>
    <n v="0"/>
  </r>
  <r>
    <x v="231"/>
    <n v="755"/>
    <n v="0"/>
    <n v="0"/>
    <n v="0"/>
    <n v="623"/>
    <n v="0"/>
    <n v="0"/>
  </r>
  <r>
    <x v="232"/>
    <n v="1471"/>
    <n v="0"/>
    <n v="49"/>
    <n v="0"/>
    <n v="1198"/>
    <n v="0"/>
    <n v="0"/>
  </r>
  <r>
    <x v="233"/>
    <n v="1314"/>
    <n v="1"/>
    <n v="101"/>
    <n v="0"/>
    <n v="1155"/>
    <n v="1"/>
    <n v="0"/>
  </r>
  <r>
    <x v="234"/>
    <n v="785"/>
    <n v="0"/>
    <n v="0"/>
    <n v="0"/>
    <n v="623"/>
    <n v="0"/>
    <n v="0"/>
  </r>
  <r>
    <x v="235"/>
    <n v="1731"/>
    <n v="1"/>
    <n v="38"/>
    <n v="6"/>
    <n v="1535"/>
    <n v="0"/>
    <n v="0"/>
  </r>
  <r>
    <x v="236"/>
    <n v="2659"/>
    <n v="2"/>
    <n v="126"/>
    <n v="0"/>
    <n v="2066"/>
    <n v="2"/>
    <n v="0"/>
  </r>
  <r>
    <x v="237"/>
    <n v="2485"/>
    <n v="0"/>
    <n v="157"/>
    <n v="29"/>
    <n v="2009"/>
    <n v="0"/>
    <n v="0"/>
  </r>
  <r>
    <x v="238"/>
    <n v="2005"/>
    <n v="0"/>
    <n v="11615"/>
    <n v="0"/>
    <n v="1558"/>
    <n v="0"/>
    <n v="0"/>
  </r>
  <r>
    <x v="239"/>
    <n v="1440"/>
    <n v="0"/>
    <n v="116"/>
    <n v="0"/>
    <n v="1071"/>
    <n v="0"/>
    <n v="0"/>
  </r>
  <r>
    <x v="240"/>
    <n v="947"/>
    <n v="0"/>
    <n v="27"/>
    <n v="4"/>
    <n v="783"/>
    <n v="0"/>
    <n v="0"/>
  </r>
  <r>
    <x v="241"/>
    <n v="659"/>
    <n v="0"/>
    <n v="0"/>
    <n v="0"/>
    <n v="529"/>
    <n v="0"/>
    <n v="0"/>
  </r>
  <r>
    <x v="242"/>
    <n v="1116"/>
    <n v="0"/>
    <n v="10"/>
    <n v="3"/>
    <n v="940"/>
    <n v="0"/>
    <n v="0"/>
  </r>
  <r>
    <x v="243"/>
    <n v="2302"/>
    <n v="1"/>
    <n v="104"/>
    <n v="19"/>
    <n v="1961"/>
    <n v="0"/>
    <n v="0"/>
  </r>
  <r>
    <x v="244"/>
    <n v="1489"/>
    <n v="2"/>
    <n v="32"/>
    <n v="0"/>
    <n v="1245"/>
    <n v="2"/>
    <n v="0"/>
  </r>
  <r>
    <x v="245"/>
    <n v="1243"/>
    <n v="0"/>
    <n v="20"/>
    <n v="0"/>
    <n v="961"/>
    <n v="0"/>
    <n v="0"/>
  </r>
  <r>
    <x v="246"/>
    <n v="1253"/>
    <n v="0"/>
    <n v="8"/>
    <n v="0"/>
    <n v="1019"/>
    <n v="0"/>
    <n v="0"/>
  </r>
  <r>
    <x v="247"/>
    <n v="1116"/>
    <n v="1"/>
    <n v="31"/>
    <n v="0"/>
    <n v="864"/>
    <n v="1"/>
    <n v="0"/>
  </r>
  <r>
    <x v="248"/>
    <n v="4232"/>
    <n v="0"/>
    <n v="20"/>
    <n v="4"/>
    <n v="3555"/>
    <n v="0"/>
    <n v="0"/>
  </r>
  <r>
    <x v="249"/>
    <n v="6421"/>
    <n v="0"/>
    <n v="34"/>
    <n v="0"/>
    <n v="5550"/>
    <n v="0"/>
    <n v="0"/>
  </r>
  <r>
    <x v="250"/>
    <n v="5915"/>
    <n v="0"/>
    <n v="22"/>
    <n v="0"/>
    <n v="5195"/>
    <n v="0"/>
    <n v="0"/>
  </r>
  <r>
    <x v="251"/>
    <n v="6298"/>
    <n v="1"/>
    <n v="42"/>
    <n v="0"/>
    <n v="5737"/>
    <n v="1"/>
    <n v="0"/>
  </r>
  <r>
    <x v="252"/>
    <n v="6205"/>
    <n v="2"/>
    <n v="172"/>
    <n v="0"/>
    <n v="5347"/>
    <n v="2"/>
    <n v="0"/>
  </r>
  <r>
    <x v="253"/>
    <n v="10218"/>
    <n v="0"/>
    <n v="44"/>
    <n v="0"/>
    <n v="9233"/>
    <n v="0"/>
    <n v="0"/>
  </r>
  <r>
    <x v="254"/>
    <n v="13592"/>
    <n v="0"/>
    <n v="283"/>
    <n v="0"/>
    <n v="12033"/>
    <n v="0"/>
    <n v="0"/>
  </r>
  <r>
    <x v="255"/>
    <n v="8350"/>
    <n v="0"/>
    <n v="55"/>
    <n v="0"/>
    <n v="7268"/>
    <n v="0"/>
    <n v="0"/>
  </r>
  <r>
    <x v="256"/>
    <n v="5092"/>
    <n v="0"/>
    <n v="22"/>
    <n v="0"/>
    <n v="4251"/>
    <n v="0"/>
    <n v="0"/>
  </r>
  <r>
    <x v="257"/>
    <n v="5673"/>
    <n v="0"/>
    <n v="38"/>
    <n v="0"/>
    <n v="4523"/>
    <n v="0"/>
    <n v="0"/>
  </r>
  <r>
    <x v="258"/>
    <n v="2793"/>
    <n v="0"/>
    <n v="0"/>
    <n v="0"/>
    <n v="2398"/>
    <n v="0"/>
    <n v="0"/>
  </r>
  <r>
    <x v="259"/>
    <n v="1603"/>
    <n v="0"/>
    <n v="9"/>
    <n v="0"/>
    <n v="1273"/>
    <n v="0"/>
    <n v="0"/>
  </r>
  <r>
    <x v="260"/>
    <n v="1989"/>
    <n v="0"/>
    <n v="112"/>
    <n v="0"/>
    <n v="1355"/>
    <n v="0"/>
    <n v="0"/>
  </r>
  <r>
    <x v="261"/>
    <n v="1203"/>
    <n v="0"/>
    <n v="28"/>
    <n v="0"/>
    <n v="873"/>
    <n v="0"/>
    <n v="0"/>
  </r>
  <r>
    <x v="262"/>
    <n v="1937"/>
    <n v="0"/>
    <n v="151"/>
    <n v="0"/>
    <n v="1474"/>
    <n v="0"/>
    <n v="0"/>
  </r>
  <r>
    <x v="263"/>
    <n v="1880"/>
    <n v="0"/>
    <n v="0"/>
    <n v="0"/>
    <n v="1440"/>
    <n v="0"/>
    <n v="0"/>
  </r>
  <r>
    <x v="264"/>
    <n v="1071"/>
    <n v="3"/>
    <n v="43"/>
    <n v="4"/>
    <n v="881"/>
    <n v="0"/>
    <n v="0"/>
  </r>
  <r>
    <x v="265"/>
    <n v="1603"/>
    <n v="2"/>
    <n v="62"/>
    <n v="0"/>
    <n v="1262"/>
    <n v="2"/>
    <n v="0"/>
  </r>
  <r>
    <x v="266"/>
    <n v="1438"/>
    <n v="0"/>
    <n v="107"/>
    <n v="0"/>
    <n v="1093"/>
    <n v="0"/>
    <n v="0"/>
  </r>
  <r>
    <x v="267"/>
    <n v="1351"/>
    <n v="0"/>
    <n v="93"/>
    <n v="0"/>
    <n v="1115"/>
    <n v="0"/>
    <n v="0"/>
  </r>
  <r>
    <x v="268"/>
    <n v="1498"/>
    <n v="0"/>
    <n v="35"/>
    <n v="15"/>
    <n v="1269"/>
    <n v="0"/>
    <n v="0"/>
  </r>
  <r>
    <x v="269"/>
    <n v="1663"/>
    <n v="0"/>
    <n v="40"/>
    <n v="0"/>
    <n v="1432"/>
    <n v="0"/>
    <n v="0"/>
  </r>
  <r>
    <x v="270"/>
    <n v="1367"/>
    <n v="0"/>
    <n v="6"/>
    <n v="2"/>
    <n v="1093"/>
    <n v="0"/>
    <n v="0"/>
  </r>
  <r>
    <x v="271"/>
    <n v="4083"/>
    <n v="1"/>
    <n v="401"/>
    <n v="0"/>
    <n v="2711"/>
    <n v="1"/>
    <n v="0"/>
  </r>
  <r>
    <x v="272"/>
    <n v="1650"/>
    <n v="2"/>
    <n v="29"/>
    <n v="5"/>
    <n v="1286"/>
    <n v="0"/>
    <n v="0"/>
  </r>
  <r>
    <x v="273"/>
    <n v="2409"/>
    <n v="0"/>
    <n v="169"/>
    <n v="0"/>
    <n v="1730"/>
    <n v="0"/>
    <n v="0"/>
  </r>
  <r>
    <x v="274"/>
    <n v="2895"/>
    <n v="0"/>
    <n v="4101"/>
    <n v="0"/>
    <n v="2082"/>
    <n v="0"/>
    <n v="0"/>
  </r>
  <r>
    <x v="275"/>
    <n v="1200"/>
    <n v="1"/>
    <n v="50"/>
    <n v="5"/>
    <n v="940"/>
    <n v="0"/>
    <n v="0"/>
  </r>
  <r>
    <x v="276"/>
    <n v="1193"/>
    <n v="0"/>
    <n v="53"/>
    <n v="0"/>
    <n v="995"/>
    <n v="0"/>
    <n v="0"/>
  </r>
  <r>
    <x v="277"/>
    <n v="3308"/>
    <n v="0"/>
    <n v="114"/>
    <n v="4"/>
    <n v="2222"/>
    <n v="0"/>
    <n v="0"/>
  </r>
  <r>
    <x v="278"/>
    <n v="1022"/>
    <n v="1"/>
    <n v="17"/>
    <n v="0"/>
    <n v="872"/>
    <n v="1"/>
    <n v="0"/>
  </r>
  <r>
    <x v="279"/>
    <n v="1652"/>
    <n v="0"/>
    <n v="31"/>
    <n v="4"/>
    <n v="1227"/>
    <n v="0"/>
    <n v="0"/>
  </r>
  <r>
    <x v="280"/>
    <n v="2057"/>
    <n v="0"/>
    <n v="200"/>
    <n v="0"/>
    <n v="1470"/>
    <n v="0"/>
    <n v="0"/>
  </r>
  <r>
    <x v="281"/>
    <n v="1054"/>
    <n v="0"/>
    <n v="54"/>
    <n v="0"/>
    <n v="760"/>
    <n v="0"/>
    <n v="0"/>
  </r>
  <r>
    <x v="282"/>
    <n v="878"/>
    <n v="0"/>
    <n v="32"/>
    <n v="2"/>
    <n v="706"/>
    <n v="0"/>
    <n v="0"/>
  </r>
  <r>
    <x v="283"/>
    <n v="1141"/>
    <n v="0"/>
    <n v="30"/>
    <n v="0"/>
    <n v="945"/>
    <n v="0"/>
    <n v="0"/>
  </r>
  <r>
    <x v="284"/>
    <n v="1402"/>
    <n v="0"/>
    <n v="29"/>
    <n v="3"/>
    <n v="1126"/>
    <n v="0"/>
    <n v="0"/>
  </r>
  <r>
    <x v="285"/>
    <n v="1963"/>
    <n v="0"/>
    <n v="84"/>
    <n v="0"/>
    <n v="1593"/>
    <n v="0"/>
    <n v="0"/>
  </r>
  <r>
    <x v="286"/>
    <n v="1853"/>
    <n v="12"/>
    <n v="190"/>
    <n v="20"/>
    <n v="1634"/>
    <n v="0"/>
    <n v="0"/>
  </r>
  <r>
    <x v="287"/>
    <n v="1024"/>
    <n v="1"/>
    <n v="20"/>
    <n v="2"/>
    <n v="814"/>
    <n v="0"/>
    <n v="0"/>
  </r>
  <r>
    <x v="288"/>
    <n v="1294"/>
    <n v="0"/>
    <n v="20"/>
    <n v="0"/>
    <n v="1068"/>
    <n v="0"/>
    <n v="0"/>
  </r>
  <r>
    <x v="289"/>
    <n v="1511"/>
    <n v="0"/>
    <n v="18"/>
    <n v="0"/>
    <n v="1326"/>
    <n v="0"/>
    <n v="0"/>
  </r>
  <r>
    <x v="290"/>
    <n v="1854"/>
    <n v="0"/>
    <n v="76"/>
    <n v="0"/>
    <n v="1382"/>
    <n v="0"/>
    <n v="0"/>
  </r>
  <r>
    <x v="291"/>
    <n v="1520"/>
    <n v="2"/>
    <n v="54"/>
    <n v="1"/>
    <n v="1177"/>
    <n v="0"/>
    <n v="0"/>
  </r>
  <r>
    <x v="292"/>
    <n v="1178"/>
    <n v="0"/>
    <n v="24"/>
    <n v="0"/>
    <n v="883"/>
    <n v="0"/>
    <n v="0"/>
  </r>
  <r>
    <x v="293"/>
    <n v="1870"/>
    <n v="1"/>
    <n v="70"/>
    <n v="10"/>
    <n v="1458"/>
    <n v="0"/>
    <n v="0"/>
  </r>
  <r>
    <x v="294"/>
    <n v="2454"/>
    <n v="0"/>
    <n v="203"/>
    <n v="0"/>
    <n v="1753"/>
    <n v="0"/>
    <n v="0"/>
  </r>
  <r>
    <x v="295"/>
    <n v="1993"/>
    <n v="0"/>
    <n v="58"/>
    <n v="0"/>
    <n v="1569"/>
    <n v="0"/>
    <n v="0"/>
  </r>
  <r>
    <x v="296"/>
    <n v="2121"/>
    <n v="97"/>
    <n v="791"/>
    <n v="67"/>
    <n v="1735"/>
    <n v="0"/>
    <n v="0"/>
  </r>
  <r>
    <x v="297"/>
    <n v="1219"/>
    <n v="0"/>
    <n v="35"/>
    <n v="0"/>
    <n v="1011"/>
    <n v="0"/>
    <n v="0"/>
  </r>
  <r>
    <x v="298"/>
    <n v="1752"/>
    <n v="0"/>
    <n v="14"/>
    <n v="9"/>
    <n v="1303"/>
    <n v="0"/>
    <n v="0"/>
  </r>
  <r>
    <x v="299"/>
    <n v="1812"/>
    <n v="4"/>
    <n v="103"/>
    <n v="0"/>
    <n v="1240"/>
    <n v="4"/>
    <n v="0"/>
  </r>
  <r>
    <x v="300"/>
    <n v="2185"/>
    <n v="0"/>
    <n v="56"/>
    <n v="20"/>
    <n v="1512"/>
    <n v="0"/>
    <n v="0"/>
  </r>
  <r>
    <x v="301"/>
    <n v="3760"/>
    <n v="0"/>
    <n v="41"/>
    <n v="0"/>
    <n v="3187"/>
    <n v="0"/>
    <n v="0"/>
  </r>
  <r>
    <x v="302"/>
    <n v="3907"/>
    <n v="0"/>
    <n v="39"/>
    <n v="0"/>
    <n v="3259"/>
    <n v="0"/>
    <n v="0"/>
  </r>
  <r>
    <x v="303"/>
    <n v="4263"/>
    <n v="2"/>
    <n v="92"/>
    <n v="0"/>
    <n v="3391"/>
    <n v="2"/>
    <n v="0"/>
  </r>
  <r>
    <x v="304"/>
    <n v="3831"/>
    <n v="0"/>
    <n v="218"/>
    <n v="0"/>
    <n v="3145"/>
    <n v="0"/>
    <n v="0"/>
  </r>
  <r>
    <x v="305"/>
    <n v="4345"/>
    <n v="0"/>
    <n v="164"/>
    <n v="0"/>
    <n v="3690"/>
    <n v="0"/>
    <n v="0"/>
  </r>
  <r>
    <x v="306"/>
    <n v="6235"/>
    <n v="0"/>
    <n v="209"/>
    <n v="0"/>
    <n v="4816"/>
    <n v="0"/>
    <n v="0"/>
  </r>
  <r>
    <x v="307"/>
    <n v="6817"/>
    <n v="1"/>
    <n v="314"/>
    <n v="0"/>
    <n v="5498"/>
    <n v="1"/>
    <n v="0"/>
  </r>
  <r>
    <x v="308"/>
    <n v="8028"/>
    <n v="3"/>
    <n v="329"/>
    <n v="0"/>
    <n v="6696"/>
    <n v="3"/>
    <n v="0"/>
  </r>
  <r>
    <x v="309"/>
    <n v="7212"/>
    <n v="0"/>
    <n v="278"/>
    <n v="55"/>
    <n v="6474"/>
    <n v="0"/>
    <n v="0"/>
  </r>
  <r>
    <x v="310"/>
    <n v="5012"/>
    <n v="0"/>
    <n v="17"/>
    <n v="0"/>
    <n v="4391"/>
    <n v="0"/>
    <n v="0"/>
  </r>
  <r>
    <x v="311"/>
    <n v="4156"/>
    <n v="0"/>
    <n v="12"/>
    <n v="0"/>
    <n v="3690"/>
    <n v="0"/>
    <n v="0"/>
  </r>
  <r>
    <x v="312"/>
    <n v="5743"/>
    <n v="0"/>
    <n v="0"/>
    <n v="0"/>
    <n v="5199"/>
    <n v="0"/>
    <n v="0"/>
  </r>
  <r>
    <x v="313"/>
    <n v="7728"/>
    <n v="0"/>
    <n v="147"/>
    <n v="0"/>
    <n v="6637"/>
    <n v="0"/>
    <n v="0"/>
  </r>
  <r>
    <x v="314"/>
    <n v="11343"/>
    <n v="0"/>
    <n v="5"/>
    <n v="0"/>
    <n v="9890"/>
    <n v="0"/>
    <n v="0"/>
  </r>
  <r>
    <x v="315"/>
    <n v="11996"/>
    <n v="0"/>
    <n v="176"/>
    <n v="0"/>
    <n v="9951"/>
    <n v="0"/>
    <n v="0"/>
  </r>
  <r>
    <x v="316"/>
    <n v="12096"/>
    <n v="1"/>
    <n v="238"/>
    <n v="0"/>
    <n v="10051"/>
    <n v="1"/>
    <n v="0"/>
  </r>
  <r>
    <x v="317"/>
    <n v="13651"/>
    <n v="3"/>
    <n v="395"/>
    <n v="64"/>
    <n v="12074"/>
    <n v="0"/>
    <n v="0"/>
  </r>
  <r>
    <x v="318"/>
    <n v="7409"/>
    <n v="73"/>
    <n v="985"/>
    <n v="36"/>
    <n v="6644"/>
    <n v="0"/>
    <n v="0"/>
  </r>
  <r>
    <x v="319"/>
    <n v="1818"/>
    <n v="0"/>
    <n v="205"/>
    <n v="0"/>
    <n v="1444"/>
    <n v="0"/>
    <n v="0"/>
  </r>
  <r>
    <x v="320"/>
    <n v="1802"/>
    <n v="0"/>
    <n v="94"/>
    <n v="0"/>
    <n v="1434"/>
    <n v="0"/>
    <n v="0"/>
  </r>
  <r>
    <x v="321"/>
    <n v="1357"/>
    <n v="0"/>
    <n v="14"/>
    <n v="11"/>
    <n v="1056"/>
    <n v="0"/>
    <n v="0"/>
  </r>
  <r>
    <x v="322"/>
    <n v="2535"/>
    <n v="0"/>
    <n v="15075"/>
    <n v="0"/>
    <n v="1842"/>
    <n v="0"/>
    <n v="0"/>
  </r>
  <r>
    <x v="323"/>
    <n v="1519"/>
    <n v="0"/>
    <n v="140"/>
    <n v="0"/>
    <n v="1061"/>
    <n v="0"/>
    <n v="0"/>
  </r>
  <r>
    <x v="324"/>
    <n v="859"/>
    <n v="2"/>
    <n v="42"/>
    <n v="3"/>
    <n v="613"/>
    <n v="0"/>
    <n v="0"/>
  </r>
  <r>
    <x v="325"/>
    <n v="902"/>
    <n v="0"/>
    <n v="21"/>
    <n v="0"/>
    <n v="647"/>
    <n v="0"/>
    <n v="0"/>
  </r>
  <r>
    <x v="326"/>
    <n v="1451"/>
    <n v="4"/>
    <n v="260"/>
    <n v="98"/>
    <n v="1166"/>
    <n v="0"/>
    <n v="0"/>
  </r>
  <r>
    <x v="327"/>
    <n v="3145"/>
    <n v="0"/>
    <n v="583"/>
    <n v="0"/>
    <n v="2447"/>
    <n v="0"/>
    <n v="0"/>
  </r>
  <r>
    <x v="328"/>
    <n v="735"/>
    <n v="0"/>
    <n v="36"/>
    <n v="0"/>
    <n v="451"/>
    <n v="0"/>
    <n v="0"/>
  </r>
  <r>
    <x v="329"/>
    <n v="1155"/>
    <n v="0"/>
    <n v="78"/>
    <n v="0"/>
    <n v="854"/>
    <n v="0"/>
    <n v="0"/>
  </r>
  <r>
    <x v="330"/>
    <n v="958"/>
    <n v="0"/>
    <n v="24"/>
    <n v="0"/>
    <n v="664"/>
    <n v="0"/>
    <n v="0"/>
  </r>
  <r>
    <x v="331"/>
    <n v="1106"/>
    <n v="0"/>
    <n v="37"/>
    <n v="0"/>
    <n v="760"/>
    <n v="0"/>
    <n v="0"/>
  </r>
  <r>
    <x v="332"/>
    <n v="782"/>
    <n v="0"/>
    <n v="30"/>
    <n v="0"/>
    <n v="552"/>
    <n v="0"/>
    <n v="0"/>
  </r>
  <r>
    <x v="333"/>
    <n v="1553"/>
    <n v="0"/>
    <n v="135"/>
    <n v="0"/>
    <n v="929"/>
    <n v="0"/>
    <n v="0"/>
  </r>
  <r>
    <x v="334"/>
    <n v="777"/>
    <n v="0"/>
    <n v="10"/>
    <n v="6"/>
    <n v="479"/>
    <n v="0"/>
    <n v="0"/>
  </r>
  <r>
    <x v="335"/>
    <n v="1332"/>
    <n v="0"/>
    <n v="15"/>
    <n v="0"/>
    <n v="741"/>
    <n v="0"/>
    <n v="0"/>
  </r>
  <r>
    <x v="336"/>
    <n v="2401"/>
    <n v="2"/>
    <n v="82"/>
    <n v="0"/>
    <n v="1290"/>
    <n v="2"/>
    <n v="0"/>
  </r>
  <r>
    <x v="337"/>
    <n v="1313"/>
    <n v="0"/>
    <n v="17"/>
    <n v="0"/>
    <n v="804"/>
    <n v="0"/>
    <n v="0"/>
  </r>
  <r>
    <x v="338"/>
    <n v="1490"/>
    <n v="1"/>
    <n v="66"/>
    <n v="0"/>
    <n v="854"/>
    <n v="1"/>
    <n v="0"/>
  </r>
  <r>
    <x v="339"/>
    <n v="957"/>
    <n v="0"/>
    <n v="16"/>
    <n v="2"/>
    <n v="636"/>
    <n v="0"/>
    <n v="0"/>
  </r>
  <r>
    <x v="340"/>
    <n v="1356"/>
    <n v="1"/>
    <n v="25"/>
    <n v="4"/>
    <n v="863"/>
    <n v="0"/>
    <n v="0"/>
  </r>
  <r>
    <x v="341"/>
    <n v="2453"/>
    <n v="2"/>
    <n v="66"/>
    <n v="2"/>
    <n v="1388"/>
    <n v="0"/>
    <n v="0"/>
  </r>
  <r>
    <x v="342"/>
    <n v="2924"/>
    <n v="1"/>
    <n v="49"/>
    <n v="3"/>
    <n v="1505"/>
    <n v="1"/>
    <n v="0"/>
  </r>
  <r>
    <x v="343"/>
    <n v="3974"/>
    <n v="0"/>
    <n v="41"/>
    <n v="0"/>
    <n v="2121"/>
    <n v="0"/>
    <n v="0"/>
  </r>
  <r>
    <x v="344"/>
    <n v="6104"/>
    <n v="9"/>
    <n v="518"/>
    <n v="24"/>
    <n v="2667"/>
    <n v="3"/>
    <n v="0"/>
  </r>
  <r>
    <x v="345"/>
    <n v="2767"/>
    <n v="0"/>
    <n v="47"/>
    <n v="0"/>
    <n v="1316"/>
    <n v="0"/>
    <n v="0"/>
  </r>
  <r>
    <x v="346"/>
    <n v="3124"/>
    <n v="0"/>
    <n v="25"/>
    <n v="0"/>
    <n v="1382"/>
    <n v="0"/>
    <n v="0"/>
  </r>
  <r>
    <x v="347"/>
    <n v="5541"/>
    <n v="2"/>
    <n v="119"/>
    <n v="2"/>
    <n v="2711"/>
    <n v="1"/>
    <n v="0"/>
  </r>
  <r>
    <x v="348"/>
    <n v="7855"/>
    <n v="0"/>
    <n v="250"/>
    <n v="2"/>
    <n v="4859"/>
    <n v="0"/>
    <n v="0"/>
  </r>
  <r>
    <x v="349"/>
    <n v="8455"/>
    <n v="0"/>
    <n v="89"/>
    <n v="2"/>
    <n v="5722"/>
    <n v="0"/>
    <n v="0"/>
  </r>
  <r>
    <x v="350"/>
    <n v="9898"/>
    <n v="0"/>
    <n v="141"/>
    <n v="1"/>
    <n v="6056"/>
    <n v="0"/>
    <n v="0"/>
  </r>
  <r>
    <x v="351"/>
    <n v="8849"/>
    <n v="0"/>
    <n v="162"/>
    <n v="0"/>
    <n v="5725"/>
    <n v="0"/>
    <n v="0"/>
  </r>
  <r>
    <x v="352"/>
    <n v="6272"/>
    <n v="7"/>
    <n v="190"/>
    <n v="2"/>
    <n v="3471"/>
    <n v="5"/>
    <n v="0"/>
  </r>
  <r>
    <x v="353"/>
    <n v="4219"/>
    <n v="0"/>
    <n v="156"/>
    <n v="6"/>
    <n v="2066"/>
    <n v="0"/>
    <n v="0"/>
  </r>
  <r>
    <x v="354"/>
    <n v="5990"/>
    <n v="1"/>
    <n v="101"/>
    <n v="16"/>
    <n v="3461"/>
    <n v="1"/>
    <n v="0"/>
  </r>
  <r>
    <x v="355"/>
    <n v="6599"/>
    <n v="2"/>
    <n v="79"/>
    <n v="0"/>
    <n v="4097"/>
    <n v="2"/>
    <n v="0"/>
  </r>
  <r>
    <x v="356"/>
    <n v="8445"/>
    <n v="2"/>
    <n v="135"/>
    <n v="21"/>
    <n v="4724"/>
    <n v="0"/>
    <n v="0"/>
  </r>
  <r>
    <x v="357"/>
    <n v="6590"/>
    <n v="1"/>
    <n v="230"/>
    <n v="23"/>
    <n v="3444"/>
    <n v="0"/>
    <n v="0"/>
  </r>
  <r>
    <x v="358"/>
    <n v="6208"/>
    <n v="0"/>
    <n v="188"/>
    <n v="1"/>
    <n v="2925"/>
    <n v="0"/>
    <n v="0"/>
  </r>
  <r>
    <x v="359"/>
    <n v="3718"/>
    <n v="0"/>
    <n v="84"/>
    <n v="3"/>
    <n v="1969"/>
    <n v="0"/>
    <n v="0"/>
  </r>
  <r>
    <x v="360"/>
    <n v="4238"/>
    <n v="0"/>
    <n v="237"/>
    <n v="6"/>
    <n v="1943"/>
    <n v="0"/>
    <n v="0"/>
  </r>
  <r>
    <x v="361"/>
    <n v="3595"/>
    <n v="0"/>
    <n v="177"/>
    <n v="2"/>
    <n v="1700"/>
    <n v="0"/>
    <n v="0"/>
  </r>
  <r>
    <x v="362"/>
    <n v="3624"/>
    <n v="0"/>
    <n v="61"/>
    <n v="2"/>
    <n v="1735"/>
    <n v="0"/>
    <n v="0"/>
  </r>
  <r>
    <x v="363"/>
    <n v="3521"/>
    <n v="0"/>
    <n v="178"/>
    <n v="11"/>
    <n v="1892"/>
    <n v="0"/>
    <n v="0"/>
  </r>
  <r>
    <x v="364"/>
    <n v="4539"/>
    <n v="0"/>
    <n v="64"/>
    <n v="1"/>
    <n v="2085"/>
    <n v="0"/>
    <n v="0"/>
  </r>
  <r>
    <x v="365"/>
    <n v="5740"/>
    <n v="13"/>
    <n v="296"/>
    <n v="11"/>
    <n v="2467"/>
    <n v="3"/>
    <n v="0"/>
  </r>
  <r>
    <x v="366"/>
    <n v="5781"/>
    <n v="11"/>
    <n v="409"/>
    <n v="12"/>
    <n v="2552"/>
    <n v="0"/>
    <n v="0"/>
  </r>
  <r>
    <x v="367"/>
    <n v="5735"/>
    <n v="2"/>
    <n v="170"/>
    <n v="4"/>
    <n v="2681"/>
    <n v="2"/>
    <n v="0"/>
  </r>
  <r>
    <x v="368"/>
    <n v="8033"/>
    <n v="0"/>
    <n v="484"/>
    <n v="5"/>
    <n v="3612"/>
    <n v="0"/>
    <n v="0"/>
  </r>
  <r>
    <x v="369"/>
    <n v="6652"/>
    <n v="6"/>
    <n v="283"/>
    <n v="15"/>
    <n v="3206"/>
    <n v="2"/>
    <n v="0"/>
  </r>
  <r>
    <x v="370"/>
    <n v="8876"/>
    <n v="5"/>
    <n v="398"/>
    <n v="16"/>
    <n v="4551"/>
    <n v="5"/>
    <n v="0"/>
  </r>
  <r>
    <x v="371"/>
    <n v="8741"/>
    <n v="1"/>
    <n v="231"/>
    <n v="0"/>
    <n v="4219"/>
    <n v="1"/>
    <n v="0"/>
  </r>
  <r>
    <x v="372"/>
    <n v="7202"/>
    <n v="31"/>
    <n v="432"/>
    <n v="18"/>
    <n v="4061"/>
    <n v="0"/>
    <n v="0"/>
  </r>
  <r>
    <x v="373"/>
    <n v="6988"/>
    <n v="1"/>
    <n v="192"/>
    <n v="6"/>
    <n v="3527"/>
    <n v="1"/>
    <n v="0"/>
  </r>
  <r>
    <x v="374"/>
    <n v="6961"/>
    <n v="0"/>
    <n v="114"/>
    <n v="3"/>
    <n v="3854"/>
    <n v="0"/>
    <n v="0"/>
  </r>
  <r>
    <x v="375"/>
    <n v="7122"/>
    <n v="3"/>
    <n v="149"/>
    <n v="2"/>
    <n v="4227"/>
    <n v="1"/>
    <n v="0"/>
  </r>
  <r>
    <x v="376"/>
    <n v="8570"/>
    <n v="1"/>
    <n v="268"/>
    <n v="17"/>
    <n v="4795"/>
    <n v="0"/>
    <n v="0"/>
  </r>
  <r>
    <x v="377"/>
    <n v="7939"/>
    <n v="0"/>
    <n v="186"/>
    <n v="1"/>
    <n v="4127"/>
    <n v="0"/>
    <n v="0"/>
  </r>
  <r>
    <x v="378"/>
    <n v="10036"/>
    <n v="7"/>
    <n v="582"/>
    <n v="8"/>
    <n v="5349"/>
    <n v="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n v="83"/>
    <n v="0"/>
    <x v="0"/>
    <n v="0"/>
    <n v="71"/>
    <n v="0"/>
    <x v="0"/>
    <n v="0"/>
  </r>
  <r>
    <x v="1"/>
    <n v="109"/>
    <n v="0"/>
    <x v="0"/>
    <n v="0"/>
    <n v="82"/>
    <n v="0"/>
    <x v="0"/>
    <n v="0"/>
  </r>
  <r>
    <x v="2"/>
    <n v="108"/>
    <n v="0"/>
    <x v="0"/>
    <n v="0"/>
    <n v="59"/>
    <n v="0"/>
    <x v="0"/>
    <n v="0"/>
  </r>
  <r>
    <x v="3"/>
    <n v="82"/>
    <n v="0"/>
    <x v="0"/>
    <n v="0"/>
    <n v="45"/>
    <n v="0"/>
    <x v="1"/>
    <n v="0"/>
  </r>
  <r>
    <x v="4"/>
    <n v="88"/>
    <n v="0"/>
    <x v="0"/>
    <n v="0"/>
    <n v="49"/>
    <n v="0"/>
    <x v="2"/>
    <n v="0"/>
  </r>
  <r>
    <x v="5"/>
    <n v="129"/>
    <n v="0"/>
    <x v="0"/>
    <n v="0"/>
    <n v="63"/>
    <n v="0"/>
    <x v="3"/>
    <n v="0"/>
  </r>
  <r>
    <x v="6"/>
    <n v="239"/>
    <n v="0"/>
    <x v="0"/>
    <n v="0"/>
    <n v="160"/>
    <n v="0"/>
    <x v="3"/>
    <n v="0"/>
  </r>
  <r>
    <x v="7"/>
    <n v="218"/>
    <n v="0"/>
    <x v="0"/>
    <n v="0"/>
    <n v="125"/>
    <n v="0"/>
    <x v="4"/>
    <n v="0"/>
  </r>
  <r>
    <x v="8"/>
    <n v="112"/>
    <n v="0"/>
    <x v="0"/>
    <n v="0"/>
    <n v="61"/>
    <n v="0"/>
    <x v="5"/>
    <n v="0"/>
  </r>
  <r>
    <x v="9"/>
    <n v="235"/>
    <n v="0"/>
    <x v="0"/>
    <n v="0"/>
    <n v="213"/>
    <n v="0"/>
    <x v="6"/>
    <n v="0"/>
  </r>
  <r>
    <x v="10"/>
    <n v="275"/>
    <n v="0"/>
    <x v="0"/>
    <n v="0"/>
    <n v="244"/>
    <n v="0"/>
    <x v="2"/>
    <n v="0"/>
  </r>
  <r>
    <x v="11"/>
    <n v="147"/>
    <n v="0"/>
    <x v="0"/>
    <n v="0"/>
    <n v="95"/>
    <n v="0"/>
    <x v="3"/>
    <n v="0"/>
  </r>
  <r>
    <x v="12"/>
    <n v="148"/>
    <n v="0"/>
    <x v="0"/>
    <n v="0"/>
    <n v="102"/>
    <n v="0"/>
    <x v="4"/>
    <n v="0"/>
  </r>
  <r>
    <x v="13"/>
    <n v="87"/>
    <n v="0"/>
    <x v="0"/>
    <n v="0"/>
    <n v="64"/>
    <n v="0"/>
    <x v="2"/>
    <n v="0"/>
  </r>
  <r>
    <x v="14"/>
    <n v="100"/>
    <n v="0"/>
    <x v="0"/>
    <n v="0"/>
    <n v="76"/>
    <n v="0"/>
    <x v="7"/>
    <n v="0"/>
  </r>
  <r>
    <x v="15"/>
    <n v="106"/>
    <n v="0"/>
    <x v="0"/>
    <n v="0"/>
    <n v="77"/>
    <n v="0"/>
    <x v="7"/>
    <n v="0"/>
  </r>
  <r>
    <x v="16"/>
    <n v="196"/>
    <n v="0"/>
    <x v="0"/>
    <n v="0"/>
    <n v="127"/>
    <n v="0"/>
    <x v="5"/>
    <n v="0"/>
  </r>
  <r>
    <x v="17"/>
    <n v="115"/>
    <n v="0"/>
    <x v="0"/>
    <n v="0"/>
    <n v="82"/>
    <n v="0"/>
    <x v="4"/>
    <n v="0"/>
  </r>
  <r>
    <x v="18"/>
    <n v="142"/>
    <n v="0"/>
    <x v="0"/>
    <n v="0"/>
    <n v="94"/>
    <n v="0"/>
    <x v="8"/>
    <n v="0"/>
  </r>
  <r>
    <x v="19"/>
    <n v="728"/>
    <n v="0"/>
    <x v="0"/>
    <n v="0"/>
    <n v="571"/>
    <n v="0"/>
    <x v="4"/>
    <n v="0"/>
  </r>
  <r>
    <x v="20"/>
    <n v="820"/>
    <n v="0"/>
    <x v="0"/>
    <n v="0"/>
    <n v="668"/>
    <n v="0"/>
    <x v="8"/>
    <n v="0"/>
  </r>
  <r>
    <x v="21"/>
    <n v="1142"/>
    <n v="0"/>
    <x v="0"/>
    <n v="0"/>
    <n v="710"/>
    <n v="0"/>
    <x v="9"/>
    <n v="0"/>
  </r>
  <r>
    <x v="22"/>
    <n v="833"/>
    <n v="0"/>
    <x v="0"/>
    <n v="0"/>
    <n v="632"/>
    <n v="0"/>
    <x v="8"/>
    <n v="0"/>
  </r>
  <r>
    <x v="23"/>
    <n v="822"/>
    <n v="0"/>
    <x v="0"/>
    <n v="0"/>
    <n v="676"/>
    <n v="0"/>
    <x v="10"/>
    <n v="0"/>
  </r>
  <r>
    <x v="24"/>
    <n v="835"/>
    <n v="0"/>
    <x v="0"/>
    <n v="0"/>
    <n v="612"/>
    <n v="0"/>
    <x v="2"/>
    <n v="0"/>
  </r>
  <r>
    <x v="25"/>
    <n v="895"/>
    <n v="0"/>
    <x v="0"/>
    <n v="0"/>
    <n v="743"/>
    <n v="0"/>
    <x v="10"/>
    <n v="0"/>
  </r>
  <r>
    <x v="26"/>
    <n v="567"/>
    <n v="0"/>
    <x v="0"/>
    <n v="0"/>
    <n v="445"/>
    <n v="0"/>
    <x v="8"/>
    <n v="0"/>
  </r>
  <r>
    <x v="27"/>
    <n v="1032"/>
    <n v="0"/>
    <x v="0"/>
    <n v="0"/>
    <n v="822"/>
    <n v="0"/>
    <x v="10"/>
    <n v="0"/>
  </r>
  <r>
    <x v="28"/>
    <n v="395"/>
    <n v="0"/>
    <x v="0"/>
    <n v="0"/>
    <n v="292"/>
    <n v="0"/>
    <x v="4"/>
    <n v="0"/>
  </r>
  <r>
    <x v="29"/>
    <n v="453"/>
    <n v="0"/>
    <x v="0"/>
    <n v="0"/>
    <n v="328"/>
    <n v="0"/>
    <x v="4"/>
    <n v="0"/>
  </r>
  <r>
    <x v="30"/>
    <n v="410"/>
    <n v="0"/>
    <x v="0"/>
    <n v="0"/>
    <n v="340"/>
    <n v="0"/>
    <x v="4"/>
    <n v="0"/>
  </r>
  <r>
    <x v="31"/>
    <n v="486"/>
    <n v="0"/>
    <x v="0"/>
    <n v="0"/>
    <n v="335"/>
    <n v="0"/>
    <x v="3"/>
    <n v="0"/>
  </r>
  <r>
    <x v="32"/>
    <n v="505"/>
    <n v="0"/>
    <x v="0"/>
    <n v="0"/>
    <n v="363"/>
    <n v="0"/>
    <x v="3"/>
    <n v="0"/>
  </r>
  <r>
    <x v="33"/>
    <n v="440"/>
    <n v="0"/>
    <x v="0"/>
    <n v="0"/>
    <n v="335"/>
    <n v="0"/>
    <x v="3"/>
    <n v="0"/>
  </r>
  <r>
    <x v="34"/>
    <n v="908"/>
    <n v="0"/>
    <x v="0"/>
    <n v="0"/>
    <n v="721"/>
    <n v="0"/>
    <x v="9"/>
    <n v="0"/>
  </r>
  <r>
    <x v="35"/>
    <n v="946"/>
    <n v="0"/>
    <x v="0"/>
    <n v="0"/>
    <n v="751"/>
    <n v="0"/>
    <x v="11"/>
    <n v="0"/>
  </r>
  <r>
    <x v="36"/>
    <n v="929"/>
    <n v="0"/>
    <x v="0"/>
    <n v="0"/>
    <n v="572"/>
    <n v="0"/>
    <x v="5"/>
    <n v="0"/>
  </r>
  <r>
    <x v="37"/>
    <n v="633"/>
    <n v="0"/>
    <x v="0"/>
    <n v="0"/>
    <n v="485"/>
    <n v="0"/>
    <x v="12"/>
    <n v="0"/>
  </r>
  <r>
    <x v="38"/>
    <n v="735"/>
    <n v="0"/>
    <x v="0"/>
    <n v="0"/>
    <n v="579"/>
    <n v="0"/>
    <x v="8"/>
    <n v="0"/>
  </r>
  <r>
    <x v="39"/>
    <n v="919"/>
    <n v="0"/>
    <x v="0"/>
    <n v="0"/>
    <n v="756"/>
    <n v="0"/>
    <x v="0"/>
    <n v="0"/>
  </r>
  <r>
    <x v="40"/>
    <n v="653"/>
    <n v="0"/>
    <x v="0"/>
    <n v="0"/>
    <n v="517"/>
    <n v="0"/>
    <x v="0"/>
    <n v="0"/>
  </r>
  <r>
    <x v="41"/>
    <n v="13141"/>
    <n v="0"/>
    <x v="0"/>
    <n v="0"/>
    <n v="10913"/>
    <n v="0"/>
    <x v="0"/>
    <n v="0"/>
  </r>
  <r>
    <x v="42"/>
    <n v="25998"/>
    <n v="1"/>
    <x v="1"/>
    <n v="7"/>
    <n v="20926"/>
    <n v="0"/>
    <x v="0"/>
    <n v="7.3082544811139322E-2"/>
  </r>
  <r>
    <x v="43"/>
    <n v="22687"/>
    <n v="0"/>
    <x v="2"/>
    <n v="3"/>
    <n v="18220"/>
    <n v="0"/>
    <x v="0"/>
    <n v="4.4078106404548859E-2"/>
  </r>
  <r>
    <x v="44"/>
    <n v="17280"/>
    <n v="0"/>
    <x v="3"/>
    <n v="0"/>
    <n v="14131"/>
    <n v="0"/>
    <x v="0"/>
    <n v="0.2951388888888889"/>
  </r>
  <r>
    <x v="45"/>
    <n v="13326"/>
    <n v="1"/>
    <x v="4"/>
    <n v="0"/>
    <n v="10988"/>
    <n v="1"/>
    <x v="0"/>
    <n v="0.35269398168992944"/>
  </r>
  <r>
    <x v="46"/>
    <n v="14754"/>
    <n v="1"/>
    <x v="5"/>
    <n v="0"/>
    <n v="11721"/>
    <n v="1"/>
    <x v="0"/>
    <n v="0.10844516741222718"/>
  </r>
  <r>
    <x v="47"/>
    <n v="21200"/>
    <n v="0"/>
    <x v="6"/>
    <n v="0"/>
    <n v="17062"/>
    <n v="0"/>
    <x v="0"/>
    <n v="0.64622641509433965"/>
  </r>
  <r>
    <x v="48"/>
    <n v="15685"/>
    <n v="0"/>
    <x v="7"/>
    <n v="0"/>
    <n v="12608"/>
    <n v="0"/>
    <x v="0"/>
    <n v="0.52279247688874719"/>
  </r>
  <r>
    <x v="49"/>
    <n v="16258"/>
    <n v="0"/>
    <x v="8"/>
    <n v="0"/>
    <n v="13742"/>
    <n v="0"/>
    <x v="0"/>
    <n v="7.9960634764423666E-2"/>
  </r>
  <r>
    <x v="50"/>
    <n v="12562"/>
    <n v="0"/>
    <x v="9"/>
    <n v="3"/>
    <n v="9926"/>
    <n v="0"/>
    <x v="0"/>
    <n v="0.27065753860850184"/>
  </r>
  <r>
    <x v="51"/>
    <n v="13603"/>
    <n v="0"/>
    <x v="10"/>
    <n v="0"/>
    <n v="11545"/>
    <n v="0"/>
    <x v="0"/>
    <n v="0.31610674116003823"/>
  </r>
  <r>
    <x v="52"/>
    <n v="14426"/>
    <n v="1"/>
    <x v="11"/>
    <n v="0"/>
    <n v="11615"/>
    <n v="1"/>
    <x v="0"/>
    <n v="0.21488978233744627"/>
  </r>
  <r>
    <x v="53"/>
    <n v="14363"/>
    <n v="0"/>
    <x v="12"/>
    <n v="0"/>
    <n v="11565"/>
    <n v="0"/>
    <x v="0"/>
    <n v="0.34811668871405699"/>
  </r>
  <r>
    <x v="54"/>
    <n v="17093"/>
    <n v="0"/>
    <x v="13"/>
    <n v="0"/>
    <n v="13797"/>
    <n v="0"/>
    <x v="0"/>
    <n v="1.4625870239279237"/>
  </r>
  <r>
    <x v="55"/>
    <n v="12190"/>
    <n v="0"/>
    <x v="14"/>
    <n v="0"/>
    <n v="9986"/>
    <n v="0"/>
    <x v="0"/>
    <n v="0.82854799015586544"/>
  </r>
  <r>
    <x v="56"/>
    <n v="10409"/>
    <n v="1"/>
    <x v="15"/>
    <n v="0"/>
    <n v="8898"/>
    <n v="1"/>
    <x v="0"/>
    <n v="4.4384667114996637"/>
  </r>
  <r>
    <x v="57"/>
    <n v="1188"/>
    <n v="0"/>
    <x v="0"/>
    <n v="0"/>
    <n v="1010"/>
    <n v="0"/>
    <x v="0"/>
    <n v="0"/>
  </r>
  <r>
    <x v="58"/>
    <n v="1036"/>
    <n v="0"/>
    <x v="0"/>
    <n v="0"/>
    <n v="928"/>
    <n v="0"/>
    <x v="0"/>
    <n v="0"/>
  </r>
  <r>
    <x v="59"/>
    <n v="1442"/>
    <n v="0"/>
    <x v="0"/>
    <n v="0"/>
    <n v="889"/>
    <n v="0"/>
    <x v="0"/>
    <n v="0"/>
  </r>
  <r>
    <x v="60"/>
    <n v="1319"/>
    <n v="0"/>
    <x v="0"/>
    <n v="0"/>
    <n v="1059"/>
    <n v="0"/>
    <x v="0"/>
    <n v="0"/>
  </r>
  <r>
    <x v="61"/>
    <n v="817"/>
    <n v="0"/>
    <x v="0"/>
    <n v="0"/>
    <n v="653"/>
    <n v="0"/>
    <x v="0"/>
    <n v="0"/>
  </r>
  <r>
    <x v="62"/>
    <n v="1036"/>
    <n v="0"/>
    <x v="0"/>
    <n v="0"/>
    <n v="841"/>
    <n v="0"/>
    <x v="0"/>
    <n v="0"/>
  </r>
  <r>
    <x v="63"/>
    <n v="1151"/>
    <n v="0"/>
    <x v="0"/>
    <n v="0"/>
    <n v="929"/>
    <n v="0"/>
    <x v="0"/>
    <n v="0"/>
  </r>
  <r>
    <x v="64"/>
    <n v="1097"/>
    <n v="0"/>
    <x v="0"/>
    <n v="0"/>
    <n v="867"/>
    <n v="0"/>
    <x v="0"/>
    <n v="0"/>
  </r>
  <r>
    <x v="65"/>
    <n v="1170"/>
    <n v="0"/>
    <x v="0"/>
    <n v="0"/>
    <n v="904"/>
    <n v="0"/>
    <x v="0"/>
    <n v="0"/>
  </r>
  <r>
    <x v="66"/>
    <n v="1185"/>
    <n v="0"/>
    <x v="0"/>
    <n v="0"/>
    <n v="898"/>
    <n v="0"/>
    <x v="0"/>
    <n v="0"/>
  </r>
  <r>
    <x v="67"/>
    <n v="983"/>
    <n v="0"/>
    <x v="0"/>
    <n v="0"/>
    <n v="803"/>
    <n v="0"/>
    <x v="0"/>
    <n v="0"/>
  </r>
  <r>
    <x v="68"/>
    <n v="1014"/>
    <n v="0"/>
    <x v="0"/>
    <n v="0"/>
    <n v="849"/>
    <n v="0"/>
    <x v="0"/>
    <n v="0"/>
  </r>
  <r>
    <x v="69"/>
    <n v="2250"/>
    <n v="0"/>
    <x v="0"/>
    <n v="0"/>
    <n v="1782"/>
    <n v="0"/>
    <x v="0"/>
    <n v="0"/>
  </r>
  <r>
    <x v="70"/>
    <n v="5404"/>
    <n v="54"/>
    <x v="16"/>
    <n v="0"/>
    <n v="4902"/>
    <n v="54"/>
    <x v="0"/>
    <n v="10.048112509252407"/>
  </r>
  <r>
    <x v="71"/>
    <n v="1105"/>
    <n v="0"/>
    <x v="0"/>
    <n v="0"/>
    <n v="849"/>
    <n v="0"/>
    <x v="0"/>
    <n v="0"/>
  </r>
  <r>
    <x v="72"/>
    <n v="760"/>
    <n v="0"/>
    <x v="0"/>
    <n v="0"/>
    <n v="543"/>
    <n v="0"/>
    <x v="0"/>
    <n v="0"/>
  </r>
  <r>
    <x v="73"/>
    <n v="657"/>
    <n v="0"/>
    <x v="0"/>
    <n v="0"/>
    <n v="556"/>
    <n v="0"/>
    <x v="0"/>
    <n v="0"/>
  </r>
  <r>
    <x v="74"/>
    <n v="1833"/>
    <n v="0"/>
    <x v="0"/>
    <n v="0"/>
    <n v="1707"/>
    <n v="0"/>
    <x v="0"/>
    <n v="0"/>
  </r>
  <r>
    <x v="75"/>
    <n v="587"/>
    <n v="0"/>
    <x v="0"/>
    <n v="0"/>
    <n v="516"/>
    <n v="0"/>
    <x v="0"/>
    <n v="0"/>
  </r>
  <r>
    <x v="76"/>
    <n v="322"/>
    <n v="0"/>
    <x v="0"/>
    <n v="0"/>
    <n v="238"/>
    <n v="0"/>
    <x v="0"/>
    <n v="0"/>
  </r>
  <r>
    <x v="77"/>
    <n v="328"/>
    <n v="0"/>
    <x v="0"/>
    <n v="0"/>
    <n v="231"/>
    <n v="0"/>
    <x v="0"/>
    <n v="0"/>
  </r>
  <r>
    <x v="78"/>
    <n v="433"/>
    <n v="0"/>
    <x v="0"/>
    <n v="0"/>
    <n v="330"/>
    <n v="0"/>
    <x v="0"/>
    <n v="0"/>
  </r>
  <r>
    <x v="79"/>
    <n v="1131"/>
    <n v="1"/>
    <x v="17"/>
    <n v="0"/>
    <n v="1003"/>
    <n v="1"/>
    <x v="0"/>
    <n v="8.3996463306808131"/>
  </r>
  <r>
    <x v="80"/>
    <n v="185"/>
    <n v="0"/>
    <x v="0"/>
    <n v="0"/>
    <n v="117"/>
    <n v="0"/>
    <x v="0"/>
    <n v="0"/>
  </r>
  <r>
    <x v="81"/>
    <n v="180"/>
    <n v="0"/>
    <x v="0"/>
    <n v="0"/>
    <n v="128"/>
    <n v="0"/>
    <x v="0"/>
    <n v="0"/>
  </r>
  <r>
    <x v="82"/>
    <n v="250"/>
    <n v="0"/>
    <x v="0"/>
    <n v="0"/>
    <n v="164"/>
    <n v="0"/>
    <x v="0"/>
    <n v="0"/>
  </r>
  <r>
    <x v="83"/>
    <n v="316"/>
    <n v="0"/>
    <x v="0"/>
    <n v="0"/>
    <n v="220"/>
    <n v="0"/>
    <x v="0"/>
    <n v="0"/>
  </r>
  <r>
    <x v="84"/>
    <n v="351"/>
    <n v="0"/>
    <x v="0"/>
    <n v="0"/>
    <n v="267"/>
    <n v="0"/>
    <x v="0"/>
    <n v="0"/>
  </r>
  <r>
    <x v="85"/>
    <n v="489"/>
    <n v="0"/>
    <x v="0"/>
    <n v="0"/>
    <n v="379"/>
    <n v="0"/>
    <x v="0"/>
    <n v="0"/>
  </r>
  <r>
    <x v="86"/>
    <n v="1770"/>
    <n v="0"/>
    <x v="0"/>
    <n v="0"/>
    <n v="1507"/>
    <n v="0"/>
    <x v="0"/>
    <n v="0"/>
  </r>
  <r>
    <x v="87"/>
    <n v="1550"/>
    <n v="1"/>
    <x v="18"/>
    <n v="0"/>
    <n v="1220"/>
    <n v="1"/>
    <x v="0"/>
    <n v="21.483870967741936"/>
  </r>
  <r>
    <x v="88"/>
    <n v="446"/>
    <n v="0"/>
    <x v="0"/>
    <n v="0"/>
    <n v="217"/>
    <n v="0"/>
    <x v="0"/>
    <n v="0"/>
  </r>
  <r>
    <x v="89"/>
    <n v="2083"/>
    <n v="0"/>
    <x v="19"/>
    <n v="0"/>
    <n v="1707"/>
    <n v="0"/>
    <x v="0"/>
    <n v="2.5924147863658185"/>
  </r>
  <r>
    <x v="90"/>
    <n v="385"/>
    <n v="0"/>
    <x v="0"/>
    <n v="0"/>
    <n v="221"/>
    <n v="0"/>
    <x v="0"/>
    <n v="0"/>
  </r>
  <r>
    <x v="91"/>
    <n v="626"/>
    <n v="0"/>
    <x v="0"/>
    <n v="0"/>
    <n v="406"/>
    <n v="0"/>
    <x v="0"/>
    <n v="0"/>
  </r>
  <r>
    <x v="92"/>
    <n v="2863"/>
    <n v="1"/>
    <x v="20"/>
    <n v="0"/>
    <n v="2556"/>
    <n v="1"/>
    <x v="0"/>
    <n v="3.1784841075794623"/>
  </r>
  <r>
    <x v="93"/>
    <n v="17470"/>
    <n v="0"/>
    <x v="0"/>
    <n v="0"/>
    <n v="16042"/>
    <n v="0"/>
    <x v="0"/>
    <n v="0"/>
  </r>
  <r>
    <x v="94"/>
    <n v="1734"/>
    <n v="3"/>
    <x v="10"/>
    <n v="0"/>
    <n v="1547"/>
    <n v="3"/>
    <x v="0"/>
    <n v="2.4798154555940024"/>
  </r>
  <r>
    <x v="95"/>
    <n v="404"/>
    <n v="0"/>
    <x v="0"/>
    <n v="0"/>
    <n v="236"/>
    <n v="0"/>
    <x v="0"/>
    <n v="0"/>
  </r>
  <r>
    <x v="96"/>
    <n v="540"/>
    <n v="0"/>
    <x v="0"/>
    <n v="0"/>
    <n v="395"/>
    <n v="0"/>
    <x v="0"/>
    <n v="0"/>
  </r>
  <r>
    <x v="97"/>
    <n v="333"/>
    <n v="0"/>
    <x v="0"/>
    <n v="0"/>
    <n v="208"/>
    <n v="0"/>
    <x v="0"/>
    <n v="0"/>
  </r>
  <r>
    <x v="98"/>
    <n v="445"/>
    <n v="0"/>
    <x v="0"/>
    <n v="0"/>
    <n v="264"/>
    <n v="0"/>
    <x v="0"/>
    <n v="0"/>
  </r>
  <r>
    <x v="99"/>
    <n v="599"/>
    <n v="0"/>
    <x v="0"/>
    <n v="0"/>
    <n v="459"/>
    <n v="0"/>
    <x v="0"/>
    <n v="0"/>
  </r>
  <r>
    <x v="100"/>
    <n v="1115"/>
    <n v="0"/>
    <x v="0"/>
    <n v="0"/>
    <n v="829"/>
    <n v="0"/>
    <x v="0"/>
    <n v="0"/>
  </r>
  <r>
    <x v="101"/>
    <n v="5179"/>
    <n v="5"/>
    <x v="21"/>
    <n v="0"/>
    <n v="4299"/>
    <n v="5"/>
    <x v="0"/>
    <n v="7.3759413014095383"/>
  </r>
  <r>
    <x v="102"/>
    <n v="1665"/>
    <n v="0"/>
    <x v="3"/>
    <n v="0"/>
    <n v="1380"/>
    <n v="0"/>
    <x v="0"/>
    <n v="3.0630630630630629"/>
  </r>
  <r>
    <x v="103"/>
    <n v="3852"/>
    <n v="1"/>
    <x v="22"/>
    <n v="0"/>
    <n v="2819"/>
    <n v="1"/>
    <x v="0"/>
    <n v="6.8795430944963654"/>
  </r>
  <r>
    <x v="104"/>
    <n v="2413"/>
    <n v="0"/>
    <x v="23"/>
    <n v="0"/>
    <n v="1845"/>
    <n v="0"/>
    <x v="0"/>
    <n v="10.236220472440944"/>
  </r>
  <r>
    <x v="105"/>
    <n v="2604"/>
    <n v="0"/>
    <x v="24"/>
    <n v="0"/>
    <n v="2099"/>
    <n v="0"/>
    <x v="0"/>
    <n v="2.9953917050691241"/>
  </r>
  <r>
    <x v="106"/>
    <n v="6443"/>
    <n v="0"/>
    <x v="25"/>
    <n v="0"/>
    <n v="5487"/>
    <n v="0"/>
    <x v="0"/>
    <n v="10.60065187024678"/>
  </r>
  <r>
    <x v="107"/>
    <n v="23091"/>
    <n v="0"/>
    <x v="26"/>
    <n v="7"/>
    <n v="20922"/>
    <n v="0"/>
    <x v="0"/>
    <n v="0.25984149668702095"/>
  </r>
  <r>
    <x v="108"/>
    <n v="29043"/>
    <n v="0"/>
    <x v="27"/>
    <n v="0"/>
    <n v="26628"/>
    <n v="0"/>
    <x v="0"/>
    <n v="0.45449850222084492"/>
  </r>
  <r>
    <x v="109"/>
    <n v="39366"/>
    <n v="0"/>
    <x v="28"/>
    <n v="0"/>
    <n v="34723"/>
    <n v="0"/>
    <x v="0"/>
    <n v="0.49281105522532132"/>
  </r>
  <r>
    <x v="110"/>
    <n v="30790"/>
    <n v="0"/>
    <x v="29"/>
    <n v="0"/>
    <n v="27213"/>
    <n v="0"/>
    <x v="0"/>
    <n v="1.5979214030529394"/>
  </r>
  <r>
    <x v="111"/>
    <n v="41557"/>
    <n v="1"/>
    <x v="30"/>
    <n v="0"/>
    <n v="37410"/>
    <n v="1"/>
    <x v="0"/>
    <n v="0.3946386890295257"/>
  </r>
  <r>
    <x v="112"/>
    <n v="34928"/>
    <n v="0"/>
    <x v="31"/>
    <n v="0"/>
    <n v="32174"/>
    <n v="0"/>
    <x v="0"/>
    <n v="0.52679798442510306"/>
  </r>
  <r>
    <x v="113"/>
    <n v="40335"/>
    <n v="1"/>
    <x v="32"/>
    <n v="0"/>
    <n v="36545"/>
    <n v="1"/>
    <x v="0"/>
    <n v="0.49088880624767572"/>
  </r>
  <r>
    <x v="114"/>
    <n v="25732"/>
    <n v="0"/>
    <x v="0"/>
    <n v="0"/>
    <n v="23646"/>
    <n v="0"/>
    <x v="0"/>
    <n v="0"/>
  </r>
  <r>
    <x v="115"/>
    <n v="31976"/>
    <n v="0"/>
    <x v="0"/>
    <n v="0"/>
    <n v="28835"/>
    <n v="0"/>
    <x v="0"/>
    <n v="0"/>
  </r>
  <r>
    <x v="116"/>
    <n v="32285"/>
    <n v="0"/>
    <x v="0"/>
    <n v="0"/>
    <n v="28920"/>
    <n v="0"/>
    <x v="0"/>
    <n v="0"/>
  </r>
  <r>
    <x v="117"/>
    <n v="40215"/>
    <n v="0"/>
    <x v="0"/>
    <n v="0"/>
    <n v="36089"/>
    <n v="0"/>
    <x v="0"/>
    <n v="0"/>
  </r>
  <r>
    <x v="118"/>
    <n v="29733"/>
    <n v="2"/>
    <x v="33"/>
    <n v="0"/>
    <n v="25422"/>
    <n v="2"/>
    <x v="0"/>
    <n v="0.65920021524904993"/>
  </r>
  <r>
    <x v="119"/>
    <n v="42762"/>
    <n v="0"/>
    <x v="0"/>
    <n v="0"/>
    <n v="34232"/>
    <n v="0"/>
    <x v="0"/>
    <n v="0"/>
  </r>
  <r>
    <x v="120"/>
    <n v="33998"/>
    <n v="4"/>
    <x v="34"/>
    <n v="0"/>
    <n v="31271"/>
    <n v="4"/>
    <x v="0"/>
    <n v="0.88534619683510796"/>
  </r>
  <r>
    <x v="121"/>
    <n v="17648"/>
    <n v="0"/>
    <x v="0"/>
    <n v="0"/>
    <n v="15320"/>
    <n v="0"/>
    <x v="0"/>
    <n v="0"/>
  </r>
  <r>
    <x v="122"/>
    <n v="14284"/>
    <n v="0"/>
    <x v="0"/>
    <n v="0"/>
    <n v="12902"/>
    <n v="0"/>
    <x v="0"/>
    <n v="0"/>
  </r>
  <r>
    <x v="123"/>
    <n v="306"/>
    <n v="0"/>
    <x v="0"/>
    <n v="0"/>
    <n v="240"/>
    <n v="0"/>
    <x v="0"/>
    <n v="0"/>
  </r>
  <r>
    <x v="124"/>
    <n v="261"/>
    <n v="0"/>
    <x v="0"/>
    <n v="0"/>
    <n v="189"/>
    <n v="0"/>
    <x v="0"/>
    <n v="0"/>
  </r>
  <r>
    <x v="125"/>
    <n v="389"/>
    <n v="0"/>
    <x v="0"/>
    <n v="0"/>
    <n v="262"/>
    <n v="0"/>
    <x v="0"/>
    <n v="0"/>
  </r>
  <r>
    <x v="126"/>
    <n v="482"/>
    <n v="0"/>
    <x v="0"/>
    <n v="0"/>
    <n v="257"/>
    <n v="0"/>
    <x v="0"/>
    <n v="0"/>
  </r>
  <r>
    <x v="127"/>
    <n v="252"/>
    <n v="0"/>
    <x v="0"/>
    <n v="0"/>
    <n v="173"/>
    <n v="0"/>
    <x v="0"/>
    <n v="0"/>
  </r>
  <r>
    <x v="128"/>
    <n v="277"/>
    <n v="0"/>
    <x v="0"/>
    <n v="0"/>
    <n v="162"/>
    <n v="0"/>
    <x v="0"/>
    <n v="0"/>
  </r>
  <r>
    <x v="129"/>
    <n v="463"/>
    <n v="0"/>
    <x v="0"/>
    <n v="0"/>
    <n v="341"/>
    <n v="0"/>
    <x v="0"/>
    <n v="0"/>
  </r>
  <r>
    <x v="130"/>
    <n v="857"/>
    <n v="0"/>
    <x v="0"/>
    <n v="0"/>
    <n v="650"/>
    <n v="0"/>
    <x v="0"/>
    <n v="0"/>
  </r>
  <r>
    <x v="131"/>
    <n v="2114"/>
    <n v="0"/>
    <x v="35"/>
    <n v="0"/>
    <n v="1768"/>
    <n v="0"/>
    <x v="0"/>
    <n v="14.995269631031222"/>
  </r>
  <r>
    <x v="132"/>
    <n v="389"/>
    <n v="0"/>
    <x v="0"/>
    <n v="0"/>
    <n v="333"/>
    <n v="0"/>
    <x v="0"/>
    <n v="0"/>
  </r>
  <r>
    <x v="133"/>
    <n v="954"/>
    <n v="0"/>
    <x v="0"/>
    <n v="0"/>
    <n v="779"/>
    <n v="0"/>
    <x v="0"/>
    <n v="0"/>
  </r>
  <r>
    <x v="134"/>
    <n v="236"/>
    <n v="0"/>
    <x v="0"/>
    <n v="0"/>
    <n v="158"/>
    <n v="0"/>
    <x v="0"/>
    <n v="0"/>
  </r>
  <r>
    <x v="135"/>
    <n v="187"/>
    <n v="0"/>
    <x v="0"/>
    <n v="0"/>
    <n v="128"/>
    <n v="0"/>
    <x v="0"/>
    <n v="0"/>
  </r>
  <r>
    <x v="136"/>
    <n v="211"/>
    <n v="0"/>
    <x v="0"/>
    <n v="0"/>
    <n v="133"/>
    <n v="0"/>
    <x v="0"/>
    <n v="0"/>
  </r>
  <r>
    <x v="137"/>
    <n v="216"/>
    <n v="0"/>
    <x v="0"/>
    <n v="0"/>
    <n v="130"/>
    <n v="0"/>
    <x v="0"/>
    <n v="0"/>
  </r>
  <r>
    <x v="138"/>
    <n v="255"/>
    <n v="0"/>
    <x v="0"/>
    <n v="0"/>
    <n v="155"/>
    <n v="0"/>
    <x v="0"/>
    <n v="0"/>
  </r>
  <r>
    <x v="139"/>
    <n v="252"/>
    <n v="0"/>
    <x v="0"/>
    <n v="0"/>
    <n v="174"/>
    <n v="0"/>
    <x v="0"/>
    <n v="0"/>
  </r>
  <r>
    <x v="140"/>
    <n v="319"/>
    <n v="0"/>
    <x v="0"/>
    <n v="0"/>
    <n v="180"/>
    <n v="0"/>
    <x v="0"/>
    <n v="0"/>
  </r>
  <r>
    <x v="141"/>
    <n v="247"/>
    <n v="0"/>
    <x v="0"/>
    <n v="0"/>
    <n v="154"/>
    <n v="0"/>
    <x v="0"/>
    <n v="0"/>
  </r>
  <r>
    <x v="142"/>
    <n v="268"/>
    <n v="0"/>
    <x v="0"/>
    <n v="0"/>
    <n v="147"/>
    <n v="0"/>
    <x v="0"/>
    <n v="0"/>
  </r>
  <r>
    <x v="143"/>
    <n v="222"/>
    <n v="0"/>
    <x v="0"/>
    <n v="0"/>
    <n v="129"/>
    <n v="0"/>
    <x v="0"/>
    <n v="0"/>
  </r>
  <r>
    <x v="144"/>
    <n v="294"/>
    <n v="0"/>
    <x v="0"/>
    <n v="0"/>
    <n v="148"/>
    <n v="0"/>
    <x v="0"/>
    <n v="0"/>
  </r>
  <r>
    <x v="145"/>
    <n v="276"/>
    <n v="0"/>
    <x v="0"/>
    <n v="0"/>
    <n v="173"/>
    <n v="0"/>
    <x v="0"/>
    <n v="0"/>
  </r>
  <r>
    <x v="146"/>
    <n v="204"/>
    <n v="0"/>
    <x v="0"/>
    <n v="0"/>
    <n v="139"/>
    <n v="0"/>
    <x v="0"/>
    <n v="0"/>
  </r>
  <r>
    <x v="147"/>
    <n v="275"/>
    <n v="0"/>
    <x v="0"/>
    <n v="0"/>
    <n v="179"/>
    <n v="0"/>
    <x v="0"/>
    <n v="0"/>
  </r>
  <r>
    <x v="148"/>
    <n v="366"/>
    <n v="0"/>
    <x v="0"/>
    <n v="0"/>
    <n v="273"/>
    <n v="0"/>
    <x v="0"/>
    <n v="0"/>
  </r>
  <r>
    <x v="149"/>
    <n v="424"/>
    <n v="0"/>
    <x v="0"/>
    <n v="0"/>
    <n v="327"/>
    <n v="0"/>
    <x v="0"/>
    <n v="0"/>
  </r>
  <r>
    <x v="150"/>
    <n v="329"/>
    <n v="0"/>
    <x v="0"/>
    <n v="0"/>
    <n v="234"/>
    <n v="0"/>
    <x v="0"/>
    <n v="0"/>
  </r>
  <r>
    <x v="151"/>
    <n v="403"/>
    <n v="0"/>
    <x v="0"/>
    <n v="0"/>
    <n v="279"/>
    <n v="0"/>
    <x v="0"/>
    <n v="0"/>
  </r>
  <r>
    <x v="152"/>
    <n v="442"/>
    <n v="0"/>
    <x v="0"/>
    <n v="0"/>
    <n v="314"/>
    <n v="0"/>
    <x v="0"/>
    <n v="0"/>
  </r>
  <r>
    <x v="153"/>
    <n v="494"/>
    <n v="0"/>
    <x v="0"/>
    <n v="0"/>
    <n v="343"/>
    <n v="0"/>
    <x v="0"/>
    <n v="0"/>
  </r>
  <r>
    <x v="154"/>
    <n v="636"/>
    <n v="0"/>
    <x v="0"/>
    <n v="0"/>
    <n v="425"/>
    <n v="0"/>
    <x v="0"/>
    <n v="0"/>
  </r>
  <r>
    <x v="155"/>
    <n v="445"/>
    <n v="0"/>
    <x v="0"/>
    <n v="0"/>
    <n v="267"/>
    <n v="0"/>
    <x v="0"/>
    <n v="0"/>
  </r>
  <r>
    <x v="156"/>
    <n v="272"/>
    <n v="0"/>
    <x v="0"/>
    <n v="0"/>
    <n v="185"/>
    <n v="0"/>
    <x v="0"/>
    <n v="0"/>
  </r>
  <r>
    <x v="157"/>
    <n v="324"/>
    <n v="0"/>
    <x v="0"/>
    <n v="0"/>
    <n v="232"/>
    <n v="0"/>
    <x v="0"/>
    <n v="0"/>
  </r>
  <r>
    <x v="158"/>
    <n v="664"/>
    <n v="0"/>
    <x v="0"/>
    <n v="0"/>
    <n v="488"/>
    <n v="0"/>
    <x v="0"/>
    <n v="0"/>
  </r>
  <r>
    <x v="159"/>
    <n v="676"/>
    <n v="0"/>
    <x v="0"/>
    <n v="0"/>
    <n v="497"/>
    <n v="0"/>
    <x v="0"/>
    <n v="0"/>
  </r>
  <r>
    <x v="160"/>
    <n v="1097"/>
    <n v="0"/>
    <x v="0"/>
    <n v="0"/>
    <n v="750"/>
    <n v="0"/>
    <x v="0"/>
    <n v="0"/>
  </r>
  <r>
    <x v="161"/>
    <n v="1175"/>
    <n v="0"/>
    <x v="0"/>
    <n v="0"/>
    <n v="879"/>
    <n v="0"/>
    <x v="0"/>
    <n v="0"/>
  </r>
  <r>
    <x v="162"/>
    <n v="737"/>
    <n v="0"/>
    <x v="0"/>
    <n v="0"/>
    <n v="588"/>
    <n v="0"/>
    <x v="0"/>
    <n v="0"/>
  </r>
  <r>
    <x v="163"/>
    <n v="1110"/>
    <n v="0"/>
    <x v="0"/>
    <n v="0"/>
    <n v="855"/>
    <n v="0"/>
    <x v="0"/>
    <n v="0"/>
  </r>
  <r>
    <x v="164"/>
    <n v="804"/>
    <n v="0"/>
    <x v="0"/>
    <n v="0"/>
    <n v="674"/>
    <n v="0"/>
    <x v="0"/>
    <n v="0"/>
  </r>
  <r>
    <x v="165"/>
    <n v="3455"/>
    <n v="0"/>
    <x v="0"/>
    <n v="0"/>
    <n v="3099"/>
    <n v="0"/>
    <x v="0"/>
    <n v="0"/>
  </r>
  <r>
    <x v="166"/>
    <n v="3713"/>
    <n v="0"/>
    <x v="0"/>
    <n v="0"/>
    <n v="3360"/>
    <n v="0"/>
    <x v="0"/>
    <n v="0"/>
  </r>
  <r>
    <x v="167"/>
    <n v="3888"/>
    <n v="0"/>
    <x v="0"/>
    <n v="0"/>
    <n v="3477"/>
    <n v="0"/>
    <x v="0"/>
    <n v="0"/>
  </r>
  <r>
    <x v="168"/>
    <n v="3036"/>
    <n v="0"/>
    <x v="0"/>
    <n v="0"/>
    <n v="2630"/>
    <n v="0"/>
    <x v="0"/>
    <n v="0"/>
  </r>
  <r>
    <x v="169"/>
    <n v="3176"/>
    <n v="0"/>
    <x v="0"/>
    <n v="0"/>
    <n v="2831"/>
    <n v="0"/>
    <x v="0"/>
    <n v="0"/>
  </r>
  <r>
    <x v="170"/>
    <n v="3096"/>
    <n v="0"/>
    <x v="0"/>
    <n v="0"/>
    <n v="2738"/>
    <n v="0"/>
    <x v="0"/>
    <n v="0"/>
  </r>
  <r>
    <x v="171"/>
    <n v="7065"/>
    <n v="0"/>
    <x v="0"/>
    <n v="0"/>
    <n v="6492"/>
    <n v="0"/>
    <x v="0"/>
    <n v="0"/>
  </r>
  <r>
    <x v="172"/>
    <n v="12450"/>
    <n v="0"/>
    <x v="0"/>
    <n v="0"/>
    <n v="11288"/>
    <n v="0"/>
    <x v="0"/>
    <n v="0"/>
  </r>
  <r>
    <x v="173"/>
    <n v="31979"/>
    <n v="0"/>
    <x v="36"/>
    <n v="0"/>
    <n v="29439"/>
    <n v="0"/>
    <x v="0"/>
    <n v="1.0788329841458457"/>
  </r>
  <r>
    <x v="174"/>
    <n v="39709"/>
    <n v="0"/>
    <x v="37"/>
    <n v="0"/>
    <n v="36423"/>
    <n v="0"/>
    <x v="0"/>
    <n v="0.28960689012566421"/>
  </r>
  <r>
    <x v="175"/>
    <n v="45973"/>
    <n v="0"/>
    <x v="38"/>
    <n v="0"/>
    <n v="39901"/>
    <n v="0"/>
    <x v="0"/>
    <n v="0.31540251886977139"/>
  </r>
  <r>
    <x v="176"/>
    <n v="50499"/>
    <n v="0"/>
    <x v="39"/>
    <n v="0"/>
    <n v="46180"/>
    <n v="0"/>
    <x v="0"/>
    <n v="0.2019841977068853"/>
  </r>
  <r>
    <x v="177"/>
    <n v="38807"/>
    <n v="0"/>
    <x v="40"/>
    <n v="0"/>
    <n v="34902"/>
    <n v="0"/>
    <x v="0"/>
    <n v="0.31179941763083979"/>
  </r>
  <r>
    <x v="178"/>
    <n v="38647"/>
    <n v="0"/>
    <x v="41"/>
    <n v="0"/>
    <n v="33211"/>
    <n v="0"/>
    <x v="0"/>
    <n v="0.61065541956684866"/>
  </r>
  <r>
    <x v="179"/>
    <n v="28298"/>
    <n v="0"/>
    <x v="42"/>
    <n v="0"/>
    <n v="23670"/>
    <n v="0"/>
    <x v="0"/>
    <n v="0.22616439324333876"/>
  </r>
  <r>
    <x v="180"/>
    <n v="10396"/>
    <n v="0"/>
    <x v="43"/>
    <n v="10"/>
    <n v="8699"/>
    <n v="0"/>
    <x v="0"/>
    <n v="0.7118122354751828"/>
  </r>
  <r>
    <x v="181"/>
    <n v="8247"/>
    <n v="0"/>
    <x v="44"/>
    <n v="0"/>
    <n v="6795"/>
    <n v="0"/>
    <x v="0"/>
    <n v="1.4793258154480415"/>
  </r>
  <r>
    <x v="182"/>
    <n v="8772"/>
    <n v="0"/>
    <x v="45"/>
    <n v="0"/>
    <n v="6701"/>
    <n v="0"/>
    <x v="0"/>
    <n v="3.3971728226174189"/>
  </r>
  <r>
    <x v="183"/>
    <n v="3796"/>
    <n v="0"/>
    <x v="46"/>
    <n v="0"/>
    <n v="3076"/>
    <n v="0"/>
    <x v="0"/>
    <n v="11.749209694415173"/>
  </r>
  <r>
    <x v="184"/>
    <n v="1517"/>
    <n v="0"/>
    <x v="33"/>
    <n v="0"/>
    <n v="1314"/>
    <n v="0"/>
    <x v="0"/>
    <n v="12.920237310481214"/>
  </r>
  <r>
    <x v="185"/>
    <n v="203"/>
    <n v="0"/>
    <x v="0"/>
    <n v="0"/>
    <n v="149"/>
    <n v="0"/>
    <x v="0"/>
    <n v="0"/>
  </r>
  <r>
    <x v="186"/>
    <n v="463"/>
    <n v="0"/>
    <x v="0"/>
    <n v="0"/>
    <n v="359"/>
    <n v="0"/>
    <x v="0"/>
    <n v="0"/>
  </r>
  <r>
    <x v="187"/>
    <n v="723"/>
    <n v="0"/>
    <x v="0"/>
    <n v="0"/>
    <n v="623"/>
    <n v="0"/>
    <x v="0"/>
    <n v="0"/>
  </r>
  <r>
    <x v="188"/>
    <n v="367"/>
    <n v="0"/>
    <x v="0"/>
    <n v="0"/>
    <n v="206"/>
    <n v="0"/>
    <x v="0"/>
    <n v="0"/>
  </r>
  <r>
    <x v="189"/>
    <n v="408"/>
    <n v="0"/>
    <x v="0"/>
    <n v="0"/>
    <n v="292"/>
    <n v="0"/>
    <x v="0"/>
    <n v="0"/>
  </r>
  <r>
    <x v="190"/>
    <n v="353"/>
    <n v="0"/>
    <x v="0"/>
    <n v="0"/>
    <n v="201"/>
    <n v="0"/>
    <x v="0"/>
    <n v="0"/>
  </r>
  <r>
    <x v="191"/>
    <n v="234"/>
    <n v="0"/>
    <x v="0"/>
    <n v="0"/>
    <n v="143"/>
    <n v="0"/>
    <x v="0"/>
    <n v="0"/>
  </r>
  <r>
    <x v="192"/>
    <n v="242"/>
    <n v="0"/>
    <x v="0"/>
    <n v="0"/>
    <n v="166"/>
    <n v="0"/>
    <x v="0"/>
    <n v="0"/>
  </r>
  <r>
    <x v="193"/>
    <n v="344"/>
    <n v="0"/>
    <x v="0"/>
    <n v="0"/>
    <n v="211"/>
    <n v="0"/>
    <x v="0"/>
    <n v="0"/>
  </r>
  <r>
    <x v="194"/>
    <n v="303"/>
    <n v="0"/>
    <x v="0"/>
    <n v="0"/>
    <n v="181"/>
    <n v="0"/>
    <x v="0"/>
    <n v="0"/>
  </r>
  <r>
    <x v="195"/>
    <n v="326"/>
    <n v="0"/>
    <x v="0"/>
    <n v="0"/>
    <n v="214"/>
    <n v="0"/>
    <x v="0"/>
    <n v="0"/>
  </r>
  <r>
    <x v="196"/>
    <n v="608"/>
    <n v="0"/>
    <x v="0"/>
    <n v="0"/>
    <n v="420"/>
    <n v="0"/>
    <x v="0"/>
    <n v="0"/>
  </r>
  <r>
    <x v="197"/>
    <n v="635"/>
    <n v="0"/>
    <x v="0"/>
    <n v="0"/>
    <n v="503"/>
    <n v="0"/>
    <x v="0"/>
    <n v="0"/>
  </r>
  <r>
    <x v="198"/>
    <n v="1291"/>
    <n v="0"/>
    <x v="47"/>
    <n v="0"/>
    <n v="990"/>
    <n v="0"/>
    <x v="0"/>
    <n v="9.9147947327652997"/>
  </r>
  <r>
    <x v="199"/>
    <n v="574"/>
    <n v="0"/>
    <x v="24"/>
    <n v="0"/>
    <n v="471"/>
    <n v="0"/>
    <x v="0"/>
    <n v="13.588850174216027"/>
  </r>
  <r>
    <x v="200"/>
    <n v="508"/>
    <n v="0"/>
    <x v="0"/>
    <n v="0"/>
    <n v="361"/>
    <n v="0"/>
    <x v="0"/>
    <n v="0"/>
  </r>
  <r>
    <x v="201"/>
    <n v="1266"/>
    <n v="1"/>
    <x v="48"/>
    <n v="0"/>
    <n v="1100"/>
    <n v="1"/>
    <x v="0"/>
    <n v="3.6334913112164293"/>
  </r>
  <r>
    <x v="202"/>
    <n v="1203"/>
    <n v="1"/>
    <x v="49"/>
    <n v="1"/>
    <n v="972"/>
    <n v="0"/>
    <x v="0"/>
    <n v="5.4031587697423111"/>
  </r>
  <r>
    <x v="203"/>
    <n v="1441"/>
    <n v="1"/>
    <x v="50"/>
    <n v="7"/>
    <n v="1242"/>
    <n v="0"/>
    <x v="0"/>
    <n v="4.2331714087439281"/>
  </r>
  <r>
    <x v="204"/>
    <n v="839"/>
    <n v="0"/>
    <x v="0"/>
    <n v="0"/>
    <n v="632"/>
    <n v="0"/>
    <x v="0"/>
    <n v="0"/>
  </r>
  <r>
    <x v="205"/>
    <n v="1620"/>
    <n v="0"/>
    <x v="51"/>
    <n v="0"/>
    <n v="1232"/>
    <n v="0"/>
    <x v="0"/>
    <n v="9.1975308641975317"/>
  </r>
  <r>
    <x v="206"/>
    <n v="1271"/>
    <n v="0"/>
    <x v="52"/>
    <n v="0"/>
    <n v="1085"/>
    <n v="0"/>
    <x v="0"/>
    <n v="18.646734854445317"/>
  </r>
  <r>
    <x v="207"/>
    <n v="598"/>
    <n v="0"/>
    <x v="0"/>
    <n v="0"/>
    <n v="497"/>
    <n v="0"/>
    <x v="0"/>
    <n v="0"/>
  </r>
  <r>
    <x v="208"/>
    <n v="1532"/>
    <n v="0"/>
    <x v="53"/>
    <n v="4"/>
    <n v="1341"/>
    <n v="0"/>
    <x v="0"/>
    <n v="3.4595300261096606"/>
  </r>
  <r>
    <x v="209"/>
    <n v="2978"/>
    <n v="2"/>
    <x v="54"/>
    <n v="0"/>
    <n v="2480"/>
    <n v="2"/>
    <x v="0"/>
    <n v="7.3203492276695776"/>
  </r>
  <r>
    <x v="210"/>
    <n v="1452"/>
    <n v="0"/>
    <x v="55"/>
    <n v="0"/>
    <n v="1071"/>
    <n v="0"/>
    <x v="0"/>
    <n v="1.0330578512396695"/>
  </r>
  <r>
    <x v="211"/>
    <n v="2277"/>
    <n v="0"/>
    <x v="56"/>
    <n v="0"/>
    <n v="1497"/>
    <n v="0"/>
    <x v="0"/>
    <n v="8.9591567852437421"/>
  </r>
  <r>
    <x v="212"/>
    <n v="5030"/>
    <n v="9"/>
    <x v="57"/>
    <n v="0"/>
    <n v="4010"/>
    <n v="9"/>
    <x v="0"/>
    <n v="8.7077534791252482"/>
  </r>
  <r>
    <x v="213"/>
    <n v="1295"/>
    <n v="0"/>
    <x v="58"/>
    <n v="0"/>
    <n v="1010"/>
    <n v="0"/>
    <x v="0"/>
    <n v="7.2586872586872593"/>
  </r>
  <r>
    <x v="214"/>
    <n v="1156"/>
    <n v="0"/>
    <x v="59"/>
    <n v="0"/>
    <n v="917"/>
    <n v="0"/>
    <x v="0"/>
    <n v="1.8166089965397925"/>
  </r>
  <r>
    <x v="215"/>
    <n v="1639"/>
    <n v="0"/>
    <x v="0"/>
    <n v="0"/>
    <n v="1432"/>
    <n v="0"/>
    <x v="0"/>
    <n v="0"/>
  </r>
  <r>
    <x v="216"/>
    <n v="7248"/>
    <n v="5"/>
    <x v="60"/>
    <n v="28"/>
    <n v="6420"/>
    <n v="0"/>
    <x v="0"/>
    <n v="3.6147902869757171"/>
  </r>
  <r>
    <x v="217"/>
    <n v="11127"/>
    <n v="0"/>
    <x v="61"/>
    <n v="0"/>
    <n v="9545"/>
    <n v="0"/>
    <x v="0"/>
    <n v="6.7313741349869689"/>
  </r>
  <r>
    <x v="218"/>
    <n v="25865"/>
    <n v="0"/>
    <x v="59"/>
    <n v="0"/>
    <n v="23293"/>
    <n v="0"/>
    <x v="0"/>
    <n v="8.1190798376184023E-2"/>
  </r>
  <r>
    <x v="219"/>
    <n v="16071"/>
    <n v="0"/>
    <x v="62"/>
    <n v="26"/>
    <n v="14660"/>
    <n v="0"/>
    <x v="0"/>
    <n v="1.1138074793105595"/>
  </r>
  <r>
    <x v="220"/>
    <n v="17327"/>
    <n v="0"/>
    <x v="63"/>
    <n v="0"/>
    <n v="15664"/>
    <n v="0"/>
    <x v="0"/>
    <n v="0.82530155249033299"/>
  </r>
  <r>
    <x v="221"/>
    <n v="19048"/>
    <n v="0"/>
    <x v="0"/>
    <n v="0"/>
    <n v="17136"/>
    <n v="0"/>
    <x v="0"/>
    <n v="0"/>
  </r>
  <r>
    <x v="222"/>
    <n v="8718"/>
    <n v="3"/>
    <x v="64"/>
    <n v="0"/>
    <n v="7617"/>
    <n v="3"/>
    <x v="0"/>
    <n v="0.7799954117916954"/>
  </r>
  <r>
    <x v="223"/>
    <n v="4032"/>
    <n v="0"/>
    <x v="65"/>
    <n v="0"/>
    <n v="3450"/>
    <n v="0"/>
    <x v="0"/>
    <n v="1.3888888888888888"/>
  </r>
  <r>
    <x v="224"/>
    <n v="2724"/>
    <n v="5"/>
    <x v="66"/>
    <n v="4"/>
    <n v="2118"/>
    <n v="0"/>
    <x v="0"/>
    <n v="3.5976505139500734"/>
  </r>
  <r>
    <x v="225"/>
    <n v="1113"/>
    <n v="0"/>
    <x v="67"/>
    <n v="0"/>
    <n v="823"/>
    <n v="0"/>
    <x v="0"/>
    <n v="15.54357592093441"/>
  </r>
  <r>
    <x v="226"/>
    <n v="1120"/>
    <n v="0"/>
    <x v="68"/>
    <n v="3"/>
    <n v="1003"/>
    <n v="0"/>
    <x v="0"/>
    <n v="3.3035714285714288"/>
  </r>
  <r>
    <x v="227"/>
    <n v="1198"/>
    <n v="0"/>
    <x v="69"/>
    <n v="0"/>
    <n v="1028"/>
    <n v="0"/>
    <x v="0"/>
    <n v="5.8430717863105182"/>
  </r>
  <r>
    <x v="228"/>
    <n v="570"/>
    <n v="0"/>
    <x v="0"/>
    <n v="0"/>
    <n v="431"/>
    <n v="0"/>
    <x v="0"/>
    <n v="0"/>
  </r>
  <r>
    <x v="229"/>
    <n v="1280"/>
    <n v="1"/>
    <x v="70"/>
    <n v="0"/>
    <n v="1005"/>
    <n v="1"/>
    <x v="0"/>
    <n v="4.296875"/>
  </r>
  <r>
    <x v="230"/>
    <n v="900"/>
    <n v="0"/>
    <x v="55"/>
    <n v="7"/>
    <n v="730"/>
    <n v="0"/>
    <x v="0"/>
    <n v="1.6666666666666667"/>
  </r>
  <r>
    <x v="231"/>
    <n v="755"/>
    <n v="0"/>
    <x v="0"/>
    <n v="0"/>
    <n v="623"/>
    <n v="0"/>
    <x v="0"/>
    <n v="0"/>
  </r>
  <r>
    <x v="232"/>
    <n v="1471"/>
    <n v="0"/>
    <x v="71"/>
    <n v="0"/>
    <n v="1198"/>
    <n v="0"/>
    <x v="0"/>
    <n v="3.331067301155676"/>
  </r>
  <r>
    <x v="233"/>
    <n v="1314"/>
    <n v="1"/>
    <x v="14"/>
    <n v="0"/>
    <n v="1155"/>
    <n v="1"/>
    <x v="0"/>
    <n v="7.686453576864535"/>
  </r>
  <r>
    <x v="234"/>
    <n v="785"/>
    <n v="0"/>
    <x v="0"/>
    <n v="0"/>
    <n v="623"/>
    <n v="0"/>
    <x v="0"/>
    <n v="0"/>
  </r>
  <r>
    <x v="235"/>
    <n v="1731"/>
    <n v="1"/>
    <x v="72"/>
    <n v="6"/>
    <n v="1535"/>
    <n v="0"/>
    <x v="0"/>
    <n v="2.1952628538417103"/>
  </r>
  <r>
    <x v="236"/>
    <n v="2659"/>
    <n v="2"/>
    <x v="73"/>
    <n v="0"/>
    <n v="2066"/>
    <n v="2"/>
    <x v="0"/>
    <n v="4.7386235426852199"/>
  </r>
  <r>
    <x v="237"/>
    <n v="2485"/>
    <n v="0"/>
    <x v="74"/>
    <n v="29"/>
    <n v="2009"/>
    <n v="0"/>
    <x v="0"/>
    <n v="6.3179074446680081"/>
  </r>
  <r>
    <x v="238"/>
    <n v="2005"/>
    <n v="0"/>
    <x v="75"/>
    <n v="0"/>
    <n v="1558"/>
    <n v="0"/>
    <x v="0"/>
    <n v="579.30174563591027"/>
  </r>
  <r>
    <x v="239"/>
    <n v="1440"/>
    <n v="0"/>
    <x v="76"/>
    <n v="0"/>
    <n v="1071"/>
    <n v="0"/>
    <x v="0"/>
    <n v="8.0555555555555554"/>
  </r>
  <r>
    <x v="240"/>
    <n v="947"/>
    <n v="0"/>
    <x v="77"/>
    <n v="4"/>
    <n v="783"/>
    <n v="0"/>
    <x v="0"/>
    <n v="2.8511087645195352"/>
  </r>
  <r>
    <x v="241"/>
    <n v="659"/>
    <n v="0"/>
    <x v="0"/>
    <n v="0"/>
    <n v="529"/>
    <n v="0"/>
    <x v="0"/>
    <n v="0"/>
  </r>
  <r>
    <x v="242"/>
    <n v="1116"/>
    <n v="0"/>
    <x v="2"/>
    <n v="3"/>
    <n v="940"/>
    <n v="0"/>
    <x v="0"/>
    <n v="0.8960573476702508"/>
  </r>
  <r>
    <x v="243"/>
    <n v="2302"/>
    <n v="1"/>
    <x v="78"/>
    <n v="19"/>
    <n v="1961"/>
    <n v="0"/>
    <x v="0"/>
    <n v="4.5178105994787146"/>
  </r>
  <r>
    <x v="244"/>
    <n v="1489"/>
    <n v="2"/>
    <x v="79"/>
    <n v="0"/>
    <n v="1245"/>
    <n v="2"/>
    <x v="0"/>
    <n v="2.1490933512424446"/>
  </r>
  <r>
    <x v="245"/>
    <n v="1243"/>
    <n v="0"/>
    <x v="80"/>
    <n v="0"/>
    <n v="961"/>
    <n v="0"/>
    <x v="0"/>
    <n v="1.6090104585679808"/>
  </r>
  <r>
    <x v="246"/>
    <n v="1253"/>
    <n v="0"/>
    <x v="81"/>
    <n v="0"/>
    <n v="1019"/>
    <n v="0"/>
    <x v="0"/>
    <n v="0.63846767757382283"/>
  </r>
  <r>
    <x v="247"/>
    <n v="1116"/>
    <n v="1"/>
    <x v="11"/>
    <n v="0"/>
    <n v="864"/>
    <n v="1"/>
    <x v="0"/>
    <n v="2.7777777777777777"/>
  </r>
  <r>
    <x v="248"/>
    <n v="4232"/>
    <n v="0"/>
    <x v="80"/>
    <n v="4"/>
    <n v="3555"/>
    <n v="0"/>
    <x v="0"/>
    <n v="0.47258979206049151"/>
  </r>
  <r>
    <x v="249"/>
    <n v="6421"/>
    <n v="0"/>
    <x v="9"/>
    <n v="0"/>
    <n v="5550"/>
    <n v="0"/>
    <x v="0"/>
    <n v="0.52951253698800804"/>
  </r>
  <r>
    <x v="250"/>
    <n v="5915"/>
    <n v="0"/>
    <x v="82"/>
    <n v="0"/>
    <n v="5195"/>
    <n v="0"/>
    <x v="0"/>
    <n v="0.37193575655114114"/>
  </r>
  <r>
    <x v="251"/>
    <n v="6298"/>
    <n v="1"/>
    <x v="83"/>
    <n v="0"/>
    <n v="5737"/>
    <n v="1"/>
    <x v="0"/>
    <n v="0.66687837408701167"/>
  </r>
  <r>
    <x v="252"/>
    <n v="6205"/>
    <n v="2"/>
    <x v="84"/>
    <n v="0"/>
    <n v="5347"/>
    <n v="2"/>
    <x v="0"/>
    <n v="2.7719580983078163"/>
  </r>
  <r>
    <x v="253"/>
    <n v="10218"/>
    <n v="0"/>
    <x v="85"/>
    <n v="0"/>
    <n v="9233"/>
    <n v="0"/>
    <x v="0"/>
    <n v="0.43061264435310237"/>
  </r>
  <r>
    <x v="254"/>
    <n v="13592"/>
    <n v="0"/>
    <x v="86"/>
    <n v="0"/>
    <n v="12033"/>
    <n v="0"/>
    <x v="0"/>
    <n v="2.0821071218363745"/>
  </r>
  <r>
    <x v="255"/>
    <n v="8350"/>
    <n v="0"/>
    <x v="70"/>
    <n v="0"/>
    <n v="7268"/>
    <n v="0"/>
    <x v="0"/>
    <n v="0.6586826347305389"/>
  </r>
  <r>
    <x v="256"/>
    <n v="5092"/>
    <n v="0"/>
    <x v="82"/>
    <n v="0"/>
    <n v="4251"/>
    <n v="0"/>
    <x v="0"/>
    <n v="0.432050274941084"/>
  </r>
  <r>
    <x v="257"/>
    <n v="5673"/>
    <n v="0"/>
    <x v="72"/>
    <n v="0"/>
    <n v="4523"/>
    <n v="0"/>
    <x v="0"/>
    <n v="0.66983959104530233"/>
  </r>
  <r>
    <x v="258"/>
    <n v="2793"/>
    <n v="0"/>
    <x v="0"/>
    <n v="0"/>
    <n v="2398"/>
    <n v="0"/>
    <x v="0"/>
    <n v="0"/>
  </r>
  <r>
    <x v="259"/>
    <n v="1603"/>
    <n v="0"/>
    <x v="87"/>
    <n v="0"/>
    <n v="1273"/>
    <n v="0"/>
    <x v="0"/>
    <n v="0.56144728633811603"/>
  </r>
  <r>
    <x v="260"/>
    <n v="1989"/>
    <n v="0"/>
    <x v="88"/>
    <n v="0"/>
    <n v="1355"/>
    <n v="0"/>
    <x v="0"/>
    <n v="5.6309703368526902"/>
  </r>
  <r>
    <x v="261"/>
    <n v="1203"/>
    <n v="0"/>
    <x v="89"/>
    <n v="0"/>
    <n v="873"/>
    <n v="0"/>
    <x v="0"/>
    <n v="2.3275145469659186"/>
  </r>
  <r>
    <x v="262"/>
    <n v="1937"/>
    <n v="0"/>
    <x v="90"/>
    <n v="0"/>
    <n v="1474"/>
    <n v="0"/>
    <x v="0"/>
    <n v="7.7955601445534333"/>
  </r>
  <r>
    <x v="263"/>
    <n v="1880"/>
    <n v="0"/>
    <x v="0"/>
    <n v="0"/>
    <n v="1440"/>
    <n v="0"/>
    <x v="0"/>
    <n v="0"/>
  </r>
  <r>
    <x v="264"/>
    <n v="1071"/>
    <n v="3"/>
    <x v="10"/>
    <n v="4"/>
    <n v="881"/>
    <n v="0"/>
    <x v="0"/>
    <n v="4.0149393090569561"/>
  </r>
  <r>
    <x v="265"/>
    <n v="1603"/>
    <n v="2"/>
    <x v="91"/>
    <n v="0"/>
    <n v="1262"/>
    <n v="2"/>
    <x v="0"/>
    <n v="3.8677479725514665"/>
  </r>
  <r>
    <x v="266"/>
    <n v="1438"/>
    <n v="0"/>
    <x v="92"/>
    <n v="0"/>
    <n v="1093"/>
    <n v="0"/>
    <x v="0"/>
    <n v="7.4408901251738531"/>
  </r>
  <r>
    <x v="267"/>
    <n v="1351"/>
    <n v="0"/>
    <x v="93"/>
    <n v="0"/>
    <n v="1115"/>
    <n v="0"/>
    <x v="0"/>
    <n v="6.8837897853441898"/>
  </r>
  <r>
    <x v="268"/>
    <n v="1498"/>
    <n v="0"/>
    <x v="94"/>
    <n v="15"/>
    <n v="1269"/>
    <n v="0"/>
    <x v="0"/>
    <n v="2.3364485981308412"/>
  </r>
  <r>
    <x v="269"/>
    <n v="1663"/>
    <n v="0"/>
    <x v="95"/>
    <n v="0"/>
    <n v="1432"/>
    <n v="0"/>
    <x v="0"/>
    <n v="2.4052916416115453"/>
  </r>
  <r>
    <x v="270"/>
    <n v="1367"/>
    <n v="0"/>
    <x v="96"/>
    <n v="2"/>
    <n v="1093"/>
    <n v="0"/>
    <x v="0"/>
    <n v="0.43891733723482074"/>
  </r>
  <r>
    <x v="271"/>
    <n v="4083"/>
    <n v="1"/>
    <x v="97"/>
    <n v="0"/>
    <n v="2711"/>
    <n v="1"/>
    <x v="0"/>
    <n v="9.8212098946852802"/>
  </r>
  <r>
    <x v="272"/>
    <n v="1650"/>
    <n v="2"/>
    <x v="98"/>
    <n v="5"/>
    <n v="1286"/>
    <n v="0"/>
    <x v="0"/>
    <n v="1.7575757575757573"/>
  </r>
  <r>
    <x v="273"/>
    <n v="2409"/>
    <n v="0"/>
    <x v="99"/>
    <n v="0"/>
    <n v="1730"/>
    <n v="0"/>
    <x v="0"/>
    <n v="7.0153590701535897"/>
  </r>
  <r>
    <x v="274"/>
    <n v="2895"/>
    <n v="0"/>
    <x v="100"/>
    <n v="0"/>
    <n v="2082"/>
    <n v="0"/>
    <x v="0"/>
    <n v="141.65803108808291"/>
  </r>
  <r>
    <x v="275"/>
    <n v="1200"/>
    <n v="1"/>
    <x v="12"/>
    <n v="5"/>
    <n v="940"/>
    <n v="0"/>
    <x v="0"/>
    <n v="4.1666666666666661"/>
  </r>
  <r>
    <x v="276"/>
    <n v="1193"/>
    <n v="0"/>
    <x v="53"/>
    <n v="0"/>
    <n v="995"/>
    <n v="0"/>
    <x v="0"/>
    <n v="4.4425817267393128"/>
  </r>
  <r>
    <x v="277"/>
    <n v="3308"/>
    <n v="0"/>
    <x v="101"/>
    <n v="4"/>
    <n v="2222"/>
    <n v="0"/>
    <x v="0"/>
    <n v="3.4461910519951635"/>
  </r>
  <r>
    <x v="278"/>
    <n v="1022"/>
    <n v="1"/>
    <x v="102"/>
    <n v="0"/>
    <n v="872"/>
    <n v="1"/>
    <x v="0"/>
    <n v="1.6634050880626221"/>
  </r>
  <r>
    <x v="279"/>
    <n v="1652"/>
    <n v="0"/>
    <x v="11"/>
    <n v="4"/>
    <n v="1227"/>
    <n v="0"/>
    <x v="0"/>
    <n v="1.8765133171912836"/>
  </r>
  <r>
    <x v="280"/>
    <n v="2057"/>
    <n v="0"/>
    <x v="103"/>
    <n v="0"/>
    <n v="1470"/>
    <n v="0"/>
    <x v="0"/>
    <n v="9.7228974234321814"/>
  </r>
  <r>
    <x v="281"/>
    <n v="1054"/>
    <n v="0"/>
    <x v="19"/>
    <n v="0"/>
    <n v="760"/>
    <n v="0"/>
    <x v="0"/>
    <n v="5.1233396584440225"/>
  </r>
  <r>
    <x v="282"/>
    <n v="878"/>
    <n v="0"/>
    <x v="79"/>
    <n v="2"/>
    <n v="706"/>
    <n v="0"/>
    <x v="0"/>
    <n v="3.6446469248291571"/>
  </r>
  <r>
    <x v="283"/>
    <n v="1141"/>
    <n v="0"/>
    <x v="104"/>
    <n v="0"/>
    <n v="945"/>
    <n v="0"/>
    <x v="0"/>
    <n v="2.6292725679228743"/>
  </r>
  <r>
    <x v="284"/>
    <n v="1402"/>
    <n v="0"/>
    <x v="98"/>
    <n v="3"/>
    <n v="1126"/>
    <n v="0"/>
    <x v="0"/>
    <n v="2.0684736091298146"/>
  </r>
  <r>
    <x v="285"/>
    <n v="1963"/>
    <n v="0"/>
    <x v="105"/>
    <n v="0"/>
    <n v="1593"/>
    <n v="0"/>
    <x v="0"/>
    <n v="4.2791645440652069"/>
  </r>
  <r>
    <x v="286"/>
    <n v="1853"/>
    <n v="12"/>
    <x v="106"/>
    <n v="20"/>
    <n v="1634"/>
    <n v="0"/>
    <x v="0"/>
    <n v="10.25364274150027"/>
  </r>
  <r>
    <x v="287"/>
    <n v="1024"/>
    <n v="1"/>
    <x v="80"/>
    <n v="2"/>
    <n v="814"/>
    <n v="0"/>
    <x v="0"/>
    <n v="1.953125"/>
  </r>
  <r>
    <x v="288"/>
    <n v="1294"/>
    <n v="0"/>
    <x v="80"/>
    <n v="0"/>
    <n v="1068"/>
    <n v="0"/>
    <x v="0"/>
    <n v="1.545595054095827"/>
  </r>
  <r>
    <x v="289"/>
    <n v="1511"/>
    <n v="0"/>
    <x v="107"/>
    <n v="0"/>
    <n v="1326"/>
    <n v="0"/>
    <x v="0"/>
    <n v="1.1912640635340834"/>
  </r>
  <r>
    <x v="290"/>
    <n v="1854"/>
    <n v="0"/>
    <x v="108"/>
    <n v="0"/>
    <n v="1382"/>
    <n v="0"/>
    <x v="0"/>
    <n v="4.0992448759439055"/>
  </r>
  <r>
    <x v="291"/>
    <n v="1520"/>
    <n v="2"/>
    <x v="19"/>
    <n v="1"/>
    <n v="1177"/>
    <n v="0"/>
    <x v="0"/>
    <n v="3.5526315789473681"/>
  </r>
  <r>
    <x v="292"/>
    <n v="1178"/>
    <n v="0"/>
    <x v="109"/>
    <n v="0"/>
    <n v="883"/>
    <n v="0"/>
    <x v="0"/>
    <n v="2.037351443123939"/>
  </r>
  <r>
    <x v="293"/>
    <n v="1870"/>
    <n v="1"/>
    <x v="69"/>
    <n v="10"/>
    <n v="1458"/>
    <n v="0"/>
    <x v="0"/>
    <n v="3.7433155080213902"/>
  </r>
  <r>
    <x v="294"/>
    <n v="2454"/>
    <n v="0"/>
    <x v="110"/>
    <n v="0"/>
    <n v="1753"/>
    <n v="0"/>
    <x v="0"/>
    <n v="8.2722086389568066"/>
  </r>
  <r>
    <x v="295"/>
    <n v="1993"/>
    <n v="0"/>
    <x v="111"/>
    <n v="0"/>
    <n v="1569"/>
    <n v="0"/>
    <x v="0"/>
    <n v="2.9101856497742098"/>
  </r>
  <r>
    <x v="296"/>
    <n v="2121"/>
    <n v="97"/>
    <x v="112"/>
    <n v="67"/>
    <n v="1735"/>
    <n v="0"/>
    <x v="0"/>
    <n v="37.293729372937293"/>
  </r>
  <r>
    <x v="297"/>
    <n v="1219"/>
    <n v="0"/>
    <x v="94"/>
    <n v="0"/>
    <n v="1011"/>
    <n v="0"/>
    <x v="0"/>
    <n v="2.8712059064807218"/>
  </r>
  <r>
    <x v="298"/>
    <n v="1752"/>
    <n v="0"/>
    <x v="113"/>
    <n v="9"/>
    <n v="1303"/>
    <n v="0"/>
    <x v="0"/>
    <n v="0.79908675799086759"/>
  </r>
  <r>
    <x v="299"/>
    <n v="1812"/>
    <n v="4"/>
    <x v="114"/>
    <n v="0"/>
    <n v="1240"/>
    <n v="4"/>
    <x v="0"/>
    <n v="5.6843267108167765"/>
  </r>
  <r>
    <x v="300"/>
    <n v="2185"/>
    <n v="0"/>
    <x v="65"/>
    <n v="20"/>
    <n v="1512"/>
    <n v="0"/>
    <x v="0"/>
    <n v="2.5629290617848968"/>
  </r>
  <r>
    <x v="301"/>
    <n v="3760"/>
    <n v="0"/>
    <x v="115"/>
    <n v="0"/>
    <n v="3187"/>
    <n v="0"/>
    <x v="0"/>
    <n v="1.0904255319148937"/>
  </r>
  <r>
    <x v="302"/>
    <n v="3907"/>
    <n v="0"/>
    <x v="116"/>
    <n v="0"/>
    <n v="3259"/>
    <n v="0"/>
    <x v="0"/>
    <n v="0.99820834399795244"/>
  </r>
  <r>
    <x v="303"/>
    <n v="4263"/>
    <n v="2"/>
    <x v="117"/>
    <n v="0"/>
    <n v="3391"/>
    <n v="2"/>
    <x v="0"/>
    <n v="2.1581046211588082"/>
  </r>
  <r>
    <x v="304"/>
    <n v="3831"/>
    <n v="0"/>
    <x v="54"/>
    <n v="0"/>
    <n v="3145"/>
    <n v="0"/>
    <x v="0"/>
    <n v="5.6904202558078829"/>
  </r>
  <r>
    <x v="305"/>
    <n v="4345"/>
    <n v="0"/>
    <x v="30"/>
    <n v="0"/>
    <n v="3690"/>
    <n v="0"/>
    <x v="0"/>
    <n v="3.7744533947065588"/>
  </r>
  <r>
    <x v="306"/>
    <n v="6235"/>
    <n v="0"/>
    <x v="118"/>
    <n v="0"/>
    <n v="4816"/>
    <n v="0"/>
    <x v="0"/>
    <n v="3.3520449077786689"/>
  </r>
  <r>
    <x v="307"/>
    <n v="6817"/>
    <n v="1"/>
    <x v="119"/>
    <n v="0"/>
    <n v="5498"/>
    <n v="1"/>
    <x v="0"/>
    <n v="4.6061317294997801"/>
  </r>
  <r>
    <x v="308"/>
    <n v="8028"/>
    <n v="3"/>
    <x v="120"/>
    <n v="0"/>
    <n v="6696"/>
    <n v="3"/>
    <x v="0"/>
    <n v="4.0981564524165428"/>
  </r>
  <r>
    <x v="309"/>
    <n v="7212"/>
    <n v="0"/>
    <x v="121"/>
    <n v="55"/>
    <n v="6474"/>
    <n v="0"/>
    <x v="0"/>
    <n v="3.8546866333887966"/>
  </r>
  <r>
    <x v="310"/>
    <n v="5012"/>
    <n v="0"/>
    <x v="102"/>
    <n v="0"/>
    <n v="4391"/>
    <n v="0"/>
    <x v="0"/>
    <n v="0.33918595371109339"/>
  </r>
  <r>
    <x v="311"/>
    <n v="4156"/>
    <n v="0"/>
    <x v="122"/>
    <n v="0"/>
    <n v="3690"/>
    <n v="0"/>
    <x v="0"/>
    <n v="0.28873917228103946"/>
  </r>
  <r>
    <x v="312"/>
    <n v="5743"/>
    <n v="0"/>
    <x v="0"/>
    <n v="0"/>
    <n v="5199"/>
    <n v="0"/>
    <x v="0"/>
    <n v="0"/>
  </r>
  <r>
    <x v="313"/>
    <n v="7728"/>
    <n v="0"/>
    <x v="123"/>
    <n v="0"/>
    <n v="6637"/>
    <n v="0"/>
    <x v="0"/>
    <n v="1.9021739130434785"/>
  </r>
  <r>
    <x v="314"/>
    <n v="11343"/>
    <n v="0"/>
    <x v="124"/>
    <n v="0"/>
    <n v="9890"/>
    <n v="0"/>
    <x v="0"/>
    <n v="4.4080049369655296E-2"/>
  </r>
  <r>
    <x v="315"/>
    <n v="11996"/>
    <n v="0"/>
    <x v="125"/>
    <n v="0"/>
    <n v="9951"/>
    <n v="0"/>
    <x v="0"/>
    <n v="1.4671557185728576"/>
  </r>
  <r>
    <x v="316"/>
    <n v="12096"/>
    <n v="1"/>
    <x v="126"/>
    <n v="0"/>
    <n v="10051"/>
    <n v="1"/>
    <x v="0"/>
    <n v="1.9675925925925926"/>
  </r>
  <r>
    <x v="317"/>
    <n v="13651"/>
    <n v="3"/>
    <x v="127"/>
    <n v="64"/>
    <n v="12074"/>
    <n v="0"/>
    <x v="0"/>
    <n v="2.8935609112885503"/>
  </r>
  <r>
    <x v="318"/>
    <n v="7409"/>
    <n v="73"/>
    <x v="128"/>
    <n v="36"/>
    <n v="6644"/>
    <n v="0"/>
    <x v="0"/>
    <n v="13.294641652044811"/>
  </r>
  <r>
    <x v="319"/>
    <n v="1818"/>
    <n v="0"/>
    <x v="129"/>
    <n v="0"/>
    <n v="1444"/>
    <n v="0"/>
    <x v="0"/>
    <n v="11.276127612761275"/>
  </r>
  <r>
    <x v="320"/>
    <n v="1802"/>
    <n v="0"/>
    <x v="58"/>
    <n v="0"/>
    <n v="1434"/>
    <n v="0"/>
    <x v="0"/>
    <n v="5.2164261931187568"/>
  </r>
  <r>
    <x v="321"/>
    <n v="1357"/>
    <n v="0"/>
    <x v="113"/>
    <n v="11"/>
    <n v="1056"/>
    <n v="0"/>
    <x v="0"/>
    <n v="1.0316875460574797"/>
  </r>
  <r>
    <x v="322"/>
    <n v="2535"/>
    <n v="0"/>
    <x v="130"/>
    <n v="0"/>
    <n v="1842"/>
    <n v="0"/>
    <x v="0"/>
    <n v="594.67455621301781"/>
  </r>
  <r>
    <x v="323"/>
    <n v="1519"/>
    <n v="0"/>
    <x v="131"/>
    <n v="0"/>
    <n v="1061"/>
    <n v="0"/>
    <x v="0"/>
    <n v="9.216589861751153"/>
  </r>
  <r>
    <x v="324"/>
    <n v="859"/>
    <n v="2"/>
    <x v="83"/>
    <n v="3"/>
    <n v="613"/>
    <n v="0"/>
    <x v="0"/>
    <n v="4.8894062863795114"/>
  </r>
  <r>
    <x v="325"/>
    <n v="902"/>
    <n v="0"/>
    <x v="59"/>
    <n v="0"/>
    <n v="647"/>
    <n v="0"/>
    <x v="0"/>
    <n v="2.3281596452328159"/>
  </r>
  <r>
    <x v="326"/>
    <n v="1451"/>
    <n v="4"/>
    <x v="132"/>
    <n v="98"/>
    <n v="1166"/>
    <n v="0"/>
    <x v="0"/>
    <n v="17.918676774638183"/>
  </r>
  <r>
    <x v="327"/>
    <n v="3145"/>
    <n v="0"/>
    <x v="133"/>
    <n v="0"/>
    <n v="2447"/>
    <n v="0"/>
    <x v="0"/>
    <n v="18.537360890302068"/>
  </r>
  <r>
    <x v="328"/>
    <n v="735"/>
    <n v="0"/>
    <x v="134"/>
    <n v="0"/>
    <n v="451"/>
    <n v="0"/>
    <x v="0"/>
    <n v="4.8979591836734695"/>
  </r>
  <r>
    <x v="329"/>
    <n v="1155"/>
    <n v="0"/>
    <x v="24"/>
    <n v="0"/>
    <n v="854"/>
    <n v="0"/>
    <x v="0"/>
    <n v="6.7532467532467528"/>
  </r>
  <r>
    <x v="330"/>
    <n v="958"/>
    <n v="0"/>
    <x v="109"/>
    <n v="0"/>
    <n v="664"/>
    <n v="0"/>
    <x v="0"/>
    <n v="2.5052192066805845"/>
  </r>
  <r>
    <x v="331"/>
    <n v="1106"/>
    <n v="0"/>
    <x v="68"/>
    <n v="0"/>
    <n v="760"/>
    <n v="0"/>
    <x v="0"/>
    <n v="3.3453887884267632"/>
  </r>
  <r>
    <x v="332"/>
    <n v="782"/>
    <n v="0"/>
    <x v="104"/>
    <n v="0"/>
    <n v="552"/>
    <n v="0"/>
    <x v="0"/>
    <n v="3.8363171355498724"/>
  </r>
  <r>
    <x v="333"/>
    <n v="1553"/>
    <n v="0"/>
    <x v="135"/>
    <n v="0"/>
    <n v="929"/>
    <n v="0"/>
    <x v="0"/>
    <n v="8.6928525434642641"/>
  </r>
  <r>
    <x v="334"/>
    <n v="777"/>
    <n v="0"/>
    <x v="2"/>
    <n v="6"/>
    <n v="479"/>
    <n v="0"/>
    <x v="0"/>
    <n v="1.287001287001287"/>
  </r>
  <r>
    <x v="335"/>
    <n v="1332"/>
    <n v="0"/>
    <x v="55"/>
    <n v="0"/>
    <n v="741"/>
    <n v="0"/>
    <x v="0"/>
    <n v="1.1261261261261262"/>
  </r>
  <r>
    <x v="336"/>
    <n v="2401"/>
    <n v="2"/>
    <x v="7"/>
    <n v="0"/>
    <n v="1290"/>
    <n v="2"/>
    <x v="0"/>
    <n v="3.4152436484798003"/>
  </r>
  <r>
    <x v="337"/>
    <n v="1313"/>
    <n v="0"/>
    <x v="102"/>
    <n v="0"/>
    <n v="804"/>
    <n v="0"/>
    <x v="0"/>
    <n v="1.2947448591012947"/>
  </r>
  <r>
    <x v="338"/>
    <n v="1490"/>
    <n v="1"/>
    <x v="136"/>
    <n v="0"/>
    <n v="854"/>
    <n v="1"/>
    <x v="0"/>
    <n v="4.4295302013422821"/>
  </r>
  <r>
    <x v="339"/>
    <n v="957"/>
    <n v="0"/>
    <x v="5"/>
    <n v="2"/>
    <n v="636"/>
    <n v="0"/>
    <x v="0"/>
    <n v="1.671891327063741"/>
  </r>
  <r>
    <x v="340"/>
    <n v="1356"/>
    <n v="1"/>
    <x v="137"/>
    <n v="4"/>
    <n v="863"/>
    <n v="0"/>
    <x v="0"/>
    <n v="1.8436578171091444"/>
  </r>
  <r>
    <x v="341"/>
    <n v="2453"/>
    <n v="2"/>
    <x v="136"/>
    <n v="2"/>
    <n v="1388"/>
    <n v="0"/>
    <x v="0"/>
    <n v="2.6905829596412558"/>
  </r>
  <r>
    <x v="342"/>
    <n v="2924"/>
    <n v="1"/>
    <x v="71"/>
    <n v="3"/>
    <n v="1505"/>
    <n v="1"/>
    <x v="0"/>
    <n v="1.6757865937072502"/>
  </r>
  <r>
    <x v="343"/>
    <n v="3974"/>
    <n v="0"/>
    <x v="115"/>
    <n v="0"/>
    <n v="2121"/>
    <n v="0"/>
    <x v="0"/>
    <n v="1.0317060895822849"/>
  </r>
  <r>
    <x v="344"/>
    <n v="6104"/>
    <n v="9"/>
    <x v="138"/>
    <n v="24"/>
    <n v="2667"/>
    <n v="3"/>
    <x v="0"/>
    <n v="8.486238532110093"/>
  </r>
  <r>
    <x v="345"/>
    <n v="2767"/>
    <n v="0"/>
    <x v="4"/>
    <n v="0"/>
    <n v="1316"/>
    <n v="0"/>
    <x v="0"/>
    <n v="1.6985905312612939"/>
  </r>
  <r>
    <x v="346"/>
    <n v="3124"/>
    <n v="0"/>
    <x v="137"/>
    <n v="0"/>
    <n v="1382"/>
    <n v="0"/>
    <x v="0"/>
    <n v="0.80025608194622277"/>
  </r>
  <r>
    <x v="347"/>
    <n v="5541"/>
    <n v="2"/>
    <x v="139"/>
    <n v="2"/>
    <n v="2711"/>
    <n v="1"/>
    <x v="0"/>
    <n v="2.1476267821692834"/>
  </r>
  <r>
    <x v="348"/>
    <n v="7855"/>
    <n v="0"/>
    <x v="13"/>
    <n v="2"/>
    <n v="4859"/>
    <n v="0"/>
    <x v="0"/>
    <n v="3.1826861871419476"/>
  </r>
  <r>
    <x v="349"/>
    <n v="8455"/>
    <n v="0"/>
    <x v="140"/>
    <n v="2"/>
    <n v="5722"/>
    <n v="0"/>
    <x v="0"/>
    <n v="1.0526315789473684"/>
  </r>
  <r>
    <x v="350"/>
    <n v="9898"/>
    <n v="0"/>
    <x v="141"/>
    <n v="1"/>
    <n v="6056"/>
    <n v="0"/>
    <x v="0"/>
    <n v="1.424530208122853"/>
  </r>
  <r>
    <x v="351"/>
    <n v="8849"/>
    <n v="0"/>
    <x v="142"/>
    <n v="0"/>
    <n v="5725"/>
    <n v="0"/>
    <x v="0"/>
    <n v="1.830715335066109"/>
  </r>
  <r>
    <x v="352"/>
    <n v="6272"/>
    <n v="7"/>
    <x v="106"/>
    <n v="2"/>
    <n v="3471"/>
    <n v="5"/>
    <x v="0"/>
    <n v="3.0293367346938775"/>
  </r>
  <r>
    <x v="353"/>
    <n v="4219"/>
    <n v="0"/>
    <x v="143"/>
    <n v="6"/>
    <n v="2066"/>
    <n v="0"/>
    <x v="0"/>
    <n v="3.6975586631903292"/>
  </r>
  <r>
    <x v="354"/>
    <n v="5990"/>
    <n v="1"/>
    <x v="14"/>
    <n v="16"/>
    <n v="3461"/>
    <n v="1"/>
    <x v="0"/>
    <n v="1.686143572621035"/>
  </r>
  <r>
    <x v="355"/>
    <n v="6599"/>
    <n v="2"/>
    <x v="144"/>
    <n v="0"/>
    <n v="4097"/>
    <n v="2"/>
    <x v="0"/>
    <n v="1.1971510834974997"/>
  </r>
  <r>
    <x v="356"/>
    <n v="8445"/>
    <n v="2"/>
    <x v="135"/>
    <n v="21"/>
    <n v="4724"/>
    <n v="0"/>
    <x v="0"/>
    <n v="1.5985790408525755"/>
  </r>
  <r>
    <x v="357"/>
    <n v="6590"/>
    <n v="1"/>
    <x v="145"/>
    <n v="23"/>
    <n v="3444"/>
    <n v="0"/>
    <x v="0"/>
    <n v="3.4901365705614569"/>
  </r>
  <r>
    <x v="358"/>
    <n v="6208"/>
    <n v="0"/>
    <x v="146"/>
    <n v="1"/>
    <n v="2925"/>
    <n v="0"/>
    <x v="0"/>
    <n v="3.0283505154639174"/>
  </r>
  <r>
    <x v="359"/>
    <n v="3718"/>
    <n v="0"/>
    <x v="105"/>
    <n v="3"/>
    <n v="1969"/>
    <n v="0"/>
    <x v="0"/>
    <n v="2.2592791823561056"/>
  </r>
  <r>
    <x v="360"/>
    <n v="4238"/>
    <n v="0"/>
    <x v="52"/>
    <n v="6"/>
    <n v="1943"/>
    <n v="0"/>
    <x v="0"/>
    <n v="5.5922605002359607"/>
  </r>
  <r>
    <x v="361"/>
    <n v="3595"/>
    <n v="0"/>
    <x v="147"/>
    <n v="2"/>
    <n v="1700"/>
    <n v="0"/>
    <x v="0"/>
    <n v="4.9235048678720448"/>
  </r>
  <r>
    <x v="362"/>
    <n v="3624"/>
    <n v="0"/>
    <x v="50"/>
    <n v="2"/>
    <n v="1735"/>
    <n v="0"/>
    <x v="0"/>
    <n v="1.683222958057395"/>
  </r>
  <r>
    <x v="363"/>
    <n v="3521"/>
    <n v="0"/>
    <x v="148"/>
    <n v="11"/>
    <n v="1892"/>
    <n v="0"/>
    <x v="0"/>
    <n v="5.0553819937517748"/>
  </r>
  <r>
    <x v="364"/>
    <n v="4539"/>
    <n v="0"/>
    <x v="42"/>
    <n v="1"/>
    <n v="2085"/>
    <n v="0"/>
    <x v="0"/>
    <n v="1.4100022031284423"/>
  </r>
  <r>
    <x v="365"/>
    <n v="5740"/>
    <n v="13"/>
    <x v="149"/>
    <n v="11"/>
    <n v="2467"/>
    <n v="3"/>
    <x v="0"/>
    <n v="5.1567944250871083"/>
  </r>
  <r>
    <x v="366"/>
    <n v="5781"/>
    <n v="11"/>
    <x v="150"/>
    <n v="12"/>
    <n v="2552"/>
    <n v="0"/>
    <x v="0"/>
    <n v="7.0749005362394053"/>
  </r>
  <r>
    <x v="367"/>
    <n v="5735"/>
    <n v="2"/>
    <x v="151"/>
    <n v="4"/>
    <n v="2681"/>
    <n v="2"/>
    <x v="0"/>
    <n v="2.9642545771578028"/>
  </r>
  <r>
    <x v="368"/>
    <n v="8033"/>
    <n v="0"/>
    <x v="152"/>
    <n v="5"/>
    <n v="3612"/>
    <n v="0"/>
    <x v="0"/>
    <n v="6.0251462716295281"/>
  </r>
  <r>
    <x v="369"/>
    <n v="6652"/>
    <n v="6"/>
    <x v="86"/>
    <n v="15"/>
    <n v="3206"/>
    <n v="2"/>
    <x v="0"/>
    <n v="4.2543595911004211"/>
  </r>
  <r>
    <x v="370"/>
    <n v="8876"/>
    <n v="5"/>
    <x v="153"/>
    <n v="16"/>
    <n v="4551"/>
    <n v="5"/>
    <x v="0"/>
    <n v="4.4840018026137898"/>
  </r>
  <r>
    <x v="371"/>
    <n v="8741"/>
    <n v="1"/>
    <x v="154"/>
    <n v="0"/>
    <n v="4219"/>
    <n v="1"/>
    <x v="0"/>
    <n v="2.6427182244594438"/>
  </r>
  <r>
    <x v="372"/>
    <n v="7202"/>
    <n v="31"/>
    <x v="155"/>
    <n v="18"/>
    <n v="4061"/>
    <n v="0"/>
    <x v="0"/>
    <n v="5.9983337961677314"/>
  </r>
  <r>
    <x v="373"/>
    <n v="6988"/>
    <n v="1"/>
    <x v="156"/>
    <n v="6"/>
    <n v="3527"/>
    <n v="1"/>
    <x v="0"/>
    <n v="2.7475672581568404"/>
  </r>
  <r>
    <x v="374"/>
    <n v="6961"/>
    <n v="0"/>
    <x v="101"/>
    <n v="3"/>
    <n v="3854"/>
    <n v="0"/>
    <x v="0"/>
    <n v="1.637695733371642"/>
  </r>
  <r>
    <x v="375"/>
    <n v="7122"/>
    <n v="3"/>
    <x v="51"/>
    <n v="2"/>
    <n v="4227"/>
    <n v="1"/>
    <x v="0"/>
    <n v="2.0921089581578212"/>
  </r>
  <r>
    <x v="376"/>
    <n v="8570"/>
    <n v="1"/>
    <x v="157"/>
    <n v="17"/>
    <n v="4795"/>
    <n v="0"/>
    <x v="0"/>
    <n v="3.1271878646441071"/>
  </r>
  <r>
    <x v="377"/>
    <n v="7939"/>
    <n v="0"/>
    <x v="158"/>
    <n v="1"/>
    <n v="4127"/>
    <n v="0"/>
    <x v="0"/>
    <n v="2.3428643405970524"/>
  </r>
  <r>
    <x v="378"/>
    <n v="10036"/>
    <n v="7"/>
    <x v="159"/>
    <n v="8"/>
    <n v="5349"/>
    <n v="7"/>
    <x v="0"/>
    <n v="5.79912315663611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6352"/>
    <s v="3836dc690b93797a7f3beb6d6e9347cad037cc21c6a503759181272f6f29ff6e"/>
  </r>
  <r>
    <x v="0"/>
    <x v="1"/>
    <n v="2115"/>
    <s v="7a81d05c4780ad7a922ed766cafe425f1056eaa528466777376a71fd5c965be6"/>
  </r>
  <r>
    <x v="0"/>
    <x v="2"/>
    <n v="1749"/>
    <s v="68eb800d428714a8d55b1e3bb512bb30339512189e1784d3448bd919e1949d7a"/>
  </r>
  <r>
    <x v="1"/>
    <x v="0"/>
    <n v="866"/>
    <s v="0768595bfc57b85f93592de1d0981aec726b988837b5bd46d675f60eee8c3d3f"/>
  </r>
  <r>
    <x v="1"/>
    <x v="2"/>
    <n v="349"/>
    <s v="2adf31aa79f1d57d3ed25097b619e984f81847c2ed9810333a93b2655cb2d782"/>
  </r>
  <r>
    <x v="1"/>
    <x v="1"/>
    <n v="330"/>
    <s v="4bca810eef771aeac85c317ef3bd6b281a8d26e21d888f09c771dc3be906c69f"/>
  </r>
  <r>
    <x v="0"/>
    <x v="3"/>
    <n v="119"/>
    <s v="d673eabcac1bb49f08a72ffd2610c4c111da4232b50948fe0d4ad6e31f991671"/>
  </r>
  <r>
    <x v="0"/>
    <x v="4"/>
    <n v="118"/>
    <s v="56ce7f335b021473243a2887315846a8005cb98fbc195341857412dc1f915b4c"/>
  </r>
  <r>
    <x v="2"/>
    <x v="0"/>
    <n v="114"/>
    <s v="048f74b93e6d0c7f644ed371630f8dd9cc5d851adffe59be7a783312f4a42786"/>
  </r>
  <r>
    <x v="1"/>
    <x v="5"/>
    <n v="73"/>
    <s v="984a432a1e85bac7d10763e0163526da011945193cc5361d960f791650efb4ae"/>
  </r>
  <r>
    <x v="2"/>
    <x v="1"/>
    <n v="58"/>
    <s v="64db17eb81bab2ed2956412b8b0738c317a04e64cfb45ffa324e829f3805ef4e"/>
  </r>
  <r>
    <x v="2"/>
    <x v="2"/>
    <n v="52"/>
    <s v="a22207488c8a726dcb12241fa3aee5441477a2827169518d0bfad27523b1f3c8"/>
  </r>
  <r>
    <x v="1"/>
    <x v="3"/>
    <n v="34"/>
    <s v="bddb29d7354496be4099cdb0a7468c2b8b43397cf4c0141f00556fb1b6d1c85e"/>
  </r>
  <r>
    <x v="1"/>
    <x v="6"/>
    <n v="31"/>
    <s v="731e88e7fc255cb7dd68cd0581d8f601cfd5be8b416caae5e56b673e6a50c767"/>
  </r>
  <r>
    <x v="1"/>
    <x v="4"/>
    <n v="26"/>
    <s v="5e00920a5c133589bb89fd60640b3c508feb2c3bf5cb572f9fffcea1e1062ff8"/>
  </r>
  <r>
    <x v="0"/>
    <x v="5"/>
    <n v="26"/>
    <s v="0015e5d13d6cc8ef47a3b2ab9c1dc68d9634a8d9acfb6ddcb966fb5eb5fc560f"/>
  </r>
  <r>
    <x v="2"/>
    <x v="5"/>
    <n v="16"/>
    <s v="b726a3a9cbd678d2f0bb4ea3848b7e9590594d48ad678b94aab1773e6ee7786f"/>
  </r>
  <r>
    <x v="2"/>
    <x v="3"/>
    <n v="10"/>
    <s v="302d355d83b0bfec9ca5941f3b012aedfb941b34ff7424b96dff43f65bf4dede"/>
  </r>
  <r>
    <x v="0"/>
    <x v="6"/>
    <n v="4"/>
    <s v="d0c6d55776298dafce30e4d274ee66ece41783fbca1806586c95ad847f6d4ef2"/>
  </r>
  <r>
    <x v="2"/>
    <x v="4"/>
    <n v="3"/>
    <s v="d3e6493371d178f2ff69f465dc6949bac4346a3201ae6ea3e6e72003109674c0"/>
  </r>
  <r>
    <x v="2"/>
    <x v="6"/>
    <n v="2"/>
    <s v="06d58adf701e9bcb3968e96bea4f545075a06ec0453de3c67acc6a2d07a0184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5"/>
  </r>
  <r>
    <x v="17"/>
    <x v="17"/>
    <x v="0"/>
    <x v="16"/>
  </r>
  <r>
    <x v="18"/>
    <x v="18"/>
    <x v="17"/>
    <x v="17"/>
  </r>
  <r>
    <x v="19"/>
    <x v="19"/>
    <x v="0"/>
    <x v="18"/>
  </r>
  <r>
    <x v="20"/>
    <x v="20"/>
    <x v="18"/>
    <x v="19"/>
  </r>
  <r>
    <x v="21"/>
    <x v="21"/>
    <x v="19"/>
    <x v="20"/>
  </r>
  <r>
    <x v="22"/>
    <x v="22"/>
    <x v="20"/>
    <x v="20"/>
  </r>
  <r>
    <x v="23"/>
    <x v="23"/>
    <x v="21"/>
    <x v="20"/>
  </r>
  <r>
    <x v="24"/>
    <x v="24"/>
    <x v="22"/>
    <x v="21"/>
  </r>
  <r>
    <x v="25"/>
    <x v="25"/>
    <x v="23"/>
    <x v="22"/>
  </r>
  <r>
    <x v="26"/>
    <x v="26"/>
    <x v="24"/>
    <x v="23"/>
  </r>
  <r>
    <x v="27"/>
    <x v="27"/>
    <x v="25"/>
    <x v="24"/>
  </r>
  <r>
    <x v="28"/>
    <x v="28"/>
    <x v="26"/>
    <x v="24"/>
  </r>
  <r>
    <x v="29"/>
    <x v="29"/>
    <x v="27"/>
    <x v="25"/>
  </r>
  <r>
    <x v="30"/>
    <x v="30"/>
    <x v="28"/>
    <x v="25"/>
  </r>
  <r>
    <x v="31"/>
    <x v="31"/>
    <x v="29"/>
    <x v="26"/>
  </r>
  <r>
    <x v="32"/>
    <x v="32"/>
    <x v="0"/>
    <x v="26"/>
  </r>
  <r>
    <x v="33"/>
    <x v="33"/>
    <x v="30"/>
    <x v="27"/>
  </r>
  <r>
    <x v="34"/>
    <x v="34"/>
    <x v="31"/>
    <x v="27"/>
  </r>
  <r>
    <x v="35"/>
    <x v="35"/>
    <x v="32"/>
    <x v="27"/>
  </r>
  <r>
    <x v="36"/>
    <x v="36"/>
    <x v="10"/>
    <x v="28"/>
  </r>
  <r>
    <x v="37"/>
    <x v="37"/>
    <x v="30"/>
    <x v="28"/>
  </r>
  <r>
    <x v="38"/>
    <x v="38"/>
    <x v="33"/>
    <x v="28"/>
  </r>
  <r>
    <x v="39"/>
    <x v="39"/>
    <x v="6"/>
    <x v="29"/>
  </r>
  <r>
    <x v="40"/>
    <x v="40"/>
    <x v="34"/>
    <x v="29"/>
  </r>
  <r>
    <x v="41"/>
    <x v="41"/>
    <x v="31"/>
    <x v="29"/>
  </r>
  <r>
    <x v="42"/>
    <x v="42"/>
    <x v="0"/>
    <x v="30"/>
  </r>
  <r>
    <x v="43"/>
    <x v="43"/>
    <x v="0"/>
    <x v="31"/>
  </r>
  <r>
    <x v="44"/>
    <x v="44"/>
    <x v="35"/>
    <x v="31"/>
  </r>
  <r>
    <x v="45"/>
    <x v="45"/>
    <x v="36"/>
    <x v="31"/>
  </r>
  <r>
    <x v="46"/>
    <x v="46"/>
    <x v="37"/>
    <x v="31"/>
  </r>
  <r>
    <x v="47"/>
    <x v="47"/>
    <x v="38"/>
    <x v="31"/>
  </r>
  <r>
    <x v="48"/>
    <x v="48"/>
    <x v="39"/>
    <x v="32"/>
  </r>
  <r>
    <x v="49"/>
    <x v="49"/>
    <x v="0"/>
    <x v="3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868"/>
    <n v="814"/>
    <n v="10"/>
    <n v="8"/>
    <n v="1"/>
    <x v="0"/>
    <n v="0"/>
  </r>
  <r>
    <x v="1"/>
    <n v="741"/>
    <n v="695"/>
    <n v="8"/>
    <n v="2"/>
    <n v="0"/>
    <x v="1"/>
    <n v="0"/>
  </r>
  <r>
    <x v="2"/>
    <n v="1821"/>
    <n v="1666"/>
    <n v="24"/>
    <n v="14"/>
    <n v="0"/>
    <x v="2"/>
    <n v="0"/>
  </r>
  <r>
    <x v="3"/>
    <n v="0"/>
    <n v="1280"/>
    <n v="13"/>
    <n v="27"/>
    <n v="1"/>
    <x v="3"/>
    <n v="0"/>
  </r>
  <r>
    <x v="4"/>
    <n v="0"/>
    <n v="753"/>
    <n v="6"/>
    <n v="8"/>
    <n v="1"/>
    <x v="0"/>
    <n v="0"/>
  </r>
  <r>
    <x v="5"/>
    <n v="2980"/>
    <n v="2719"/>
    <n v="67"/>
    <n v="30"/>
    <n v="0"/>
    <x v="4"/>
    <n v="0"/>
  </r>
  <r>
    <x v="6"/>
    <n v="1975"/>
    <n v="1768"/>
    <n v="30"/>
    <n v="26"/>
    <n v="0"/>
    <x v="5"/>
    <n v="0"/>
  </r>
  <r>
    <x v="7"/>
    <n v="958"/>
    <n v="907"/>
    <n v="5"/>
    <n v="6"/>
    <n v="0"/>
    <x v="0"/>
    <n v="0"/>
  </r>
  <r>
    <x v="8"/>
    <n v="1018"/>
    <n v="985"/>
    <n v="10"/>
    <n v="20"/>
    <n v="0"/>
    <x v="6"/>
    <n v="0"/>
  </r>
  <r>
    <x v="9"/>
    <n v="1535"/>
    <n v="1382"/>
    <n v="20"/>
    <n v="19"/>
    <n v="0"/>
    <x v="6"/>
    <n v="0"/>
  </r>
  <r>
    <x v="10"/>
    <n v="0"/>
    <n v="969"/>
    <n v="8"/>
    <n v="16"/>
    <n v="1"/>
    <x v="7"/>
    <n v="0"/>
  </r>
  <r>
    <x v="11"/>
    <n v="1840"/>
    <n v="1698"/>
    <n v="15"/>
    <n v="25"/>
    <n v="0"/>
    <x v="8"/>
    <n v="0"/>
  </r>
  <r>
    <x v="12"/>
    <n v="3728"/>
    <n v="3504"/>
    <n v="143"/>
    <n v="43"/>
    <n v="0"/>
    <x v="9"/>
    <n v="0"/>
  </r>
  <r>
    <x v="13"/>
    <n v="0"/>
    <n v="2219"/>
    <n v="34"/>
    <n v="50"/>
    <n v="0"/>
    <x v="10"/>
    <n v="0"/>
  </r>
  <r>
    <x v="14"/>
    <n v="0"/>
    <n v="5239"/>
    <n v="126"/>
    <n v="273"/>
    <n v="1"/>
    <x v="11"/>
    <n v="0"/>
  </r>
  <r>
    <x v="15"/>
    <n v="0"/>
    <n v="8201"/>
    <n v="317"/>
    <n v="4"/>
    <n v="54"/>
    <x v="12"/>
    <n v="0"/>
  </r>
  <r>
    <x v="16"/>
    <n v="0"/>
    <n v="1961"/>
    <n v="51"/>
    <n v="33"/>
    <n v="1"/>
    <x v="13"/>
    <n v="0"/>
  </r>
  <r>
    <x v="17"/>
    <n v="0"/>
    <n v="3672"/>
    <n v="82"/>
    <n v="199"/>
    <n v="1"/>
    <x v="14"/>
    <n v="0"/>
  </r>
  <r>
    <x v="18"/>
    <n v="0"/>
    <n v="2270"/>
    <n v="31"/>
    <n v="0"/>
    <n v="0"/>
    <x v="15"/>
    <n v="0"/>
  </r>
  <r>
    <x v="19"/>
    <n v="0"/>
    <n v="3402"/>
    <n v="58"/>
    <n v="2"/>
    <n v="1"/>
    <x v="16"/>
    <n v="0"/>
  </r>
  <r>
    <x v="20"/>
    <n v="0"/>
    <n v="2014"/>
    <n v="24"/>
    <n v="5"/>
    <n v="3"/>
    <x v="17"/>
    <n v="0"/>
  </r>
  <r>
    <x v="21"/>
    <n v="0"/>
    <n v="5228"/>
    <n v="121"/>
    <n v="159"/>
    <n v="4"/>
    <x v="4"/>
    <n v="0"/>
  </r>
  <r>
    <x v="21"/>
    <n v="0"/>
    <n v="900"/>
    <n v="15"/>
    <n v="32"/>
    <n v="1"/>
    <x v="13"/>
    <n v="0"/>
  </r>
  <r>
    <x v="22"/>
    <n v="0"/>
    <n v="1175"/>
    <n v="27"/>
    <n v="12"/>
    <n v="0"/>
    <x v="18"/>
    <n v="0"/>
  </r>
  <r>
    <x v="23"/>
    <n v="0"/>
    <n v="967"/>
    <n v="21"/>
    <n v="40"/>
    <n v="0"/>
    <x v="19"/>
    <n v="0"/>
  </r>
  <r>
    <x v="23"/>
    <n v="0"/>
    <n v="3019"/>
    <n v="49"/>
    <n v="114"/>
    <n v="1"/>
    <x v="20"/>
    <n v="0"/>
  </r>
  <r>
    <x v="24"/>
    <n v="2799"/>
    <n v="2552"/>
    <n v="162"/>
    <n v="18"/>
    <n v="0"/>
    <x v="21"/>
    <n v="0"/>
  </r>
  <r>
    <x v="25"/>
    <n v="1692"/>
    <n v="1543"/>
    <n v="29"/>
    <n v="24"/>
    <n v="0"/>
    <x v="5"/>
    <n v="0"/>
  </r>
  <r>
    <x v="26"/>
    <n v="9096"/>
    <n v="8063"/>
    <n v="430"/>
    <n v="40"/>
    <n v="0"/>
    <x v="22"/>
    <n v="0"/>
  </r>
  <r>
    <x v="27"/>
    <n v="1475"/>
    <n v="1404"/>
    <n v="20"/>
    <n v="34"/>
    <n v="0"/>
    <x v="7"/>
    <n v="0"/>
  </r>
  <r>
    <x v="28"/>
    <n v="2635"/>
    <n v="2454"/>
    <n v="58"/>
    <n v="19"/>
    <n v="0"/>
    <x v="23"/>
    <n v="0"/>
  </r>
  <r>
    <x v="29"/>
    <n v="2517"/>
    <n v="2332"/>
    <n v="94"/>
    <n v="66"/>
    <n v="0"/>
    <x v="24"/>
    <n v="0"/>
  </r>
  <r>
    <x v="30"/>
    <n v="5276"/>
    <n v="4684"/>
    <n v="262"/>
    <n v="114"/>
    <n v="0"/>
    <x v="25"/>
    <n v="0"/>
  </r>
  <r>
    <x v="31"/>
    <n v="0"/>
    <n v="3131"/>
    <n v="93"/>
    <n v="20"/>
    <n v="1"/>
    <x v="26"/>
    <n v="0"/>
  </r>
  <r>
    <x v="32"/>
    <n v="3068"/>
    <n v="2827"/>
    <n v="46"/>
    <n v="98"/>
    <n v="0"/>
    <x v="27"/>
    <n v="0"/>
  </r>
  <r>
    <x v="33"/>
    <n v="0"/>
    <n v="2681"/>
    <n v="104"/>
    <n v="38"/>
    <n v="1"/>
    <x v="23"/>
    <n v="0"/>
  </r>
  <r>
    <x v="34"/>
    <n v="0"/>
    <n v="1837"/>
    <n v="40"/>
    <n v="56"/>
    <n v="2"/>
    <x v="28"/>
    <n v="0"/>
  </r>
  <r>
    <x v="35"/>
    <n v="0"/>
    <n v="2811"/>
    <n v="78"/>
    <n v="93"/>
    <n v="4"/>
    <x v="29"/>
    <n v="0"/>
  </r>
  <r>
    <x v="36"/>
    <n v="3895"/>
    <n v="3827"/>
    <n v="76"/>
    <n v="177"/>
    <n v="0"/>
    <x v="30"/>
    <n v="0"/>
  </r>
  <r>
    <x v="37"/>
    <n v="4797"/>
    <n v="4307"/>
    <n v="229"/>
    <n v="43"/>
    <n v="0"/>
    <x v="31"/>
    <n v="0"/>
  </r>
  <r>
    <x v="38"/>
    <n v="2250"/>
    <n v="2085"/>
    <n v="41"/>
    <n v="54"/>
    <n v="0"/>
    <x v="32"/>
    <n v="0"/>
  </r>
  <r>
    <x v="39"/>
    <n v="2888"/>
    <n v="2663"/>
    <n v="33"/>
    <n v="80"/>
    <n v="0"/>
    <x v="33"/>
    <n v="0"/>
  </r>
  <r>
    <x v="40"/>
    <n v="2937"/>
    <n v="2811"/>
    <n v="41"/>
    <n v="31"/>
    <n v="0"/>
    <x v="16"/>
    <n v="0"/>
  </r>
  <r>
    <x v="41"/>
    <n v="2006"/>
    <n v="1933"/>
    <n v="78"/>
    <n v="15"/>
    <n v="0"/>
    <x v="34"/>
    <n v="0"/>
  </r>
  <r>
    <x v="42"/>
    <n v="3285"/>
    <n v="3126"/>
    <n v="114"/>
    <n v="50"/>
    <n v="0"/>
    <x v="35"/>
    <n v="0"/>
  </r>
  <r>
    <x v="43"/>
    <n v="2885"/>
    <n v="2685"/>
    <n v="29"/>
    <n v="26"/>
    <n v="0"/>
    <x v="13"/>
    <n v="0"/>
  </r>
  <r>
    <x v="44"/>
    <n v="1823"/>
    <n v="1746"/>
    <n v="17"/>
    <n v="48"/>
    <n v="0"/>
    <x v="13"/>
    <n v="0"/>
  </r>
  <r>
    <x v="45"/>
    <n v="2564"/>
    <n v="2398"/>
    <n v="56"/>
    <n v="49"/>
    <n v="0"/>
    <x v="10"/>
    <n v="0"/>
  </r>
  <r>
    <x v="46"/>
    <n v="0"/>
    <n v="4946"/>
    <n v="152"/>
    <n v="70"/>
    <n v="0"/>
    <x v="36"/>
    <n v="0"/>
  </r>
  <r>
    <x v="47"/>
    <n v="8291"/>
    <n v="8200"/>
    <n v="254"/>
    <n v="31"/>
    <n v="0"/>
    <x v="37"/>
    <n v="0"/>
  </r>
  <r>
    <x v="48"/>
    <n v="2915"/>
    <n v="2753"/>
    <n v="97"/>
    <n v="48"/>
    <n v="0"/>
    <x v="26"/>
    <n v="0"/>
  </r>
  <r>
    <x v="49"/>
    <n v="2431"/>
    <n v="2237"/>
    <n v="85"/>
    <n v="1"/>
    <n v="0"/>
    <x v="4"/>
    <n v="0"/>
  </r>
  <r>
    <x v="50"/>
    <n v="1118"/>
    <n v="1079"/>
    <n v="16"/>
    <n v="58"/>
    <n v="0"/>
    <x v="6"/>
    <n v="0"/>
  </r>
  <r>
    <x v="51"/>
    <n v="0"/>
    <n v="1314"/>
    <n v="39"/>
    <n v="0"/>
    <n v="1"/>
    <x v="7"/>
    <n v="0"/>
  </r>
  <r>
    <x v="52"/>
    <n v="1286"/>
    <n v="1284"/>
    <n v="46"/>
    <n v="1"/>
    <n v="1"/>
    <x v="10"/>
    <n v="0"/>
  </r>
  <r>
    <x v="53"/>
    <n v="1709"/>
    <n v="1675"/>
    <n v="52"/>
    <n v="0"/>
    <n v="1"/>
    <x v="38"/>
    <n v="0"/>
  </r>
  <r>
    <x v="54"/>
    <n v="2040"/>
    <n v="1910"/>
    <n v="32"/>
    <n v="104"/>
    <n v="0"/>
    <x v="2"/>
    <n v="0"/>
  </r>
  <r>
    <x v="55"/>
    <n v="2989"/>
    <n v="2831"/>
    <n v="157"/>
    <n v="2"/>
    <n v="0"/>
    <x v="39"/>
    <n v="0"/>
  </r>
  <r>
    <x v="56"/>
    <n v="1185"/>
    <n v="1180"/>
    <n v="49"/>
    <n v="0"/>
    <n v="0"/>
    <x v="6"/>
    <n v="0"/>
  </r>
  <r>
    <x v="57"/>
    <n v="0"/>
    <n v="3504"/>
    <n v="116"/>
    <n v="35"/>
    <n v="2"/>
    <x v="40"/>
    <n v="0"/>
  </r>
  <r>
    <x v="58"/>
    <n v="776"/>
    <n v="733"/>
    <n v="12"/>
    <n v="0"/>
    <n v="0"/>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B1B8C-5E7A-7E41-8E6F-9AA2EAF0D848}" name="PivotTable2" cacheId="36"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D6" firstHeaderRow="0" firstDataRow="1" firstDataCol="1"/>
  <pivotFields count="10">
    <pivotField axis="axisRow" numFmtId="168" showAll="0">
      <items count="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numFmtId="1" showAll="0"/>
    <pivotField numFmtId="1" showAll="0"/>
    <pivotField numFmtId="1" showAll="0"/>
    <pivotField dataField="1" numFmtId="1" showAll="0"/>
    <pivotField numFmtId="1" showAll="0"/>
    <pivotField numFmtId="1" showAll="0"/>
    <pivotField axis="axisRow" showAll="0">
      <items count="5">
        <item sd="0" x="0"/>
        <item sd="0" x="1"/>
        <item sd="0" x="2"/>
        <item sd="0" x="3"/>
        <item t="default"/>
      </items>
    </pivotField>
    <pivotField dataField="1" dragToRow="0" dragToCol="0" dragToPage="0" showAll="0" defaultSubtotal="0"/>
  </pivotFields>
  <rowFields count="2">
    <field x="8"/>
    <field x="0"/>
  </rowFields>
  <rowItems count="3">
    <i>
      <x v="1"/>
    </i>
    <i>
      <x v="2"/>
    </i>
    <i t="grand">
      <x/>
    </i>
  </rowItems>
  <colFields count="1">
    <field x="-2"/>
  </colFields>
  <colItems count="3">
    <i>
      <x/>
    </i>
    <i i="1">
      <x v="1"/>
    </i>
    <i i="2">
      <x v="2"/>
    </i>
  </colItems>
  <dataFields count="3">
    <dataField name="Sum of Impressions" fld="1" baseField="0" baseItem="0" numFmtId="1"/>
    <dataField name="Sum of  Reach" fld="5" baseField="0" baseItem="0" numFmtId="1"/>
    <dataField name="Sum of Reach Rate" fld="9" baseField="0" baseItem="0" numFmtId="1"/>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034F2E-886E-744B-A724-31CA541364FB}" name="PivotTable8" cacheId="6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5" firstHeaderRow="1" firstDataRow="1" firstDataCol="1"/>
  <pivotFields count="2">
    <pivotField axis="axisRow" numFmtId="168" showAll="0">
      <items count="33">
        <item h="1" x="8"/>
        <item h="1" x="16"/>
        <item h="1" x="19"/>
        <item h="1" x="31"/>
        <item h="1" x="12"/>
        <item h="1" x="17"/>
        <item h="1" x="29"/>
        <item h="1" x="10"/>
        <item h="1" x="7"/>
        <item h="1" x="0"/>
        <item h="1" x="3"/>
        <item h="1" x="20"/>
        <item x="24"/>
        <item h="1" x="26"/>
        <item h="1" x="4"/>
        <item h="1" x="2"/>
        <item h="1" x="18"/>
        <item h="1" x="30"/>
        <item h="1" x="1"/>
        <item h="1" x="5"/>
        <item h="1" x="15"/>
        <item h="1" x="14"/>
        <item h="1" x="28"/>
        <item h="1" x="22"/>
        <item h="1" x="25"/>
        <item h="1" x="27"/>
        <item h="1" x="11"/>
        <item h="1" x="6"/>
        <item h="1" x="21"/>
        <item h="1" x="23"/>
        <item h="1" x="9"/>
        <item h="1" x="13"/>
        <item t="default"/>
      </items>
    </pivotField>
    <pivotField dataField="1" numFmtId="1"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
    <i>
      <x v="12"/>
    </i>
    <i t="grand">
      <x/>
    </i>
  </rowItems>
  <colItems count="1">
    <i/>
  </colItems>
  <dataFields count="1">
    <dataField name="Sum of Engagement" fld="1" baseField="0" baseItem="0" numFmtId="1"/>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FC6A0-3235-9F47-8230-DF6A00A9A898}" name="PivotTable11" cacheId="6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5" firstHeaderRow="1" firstDataRow="1" firstDataCol="1" rowPageCount="1" colPageCount="1"/>
  <pivotFields count="4">
    <pivotField axis="axisRow" showAll="0">
      <items count="51">
        <item x="24"/>
        <item x="26"/>
        <item x="16"/>
        <item x="28"/>
        <item x="18"/>
        <item x="11"/>
        <item x="30"/>
        <item x="17"/>
        <item x="38"/>
        <item x="32"/>
        <item x="47"/>
        <item x="2"/>
        <item x="20"/>
        <item x="1"/>
        <item x="15"/>
        <item x="23"/>
        <item x="49"/>
        <item x="22"/>
        <item x="35"/>
        <item x="41"/>
        <item x="34"/>
        <item x="40"/>
        <item x="46"/>
        <item x="13"/>
        <item x="45"/>
        <item x="37"/>
        <item x="5"/>
        <item x="8"/>
        <item x="10"/>
        <item x="44"/>
        <item x="19"/>
        <item x="0"/>
        <item x="29"/>
        <item x="43"/>
        <item x="4"/>
        <item x="14"/>
        <item x="12"/>
        <item x="3"/>
        <item x="9"/>
        <item x="39"/>
        <item x="31"/>
        <item x="25"/>
        <item x="48"/>
        <item x="36"/>
        <item x="33"/>
        <item x="21"/>
        <item x="42"/>
        <item x="27"/>
        <item x="7"/>
        <item x="6"/>
        <item t="default"/>
      </items>
    </pivotField>
    <pivotField showAll="0">
      <items count="51">
        <item h="1" x="24"/>
        <item h="1" x="26"/>
        <item h="1" x="16"/>
        <item h="1" x="28"/>
        <item h="1" x="18"/>
        <item h="1" x="11"/>
        <item h="1" x="30"/>
        <item h="1" x="17"/>
        <item h="1" x="38"/>
        <item h="1" x="32"/>
        <item h="1" x="47"/>
        <item h="1" x="2"/>
        <item h="1" x="20"/>
        <item h="1" x="1"/>
        <item h="1" x="15"/>
        <item h="1" x="23"/>
        <item h="1" x="49"/>
        <item h="1" x="22"/>
        <item h="1" x="35"/>
        <item h="1" x="41"/>
        <item h="1" x="34"/>
        <item h="1" x="40"/>
        <item h="1" x="46"/>
        <item h="1" x="13"/>
        <item h="1" x="45"/>
        <item h="1" x="37"/>
        <item h="1" x="5"/>
        <item h="1" x="8"/>
        <item h="1" x="10"/>
        <item h="1" x="44"/>
        <item h="1" x="19"/>
        <item h="1" x="0"/>
        <item h="1" x="29"/>
        <item h="1" x="43"/>
        <item h="1" x="4"/>
        <item h="1" x="14"/>
        <item h="1" x="12"/>
        <item h="1" x="3"/>
        <item h="1" x="9"/>
        <item h="1" x="39"/>
        <item h="1" x="31"/>
        <item h="1" x="25"/>
        <item h="1" x="48"/>
        <item h="1" x="36"/>
        <item x="33"/>
        <item h="1" x="21"/>
        <item h="1" x="42"/>
        <item h="1" x="27"/>
        <item h="1" x="7"/>
        <item h="1" x="6"/>
        <item t="default"/>
      </items>
    </pivotField>
    <pivotField axis="axisPage" showAll="0">
      <items count="41">
        <item x="18"/>
        <item x="24"/>
        <item x="16"/>
        <item x="26"/>
        <item x="11"/>
        <item x="2"/>
        <item x="27"/>
        <item x="28"/>
        <item x="38"/>
        <item x="21"/>
        <item x="33"/>
        <item x="14"/>
        <item x="20"/>
        <item x="32"/>
        <item x="0"/>
        <item x="22"/>
        <item x="30"/>
        <item x="15"/>
        <item x="34"/>
        <item x="37"/>
        <item x="13"/>
        <item x="36"/>
        <item x="17"/>
        <item x="8"/>
        <item x="35"/>
        <item x="12"/>
        <item x="3"/>
        <item x="7"/>
        <item x="9"/>
        <item x="6"/>
        <item x="29"/>
        <item x="39"/>
        <item x="10"/>
        <item x="19"/>
        <item x="31"/>
        <item x="5"/>
        <item x="25"/>
        <item x="4"/>
        <item x="23"/>
        <item x="1"/>
        <item t="default"/>
      </items>
    </pivotField>
    <pivotField dataField="1" showAll="0">
      <items count="35">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2">
    <i>
      <x v="44"/>
    </i>
    <i t="grand">
      <x/>
    </i>
  </rowItems>
  <colItems count="1">
    <i/>
  </colItems>
  <pageFields count="1">
    <pageField fld="2" hier="-1"/>
  </pageFields>
  <dataFields count="1">
    <dataField name="Sum of Profile followers" fld="3"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ED0C8-8F80-8145-8D2A-9F80D05FAD1C}" name="PivotTable12" cacheId="7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H5" firstHeaderRow="0" firstDataRow="1" firstDataCol="1"/>
  <pivotFields count="11">
    <pivotField axis="axisRow" numFmtId="164" showAll="0">
      <items count="60">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dataField="1" numFmtId="1" showAll="0"/>
    <pivotField dataField="1" numFmtId="1" showAll="0"/>
    <pivotField dataField="1" numFmtId="1" showAll="0"/>
    <pivotField dataField="1" numFmtId="1" showAll="0"/>
    <pivotField dataField="1" numFmtId="1" showAll="0">
      <items count="43">
        <item x="1"/>
        <item x="0"/>
        <item x="41"/>
        <item x="6"/>
        <item x="3"/>
        <item x="7"/>
        <item x="38"/>
        <item x="13"/>
        <item x="8"/>
        <item x="17"/>
        <item x="18"/>
        <item x="2"/>
        <item x="19"/>
        <item x="10"/>
        <item x="32"/>
        <item x="15"/>
        <item x="5"/>
        <item x="20"/>
        <item x="34"/>
        <item x="16"/>
        <item x="33"/>
        <item x="24"/>
        <item x="27"/>
        <item x="4"/>
        <item x="26"/>
        <item x="14"/>
        <item x="23"/>
        <item x="21"/>
        <item x="9"/>
        <item x="11"/>
        <item x="30"/>
        <item x="40"/>
        <item x="31"/>
        <item x="35"/>
        <item x="36"/>
        <item x="39"/>
        <item x="28"/>
        <item x="25"/>
        <item x="29"/>
        <item x="37"/>
        <item x="12"/>
        <item x="22"/>
        <item t="default"/>
      </items>
    </pivotField>
    <pivotField dataField="1" numFmtId="1" showAll="0"/>
    <pivotField axis="axisRow" showAll="0">
      <items count="15">
        <item h="1" sd="0" x="0"/>
        <item h="1" sd="0" x="1"/>
        <item h="1" sd="0" x="2"/>
        <item h="1" sd="0" x="3"/>
        <item h="1" sd="0" x="4"/>
        <item h="1" sd="0" x="5"/>
        <item h="1" sd="0" x="6"/>
        <item h="1" sd="0" x="7"/>
        <item h="1" sd="0" x="8"/>
        <item sd="0" x="9"/>
        <item h="1" sd="0" x="10"/>
        <item h="1" sd="0" x="11"/>
        <item h="1" sd="0" x="12"/>
        <item h="1"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0"/>
    <field x="9"/>
    <field x="8"/>
    <field x="0"/>
  </rowFields>
  <rowItems count="2">
    <i>
      <x v="1"/>
    </i>
    <i t="grand">
      <x/>
    </i>
  </rowItems>
  <colFields count="1">
    <field x="-2"/>
  </colFields>
  <colItems count="7">
    <i>
      <x/>
    </i>
    <i i="1">
      <x v="1"/>
    </i>
    <i i="2">
      <x v="2"/>
    </i>
    <i i="3">
      <x v="3"/>
    </i>
    <i i="4">
      <x v="4"/>
    </i>
    <i i="5">
      <x v="5"/>
    </i>
    <i i="6">
      <x v="6"/>
    </i>
  </colItems>
  <dataFields count="7">
    <dataField name="Sum of Media impressions" fld="1" baseField="0" baseItem="0" numFmtId="1"/>
    <dataField name="Sum of Media reach" fld="2" baseField="0" baseItem="0" numFmtId="1"/>
    <dataField name="Sum of Like count" fld="3" baseField="0" baseItem="0" numFmtId="1"/>
    <dataField name="Sum of Comments count" fld="4" baseField="0" baseItem="0" numFmtId="1"/>
    <dataField name="Sum of Shares" fld="5" baseField="0" baseItem="0" numFmtId="1"/>
    <dataField name="Sum of Unique saves" fld="6" baseField="0" baseItem="0" numFmtId="1"/>
    <dataField name="Sum of Video views" fld="7" baseField="0" baseItem="0" numFmtId="1"/>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2"/>
          </reference>
        </references>
      </pivotArea>
    </chartFormat>
    <chartFormat chart="7" format="17" series="1">
      <pivotArea type="data" outline="0" fieldPosition="0">
        <references count="1">
          <reference field="4294967294" count="1" selected="0">
            <x v="3"/>
          </reference>
        </references>
      </pivotArea>
    </chartFormat>
    <chartFormat chart="7" format="18" series="1">
      <pivotArea type="data" outline="0" fieldPosition="0">
        <references count="1">
          <reference field="4294967294" count="1" selected="0">
            <x v="4"/>
          </reference>
        </references>
      </pivotArea>
    </chartFormat>
    <chartFormat chart="7" format="19" series="1">
      <pivotArea type="data" outline="0" fieldPosition="0">
        <references count="1">
          <reference field="4294967294" count="1" selected="0">
            <x v="5"/>
          </reference>
        </references>
      </pivotArea>
    </chartFormat>
    <chartFormat chart="7"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E7E297-7EA5-6E4A-A0E5-D92BC0090BCA}" name="PivotTable26" cacheId="1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6" firstHeaderRow="0" firstDataRow="1" firstDataCol="1"/>
  <pivotFields count="13">
    <pivotField axis="axisRow" numFmtId="168" showAll="0">
      <items count="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 showAll="0"/>
    <pivotField numFmtId="1" showAll="0"/>
    <pivotField dataField="1" numFmtId="1" showAll="0"/>
    <pivotField numFmtId="1" showAll="0"/>
    <pivotField numFmtId="1" showAll="0"/>
    <pivotField numFmtId="1" showAll="0"/>
    <pivotField numFmtId="1" showAll="0"/>
    <pivotField dataField="1"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dragToRow="0" dragToCol="0" dragToPage="0" showAll="0"/>
  </pivotFields>
  <rowFields count="4">
    <field x="11"/>
    <field x="10"/>
    <field x="9"/>
    <field x="0"/>
  </rowFields>
  <rowItems count="3">
    <i>
      <x v="1"/>
    </i>
    <i>
      <x v="2"/>
    </i>
    <i t="grand">
      <x/>
    </i>
  </rowItems>
  <colFields count="1">
    <field x="-2"/>
  </colFields>
  <colItems count="3">
    <i>
      <x/>
    </i>
    <i i="1">
      <x v="1"/>
    </i>
    <i i="2">
      <x v="2"/>
    </i>
  </colItems>
  <dataFields count="3">
    <dataField name="Sum of Impressions" fld="1" baseField="0" baseItem="0" numFmtId="1"/>
    <dataField name="Sum of Engagement" fld="3" baseField="0" baseItem="0" numFmtId="1"/>
    <dataField name="Sum of Engagement Rate" fld="8" baseField="0" baseItem="0" numFmtId="1"/>
  </dataFields>
  <formats count="2">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947947-C8DF-8F40-B7FD-90E9A5089D23}" name="PivotTable27" cacheId="11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6" firstHeaderRow="1" firstDataRow="1" firstDataCol="1"/>
  <pivotFields count="13">
    <pivotField axis="axisRow" numFmtId="168" showAll="0">
      <items count="380">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 showAll="0"/>
    <pivotField numFmtId="1" showAll="0"/>
    <pivotField numFmtId="1" showAll="0"/>
    <pivotField numFmtId="1" showAll="0"/>
    <pivotField numFmtId="1" showAll="0"/>
    <pivotField numFmtId="1" showAll="0"/>
    <pivotField dataField="1" numFmtId="1"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 dragToRow="0" dragToCol="0" dragToPage="0" showAll="0"/>
  </pivotFields>
  <rowFields count="4">
    <field x="11"/>
    <field x="10"/>
    <field x="9"/>
    <field x="0"/>
  </rowFields>
  <rowItems count="3">
    <i>
      <x v="1"/>
    </i>
    <i>
      <x v="2"/>
    </i>
    <i t="grand">
      <x/>
    </i>
  </rowItems>
  <colItems count="1">
    <i/>
  </colItems>
  <dataFields count="1">
    <dataField name="Sum of New followers" fld="7" baseField="0" baseItem="0" numFmtId="1"/>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7CCD5B-39A5-A74D-9B96-BC1732F6D695}" name="PivotTable9" cacheId="5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8" firstHeaderRow="1" firstDataRow="1" firstDataCol="1"/>
  <pivotFields count="4">
    <pivotField axis="axisRow" showAll="0">
      <items count="4">
        <item x="0"/>
        <item x="2"/>
        <item x="1"/>
        <item t="default"/>
      </items>
    </pivotField>
    <pivotField axis="axisRow" showAll="0">
      <items count="8">
        <item x="6"/>
        <item x="5"/>
        <item x="1"/>
        <item x="0"/>
        <item x="2"/>
        <item x="3"/>
        <item x="4"/>
        <item t="default"/>
      </items>
    </pivotField>
    <pivotField dataField="1" numFmtId="1" showAll="0"/>
    <pivotField showAll="0"/>
  </pivotFields>
  <rowFields count="2">
    <field x="0"/>
    <field x="1"/>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Sum of Profile followers" fld="2" baseField="0" baseItem="0" numFmtId="1"/>
  </dataFields>
  <chartFormats count="2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3" series="1">
      <pivotArea type="data" outline="0" fieldPosition="0">
        <references count="1">
          <reference field="4294967294" count="1" selected="0">
            <x v="0"/>
          </reference>
        </references>
      </pivotArea>
    </chartFormat>
    <chartFormat chart="5" format="24">
      <pivotArea type="data" outline="0" fieldPosition="0">
        <references count="3">
          <reference field="4294967294" count="1" selected="0">
            <x v="0"/>
          </reference>
          <reference field="0" count="1" selected="0">
            <x v="0"/>
          </reference>
          <reference field="1" count="1" selected="0">
            <x v="0"/>
          </reference>
        </references>
      </pivotArea>
    </chartFormat>
    <chartFormat chart="5" format="25">
      <pivotArea type="data" outline="0" fieldPosition="0">
        <references count="3">
          <reference field="4294967294" count="1" selected="0">
            <x v="0"/>
          </reference>
          <reference field="0" count="1" selected="0">
            <x v="0"/>
          </reference>
          <reference field="1" count="1" selected="0">
            <x v="1"/>
          </reference>
        </references>
      </pivotArea>
    </chartFormat>
    <chartFormat chart="5" format="26">
      <pivotArea type="data" outline="0" fieldPosition="0">
        <references count="3">
          <reference field="4294967294" count="1" selected="0">
            <x v="0"/>
          </reference>
          <reference field="0" count="1" selected="0">
            <x v="0"/>
          </reference>
          <reference field="1" count="1" selected="0">
            <x v="2"/>
          </reference>
        </references>
      </pivotArea>
    </chartFormat>
    <chartFormat chart="5" format="27">
      <pivotArea type="data" outline="0" fieldPosition="0">
        <references count="3">
          <reference field="4294967294" count="1" selected="0">
            <x v="0"/>
          </reference>
          <reference field="0" count="1" selected="0">
            <x v="0"/>
          </reference>
          <reference field="1" count="1" selected="0">
            <x v="3"/>
          </reference>
        </references>
      </pivotArea>
    </chartFormat>
    <chartFormat chart="5" format="28">
      <pivotArea type="data" outline="0" fieldPosition="0">
        <references count="3">
          <reference field="4294967294" count="1" selected="0">
            <x v="0"/>
          </reference>
          <reference field="0" count="1" selected="0">
            <x v="0"/>
          </reference>
          <reference field="1" count="1" selected="0">
            <x v="4"/>
          </reference>
        </references>
      </pivotArea>
    </chartFormat>
    <chartFormat chart="5" format="29">
      <pivotArea type="data" outline="0" fieldPosition="0">
        <references count="3">
          <reference field="4294967294" count="1" selected="0">
            <x v="0"/>
          </reference>
          <reference field="0" count="1" selected="0">
            <x v="0"/>
          </reference>
          <reference field="1" count="1" selected="0">
            <x v="5"/>
          </reference>
        </references>
      </pivotArea>
    </chartFormat>
    <chartFormat chart="5" format="30">
      <pivotArea type="data" outline="0" fieldPosition="0">
        <references count="3">
          <reference field="4294967294" count="1" selected="0">
            <x v="0"/>
          </reference>
          <reference field="0" count="1" selected="0">
            <x v="0"/>
          </reference>
          <reference field="1" count="1" selected="0">
            <x v="6"/>
          </reference>
        </references>
      </pivotArea>
    </chartFormat>
    <chartFormat chart="5" format="31">
      <pivotArea type="data" outline="0" fieldPosition="0">
        <references count="3">
          <reference field="4294967294" count="1" selected="0">
            <x v="0"/>
          </reference>
          <reference field="0" count="1" selected="0">
            <x v="1"/>
          </reference>
          <reference field="1" count="1" selected="0">
            <x v="0"/>
          </reference>
        </references>
      </pivotArea>
    </chartFormat>
    <chartFormat chart="5" format="32">
      <pivotArea type="data" outline="0" fieldPosition="0">
        <references count="3">
          <reference field="4294967294" count="1" selected="0">
            <x v="0"/>
          </reference>
          <reference field="0" count="1" selected="0">
            <x v="1"/>
          </reference>
          <reference field="1" count="1" selected="0">
            <x v="1"/>
          </reference>
        </references>
      </pivotArea>
    </chartFormat>
    <chartFormat chart="5" format="33">
      <pivotArea type="data" outline="0" fieldPosition="0">
        <references count="3">
          <reference field="4294967294" count="1" selected="0">
            <x v="0"/>
          </reference>
          <reference field="0" count="1" selected="0">
            <x v="1"/>
          </reference>
          <reference field="1" count="1" selected="0">
            <x v="2"/>
          </reference>
        </references>
      </pivotArea>
    </chartFormat>
    <chartFormat chart="5" format="34">
      <pivotArea type="data" outline="0" fieldPosition="0">
        <references count="3">
          <reference field="4294967294" count="1" selected="0">
            <x v="0"/>
          </reference>
          <reference field="0" count="1" selected="0">
            <x v="1"/>
          </reference>
          <reference field="1" count="1" selected="0">
            <x v="3"/>
          </reference>
        </references>
      </pivotArea>
    </chartFormat>
    <chartFormat chart="5" format="35">
      <pivotArea type="data" outline="0" fieldPosition="0">
        <references count="3">
          <reference field="4294967294" count="1" selected="0">
            <x v="0"/>
          </reference>
          <reference field="0" count="1" selected="0">
            <x v="1"/>
          </reference>
          <reference field="1" count="1" selected="0">
            <x v="4"/>
          </reference>
        </references>
      </pivotArea>
    </chartFormat>
    <chartFormat chart="5" format="36">
      <pivotArea type="data" outline="0" fieldPosition="0">
        <references count="3">
          <reference field="4294967294" count="1" selected="0">
            <x v="0"/>
          </reference>
          <reference field="0" count="1" selected="0">
            <x v="1"/>
          </reference>
          <reference field="1" count="1" selected="0">
            <x v="5"/>
          </reference>
        </references>
      </pivotArea>
    </chartFormat>
    <chartFormat chart="5" format="37">
      <pivotArea type="data" outline="0" fieldPosition="0">
        <references count="3">
          <reference field="4294967294" count="1" selected="0">
            <x v="0"/>
          </reference>
          <reference field="0" count="1" selected="0">
            <x v="1"/>
          </reference>
          <reference field="1" count="1" selected="0">
            <x v="6"/>
          </reference>
        </references>
      </pivotArea>
    </chartFormat>
    <chartFormat chart="5" format="38">
      <pivotArea type="data" outline="0" fieldPosition="0">
        <references count="3">
          <reference field="4294967294" count="1" selected="0">
            <x v="0"/>
          </reference>
          <reference field="0" count="1" selected="0">
            <x v="2"/>
          </reference>
          <reference field="1" count="1" selected="0">
            <x v="0"/>
          </reference>
        </references>
      </pivotArea>
    </chartFormat>
    <chartFormat chart="5" format="39">
      <pivotArea type="data" outline="0" fieldPosition="0">
        <references count="3">
          <reference field="4294967294" count="1" selected="0">
            <x v="0"/>
          </reference>
          <reference field="0" count="1" selected="0">
            <x v="2"/>
          </reference>
          <reference field="1" count="1" selected="0">
            <x v="1"/>
          </reference>
        </references>
      </pivotArea>
    </chartFormat>
    <chartFormat chart="5" format="40">
      <pivotArea type="data" outline="0" fieldPosition="0">
        <references count="3">
          <reference field="4294967294" count="1" selected="0">
            <x v="0"/>
          </reference>
          <reference field="0" count="1" selected="0">
            <x v="2"/>
          </reference>
          <reference field="1" count="1" selected="0">
            <x v="2"/>
          </reference>
        </references>
      </pivotArea>
    </chartFormat>
    <chartFormat chart="5" format="41">
      <pivotArea type="data" outline="0" fieldPosition="0">
        <references count="3">
          <reference field="4294967294" count="1" selected="0">
            <x v="0"/>
          </reference>
          <reference field="0" count="1" selected="0">
            <x v="2"/>
          </reference>
          <reference field="1" count="1" selected="0">
            <x v="3"/>
          </reference>
        </references>
      </pivotArea>
    </chartFormat>
    <chartFormat chart="5" format="42">
      <pivotArea type="data" outline="0" fieldPosition="0">
        <references count="3">
          <reference field="4294967294" count="1" selected="0">
            <x v="0"/>
          </reference>
          <reference field="0" count="1" selected="0">
            <x v="2"/>
          </reference>
          <reference field="1" count="1" selected="0">
            <x v="4"/>
          </reference>
        </references>
      </pivotArea>
    </chartFormat>
    <chartFormat chart="5" format="43">
      <pivotArea type="data" outline="0" fieldPosition="0">
        <references count="3">
          <reference field="4294967294" count="1" selected="0">
            <x v="0"/>
          </reference>
          <reference field="0" count="1" selected="0">
            <x v="2"/>
          </reference>
          <reference field="1" count="1" selected="0">
            <x v="5"/>
          </reference>
        </references>
      </pivotArea>
    </chartFormat>
    <chartFormat chart="5" format="44">
      <pivotArea type="data" outline="0" fieldPosition="0">
        <references count="3">
          <reference field="4294967294" count="1" selected="0">
            <x v="0"/>
          </reference>
          <reference field="0" count="1" selected="0">
            <x v="2"/>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5418399-379A-5E4C-B471-E69BCC44319E}" sourceName="Date">
  <pivotTables>
    <pivotTable tabId="17" name="PivotTable8"/>
  </pivotTables>
  <data>
    <tabular pivotCacheId="1418872236">
      <items count="32">
        <i x="8"/>
        <i x="16"/>
        <i x="19"/>
        <i x="31"/>
        <i x="12"/>
        <i x="17"/>
        <i x="29"/>
        <i x="10"/>
        <i x="7"/>
        <i x="0"/>
        <i x="3"/>
        <i x="20"/>
        <i x="24" s="1"/>
        <i x="26"/>
        <i x="4"/>
        <i x="2"/>
        <i x="18"/>
        <i x="30"/>
        <i x="1"/>
        <i x="5"/>
        <i x="15"/>
        <i x="14"/>
        <i x="28"/>
        <i x="22"/>
        <i x="25"/>
        <i x="27"/>
        <i x="11"/>
        <i x="6"/>
        <i x="21"/>
        <i x="23"/>
        <i x="9"/>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__city" xr10:uid="{FA044383-3E71-A846-82E7-B7022E99642B}" sourceName="Area &amp; city">
  <pivotTables>
    <pivotTable tabId="20" name="PivotTable11"/>
  </pivotTables>
  <data>
    <tabular pivotCacheId="745480042">
      <items count="50">
        <i x="24"/>
        <i x="26"/>
        <i x="16"/>
        <i x="28"/>
        <i x="18"/>
        <i x="11"/>
        <i x="30"/>
        <i x="17"/>
        <i x="38"/>
        <i x="32"/>
        <i x="47"/>
        <i x="2"/>
        <i x="20"/>
        <i x="1"/>
        <i x="15"/>
        <i x="23"/>
        <i x="49"/>
        <i x="22"/>
        <i x="35"/>
        <i x="41"/>
        <i x="34"/>
        <i x="40"/>
        <i x="46"/>
        <i x="13"/>
        <i x="45"/>
        <i x="37"/>
        <i x="5"/>
        <i x="8"/>
        <i x="10"/>
        <i x="44"/>
        <i x="19"/>
        <i x="0"/>
        <i x="29"/>
        <i x="43"/>
        <i x="4"/>
        <i x="14"/>
        <i x="12"/>
        <i x="3"/>
        <i x="9"/>
        <i x="39"/>
        <i x="31"/>
        <i x="25"/>
        <i x="48"/>
        <i x="36"/>
        <i x="33" s="1"/>
        <i x="21"/>
        <i x="42"/>
        <i x="27"/>
        <i x="7"/>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C1ED8C1C-C3BF-ED4F-A7AF-A51C6A9ECB57}" sourceName="Months (Date)">
  <pivotTables>
    <pivotTable tabId="29" name="PivotTable12"/>
  </pivotTables>
  <data>
    <tabular pivotCacheId="811756824">
      <items count="14">
        <i x="1"/>
        <i x="8"/>
        <i x="9" s="1"/>
        <i x="10"/>
        <i x="11"/>
        <i x="12"/>
        <i x="2" nd="1"/>
        <i x="3" nd="1"/>
        <i x="4" nd="1"/>
        <i x="5" nd="1"/>
        <i x="6" nd="1"/>
        <i x="7"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2" xr10:uid="{C1FC4758-864A-1F44-B676-D7DAB6D32CAC}" sourceName="Months (Date)">
  <pivotTables>
    <pivotTable tabId="32" name="PivotTable26"/>
  </pivotTables>
  <data>
    <tabular pivotCacheId="51634303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3" xr10:uid="{AE0F0F08-FF21-5444-A2BA-85BE9831DB87}" sourceName="Months (Date)">
  <pivotTables>
    <pivotTable tabId="33" name="PivotTable27"/>
  </pivotTables>
  <data>
    <tabular pivotCacheId="51634303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A2B6663-8FD7-164C-82A1-01BFBE901932}" cache="Slicer_Date" caption="Date" startItem="13" rowHeight="209550"/>
  <slicer name="Months (Date) 4" xr10:uid="{ABE877C7-2389-3B4B-A2FD-F2CDED5DC9C9}" cache="Slicer_Months__Date1" caption="Months (Date)" rowHeight="209550"/>
  <slicer name="Months (Date) 3" xr10:uid="{D0CBFBFA-53DA-2E4F-A5EB-2BC3F00FE2DE}" cache="Slicer_Months__Date2" caption="Months (Dat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F2EA84D-0FB1-4F4C-8F7E-C725D0E0A993}" cache="Slicer_Date" caption="Dat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amp; city" xr10:uid="{46F51985-7194-1F41-93FA-1C79F01F6543}" cache="Slicer_Area___city" caption="Area &amp; city" startItem="43"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1FE41A03-6862-484F-A7E7-870F4B2A3C47}" cache="Slicer_Months__Date1" caption="Months (Date)"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14B63543-A1B3-474B-9B3F-F6345DC95353}" cache="Slicer_Months__Date2" caption="Months (Date)"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5" xr10:uid="{D129459D-2E04-BF43-A44C-BE0AC59AE7E4}" cache="Slicer_Months__Date3" caption="Months (Da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7FF9-06B5-A84C-96C6-61FC70EFD9FC}">
  <dimension ref="R5:V27"/>
  <sheetViews>
    <sheetView workbookViewId="0">
      <selection activeCell="H23" sqref="H23"/>
    </sheetView>
  </sheetViews>
  <sheetFormatPr baseColWidth="10" defaultRowHeight="13" x14ac:dyDescent="0.15"/>
  <cols>
    <col min="19" max="19" width="10.83203125" customWidth="1"/>
  </cols>
  <sheetData>
    <row r="5" spans="18:22" x14ac:dyDescent="0.15">
      <c r="R5" s="49" t="s">
        <v>1006</v>
      </c>
      <c r="S5" s="49"/>
      <c r="T5" s="49"/>
      <c r="U5" s="49"/>
      <c r="V5" s="49"/>
    </row>
    <row r="6" spans="18:22" x14ac:dyDescent="0.15">
      <c r="R6" s="49"/>
      <c r="S6" s="49"/>
      <c r="T6" s="49"/>
      <c r="U6" s="49"/>
      <c r="V6" s="49"/>
    </row>
    <row r="7" spans="18:22" ht="16" x14ac:dyDescent="0.15">
      <c r="R7" s="62" t="s">
        <v>989</v>
      </c>
      <c r="S7" s="63"/>
      <c r="T7" s="64"/>
      <c r="U7" s="50" t="s">
        <v>990</v>
      </c>
      <c r="V7" s="51"/>
    </row>
    <row r="8" spans="18:22" ht="18" x14ac:dyDescent="0.2">
      <c r="R8" s="68" t="s">
        <v>992</v>
      </c>
      <c r="S8" s="69"/>
      <c r="T8" s="70"/>
      <c r="U8" s="89">
        <v>1949126</v>
      </c>
      <c r="V8" s="90"/>
    </row>
    <row r="9" spans="18:22" ht="18" x14ac:dyDescent="0.2">
      <c r="R9" s="65" t="s">
        <v>994</v>
      </c>
      <c r="S9" s="66"/>
      <c r="T9" s="67"/>
      <c r="U9" s="91">
        <v>446</v>
      </c>
      <c r="V9" s="92"/>
    </row>
    <row r="10" spans="18:22" ht="18" x14ac:dyDescent="0.2">
      <c r="R10" s="68" t="s">
        <v>996</v>
      </c>
      <c r="S10" s="69"/>
      <c r="T10" s="70"/>
      <c r="U10" s="93">
        <v>61669</v>
      </c>
      <c r="V10" s="94"/>
    </row>
    <row r="11" spans="18:22" ht="18" x14ac:dyDescent="0.2">
      <c r="R11" s="65" t="s">
        <v>998</v>
      </c>
      <c r="S11" s="66"/>
      <c r="T11" s="67"/>
      <c r="U11" s="95">
        <v>875</v>
      </c>
      <c r="V11" s="96"/>
    </row>
    <row r="12" spans="18:22" ht="18" x14ac:dyDescent="0.2">
      <c r="R12" s="68" t="s">
        <v>1000</v>
      </c>
      <c r="S12" s="69"/>
      <c r="T12" s="70"/>
      <c r="U12" s="97">
        <v>1591172</v>
      </c>
      <c r="V12" s="98"/>
    </row>
    <row r="13" spans="18:22" ht="18" x14ac:dyDescent="0.2">
      <c r="R13" s="65" t="s">
        <v>1002</v>
      </c>
      <c r="S13" s="66"/>
      <c r="T13" s="67"/>
      <c r="U13" s="99">
        <v>156</v>
      </c>
      <c r="V13" s="100"/>
    </row>
    <row r="14" spans="18:22" ht="18" x14ac:dyDescent="0.2">
      <c r="R14" s="68" t="s">
        <v>1004</v>
      </c>
      <c r="S14" s="69"/>
      <c r="T14" s="70"/>
      <c r="U14" s="101">
        <v>194</v>
      </c>
      <c r="V14" s="102"/>
    </row>
    <row r="15" spans="18:22" x14ac:dyDescent="0.15">
      <c r="R15" s="52"/>
      <c r="S15" s="52"/>
      <c r="T15" s="52"/>
      <c r="U15" s="52"/>
      <c r="V15" s="52"/>
    </row>
    <row r="16" spans="18:22" x14ac:dyDescent="0.15">
      <c r="R16" s="49" t="s">
        <v>1007</v>
      </c>
      <c r="S16" s="49"/>
      <c r="T16" s="49"/>
      <c r="U16" s="49"/>
      <c r="V16" s="49"/>
    </row>
    <row r="17" spans="18:22" x14ac:dyDescent="0.15">
      <c r="R17" s="49"/>
      <c r="S17" s="49"/>
      <c r="T17" s="49"/>
      <c r="U17" s="49"/>
      <c r="V17" s="49"/>
    </row>
    <row r="18" spans="18:22" ht="18" x14ac:dyDescent="0.2">
      <c r="R18" s="88" t="s">
        <v>1008</v>
      </c>
      <c r="S18" s="86"/>
      <c r="T18" s="87"/>
      <c r="U18" s="56" t="s">
        <v>990</v>
      </c>
      <c r="V18" s="56"/>
    </row>
    <row r="19" spans="18:22" ht="18" x14ac:dyDescent="0.2">
      <c r="R19" s="80" t="s">
        <v>1009</v>
      </c>
      <c r="S19" s="81"/>
      <c r="T19" s="82"/>
      <c r="U19" s="57">
        <v>4552</v>
      </c>
      <c r="V19" s="57"/>
    </row>
    <row r="20" spans="18:22" ht="18" x14ac:dyDescent="0.2">
      <c r="R20" s="83" t="s">
        <v>1011</v>
      </c>
      <c r="S20" s="84"/>
      <c r="T20" s="85"/>
      <c r="U20" s="57">
        <v>2710</v>
      </c>
      <c r="V20" s="57"/>
    </row>
    <row r="21" spans="18:22" ht="18" x14ac:dyDescent="0.2">
      <c r="R21" s="80" t="s">
        <v>1013</v>
      </c>
      <c r="S21" s="81"/>
      <c r="T21" s="82"/>
      <c r="U21" s="58">
        <v>80</v>
      </c>
      <c r="V21" s="58"/>
    </row>
    <row r="22" spans="18:22" ht="18" x14ac:dyDescent="0.2">
      <c r="R22" s="83" t="s">
        <v>1015</v>
      </c>
      <c r="S22" s="84"/>
      <c r="T22" s="85"/>
      <c r="U22" s="57">
        <v>2350</v>
      </c>
      <c r="V22" s="57"/>
    </row>
    <row r="23" spans="18:22" x14ac:dyDescent="0.15">
      <c r="R23" s="36"/>
      <c r="S23" s="36"/>
      <c r="T23" s="36"/>
      <c r="U23" s="36"/>
      <c r="V23" s="36"/>
    </row>
    <row r="24" spans="18:22" x14ac:dyDescent="0.15">
      <c r="R24" s="36"/>
      <c r="S24" s="36"/>
      <c r="T24" s="36"/>
      <c r="U24" s="36"/>
      <c r="V24" s="36"/>
    </row>
    <row r="25" spans="18:22" x14ac:dyDescent="0.15">
      <c r="R25" s="36"/>
      <c r="S25" s="36"/>
      <c r="T25" s="36"/>
      <c r="U25" s="36"/>
      <c r="V25" s="36"/>
    </row>
    <row r="26" spans="18:22" x14ac:dyDescent="0.15">
      <c r="R26" s="36"/>
      <c r="S26" s="36"/>
      <c r="T26" s="36"/>
      <c r="U26" s="36"/>
      <c r="V26" s="36"/>
    </row>
    <row r="27" spans="18:22" x14ac:dyDescent="0.15">
      <c r="R27" s="36"/>
      <c r="S27" s="36"/>
      <c r="T27" s="36"/>
      <c r="U27" s="36"/>
      <c r="V27" s="36"/>
    </row>
  </sheetData>
  <mergeCells count="27">
    <mergeCell ref="U22:V22"/>
    <mergeCell ref="R16:V17"/>
    <mergeCell ref="R19:T19"/>
    <mergeCell ref="R20:T20"/>
    <mergeCell ref="R21:T21"/>
    <mergeCell ref="R22:T22"/>
    <mergeCell ref="U18:V18"/>
    <mergeCell ref="U19:V19"/>
    <mergeCell ref="U20:V20"/>
    <mergeCell ref="U21:V21"/>
    <mergeCell ref="U9:V9"/>
    <mergeCell ref="U10:V10"/>
    <mergeCell ref="U11:V11"/>
    <mergeCell ref="U12:V12"/>
    <mergeCell ref="U13:V13"/>
    <mergeCell ref="U14:V14"/>
    <mergeCell ref="R9:T9"/>
    <mergeCell ref="R10:T10"/>
    <mergeCell ref="R11:T11"/>
    <mergeCell ref="R12:T12"/>
    <mergeCell ref="R13:T13"/>
    <mergeCell ref="R14:T14"/>
    <mergeCell ref="R5:V6"/>
    <mergeCell ref="R7:T7"/>
    <mergeCell ref="R8:T8"/>
    <mergeCell ref="U7:V7"/>
    <mergeCell ref="U8:V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selection activeCell="J72" sqref="J72"/>
    </sheetView>
  </sheetViews>
  <sheetFormatPr baseColWidth="10" defaultColWidth="12.6640625" defaultRowHeight="15.75" customHeight="1" x14ac:dyDescent="0.15"/>
  <cols>
    <col min="3" max="3" width="20.83203125" customWidth="1"/>
    <col min="4" max="4" width="18.5" customWidth="1"/>
  </cols>
  <sheetData>
    <row r="1" spans="1:12" ht="15.75" customHeight="1" x14ac:dyDescent="0.15">
      <c r="A1" s="3" t="s">
        <v>0</v>
      </c>
      <c r="B1" s="3" t="s">
        <v>382</v>
      </c>
      <c r="C1" s="3" t="s">
        <v>383</v>
      </c>
      <c r="D1" s="3" t="s">
        <v>384</v>
      </c>
      <c r="E1" s="2" t="s">
        <v>385</v>
      </c>
      <c r="F1" s="2" t="s">
        <v>386</v>
      </c>
      <c r="G1" s="2" t="s">
        <v>387</v>
      </c>
      <c r="H1" s="2" t="s">
        <v>388</v>
      </c>
      <c r="I1" s="2" t="s">
        <v>2</v>
      </c>
      <c r="J1" s="2" t="s">
        <v>389</v>
      </c>
      <c r="K1" s="2" t="s">
        <v>390</v>
      </c>
      <c r="L1" s="3" t="s">
        <v>8</v>
      </c>
    </row>
    <row r="2" spans="1:12" ht="15.75" customHeight="1" x14ac:dyDescent="0.15">
      <c r="A2" s="1">
        <v>45676</v>
      </c>
      <c r="B2" s="3" t="s">
        <v>391</v>
      </c>
      <c r="C2" s="3" t="s">
        <v>392</v>
      </c>
      <c r="D2" s="3" t="s">
        <v>393</v>
      </c>
      <c r="E2" s="2">
        <v>868</v>
      </c>
      <c r="F2" s="2">
        <v>814</v>
      </c>
      <c r="G2" s="2">
        <v>10</v>
      </c>
      <c r="H2" s="2">
        <v>8</v>
      </c>
      <c r="I2" s="2">
        <v>1</v>
      </c>
      <c r="J2" s="2">
        <v>2</v>
      </c>
      <c r="K2" s="2">
        <v>0</v>
      </c>
      <c r="L2" s="3" t="s">
        <v>394</v>
      </c>
    </row>
    <row r="3" spans="1:12" ht="15.75" customHeight="1" x14ac:dyDescent="0.15">
      <c r="A3" s="1">
        <v>45675</v>
      </c>
      <c r="B3" s="3" t="s">
        <v>395</v>
      </c>
      <c r="C3" s="3" t="s">
        <v>392</v>
      </c>
      <c r="D3" s="3" t="s">
        <v>393</v>
      </c>
      <c r="E3" s="2">
        <v>741</v>
      </c>
      <c r="F3" s="2">
        <v>695</v>
      </c>
      <c r="G3" s="2">
        <v>8</v>
      </c>
      <c r="H3" s="2">
        <v>2</v>
      </c>
      <c r="I3" s="2">
        <v>0</v>
      </c>
      <c r="J3" s="2">
        <v>1</v>
      </c>
      <c r="K3" s="2">
        <v>0</v>
      </c>
      <c r="L3" s="3" t="s">
        <v>396</v>
      </c>
    </row>
    <row r="4" spans="1:12" ht="15.75" customHeight="1" x14ac:dyDescent="0.15">
      <c r="A4" s="1">
        <v>45674</v>
      </c>
      <c r="B4" s="3" t="s">
        <v>397</v>
      </c>
      <c r="C4" s="3" t="s">
        <v>392</v>
      </c>
      <c r="D4" s="3" t="s">
        <v>393</v>
      </c>
      <c r="E4" s="2">
        <v>1821</v>
      </c>
      <c r="F4" s="2">
        <v>1666</v>
      </c>
      <c r="G4" s="2">
        <v>24</v>
      </c>
      <c r="H4" s="2">
        <v>14</v>
      </c>
      <c r="I4" s="2">
        <v>0</v>
      </c>
      <c r="J4" s="2">
        <v>13</v>
      </c>
      <c r="K4" s="2">
        <v>0</v>
      </c>
      <c r="L4" s="3" t="s">
        <v>398</v>
      </c>
    </row>
    <row r="5" spans="1:12" ht="15.75" customHeight="1" x14ac:dyDescent="0.15">
      <c r="A5" s="1">
        <v>45673</v>
      </c>
      <c r="B5" s="3" t="s">
        <v>399</v>
      </c>
      <c r="C5" s="3" t="s">
        <v>392</v>
      </c>
      <c r="D5" s="3" t="s">
        <v>400</v>
      </c>
      <c r="E5" s="2">
        <v>0</v>
      </c>
      <c r="F5" s="2">
        <v>1280</v>
      </c>
      <c r="G5" s="2">
        <v>13</v>
      </c>
      <c r="H5" s="2">
        <v>27</v>
      </c>
      <c r="I5" s="2">
        <v>1</v>
      </c>
      <c r="J5" s="2">
        <v>5</v>
      </c>
      <c r="K5" s="2">
        <v>0</v>
      </c>
      <c r="L5" s="3" t="s">
        <v>401</v>
      </c>
    </row>
    <row r="6" spans="1:12" ht="15.75" customHeight="1" x14ac:dyDescent="0.15">
      <c r="A6" s="1">
        <v>45672</v>
      </c>
      <c r="B6" s="3" t="s">
        <v>402</v>
      </c>
      <c r="C6" s="3" t="s">
        <v>392</v>
      </c>
      <c r="D6" s="3" t="s">
        <v>400</v>
      </c>
      <c r="E6" s="2">
        <v>0</v>
      </c>
      <c r="F6" s="2">
        <v>753</v>
      </c>
      <c r="G6" s="2">
        <v>6</v>
      </c>
      <c r="H6" s="2">
        <v>8</v>
      </c>
      <c r="I6" s="2">
        <v>1</v>
      </c>
      <c r="J6" s="2">
        <v>2</v>
      </c>
      <c r="K6" s="2">
        <v>0</v>
      </c>
      <c r="L6" s="3" t="s">
        <v>403</v>
      </c>
    </row>
    <row r="7" spans="1:12" ht="15.75" customHeight="1" x14ac:dyDescent="0.15">
      <c r="A7" s="1">
        <v>45671</v>
      </c>
      <c r="B7" s="3" t="s">
        <v>404</v>
      </c>
      <c r="C7" s="3" t="s">
        <v>392</v>
      </c>
      <c r="D7" s="3" t="s">
        <v>393</v>
      </c>
      <c r="E7" s="2">
        <v>2980</v>
      </c>
      <c r="F7" s="2">
        <v>2719</v>
      </c>
      <c r="G7" s="2">
        <v>67</v>
      </c>
      <c r="H7" s="2">
        <v>30</v>
      </c>
      <c r="I7" s="2">
        <v>0</v>
      </c>
      <c r="J7" s="2">
        <v>41</v>
      </c>
      <c r="K7" s="2">
        <v>0</v>
      </c>
      <c r="L7" s="3" t="s">
        <v>405</v>
      </c>
    </row>
    <row r="8" spans="1:12" ht="15.75" customHeight="1" x14ac:dyDescent="0.15">
      <c r="A8" s="1">
        <v>45670</v>
      </c>
      <c r="B8" s="3" t="s">
        <v>406</v>
      </c>
      <c r="C8" s="3" t="s">
        <v>407</v>
      </c>
      <c r="D8" s="3" t="s">
        <v>393</v>
      </c>
      <c r="E8" s="2">
        <v>1975</v>
      </c>
      <c r="F8" s="2">
        <v>1768</v>
      </c>
      <c r="G8" s="2">
        <v>30</v>
      </c>
      <c r="H8" s="2">
        <v>26</v>
      </c>
      <c r="I8" s="2">
        <v>0</v>
      </c>
      <c r="J8" s="2">
        <v>25</v>
      </c>
      <c r="K8" s="2">
        <v>0</v>
      </c>
      <c r="L8" s="3" t="s">
        <v>408</v>
      </c>
    </row>
    <row r="9" spans="1:12" ht="15.75" customHeight="1" x14ac:dyDescent="0.15">
      <c r="A9" s="1">
        <v>45669</v>
      </c>
      <c r="B9" s="3" t="s">
        <v>409</v>
      </c>
      <c r="C9" s="3" t="s">
        <v>407</v>
      </c>
      <c r="D9" s="3" t="s">
        <v>393</v>
      </c>
      <c r="E9" s="2">
        <v>958</v>
      </c>
      <c r="F9" s="2">
        <v>907</v>
      </c>
      <c r="G9" s="2">
        <v>5</v>
      </c>
      <c r="H9" s="2">
        <v>6</v>
      </c>
      <c r="I9" s="2">
        <v>0</v>
      </c>
      <c r="J9" s="2">
        <v>2</v>
      </c>
      <c r="K9" s="2">
        <v>0</v>
      </c>
      <c r="L9" s="3" t="s">
        <v>410</v>
      </c>
    </row>
    <row r="10" spans="1:12" ht="15.75" customHeight="1" x14ac:dyDescent="0.15">
      <c r="A10" s="1">
        <v>45668</v>
      </c>
      <c r="B10" s="3" t="s">
        <v>411</v>
      </c>
      <c r="C10" s="3" t="s">
        <v>407</v>
      </c>
      <c r="D10" s="3" t="s">
        <v>393</v>
      </c>
      <c r="E10" s="2">
        <v>1018</v>
      </c>
      <c r="F10" s="2">
        <v>985</v>
      </c>
      <c r="G10" s="2">
        <v>10</v>
      </c>
      <c r="H10" s="2">
        <v>20</v>
      </c>
      <c r="I10" s="2">
        <v>0</v>
      </c>
      <c r="J10" s="2">
        <v>4</v>
      </c>
      <c r="K10" s="2">
        <v>0</v>
      </c>
      <c r="L10" s="3" t="s">
        <v>412</v>
      </c>
    </row>
    <row r="11" spans="1:12" ht="15.75" customHeight="1" x14ac:dyDescent="0.15">
      <c r="A11" s="1">
        <v>45667</v>
      </c>
      <c r="B11" s="3" t="s">
        <v>413</v>
      </c>
      <c r="C11" s="3" t="s">
        <v>392</v>
      </c>
      <c r="D11" s="3" t="s">
        <v>393</v>
      </c>
      <c r="E11" s="2">
        <v>1535</v>
      </c>
      <c r="F11" s="2">
        <v>1382</v>
      </c>
      <c r="G11" s="2">
        <v>20</v>
      </c>
      <c r="H11" s="2">
        <v>19</v>
      </c>
      <c r="I11" s="2">
        <v>0</v>
      </c>
      <c r="J11" s="2">
        <v>4</v>
      </c>
      <c r="K11" s="2">
        <v>0</v>
      </c>
      <c r="L11" s="3" t="s">
        <v>414</v>
      </c>
    </row>
    <row r="12" spans="1:12" ht="15.75" customHeight="1" x14ac:dyDescent="0.15">
      <c r="A12" s="1">
        <v>45666</v>
      </c>
      <c r="B12" s="3" t="s">
        <v>415</v>
      </c>
      <c r="C12" s="3" t="s">
        <v>407</v>
      </c>
      <c r="D12" s="3" t="s">
        <v>400</v>
      </c>
      <c r="E12" s="2">
        <v>0</v>
      </c>
      <c r="F12" s="2">
        <v>969</v>
      </c>
      <c r="G12" s="2">
        <v>8</v>
      </c>
      <c r="H12" s="2">
        <v>16</v>
      </c>
      <c r="I12" s="2">
        <v>1</v>
      </c>
      <c r="J12" s="2">
        <v>6</v>
      </c>
      <c r="K12" s="2">
        <v>0</v>
      </c>
      <c r="L12" s="3" t="s">
        <v>416</v>
      </c>
    </row>
    <row r="13" spans="1:12" ht="15.75" customHeight="1" x14ac:dyDescent="0.15">
      <c r="A13" s="1">
        <v>45665</v>
      </c>
      <c r="B13" s="3" t="s">
        <v>417</v>
      </c>
      <c r="C13" s="3" t="s">
        <v>407</v>
      </c>
      <c r="D13" s="3" t="s">
        <v>393</v>
      </c>
      <c r="E13" s="2">
        <v>1840</v>
      </c>
      <c r="F13" s="2">
        <v>1698</v>
      </c>
      <c r="G13" s="2">
        <v>15</v>
      </c>
      <c r="H13" s="2">
        <v>25</v>
      </c>
      <c r="I13" s="2">
        <v>0</v>
      </c>
      <c r="J13" s="2">
        <v>10</v>
      </c>
      <c r="K13" s="2">
        <v>0</v>
      </c>
      <c r="L13" s="3" t="s">
        <v>418</v>
      </c>
    </row>
    <row r="14" spans="1:12" ht="15.75" customHeight="1" x14ac:dyDescent="0.15">
      <c r="A14" s="1">
        <v>45664</v>
      </c>
      <c r="B14" s="3" t="s">
        <v>419</v>
      </c>
      <c r="C14" s="3" t="s">
        <v>407</v>
      </c>
      <c r="D14" s="3" t="s">
        <v>393</v>
      </c>
      <c r="E14" s="2">
        <v>3728</v>
      </c>
      <c r="F14" s="2">
        <v>3504</v>
      </c>
      <c r="G14" s="2">
        <v>143</v>
      </c>
      <c r="H14" s="2">
        <v>43</v>
      </c>
      <c r="I14" s="2">
        <v>0</v>
      </c>
      <c r="J14" s="2">
        <v>58</v>
      </c>
      <c r="K14" s="2">
        <v>0</v>
      </c>
      <c r="L14" s="3" t="s">
        <v>420</v>
      </c>
    </row>
    <row r="15" spans="1:12" ht="15.75" customHeight="1" x14ac:dyDescent="0.15">
      <c r="A15" s="1">
        <v>45663</v>
      </c>
      <c r="B15" s="3" t="s">
        <v>421</v>
      </c>
      <c r="C15" s="3" t="s">
        <v>407</v>
      </c>
      <c r="D15" s="3" t="s">
        <v>400</v>
      </c>
      <c r="E15" s="2">
        <v>0</v>
      </c>
      <c r="F15" s="2">
        <v>2219</v>
      </c>
      <c r="G15" s="2">
        <v>34</v>
      </c>
      <c r="H15" s="2">
        <v>50</v>
      </c>
      <c r="I15" s="2">
        <v>0</v>
      </c>
      <c r="J15" s="2">
        <v>17</v>
      </c>
      <c r="K15" s="2">
        <v>0</v>
      </c>
      <c r="L15" s="3" t="s">
        <v>422</v>
      </c>
    </row>
    <row r="16" spans="1:12" ht="15.75" customHeight="1" x14ac:dyDescent="0.15">
      <c r="A16" s="1">
        <v>45662</v>
      </c>
      <c r="B16" s="3" t="s">
        <v>423</v>
      </c>
      <c r="C16" s="3" t="s">
        <v>392</v>
      </c>
      <c r="D16" s="3" t="s">
        <v>400</v>
      </c>
      <c r="E16" s="2">
        <v>0</v>
      </c>
      <c r="F16" s="2">
        <v>5239</v>
      </c>
      <c r="G16" s="2">
        <v>126</v>
      </c>
      <c r="H16" s="2">
        <v>273</v>
      </c>
      <c r="I16" s="2">
        <v>1</v>
      </c>
      <c r="J16" s="2">
        <v>62</v>
      </c>
      <c r="K16" s="2">
        <v>0</v>
      </c>
      <c r="L16" s="3" t="s">
        <v>424</v>
      </c>
    </row>
    <row r="17" spans="1:12" ht="15.75" customHeight="1" x14ac:dyDescent="0.15">
      <c r="A17" s="1">
        <v>45648</v>
      </c>
      <c r="B17" s="3" t="s">
        <v>425</v>
      </c>
      <c r="C17" s="3" t="s">
        <v>426</v>
      </c>
      <c r="D17" s="3" t="s">
        <v>400</v>
      </c>
      <c r="E17" s="2">
        <v>0</v>
      </c>
      <c r="F17" s="2">
        <v>8201</v>
      </c>
      <c r="G17" s="2">
        <v>317</v>
      </c>
      <c r="H17" s="2">
        <v>4</v>
      </c>
      <c r="I17" s="2">
        <v>54</v>
      </c>
      <c r="J17" s="2">
        <v>168</v>
      </c>
      <c r="K17" s="2">
        <v>0</v>
      </c>
      <c r="L17" s="3" t="s">
        <v>427</v>
      </c>
    </row>
    <row r="18" spans="1:12" ht="15.75" customHeight="1" x14ac:dyDescent="0.15">
      <c r="A18" s="1">
        <v>45639</v>
      </c>
      <c r="B18" s="3" t="s">
        <v>428</v>
      </c>
      <c r="C18" s="3" t="s">
        <v>429</v>
      </c>
      <c r="D18" s="3" t="s">
        <v>400</v>
      </c>
      <c r="E18" s="2">
        <v>0</v>
      </c>
      <c r="F18" s="2">
        <v>1961</v>
      </c>
      <c r="G18" s="2">
        <v>51</v>
      </c>
      <c r="H18" s="2">
        <v>33</v>
      </c>
      <c r="I18" s="2">
        <v>1</v>
      </c>
      <c r="J18" s="2">
        <v>9</v>
      </c>
      <c r="K18" s="2">
        <v>0</v>
      </c>
      <c r="L18" s="3" t="s">
        <v>430</v>
      </c>
    </row>
    <row r="19" spans="1:12" ht="15.75" customHeight="1" x14ac:dyDescent="0.15">
      <c r="A19" s="1">
        <v>45631</v>
      </c>
      <c r="B19" s="3" t="s">
        <v>431</v>
      </c>
      <c r="C19" s="3" t="s">
        <v>432</v>
      </c>
      <c r="D19" s="3" t="s">
        <v>400</v>
      </c>
      <c r="E19" s="2">
        <v>0</v>
      </c>
      <c r="F19" s="2">
        <v>3672</v>
      </c>
      <c r="G19" s="2">
        <v>82</v>
      </c>
      <c r="H19" s="2">
        <v>199</v>
      </c>
      <c r="I19" s="2">
        <v>1</v>
      </c>
      <c r="J19" s="2">
        <v>51</v>
      </c>
      <c r="K19" s="2">
        <v>0</v>
      </c>
      <c r="L19" s="3" t="s">
        <v>433</v>
      </c>
    </row>
    <row r="20" spans="1:12" ht="15.75" customHeight="1" x14ac:dyDescent="0.15">
      <c r="A20" s="1">
        <v>45629</v>
      </c>
      <c r="B20" s="3" t="s">
        <v>434</v>
      </c>
      <c r="C20" s="3" t="s">
        <v>435</v>
      </c>
      <c r="D20" s="3" t="s">
        <v>400</v>
      </c>
      <c r="E20" s="2">
        <v>0</v>
      </c>
      <c r="F20" s="2">
        <v>2270</v>
      </c>
      <c r="G20" s="2">
        <v>31</v>
      </c>
      <c r="H20" s="2">
        <v>0</v>
      </c>
      <c r="I20" s="2">
        <v>0</v>
      </c>
      <c r="J20" s="2">
        <v>23</v>
      </c>
      <c r="K20" s="2">
        <v>0</v>
      </c>
      <c r="L20" s="3" t="s">
        <v>436</v>
      </c>
    </row>
    <row r="21" spans="1:12" ht="15.75" customHeight="1" x14ac:dyDescent="0.15">
      <c r="A21" s="1">
        <v>45626</v>
      </c>
      <c r="B21" s="3" t="s">
        <v>437</v>
      </c>
      <c r="C21" s="3" t="s">
        <v>438</v>
      </c>
      <c r="D21" s="3" t="s">
        <v>400</v>
      </c>
      <c r="E21" s="2">
        <v>0</v>
      </c>
      <c r="F21" s="2">
        <v>3402</v>
      </c>
      <c r="G21" s="2">
        <v>58</v>
      </c>
      <c r="H21" s="2">
        <v>2</v>
      </c>
      <c r="I21" s="2">
        <v>1</v>
      </c>
      <c r="J21" s="2">
        <v>29</v>
      </c>
      <c r="K21" s="2">
        <v>0</v>
      </c>
      <c r="L21" s="3" t="s">
        <v>439</v>
      </c>
    </row>
    <row r="22" spans="1:12" ht="15.75" customHeight="1" x14ac:dyDescent="0.15">
      <c r="A22" s="1">
        <v>45624</v>
      </c>
      <c r="B22" s="3" t="s">
        <v>440</v>
      </c>
      <c r="C22" s="3" t="s">
        <v>441</v>
      </c>
      <c r="D22" s="3" t="s">
        <v>400</v>
      </c>
      <c r="E22" s="2">
        <v>0</v>
      </c>
      <c r="F22" s="2">
        <v>2014</v>
      </c>
      <c r="G22" s="2">
        <v>24</v>
      </c>
      <c r="H22" s="2">
        <v>5</v>
      </c>
      <c r="I22" s="2">
        <v>3</v>
      </c>
      <c r="J22" s="2">
        <v>11</v>
      </c>
      <c r="K22" s="2">
        <v>0</v>
      </c>
      <c r="L22" s="3" t="s">
        <v>442</v>
      </c>
    </row>
    <row r="23" spans="1:12" ht="15.75" customHeight="1" x14ac:dyDescent="0.15">
      <c r="A23" s="1">
        <v>45617</v>
      </c>
      <c r="B23" s="3" t="s">
        <v>443</v>
      </c>
      <c r="C23" s="3" t="s">
        <v>444</v>
      </c>
      <c r="D23" s="3" t="s">
        <v>400</v>
      </c>
      <c r="E23" s="2">
        <v>0</v>
      </c>
      <c r="F23" s="2">
        <v>5228</v>
      </c>
      <c r="G23" s="2">
        <v>121</v>
      </c>
      <c r="H23" s="2">
        <v>159</v>
      </c>
      <c r="I23" s="2">
        <v>4</v>
      </c>
      <c r="J23" s="2">
        <v>41</v>
      </c>
      <c r="K23" s="2">
        <v>0</v>
      </c>
      <c r="L23" s="3" t="s">
        <v>445</v>
      </c>
    </row>
    <row r="24" spans="1:12" ht="15.75" customHeight="1" x14ac:dyDescent="0.15">
      <c r="A24" s="1">
        <v>45617</v>
      </c>
      <c r="B24" s="3" t="s">
        <v>446</v>
      </c>
      <c r="C24" s="3" t="s">
        <v>447</v>
      </c>
      <c r="D24" s="3" t="s">
        <v>400</v>
      </c>
      <c r="E24" s="2">
        <v>0</v>
      </c>
      <c r="F24" s="2">
        <v>900</v>
      </c>
      <c r="G24" s="2">
        <v>15</v>
      </c>
      <c r="H24" s="2">
        <v>32</v>
      </c>
      <c r="I24" s="2">
        <v>1</v>
      </c>
      <c r="J24" s="2">
        <v>9</v>
      </c>
      <c r="K24" s="2">
        <v>0</v>
      </c>
      <c r="L24" s="3" t="s">
        <v>448</v>
      </c>
    </row>
    <row r="25" spans="1:12" ht="15.75" customHeight="1" x14ac:dyDescent="0.15">
      <c r="A25" s="1">
        <v>45616</v>
      </c>
      <c r="B25" s="3" t="s">
        <v>449</v>
      </c>
      <c r="C25" s="3" t="s">
        <v>450</v>
      </c>
      <c r="D25" s="3" t="s">
        <v>400</v>
      </c>
      <c r="E25" s="2">
        <v>0</v>
      </c>
      <c r="F25" s="2">
        <v>1175</v>
      </c>
      <c r="G25" s="2">
        <v>27</v>
      </c>
      <c r="H25" s="2">
        <v>12</v>
      </c>
      <c r="I25" s="2">
        <v>0</v>
      </c>
      <c r="J25" s="2">
        <v>12</v>
      </c>
      <c r="K25" s="2">
        <v>0</v>
      </c>
      <c r="L25" s="3" t="s">
        <v>451</v>
      </c>
    </row>
    <row r="26" spans="1:12" ht="15.75" customHeight="1" x14ac:dyDescent="0.15">
      <c r="A26" s="1">
        <v>45615</v>
      </c>
      <c r="B26" s="3" t="s">
        <v>452</v>
      </c>
      <c r="C26" s="3" t="s">
        <v>447</v>
      </c>
      <c r="D26" s="3" t="s">
        <v>400</v>
      </c>
      <c r="E26" s="2">
        <v>0</v>
      </c>
      <c r="F26" s="2">
        <v>967</v>
      </c>
      <c r="G26" s="2">
        <v>21</v>
      </c>
      <c r="H26" s="2">
        <v>40</v>
      </c>
      <c r="I26" s="2">
        <v>0</v>
      </c>
      <c r="J26" s="2">
        <v>14</v>
      </c>
      <c r="K26" s="2">
        <v>0</v>
      </c>
      <c r="L26" s="3" t="s">
        <v>453</v>
      </c>
    </row>
    <row r="27" spans="1:12" ht="15.75" customHeight="1" x14ac:dyDescent="0.15">
      <c r="A27" s="1">
        <v>45615</v>
      </c>
      <c r="B27" s="3" t="s">
        <v>454</v>
      </c>
      <c r="C27" s="3" t="s">
        <v>455</v>
      </c>
      <c r="D27" s="3" t="s">
        <v>400</v>
      </c>
      <c r="E27" s="2">
        <v>0</v>
      </c>
      <c r="F27" s="2">
        <v>3019</v>
      </c>
      <c r="G27" s="2">
        <v>49</v>
      </c>
      <c r="H27" s="2">
        <v>114</v>
      </c>
      <c r="I27" s="2">
        <v>1</v>
      </c>
      <c r="J27" s="2">
        <v>26</v>
      </c>
      <c r="K27" s="2">
        <v>0</v>
      </c>
      <c r="L27" s="3" t="s">
        <v>456</v>
      </c>
    </row>
    <row r="28" spans="1:12" ht="15.75" customHeight="1" x14ac:dyDescent="0.15">
      <c r="A28" s="1">
        <v>45614</v>
      </c>
      <c r="B28" s="3" t="s">
        <v>457</v>
      </c>
      <c r="C28" s="3" t="s">
        <v>458</v>
      </c>
      <c r="D28" s="3" t="s">
        <v>393</v>
      </c>
      <c r="E28" s="2">
        <v>2799</v>
      </c>
      <c r="F28" s="2">
        <v>2552</v>
      </c>
      <c r="G28" s="2">
        <v>162</v>
      </c>
      <c r="H28" s="2">
        <v>18</v>
      </c>
      <c r="I28" s="2">
        <v>0</v>
      </c>
      <c r="J28" s="2">
        <v>56</v>
      </c>
      <c r="K28" s="2">
        <v>0</v>
      </c>
      <c r="L28" s="3" t="s">
        <v>459</v>
      </c>
    </row>
    <row r="29" spans="1:12" ht="15.75" customHeight="1" x14ac:dyDescent="0.15">
      <c r="A29" s="1">
        <v>45613</v>
      </c>
      <c r="B29" s="3" t="s">
        <v>460</v>
      </c>
      <c r="C29" s="3" t="s">
        <v>461</v>
      </c>
      <c r="D29" s="3" t="s">
        <v>393</v>
      </c>
      <c r="E29" s="2">
        <v>1692</v>
      </c>
      <c r="F29" s="2">
        <v>1543</v>
      </c>
      <c r="G29" s="2">
        <v>29</v>
      </c>
      <c r="H29" s="2">
        <v>24</v>
      </c>
      <c r="I29" s="2">
        <v>0</v>
      </c>
      <c r="J29" s="2">
        <v>25</v>
      </c>
      <c r="K29" s="2">
        <v>0</v>
      </c>
      <c r="L29" s="3" t="s">
        <v>462</v>
      </c>
    </row>
    <row r="30" spans="1:12" ht="15.75" customHeight="1" x14ac:dyDescent="0.15">
      <c r="A30" s="1">
        <v>45612</v>
      </c>
      <c r="B30" s="3" t="s">
        <v>463</v>
      </c>
      <c r="C30" s="3" t="s">
        <v>464</v>
      </c>
      <c r="D30" s="3" t="s">
        <v>393</v>
      </c>
      <c r="E30" s="2">
        <v>9096</v>
      </c>
      <c r="F30" s="2">
        <v>8063</v>
      </c>
      <c r="G30" s="2">
        <v>430</v>
      </c>
      <c r="H30" s="2">
        <v>40</v>
      </c>
      <c r="I30" s="2">
        <v>0</v>
      </c>
      <c r="J30" s="2">
        <v>197</v>
      </c>
      <c r="K30" s="2">
        <v>0</v>
      </c>
      <c r="L30" s="3" t="s">
        <v>465</v>
      </c>
    </row>
    <row r="31" spans="1:12" ht="15.75" customHeight="1" x14ac:dyDescent="0.15">
      <c r="A31" s="1">
        <v>45611</v>
      </c>
      <c r="B31" s="3" t="s">
        <v>466</v>
      </c>
      <c r="C31" s="3" t="s">
        <v>467</v>
      </c>
      <c r="D31" s="3" t="s">
        <v>393</v>
      </c>
      <c r="E31" s="2">
        <v>1475</v>
      </c>
      <c r="F31" s="2">
        <v>1404</v>
      </c>
      <c r="G31" s="2">
        <v>20</v>
      </c>
      <c r="H31" s="2">
        <v>34</v>
      </c>
      <c r="I31" s="2">
        <v>0</v>
      </c>
      <c r="J31" s="2">
        <v>6</v>
      </c>
      <c r="K31" s="2">
        <v>0</v>
      </c>
      <c r="L31" s="3" t="s">
        <v>468</v>
      </c>
    </row>
    <row r="32" spans="1:12" ht="15.75" customHeight="1" x14ac:dyDescent="0.15">
      <c r="A32" s="1">
        <v>45610</v>
      </c>
      <c r="B32" s="3" t="s">
        <v>469</v>
      </c>
      <c r="C32" s="3" t="s">
        <v>470</v>
      </c>
      <c r="D32" s="3" t="s">
        <v>393</v>
      </c>
      <c r="E32" s="2">
        <v>2635</v>
      </c>
      <c r="F32" s="2">
        <v>2454</v>
      </c>
      <c r="G32" s="2">
        <v>58</v>
      </c>
      <c r="H32" s="2">
        <v>19</v>
      </c>
      <c r="I32" s="2">
        <v>0</v>
      </c>
      <c r="J32" s="2">
        <v>55</v>
      </c>
      <c r="K32" s="2">
        <v>0</v>
      </c>
      <c r="L32" s="3" t="s">
        <v>471</v>
      </c>
    </row>
    <row r="33" spans="1:12" ht="15.75" customHeight="1" x14ac:dyDescent="0.15">
      <c r="A33" s="1">
        <v>45609</v>
      </c>
      <c r="B33" s="3" t="s">
        <v>472</v>
      </c>
      <c r="C33" s="3" t="s">
        <v>473</v>
      </c>
      <c r="D33" s="3" t="s">
        <v>393</v>
      </c>
      <c r="E33" s="2">
        <v>2517</v>
      </c>
      <c r="F33" s="2">
        <v>2332</v>
      </c>
      <c r="G33" s="2">
        <v>94</v>
      </c>
      <c r="H33" s="2">
        <v>66</v>
      </c>
      <c r="I33" s="2">
        <v>0</v>
      </c>
      <c r="J33" s="2">
        <v>34</v>
      </c>
      <c r="K33" s="2">
        <v>0</v>
      </c>
      <c r="L33" s="3" t="s">
        <v>474</v>
      </c>
    </row>
    <row r="34" spans="1:12" ht="15.75" customHeight="1" x14ac:dyDescent="0.15">
      <c r="A34" s="1">
        <v>45608</v>
      </c>
      <c r="B34" s="3" t="s">
        <v>475</v>
      </c>
      <c r="C34" s="3" t="s">
        <v>476</v>
      </c>
      <c r="D34" s="3" t="s">
        <v>393</v>
      </c>
      <c r="E34" s="2">
        <v>5276</v>
      </c>
      <c r="F34" s="2">
        <v>4684</v>
      </c>
      <c r="G34" s="2">
        <v>262</v>
      </c>
      <c r="H34" s="2">
        <v>114</v>
      </c>
      <c r="I34" s="2">
        <v>0</v>
      </c>
      <c r="J34" s="2">
        <v>106</v>
      </c>
      <c r="K34" s="2">
        <v>0</v>
      </c>
      <c r="L34" s="3" t="s">
        <v>477</v>
      </c>
    </row>
    <row r="35" spans="1:12" ht="15.75" customHeight="1" x14ac:dyDescent="0.15">
      <c r="A35" s="1">
        <v>45607</v>
      </c>
      <c r="B35" s="3" t="s">
        <v>478</v>
      </c>
      <c r="C35" s="3" t="s">
        <v>479</v>
      </c>
      <c r="D35" s="3" t="s">
        <v>400</v>
      </c>
      <c r="E35" s="2">
        <v>0</v>
      </c>
      <c r="F35" s="2">
        <v>3131</v>
      </c>
      <c r="G35" s="2">
        <v>93</v>
      </c>
      <c r="H35" s="2">
        <v>20</v>
      </c>
      <c r="I35" s="2">
        <v>1</v>
      </c>
      <c r="J35" s="2">
        <v>50</v>
      </c>
      <c r="K35" s="2">
        <v>0</v>
      </c>
      <c r="L35" s="3" t="s">
        <v>480</v>
      </c>
    </row>
    <row r="36" spans="1:12" ht="15.75" customHeight="1" x14ac:dyDescent="0.15">
      <c r="A36" s="1">
        <v>45606</v>
      </c>
      <c r="B36" s="3" t="s">
        <v>481</v>
      </c>
      <c r="C36" s="3" t="s">
        <v>482</v>
      </c>
      <c r="D36" s="3" t="s">
        <v>393</v>
      </c>
      <c r="E36" s="2">
        <v>3068</v>
      </c>
      <c r="F36" s="2">
        <v>2827</v>
      </c>
      <c r="G36" s="2">
        <v>46</v>
      </c>
      <c r="H36" s="2">
        <v>98</v>
      </c>
      <c r="I36" s="2">
        <v>0</v>
      </c>
      <c r="J36" s="2">
        <v>40</v>
      </c>
      <c r="K36" s="2">
        <v>0</v>
      </c>
      <c r="L36" s="3" t="s">
        <v>483</v>
      </c>
    </row>
    <row r="37" spans="1:12" ht="15.75" customHeight="1" x14ac:dyDescent="0.15">
      <c r="A37" s="1">
        <v>45605</v>
      </c>
      <c r="B37" s="3" t="s">
        <v>484</v>
      </c>
      <c r="C37" s="3" t="s">
        <v>485</v>
      </c>
      <c r="D37" s="3" t="s">
        <v>400</v>
      </c>
      <c r="E37" s="2">
        <v>0</v>
      </c>
      <c r="F37" s="2">
        <v>2681</v>
      </c>
      <c r="G37" s="2">
        <v>104</v>
      </c>
      <c r="H37" s="2">
        <v>38</v>
      </c>
      <c r="I37" s="2">
        <v>1</v>
      </c>
      <c r="J37" s="2">
        <v>55</v>
      </c>
      <c r="K37" s="2">
        <v>0</v>
      </c>
      <c r="L37" s="3" t="s">
        <v>486</v>
      </c>
    </row>
    <row r="38" spans="1:12" ht="15.75" customHeight="1" x14ac:dyDescent="0.15">
      <c r="A38" s="1">
        <v>45600</v>
      </c>
      <c r="B38" s="3" t="s">
        <v>487</v>
      </c>
      <c r="C38" s="3" t="s">
        <v>392</v>
      </c>
      <c r="D38" s="3" t="s">
        <v>400</v>
      </c>
      <c r="E38" s="2">
        <v>0</v>
      </c>
      <c r="F38" s="2">
        <v>1837</v>
      </c>
      <c r="G38" s="2">
        <v>40</v>
      </c>
      <c r="H38" s="2">
        <v>56</v>
      </c>
      <c r="I38" s="2">
        <v>2</v>
      </c>
      <c r="J38" s="2">
        <v>97</v>
      </c>
      <c r="K38" s="2">
        <v>0</v>
      </c>
      <c r="L38" s="3" t="s">
        <v>488</v>
      </c>
    </row>
    <row r="39" spans="1:12" ht="15.75" customHeight="1" x14ac:dyDescent="0.15">
      <c r="A39" s="1">
        <v>45598</v>
      </c>
      <c r="B39" s="3" t="s">
        <v>489</v>
      </c>
      <c r="C39" s="3" t="s">
        <v>490</v>
      </c>
      <c r="D39" s="3" t="s">
        <v>400</v>
      </c>
      <c r="E39" s="2">
        <v>0</v>
      </c>
      <c r="F39" s="2">
        <v>2811</v>
      </c>
      <c r="G39" s="2">
        <v>78</v>
      </c>
      <c r="H39" s="2">
        <v>93</v>
      </c>
      <c r="I39" s="2">
        <v>4</v>
      </c>
      <c r="J39" s="2">
        <v>125</v>
      </c>
      <c r="K39" s="2">
        <v>0</v>
      </c>
      <c r="L39" s="3" t="s">
        <v>491</v>
      </c>
    </row>
    <row r="40" spans="1:12" ht="15.75" customHeight="1" x14ac:dyDescent="0.15">
      <c r="A40" s="1">
        <v>45587</v>
      </c>
      <c r="B40" s="3" t="s">
        <v>492</v>
      </c>
      <c r="C40" s="3" t="s">
        <v>482</v>
      </c>
      <c r="D40" s="3" t="s">
        <v>393</v>
      </c>
      <c r="E40" s="2">
        <v>3895</v>
      </c>
      <c r="F40" s="2">
        <v>3827</v>
      </c>
      <c r="G40" s="2">
        <v>76</v>
      </c>
      <c r="H40" s="2">
        <v>177</v>
      </c>
      <c r="I40" s="2">
        <v>0</v>
      </c>
      <c r="J40" s="2">
        <v>64</v>
      </c>
      <c r="K40" s="2">
        <v>0</v>
      </c>
      <c r="L40" s="3" t="s">
        <v>493</v>
      </c>
    </row>
    <row r="41" spans="1:12" ht="15.75" customHeight="1" x14ac:dyDescent="0.15">
      <c r="A41" s="1">
        <v>45545</v>
      </c>
      <c r="B41" s="3" t="s">
        <v>494</v>
      </c>
      <c r="C41" s="3" t="s">
        <v>495</v>
      </c>
      <c r="D41" s="3" t="s">
        <v>393</v>
      </c>
      <c r="E41" s="2">
        <v>4797</v>
      </c>
      <c r="F41" s="2">
        <v>4307</v>
      </c>
      <c r="G41" s="2">
        <v>229</v>
      </c>
      <c r="H41" s="2">
        <v>43</v>
      </c>
      <c r="I41" s="2">
        <v>0</v>
      </c>
      <c r="J41" s="2">
        <v>66</v>
      </c>
      <c r="K41" s="2">
        <v>0</v>
      </c>
      <c r="L41" s="3" t="s">
        <v>496</v>
      </c>
    </row>
    <row r="42" spans="1:12" ht="15.75" customHeight="1" x14ac:dyDescent="0.15">
      <c r="A42" s="1">
        <v>45544</v>
      </c>
      <c r="B42" s="3" t="s">
        <v>497</v>
      </c>
      <c r="C42" s="3" t="s">
        <v>498</v>
      </c>
      <c r="D42" s="3" t="s">
        <v>393</v>
      </c>
      <c r="E42" s="2">
        <v>2250</v>
      </c>
      <c r="F42" s="2">
        <v>2085</v>
      </c>
      <c r="G42" s="2">
        <v>41</v>
      </c>
      <c r="H42" s="2">
        <v>54</v>
      </c>
      <c r="I42" s="2">
        <v>0</v>
      </c>
      <c r="J42" s="2">
        <v>20</v>
      </c>
      <c r="K42" s="2">
        <v>0</v>
      </c>
      <c r="L42" s="3" t="s">
        <v>499</v>
      </c>
    </row>
    <row r="43" spans="1:12" ht="15.75" customHeight="1" x14ac:dyDescent="0.15">
      <c r="A43" s="1">
        <v>45543</v>
      </c>
      <c r="B43" s="3" t="s">
        <v>500</v>
      </c>
      <c r="C43" s="3" t="s">
        <v>501</v>
      </c>
      <c r="D43" s="3" t="s">
        <v>393</v>
      </c>
      <c r="E43" s="2">
        <v>2888</v>
      </c>
      <c r="F43" s="2">
        <v>2663</v>
      </c>
      <c r="G43" s="2">
        <v>33</v>
      </c>
      <c r="H43" s="2">
        <v>80</v>
      </c>
      <c r="I43" s="2">
        <v>0</v>
      </c>
      <c r="J43" s="2">
        <v>32</v>
      </c>
      <c r="K43" s="2">
        <v>0</v>
      </c>
      <c r="L43" s="3" t="s">
        <v>502</v>
      </c>
    </row>
    <row r="44" spans="1:12" ht="15.75" customHeight="1" x14ac:dyDescent="0.15">
      <c r="A44" s="1">
        <v>45542</v>
      </c>
      <c r="B44" s="3" t="s">
        <v>503</v>
      </c>
      <c r="C44" s="3" t="s">
        <v>504</v>
      </c>
      <c r="D44" s="3" t="s">
        <v>393</v>
      </c>
      <c r="E44" s="2">
        <v>2937</v>
      </c>
      <c r="F44" s="2">
        <v>2811</v>
      </c>
      <c r="G44" s="2">
        <v>41</v>
      </c>
      <c r="H44" s="2">
        <v>31</v>
      </c>
      <c r="I44" s="2">
        <v>0</v>
      </c>
      <c r="J44" s="2">
        <v>29</v>
      </c>
      <c r="K44" s="2">
        <v>0</v>
      </c>
      <c r="L44" s="3" t="s">
        <v>505</v>
      </c>
    </row>
    <row r="45" spans="1:12" ht="15.75" customHeight="1" x14ac:dyDescent="0.15">
      <c r="A45" s="1">
        <v>45541</v>
      </c>
      <c r="B45" s="3" t="s">
        <v>506</v>
      </c>
      <c r="C45" s="3" t="s">
        <v>507</v>
      </c>
      <c r="D45" s="3" t="s">
        <v>393</v>
      </c>
      <c r="E45" s="2">
        <v>2006</v>
      </c>
      <c r="F45" s="2">
        <v>1933</v>
      </c>
      <c r="G45" s="2">
        <v>78</v>
      </c>
      <c r="H45" s="2">
        <v>15</v>
      </c>
      <c r="I45" s="2">
        <v>0</v>
      </c>
      <c r="J45" s="2">
        <v>27</v>
      </c>
      <c r="K45" s="2">
        <v>0</v>
      </c>
      <c r="L45" s="3" t="s">
        <v>508</v>
      </c>
    </row>
    <row r="46" spans="1:12" ht="15.75" customHeight="1" x14ac:dyDescent="0.15">
      <c r="A46" s="1">
        <v>45540</v>
      </c>
      <c r="B46" s="3" t="s">
        <v>509</v>
      </c>
      <c r="C46" s="3" t="s">
        <v>510</v>
      </c>
      <c r="D46" s="3" t="s">
        <v>393</v>
      </c>
      <c r="E46" s="2">
        <v>3285</v>
      </c>
      <c r="F46" s="2">
        <v>3126</v>
      </c>
      <c r="G46" s="2">
        <v>114</v>
      </c>
      <c r="H46" s="2">
        <v>50</v>
      </c>
      <c r="I46" s="2">
        <v>0</v>
      </c>
      <c r="J46" s="2">
        <v>72</v>
      </c>
      <c r="K46" s="2">
        <v>0</v>
      </c>
      <c r="L46" s="3" t="s">
        <v>511</v>
      </c>
    </row>
    <row r="47" spans="1:12" ht="13" x14ac:dyDescent="0.15">
      <c r="A47" s="1">
        <v>45539</v>
      </c>
      <c r="B47" s="3" t="s">
        <v>512</v>
      </c>
      <c r="C47" s="3" t="s">
        <v>513</v>
      </c>
      <c r="D47" s="3" t="s">
        <v>393</v>
      </c>
      <c r="E47" s="2">
        <v>2885</v>
      </c>
      <c r="F47" s="2">
        <v>2685</v>
      </c>
      <c r="G47" s="2">
        <v>29</v>
      </c>
      <c r="H47" s="2">
        <v>26</v>
      </c>
      <c r="I47" s="2">
        <v>0</v>
      </c>
      <c r="J47" s="2">
        <v>9</v>
      </c>
      <c r="K47" s="2">
        <v>0</v>
      </c>
      <c r="L47" s="3" t="s">
        <v>514</v>
      </c>
    </row>
    <row r="48" spans="1:12" ht="13" x14ac:dyDescent="0.15">
      <c r="A48" s="1">
        <v>45538</v>
      </c>
      <c r="B48" s="3" t="s">
        <v>515</v>
      </c>
      <c r="C48" s="3" t="s">
        <v>516</v>
      </c>
      <c r="D48" s="3" t="s">
        <v>393</v>
      </c>
      <c r="E48" s="2">
        <v>1823</v>
      </c>
      <c r="F48" s="2">
        <v>1746</v>
      </c>
      <c r="G48" s="2">
        <v>17</v>
      </c>
      <c r="H48" s="2">
        <v>48</v>
      </c>
      <c r="I48" s="2">
        <v>0</v>
      </c>
      <c r="J48" s="2">
        <v>9</v>
      </c>
      <c r="K48" s="2">
        <v>0</v>
      </c>
      <c r="L48" s="3" t="s">
        <v>517</v>
      </c>
    </row>
    <row r="49" spans="1:12" ht="13" x14ac:dyDescent="0.15">
      <c r="A49" s="1">
        <v>45537</v>
      </c>
      <c r="B49" s="3" t="s">
        <v>518</v>
      </c>
      <c r="C49" s="3" t="s">
        <v>519</v>
      </c>
      <c r="D49" s="3" t="s">
        <v>393</v>
      </c>
      <c r="E49" s="2">
        <v>2564</v>
      </c>
      <c r="F49" s="2">
        <v>2398</v>
      </c>
      <c r="G49" s="2">
        <v>56</v>
      </c>
      <c r="H49" s="2">
        <v>49</v>
      </c>
      <c r="I49" s="2">
        <v>0</v>
      </c>
      <c r="J49" s="2">
        <v>17</v>
      </c>
      <c r="K49" s="2">
        <v>0</v>
      </c>
      <c r="L49" s="3" t="s">
        <v>520</v>
      </c>
    </row>
    <row r="50" spans="1:12" ht="13" x14ac:dyDescent="0.15">
      <c r="A50" s="1">
        <v>45536</v>
      </c>
      <c r="B50" s="3" t="s">
        <v>521</v>
      </c>
      <c r="C50" s="3" t="s">
        <v>522</v>
      </c>
      <c r="D50" s="3" t="s">
        <v>400</v>
      </c>
      <c r="E50" s="2">
        <v>0</v>
      </c>
      <c r="F50" s="2">
        <v>4946</v>
      </c>
      <c r="G50" s="2">
        <v>152</v>
      </c>
      <c r="H50" s="2">
        <v>70</v>
      </c>
      <c r="I50" s="2">
        <v>0</v>
      </c>
      <c r="J50" s="2">
        <v>76</v>
      </c>
      <c r="K50" s="2">
        <v>0</v>
      </c>
      <c r="L50" s="3" t="s">
        <v>523</v>
      </c>
    </row>
    <row r="51" spans="1:12" ht="13" x14ac:dyDescent="0.15">
      <c r="A51" s="1">
        <v>45535</v>
      </c>
      <c r="B51" s="3" t="s">
        <v>524</v>
      </c>
      <c r="C51" s="3" t="s">
        <v>525</v>
      </c>
      <c r="D51" s="3" t="s">
        <v>393</v>
      </c>
      <c r="E51" s="2">
        <v>8291</v>
      </c>
      <c r="F51" s="2">
        <v>8200</v>
      </c>
      <c r="G51" s="2">
        <v>254</v>
      </c>
      <c r="H51" s="2">
        <v>31</v>
      </c>
      <c r="I51" s="2">
        <v>0</v>
      </c>
      <c r="J51" s="2">
        <v>149</v>
      </c>
      <c r="K51" s="2">
        <v>0</v>
      </c>
      <c r="L51" s="3" t="s">
        <v>526</v>
      </c>
    </row>
    <row r="52" spans="1:12" ht="13" x14ac:dyDescent="0.15">
      <c r="A52" s="1">
        <v>45534</v>
      </c>
      <c r="B52" s="3" t="s">
        <v>527</v>
      </c>
      <c r="C52" s="3" t="s">
        <v>528</v>
      </c>
      <c r="D52" s="3" t="s">
        <v>393</v>
      </c>
      <c r="E52" s="2">
        <v>2915</v>
      </c>
      <c r="F52" s="2">
        <v>2753</v>
      </c>
      <c r="G52" s="2">
        <v>97</v>
      </c>
      <c r="H52" s="2">
        <v>48</v>
      </c>
      <c r="I52" s="2">
        <v>0</v>
      </c>
      <c r="J52" s="2">
        <v>50</v>
      </c>
      <c r="K52" s="2">
        <v>0</v>
      </c>
      <c r="L52" s="3" t="s">
        <v>529</v>
      </c>
    </row>
    <row r="53" spans="1:12" ht="13" x14ac:dyDescent="0.15">
      <c r="A53" s="1">
        <v>45520</v>
      </c>
      <c r="B53" s="3" t="s">
        <v>530</v>
      </c>
      <c r="C53" s="3" t="s">
        <v>531</v>
      </c>
      <c r="D53" s="3" t="s">
        <v>393</v>
      </c>
      <c r="E53" s="2">
        <v>2431</v>
      </c>
      <c r="F53" s="2">
        <v>2237</v>
      </c>
      <c r="G53" s="2">
        <v>85</v>
      </c>
      <c r="H53" s="2">
        <v>1</v>
      </c>
      <c r="I53" s="2">
        <v>0</v>
      </c>
      <c r="J53" s="2">
        <v>41</v>
      </c>
      <c r="K53" s="2">
        <v>0</v>
      </c>
      <c r="L53" s="3" t="s">
        <v>532</v>
      </c>
    </row>
    <row r="54" spans="1:12" ht="13" x14ac:dyDescent="0.15">
      <c r="A54" s="1">
        <v>45519</v>
      </c>
      <c r="B54" s="3" t="s">
        <v>533</v>
      </c>
      <c r="C54" s="3" t="s">
        <v>534</v>
      </c>
      <c r="D54" s="3" t="s">
        <v>393</v>
      </c>
      <c r="E54" s="2">
        <v>1118</v>
      </c>
      <c r="F54" s="2">
        <v>1079</v>
      </c>
      <c r="G54" s="2">
        <v>16</v>
      </c>
      <c r="H54" s="2">
        <v>58</v>
      </c>
      <c r="I54" s="2">
        <v>0</v>
      </c>
      <c r="J54" s="2">
        <v>4</v>
      </c>
      <c r="K54" s="2">
        <v>0</v>
      </c>
      <c r="L54" s="3" t="s">
        <v>535</v>
      </c>
    </row>
    <row r="55" spans="1:12" ht="13" x14ac:dyDescent="0.15">
      <c r="A55" s="1">
        <v>45517</v>
      </c>
      <c r="B55" s="3" t="s">
        <v>536</v>
      </c>
      <c r="C55" s="3" t="s">
        <v>537</v>
      </c>
      <c r="D55" s="3" t="s">
        <v>400</v>
      </c>
      <c r="E55" s="2">
        <v>0</v>
      </c>
      <c r="F55" s="2">
        <v>1314</v>
      </c>
      <c r="G55" s="2">
        <v>39</v>
      </c>
      <c r="H55" s="2">
        <v>0</v>
      </c>
      <c r="I55" s="2">
        <v>1</v>
      </c>
      <c r="J55" s="2">
        <v>6</v>
      </c>
      <c r="K55" s="2">
        <v>0</v>
      </c>
      <c r="L55" s="3" t="s">
        <v>538</v>
      </c>
    </row>
    <row r="56" spans="1:12" ht="13" x14ac:dyDescent="0.15">
      <c r="A56" s="1">
        <v>45516</v>
      </c>
      <c r="B56" s="3" t="s">
        <v>539</v>
      </c>
      <c r="C56" s="3" t="s">
        <v>540</v>
      </c>
      <c r="D56" s="3" t="s">
        <v>393</v>
      </c>
      <c r="E56" s="2">
        <v>1286</v>
      </c>
      <c r="F56" s="2">
        <v>1284</v>
      </c>
      <c r="G56" s="2">
        <v>46</v>
      </c>
      <c r="H56" s="2">
        <v>1</v>
      </c>
      <c r="I56" s="2">
        <v>1</v>
      </c>
      <c r="J56" s="2">
        <v>17</v>
      </c>
      <c r="K56" s="2">
        <v>0</v>
      </c>
      <c r="L56" s="3" t="s">
        <v>541</v>
      </c>
    </row>
    <row r="57" spans="1:12" ht="13" x14ac:dyDescent="0.15">
      <c r="A57" s="1">
        <v>45515</v>
      </c>
      <c r="B57" s="3" t="s">
        <v>542</v>
      </c>
      <c r="C57" s="3" t="s">
        <v>543</v>
      </c>
      <c r="D57" s="3" t="s">
        <v>393</v>
      </c>
      <c r="E57" s="2">
        <v>1709</v>
      </c>
      <c r="F57" s="2">
        <v>1675</v>
      </c>
      <c r="G57" s="2">
        <v>52</v>
      </c>
      <c r="H57" s="2">
        <v>0</v>
      </c>
      <c r="I57" s="2">
        <v>1</v>
      </c>
      <c r="J57" s="2">
        <v>8</v>
      </c>
      <c r="K57" s="2">
        <v>0</v>
      </c>
      <c r="L57" s="3" t="s">
        <v>544</v>
      </c>
    </row>
    <row r="58" spans="1:12" ht="13" x14ac:dyDescent="0.15">
      <c r="A58" s="1">
        <v>45513</v>
      </c>
      <c r="B58" s="3" t="s">
        <v>545</v>
      </c>
      <c r="C58" s="3" t="s">
        <v>546</v>
      </c>
      <c r="D58" s="3" t="s">
        <v>393</v>
      </c>
      <c r="E58" s="2">
        <v>2040</v>
      </c>
      <c r="F58" s="2">
        <v>1910</v>
      </c>
      <c r="G58" s="2">
        <v>32</v>
      </c>
      <c r="H58" s="2">
        <v>104</v>
      </c>
      <c r="I58" s="2">
        <v>0</v>
      </c>
      <c r="J58" s="2">
        <v>13</v>
      </c>
      <c r="K58" s="2">
        <v>0</v>
      </c>
      <c r="L58" s="3" t="s">
        <v>547</v>
      </c>
    </row>
    <row r="59" spans="1:12" ht="13" x14ac:dyDescent="0.15">
      <c r="A59" s="1">
        <v>45512</v>
      </c>
      <c r="B59" s="3" t="s">
        <v>548</v>
      </c>
      <c r="C59" s="3" t="s">
        <v>549</v>
      </c>
      <c r="D59" s="3" t="s">
        <v>393</v>
      </c>
      <c r="E59" s="2">
        <v>2989</v>
      </c>
      <c r="F59" s="2">
        <v>2831</v>
      </c>
      <c r="G59" s="2">
        <v>157</v>
      </c>
      <c r="H59" s="2">
        <v>2</v>
      </c>
      <c r="I59" s="2">
        <v>0</v>
      </c>
      <c r="J59" s="2">
        <v>78</v>
      </c>
      <c r="K59" s="2">
        <v>0</v>
      </c>
      <c r="L59" s="3" t="s">
        <v>550</v>
      </c>
    </row>
    <row r="60" spans="1:12" ht="13" x14ac:dyDescent="0.15">
      <c r="A60" s="1">
        <v>45510</v>
      </c>
      <c r="B60" s="3" t="s">
        <v>551</v>
      </c>
      <c r="C60" s="3" t="s">
        <v>552</v>
      </c>
      <c r="D60" s="3" t="s">
        <v>393</v>
      </c>
      <c r="E60" s="2">
        <v>1185</v>
      </c>
      <c r="F60" s="2">
        <v>1180</v>
      </c>
      <c r="G60" s="2">
        <v>49</v>
      </c>
      <c r="H60" s="2">
        <v>0</v>
      </c>
      <c r="I60" s="2">
        <v>0</v>
      </c>
      <c r="J60" s="2">
        <v>4</v>
      </c>
      <c r="K60" s="2">
        <v>0</v>
      </c>
      <c r="L60" s="3" t="s">
        <v>553</v>
      </c>
    </row>
    <row r="61" spans="1:12" ht="13" x14ac:dyDescent="0.15">
      <c r="A61" s="1">
        <v>45509</v>
      </c>
      <c r="B61" s="3">
        <v>1.79052457409285E+16</v>
      </c>
      <c r="C61" s="3" t="s">
        <v>554</v>
      </c>
      <c r="D61" s="3" t="s">
        <v>400</v>
      </c>
      <c r="E61" s="2">
        <v>0</v>
      </c>
      <c r="F61" s="2">
        <v>3504</v>
      </c>
      <c r="G61" s="2">
        <v>116</v>
      </c>
      <c r="H61" s="2">
        <v>35</v>
      </c>
      <c r="I61" s="2">
        <v>2</v>
      </c>
      <c r="J61" s="2">
        <v>65</v>
      </c>
      <c r="K61" s="2">
        <v>0</v>
      </c>
      <c r="L61" s="3" t="s">
        <v>555</v>
      </c>
    </row>
    <row r="62" spans="1:12" ht="13" x14ac:dyDescent="0.15">
      <c r="A62" s="1">
        <v>45508</v>
      </c>
      <c r="B62" s="3" t="s">
        <v>556</v>
      </c>
      <c r="C62" s="3" t="s">
        <v>557</v>
      </c>
      <c r="D62" s="3" t="s">
        <v>393</v>
      </c>
      <c r="E62" s="2">
        <v>776</v>
      </c>
      <c r="F62" s="2">
        <v>733</v>
      </c>
      <c r="G62" s="2">
        <v>12</v>
      </c>
      <c r="H62" s="2">
        <v>0</v>
      </c>
      <c r="I62" s="2">
        <v>0</v>
      </c>
      <c r="J62" s="2">
        <v>3</v>
      </c>
      <c r="K62" s="2">
        <v>0</v>
      </c>
      <c r="L62" s="3" t="s">
        <v>558</v>
      </c>
    </row>
    <row r="63" spans="1:12" ht="13" x14ac:dyDescent="0.15">
      <c r="A63" s="1"/>
      <c r="E63" s="2"/>
      <c r="F63" s="2"/>
      <c r="G63" s="2">
        <f>SUM(G2:G62)</f>
        <v>4552</v>
      </c>
      <c r="H63" s="2">
        <f t="shared" ref="H63:I63" si="0">SUM(H2:H62)</f>
        <v>2710</v>
      </c>
      <c r="I63" s="2">
        <f t="shared" si="0"/>
        <v>84</v>
      </c>
      <c r="J63" s="2">
        <f t="shared" ref="J63" si="1">SUM(J2:J62)</f>
        <v>2350</v>
      </c>
      <c r="K63" s="2">
        <f t="shared" ref="K63" si="2">SUM(K2:K62)</f>
        <v>0</v>
      </c>
    </row>
    <row r="64" spans="1:12" ht="13" x14ac:dyDescent="0.15">
      <c r="A64" s="1"/>
      <c r="E64" s="2"/>
      <c r="F64" s="2"/>
      <c r="G64" s="2"/>
      <c r="H64" s="2"/>
      <c r="I64" s="2"/>
      <c r="J64" s="2"/>
      <c r="K64" s="2"/>
    </row>
    <row r="65" spans="1:11" ht="13" x14ac:dyDescent="0.15">
      <c r="A65" s="1"/>
      <c r="E65" s="2"/>
      <c r="F65" s="2"/>
      <c r="G65" s="2"/>
      <c r="H65" s="2"/>
      <c r="I65" s="2"/>
      <c r="J65" s="2"/>
      <c r="K65" s="2"/>
    </row>
    <row r="66" spans="1:11" ht="13" x14ac:dyDescent="0.15">
      <c r="A66" s="1"/>
      <c r="E66" s="2"/>
      <c r="F66" s="2"/>
      <c r="G66" s="2"/>
      <c r="H66" s="2"/>
      <c r="I66" s="2"/>
      <c r="J66" s="2"/>
      <c r="K66" s="2"/>
    </row>
    <row r="67" spans="1:11" ht="13" x14ac:dyDescent="0.15">
      <c r="A67" s="1"/>
      <c r="E67" s="2"/>
      <c r="F67" s="2"/>
      <c r="G67" s="2"/>
      <c r="H67" s="2"/>
      <c r="I67" s="2"/>
      <c r="J67" s="2"/>
      <c r="K67" s="2"/>
    </row>
    <row r="68" spans="1:11" ht="13" x14ac:dyDescent="0.15">
      <c r="A68" s="1"/>
      <c r="E68" s="2"/>
      <c r="F68" s="2"/>
      <c r="G68" s="2"/>
      <c r="H68" s="2"/>
      <c r="I68" s="2"/>
      <c r="J68" s="2"/>
      <c r="K68" s="2"/>
    </row>
    <row r="69" spans="1:11" ht="13" x14ac:dyDescent="0.15">
      <c r="A69" s="1"/>
      <c r="E69" s="2"/>
      <c r="F69" s="2"/>
      <c r="G69" s="2"/>
      <c r="H69" s="2"/>
      <c r="I69" s="2"/>
      <c r="J69" s="2"/>
      <c r="K69" s="2"/>
    </row>
    <row r="70" spans="1:11" ht="13" x14ac:dyDescent="0.15">
      <c r="A70" s="1"/>
      <c r="E70" s="2"/>
      <c r="F70" s="2"/>
      <c r="G70" s="2"/>
      <c r="H70" s="2"/>
      <c r="I70" s="2"/>
      <c r="J70" s="2"/>
      <c r="K70" s="2"/>
    </row>
    <row r="71" spans="1:11" ht="13" x14ac:dyDescent="0.15">
      <c r="A71" s="1"/>
      <c r="E71" s="2"/>
      <c r="F71" s="2"/>
      <c r="G71" s="2"/>
      <c r="H71" s="2"/>
      <c r="I71" s="2"/>
      <c r="J71" s="2"/>
      <c r="K71" s="2"/>
    </row>
    <row r="72" spans="1:11" ht="13" x14ac:dyDescent="0.15">
      <c r="A72" s="1"/>
      <c r="E72" s="2"/>
      <c r="F72" s="2"/>
      <c r="G72" s="2"/>
      <c r="H72" s="2"/>
      <c r="I72" s="2"/>
      <c r="J72" s="2"/>
      <c r="K72" s="2"/>
    </row>
    <row r="73" spans="1:11" ht="13" x14ac:dyDescent="0.15">
      <c r="A73" s="1"/>
      <c r="E73" s="2"/>
      <c r="F73" s="2"/>
      <c r="G73" s="2"/>
      <c r="H73" s="2"/>
      <c r="I73" s="2"/>
      <c r="J73" s="2"/>
      <c r="K73" s="2"/>
    </row>
    <row r="74" spans="1:11" ht="13" x14ac:dyDescent="0.15">
      <c r="A74" s="1"/>
      <c r="E74" s="2"/>
      <c r="F74" s="2"/>
      <c r="G74" s="2"/>
      <c r="H74" s="2"/>
      <c r="I74" s="2"/>
      <c r="J74" s="2"/>
      <c r="K74" s="2"/>
    </row>
    <row r="75" spans="1:11" ht="13" x14ac:dyDescent="0.15">
      <c r="A75" s="1"/>
      <c r="E75" s="2"/>
      <c r="F75" s="2"/>
      <c r="G75" s="2"/>
      <c r="H75" s="2"/>
      <c r="I75" s="2"/>
      <c r="J75" s="2"/>
      <c r="K75" s="2"/>
    </row>
    <row r="76" spans="1:11" ht="13" x14ac:dyDescent="0.15">
      <c r="A76" s="1"/>
      <c r="E76" s="2"/>
      <c r="F76" s="2"/>
      <c r="G76" s="2"/>
      <c r="H76" s="2"/>
      <c r="I76" s="2"/>
      <c r="J76" s="2"/>
      <c r="K76" s="2"/>
    </row>
    <row r="77" spans="1:11" ht="13" x14ac:dyDescent="0.15">
      <c r="A77" s="1"/>
      <c r="E77" s="2"/>
      <c r="F77" s="2"/>
      <c r="G77" s="2"/>
      <c r="H77" s="2"/>
      <c r="I77" s="2"/>
      <c r="J77" s="2"/>
      <c r="K77" s="2"/>
    </row>
    <row r="78" spans="1:11" ht="13" x14ac:dyDescent="0.15">
      <c r="A78" s="1"/>
      <c r="E78" s="2"/>
      <c r="F78" s="2"/>
      <c r="G78" s="2"/>
      <c r="H78" s="2"/>
      <c r="I78" s="2"/>
      <c r="J78" s="2"/>
      <c r="K78" s="2"/>
    </row>
    <row r="79" spans="1:11" ht="13" x14ac:dyDescent="0.15">
      <c r="A79" s="1"/>
      <c r="E79" s="2"/>
      <c r="F79" s="2"/>
      <c r="G79" s="2"/>
      <c r="H79" s="2"/>
      <c r="I79" s="2"/>
      <c r="J79" s="2"/>
      <c r="K79" s="2"/>
    </row>
    <row r="80" spans="1:11" ht="13" x14ac:dyDescent="0.15">
      <c r="A80" s="1"/>
      <c r="E80" s="2"/>
      <c r="F80" s="2"/>
      <c r="G80" s="2"/>
      <c r="H80" s="2"/>
      <c r="I80" s="2"/>
      <c r="J80" s="2"/>
      <c r="K80" s="2"/>
    </row>
    <row r="81" spans="1:11" ht="13" x14ac:dyDescent="0.15">
      <c r="A81" s="1"/>
      <c r="E81" s="2"/>
      <c r="F81" s="2"/>
      <c r="G81" s="2"/>
      <c r="H81" s="2"/>
      <c r="I81" s="2"/>
      <c r="J81" s="2"/>
      <c r="K81" s="2"/>
    </row>
    <row r="82" spans="1:11" ht="13" x14ac:dyDescent="0.15">
      <c r="A82" s="1"/>
      <c r="E82" s="2"/>
      <c r="F82" s="2"/>
      <c r="G82" s="2"/>
      <c r="H82" s="2"/>
      <c r="I82" s="2"/>
      <c r="J82" s="2"/>
      <c r="K82" s="2"/>
    </row>
    <row r="83" spans="1:11" ht="13" x14ac:dyDescent="0.15">
      <c r="A83" s="1"/>
      <c r="E83" s="2"/>
      <c r="F83" s="2"/>
      <c r="G83" s="2"/>
      <c r="H83" s="2"/>
      <c r="I83" s="2"/>
      <c r="J83" s="2"/>
      <c r="K83" s="2"/>
    </row>
    <row r="84" spans="1:11" ht="13" x14ac:dyDescent="0.15">
      <c r="A84" s="1"/>
      <c r="E84" s="2"/>
      <c r="F84" s="2"/>
      <c r="G84" s="2"/>
      <c r="H84" s="2"/>
      <c r="I84" s="2"/>
      <c r="J84" s="2"/>
      <c r="K84" s="2"/>
    </row>
    <row r="85" spans="1:11" ht="13" x14ac:dyDescent="0.15">
      <c r="A85" s="1"/>
      <c r="E85" s="2"/>
      <c r="F85" s="2"/>
      <c r="G85" s="2"/>
      <c r="H85" s="2"/>
      <c r="I85" s="2"/>
      <c r="J85" s="2"/>
      <c r="K85" s="2"/>
    </row>
    <row r="86" spans="1:11" ht="13" x14ac:dyDescent="0.15">
      <c r="A86" s="1"/>
      <c r="E86" s="2"/>
      <c r="F86" s="2"/>
      <c r="G86" s="2"/>
      <c r="H86" s="2"/>
      <c r="I86" s="2"/>
      <c r="J86" s="2"/>
      <c r="K86" s="2"/>
    </row>
    <row r="87" spans="1:11" ht="13" x14ac:dyDescent="0.15">
      <c r="A87" s="1"/>
      <c r="E87" s="2"/>
      <c r="F87" s="2"/>
      <c r="G87" s="2"/>
      <c r="H87" s="2"/>
      <c r="I87" s="2"/>
      <c r="J87" s="2"/>
      <c r="K87" s="2"/>
    </row>
    <row r="88" spans="1:11" ht="13" x14ac:dyDescent="0.15">
      <c r="A88" s="1"/>
      <c r="E88" s="2"/>
      <c r="F88" s="2"/>
      <c r="G88" s="2"/>
      <c r="H88" s="2"/>
      <c r="I88" s="2"/>
      <c r="J88" s="2"/>
      <c r="K88" s="2"/>
    </row>
    <row r="89" spans="1:11" ht="13" x14ac:dyDescent="0.15">
      <c r="A89" s="1"/>
      <c r="E89" s="2"/>
      <c r="F89" s="2"/>
      <c r="G89" s="2"/>
      <c r="H89" s="2"/>
      <c r="I89" s="2"/>
      <c r="J89" s="2"/>
      <c r="K89" s="2"/>
    </row>
    <row r="90" spans="1:11" ht="13" x14ac:dyDescent="0.15">
      <c r="A90" s="1"/>
      <c r="E90" s="2"/>
      <c r="F90" s="2"/>
      <c r="G90" s="2"/>
      <c r="H90" s="2"/>
      <c r="I90" s="2"/>
      <c r="J90" s="2"/>
      <c r="K90" s="2"/>
    </row>
    <row r="91" spans="1:11" ht="13" x14ac:dyDescent="0.15">
      <c r="A91" s="1"/>
      <c r="E91" s="2"/>
      <c r="F91" s="2"/>
      <c r="G91" s="2"/>
      <c r="H91" s="2"/>
      <c r="I91" s="2"/>
      <c r="J91" s="2"/>
      <c r="K91" s="2"/>
    </row>
    <row r="92" spans="1:11" ht="13" x14ac:dyDescent="0.15">
      <c r="A92" s="1"/>
      <c r="E92" s="2"/>
      <c r="F92" s="2"/>
      <c r="G92" s="2"/>
      <c r="H92" s="2"/>
      <c r="I92" s="2"/>
      <c r="J92" s="2"/>
      <c r="K92" s="2"/>
    </row>
    <row r="93" spans="1:11" ht="13" x14ac:dyDescent="0.15">
      <c r="A93" s="1"/>
      <c r="E93" s="2"/>
      <c r="F93" s="2"/>
      <c r="G93" s="2"/>
      <c r="H93" s="2"/>
      <c r="I93" s="2"/>
      <c r="J93" s="2"/>
      <c r="K93" s="2"/>
    </row>
    <row r="94" spans="1:11" ht="13" x14ac:dyDescent="0.15">
      <c r="A94" s="1"/>
      <c r="E94" s="2"/>
      <c r="F94" s="2"/>
      <c r="G94" s="2"/>
      <c r="H94" s="2"/>
      <c r="I94" s="2"/>
      <c r="J94" s="2"/>
      <c r="K94" s="2"/>
    </row>
    <row r="95" spans="1:11" ht="13" x14ac:dyDescent="0.15">
      <c r="A95" s="1"/>
      <c r="E95" s="2"/>
      <c r="F95" s="2"/>
      <c r="G95" s="2"/>
      <c r="H95" s="2"/>
      <c r="I95" s="2"/>
      <c r="J95" s="2"/>
      <c r="K95" s="2"/>
    </row>
    <row r="96" spans="1:11" ht="13" x14ac:dyDescent="0.15">
      <c r="A96" s="1"/>
      <c r="E96" s="2"/>
      <c r="F96" s="2"/>
      <c r="G96" s="2"/>
      <c r="H96" s="2"/>
      <c r="I96" s="2"/>
      <c r="J96" s="2"/>
      <c r="K96" s="2"/>
    </row>
    <row r="97" spans="1:11" ht="13" x14ac:dyDescent="0.15">
      <c r="A97" s="1"/>
      <c r="E97" s="2"/>
      <c r="F97" s="2"/>
      <c r="G97" s="2"/>
      <c r="H97" s="2"/>
      <c r="I97" s="2"/>
      <c r="J97" s="2"/>
      <c r="K97" s="2"/>
    </row>
    <row r="98" spans="1:11" ht="13" x14ac:dyDescent="0.15">
      <c r="A98" s="1"/>
      <c r="E98" s="2"/>
      <c r="F98" s="2"/>
      <c r="G98" s="2"/>
      <c r="H98" s="2"/>
      <c r="I98" s="2"/>
      <c r="J98" s="2"/>
      <c r="K98" s="2"/>
    </row>
    <row r="99" spans="1:11" ht="13" x14ac:dyDescent="0.15">
      <c r="A99" s="1"/>
      <c r="E99" s="2"/>
      <c r="F99" s="2"/>
      <c r="G99" s="2"/>
      <c r="H99" s="2"/>
      <c r="I99" s="2"/>
      <c r="J99" s="2"/>
      <c r="K99" s="2"/>
    </row>
    <row r="100" spans="1:11" ht="13" x14ac:dyDescent="0.15">
      <c r="A100" s="1"/>
      <c r="E100" s="2"/>
      <c r="F100" s="2"/>
      <c r="G100" s="2"/>
      <c r="H100" s="2"/>
      <c r="I100" s="2"/>
      <c r="J100" s="2"/>
      <c r="K100" s="2"/>
    </row>
    <row r="101" spans="1:11" ht="13" x14ac:dyDescent="0.15">
      <c r="A101" s="1"/>
      <c r="E101" s="2"/>
      <c r="F101" s="2"/>
      <c r="G101" s="2"/>
      <c r="H101" s="2"/>
      <c r="I101" s="2"/>
      <c r="J101" s="2"/>
      <c r="K101" s="2"/>
    </row>
    <row r="102" spans="1:11" ht="13" x14ac:dyDescent="0.15">
      <c r="A102" s="1"/>
      <c r="E102" s="2"/>
      <c r="F102" s="2"/>
      <c r="G102" s="2"/>
      <c r="H102" s="2"/>
      <c r="I102" s="2"/>
      <c r="J102" s="2"/>
      <c r="K102" s="2"/>
    </row>
    <row r="103" spans="1:11" ht="13" x14ac:dyDescent="0.15">
      <c r="A103" s="1"/>
      <c r="E103" s="2"/>
      <c r="F103" s="2"/>
      <c r="G103" s="2"/>
      <c r="H103" s="2"/>
      <c r="I103" s="2"/>
      <c r="J103" s="2"/>
      <c r="K103" s="2"/>
    </row>
    <row r="104" spans="1:11" ht="13" x14ac:dyDescent="0.15">
      <c r="A104" s="1"/>
      <c r="E104" s="2"/>
      <c r="F104" s="2"/>
      <c r="G104" s="2"/>
      <c r="H104" s="2"/>
      <c r="I104" s="2"/>
      <c r="J104" s="2"/>
      <c r="K104" s="2"/>
    </row>
    <row r="105" spans="1:11" ht="13" x14ac:dyDescent="0.15">
      <c r="A105" s="1"/>
      <c r="E105" s="2"/>
      <c r="F105" s="2"/>
      <c r="G105" s="2"/>
      <c r="H105" s="2"/>
      <c r="I105" s="2"/>
      <c r="J105" s="2"/>
      <c r="K105" s="2"/>
    </row>
    <row r="106" spans="1:11" ht="13" x14ac:dyDescent="0.15">
      <c r="A106" s="1"/>
      <c r="E106" s="2"/>
      <c r="F106" s="2"/>
      <c r="G106" s="2"/>
      <c r="H106" s="2"/>
      <c r="I106" s="2"/>
      <c r="J106" s="2"/>
      <c r="K106" s="2"/>
    </row>
    <row r="107" spans="1:11" ht="13" x14ac:dyDescent="0.15">
      <c r="A107" s="1"/>
      <c r="E107" s="2"/>
      <c r="F107" s="2"/>
      <c r="G107" s="2"/>
      <c r="H107" s="2"/>
      <c r="I107" s="2"/>
      <c r="J107" s="2"/>
      <c r="K107" s="2"/>
    </row>
    <row r="108" spans="1:11" ht="13" x14ac:dyDescent="0.15">
      <c r="A108" s="1"/>
      <c r="E108" s="2"/>
      <c r="F108" s="2"/>
      <c r="G108" s="2"/>
      <c r="H108" s="2"/>
      <c r="I108" s="2"/>
      <c r="J108" s="2"/>
      <c r="K108" s="2"/>
    </row>
    <row r="109" spans="1:11" ht="13" x14ac:dyDescent="0.15">
      <c r="A109" s="1"/>
      <c r="E109" s="2"/>
      <c r="F109" s="2"/>
      <c r="G109" s="2"/>
      <c r="H109" s="2"/>
      <c r="I109" s="2"/>
      <c r="J109" s="2"/>
      <c r="K109" s="2"/>
    </row>
    <row r="110" spans="1:11" ht="13" x14ac:dyDescent="0.15">
      <c r="A110" s="1"/>
      <c r="E110" s="2"/>
      <c r="F110" s="2"/>
      <c r="G110" s="2"/>
      <c r="H110" s="2"/>
      <c r="I110" s="2"/>
      <c r="J110" s="2"/>
      <c r="K110" s="2"/>
    </row>
    <row r="111" spans="1:11" ht="13" x14ac:dyDescent="0.15">
      <c r="A111" s="1"/>
      <c r="E111" s="2"/>
      <c r="F111" s="2"/>
      <c r="G111" s="2"/>
      <c r="H111" s="2"/>
      <c r="I111" s="2"/>
      <c r="J111" s="2"/>
      <c r="K111" s="2"/>
    </row>
    <row r="112" spans="1:11" ht="13" x14ac:dyDescent="0.15">
      <c r="A112" s="1"/>
      <c r="E112" s="2"/>
      <c r="F112" s="2"/>
      <c r="G112" s="2"/>
      <c r="H112" s="2"/>
      <c r="I112" s="2"/>
      <c r="J112" s="2"/>
      <c r="K112" s="2"/>
    </row>
    <row r="113" spans="1:11" ht="13" x14ac:dyDescent="0.15">
      <c r="A113" s="1"/>
      <c r="E113" s="2"/>
      <c r="F113" s="2"/>
      <c r="G113" s="2"/>
      <c r="H113" s="2"/>
      <c r="I113" s="2"/>
      <c r="J113" s="2"/>
      <c r="K113" s="2"/>
    </row>
    <row r="114" spans="1:11" ht="13" x14ac:dyDescent="0.15">
      <c r="A114" s="1"/>
      <c r="E114" s="2"/>
      <c r="F114" s="2"/>
      <c r="G114" s="2"/>
      <c r="H114" s="2"/>
      <c r="I114" s="2"/>
      <c r="J114" s="2"/>
      <c r="K114" s="2"/>
    </row>
    <row r="115" spans="1:11" ht="13" x14ac:dyDescent="0.15">
      <c r="A115" s="1"/>
      <c r="E115" s="2"/>
      <c r="F115" s="2"/>
      <c r="G115" s="2"/>
      <c r="H115" s="2"/>
      <c r="I115" s="2"/>
      <c r="J115" s="2"/>
      <c r="K115" s="2"/>
    </row>
    <row r="116" spans="1:11" ht="13" x14ac:dyDescent="0.15">
      <c r="A116" s="1"/>
      <c r="E116" s="2"/>
      <c r="F116" s="2"/>
      <c r="G116" s="2"/>
      <c r="H116" s="2"/>
      <c r="I116" s="2"/>
      <c r="J116" s="2"/>
      <c r="K116" s="2"/>
    </row>
    <row r="117" spans="1:11" ht="13" x14ac:dyDescent="0.15">
      <c r="A117" s="1"/>
      <c r="E117" s="2"/>
      <c r="F117" s="2"/>
      <c r="G117" s="2"/>
      <c r="H117" s="2"/>
      <c r="I117" s="2"/>
      <c r="J117" s="2"/>
      <c r="K117" s="2"/>
    </row>
    <row r="118" spans="1:11" ht="13" x14ac:dyDescent="0.15">
      <c r="A118" s="1"/>
      <c r="E118" s="2"/>
      <c r="F118" s="2"/>
      <c r="G118" s="2"/>
      <c r="H118" s="2"/>
      <c r="I118" s="2"/>
      <c r="J118" s="2"/>
      <c r="K118" s="2"/>
    </row>
    <row r="119" spans="1:11" ht="13" x14ac:dyDescent="0.15">
      <c r="A119" s="1"/>
      <c r="E119" s="2"/>
      <c r="F119" s="2"/>
      <c r="G119" s="2"/>
      <c r="H119" s="2"/>
      <c r="I119" s="2"/>
      <c r="J119" s="2"/>
      <c r="K119" s="2"/>
    </row>
    <row r="120" spans="1:11" ht="13" x14ac:dyDescent="0.15">
      <c r="A120" s="1"/>
      <c r="E120" s="2"/>
      <c r="F120" s="2"/>
      <c r="G120" s="2"/>
      <c r="H120" s="2"/>
      <c r="I120" s="2"/>
      <c r="J120" s="2"/>
      <c r="K120" s="2"/>
    </row>
    <row r="121" spans="1:11" ht="13" x14ac:dyDescent="0.15">
      <c r="A121" s="1"/>
      <c r="E121" s="2"/>
      <c r="F121" s="2"/>
      <c r="G121" s="2"/>
      <c r="H121" s="2"/>
      <c r="I121" s="2"/>
      <c r="J121" s="2"/>
      <c r="K121" s="2"/>
    </row>
    <row r="122" spans="1:11" ht="13" x14ac:dyDescent="0.15">
      <c r="A122" s="1"/>
      <c r="E122" s="2"/>
      <c r="F122" s="2"/>
      <c r="G122" s="2"/>
      <c r="H122" s="2"/>
      <c r="I122" s="2"/>
      <c r="J122" s="2"/>
      <c r="K122" s="2"/>
    </row>
    <row r="123" spans="1:11" ht="13" x14ac:dyDescent="0.15">
      <c r="A123" s="1"/>
      <c r="E123" s="2"/>
      <c r="F123" s="2"/>
      <c r="G123" s="2"/>
      <c r="H123" s="2"/>
      <c r="I123" s="2"/>
      <c r="J123" s="2"/>
      <c r="K123" s="2"/>
    </row>
    <row r="124" spans="1:11" ht="13" x14ac:dyDescent="0.15">
      <c r="A124" s="1"/>
      <c r="E124" s="2"/>
      <c r="F124" s="2"/>
      <c r="G124" s="2"/>
      <c r="H124" s="2"/>
      <c r="I124" s="2"/>
      <c r="J124" s="2"/>
      <c r="K124" s="2"/>
    </row>
    <row r="125" spans="1:11" ht="13" x14ac:dyDescent="0.15">
      <c r="A125" s="1"/>
      <c r="E125" s="2"/>
      <c r="F125" s="2"/>
      <c r="G125" s="2"/>
      <c r="H125" s="2"/>
      <c r="I125" s="2"/>
      <c r="J125" s="2"/>
      <c r="K125" s="2"/>
    </row>
    <row r="126" spans="1:11" ht="13" x14ac:dyDescent="0.15">
      <c r="A126" s="1"/>
      <c r="E126" s="2"/>
      <c r="F126" s="2"/>
      <c r="G126" s="2"/>
      <c r="H126" s="2"/>
      <c r="I126" s="2"/>
      <c r="J126" s="2"/>
      <c r="K126" s="2"/>
    </row>
    <row r="127" spans="1:11" ht="13" x14ac:dyDescent="0.15">
      <c r="A127" s="1"/>
      <c r="E127" s="2"/>
      <c r="F127" s="2"/>
      <c r="G127" s="2"/>
      <c r="H127" s="2"/>
      <c r="I127" s="2"/>
      <c r="J127" s="2"/>
      <c r="K127" s="2"/>
    </row>
    <row r="128" spans="1:11" ht="13" x14ac:dyDescent="0.15">
      <c r="A128" s="1"/>
      <c r="E128" s="2"/>
      <c r="F128" s="2"/>
      <c r="G128" s="2"/>
      <c r="H128" s="2"/>
      <c r="I128" s="2"/>
      <c r="J128" s="2"/>
      <c r="K128" s="2"/>
    </row>
    <row r="129" spans="1:11" ht="13" x14ac:dyDescent="0.15">
      <c r="A129" s="1"/>
      <c r="E129" s="2"/>
      <c r="F129" s="2"/>
      <c r="G129" s="2"/>
      <c r="H129" s="2"/>
      <c r="I129" s="2"/>
      <c r="J129" s="2"/>
      <c r="K129" s="2"/>
    </row>
    <row r="130" spans="1:11" ht="13" x14ac:dyDescent="0.15">
      <c r="A130" s="1"/>
      <c r="E130" s="2"/>
      <c r="F130" s="2"/>
      <c r="G130" s="2"/>
      <c r="H130" s="2"/>
      <c r="I130" s="2"/>
      <c r="J130" s="2"/>
      <c r="K130" s="2"/>
    </row>
    <row r="131" spans="1:11" ht="13" x14ac:dyDescent="0.15">
      <c r="A131" s="1"/>
      <c r="E131" s="2"/>
      <c r="F131" s="2"/>
      <c r="G131" s="2"/>
      <c r="H131" s="2"/>
      <c r="I131" s="2"/>
      <c r="J131" s="2"/>
      <c r="K131" s="2"/>
    </row>
    <row r="132" spans="1:11" ht="13" x14ac:dyDescent="0.15">
      <c r="A132" s="1"/>
      <c r="E132" s="2"/>
      <c r="F132" s="2"/>
      <c r="G132" s="2"/>
      <c r="H132" s="2"/>
      <c r="I132" s="2"/>
      <c r="J132" s="2"/>
      <c r="K132" s="2"/>
    </row>
    <row r="133" spans="1:11" ht="13" x14ac:dyDescent="0.15">
      <c r="A133" s="1"/>
      <c r="E133" s="2"/>
      <c r="F133" s="2"/>
      <c r="G133" s="2"/>
      <c r="H133" s="2"/>
      <c r="I133" s="2"/>
      <c r="J133" s="2"/>
      <c r="K133" s="2"/>
    </row>
    <row r="134" spans="1:11" ht="13" x14ac:dyDescent="0.15">
      <c r="A134" s="1"/>
      <c r="E134" s="2"/>
      <c r="F134" s="2"/>
      <c r="G134" s="2"/>
      <c r="H134" s="2"/>
      <c r="I134" s="2"/>
      <c r="J134" s="2"/>
      <c r="K134" s="2"/>
    </row>
    <row r="135" spans="1:11" ht="13" x14ac:dyDescent="0.15">
      <c r="A135" s="1"/>
      <c r="E135" s="2"/>
      <c r="F135" s="2"/>
      <c r="G135" s="2"/>
      <c r="H135" s="2"/>
      <c r="I135" s="2"/>
      <c r="J135" s="2"/>
      <c r="K135" s="2"/>
    </row>
    <row r="136" spans="1:11" ht="13" x14ac:dyDescent="0.15">
      <c r="A136" s="1"/>
      <c r="E136" s="2"/>
      <c r="F136" s="2"/>
      <c r="G136" s="2"/>
      <c r="H136" s="2"/>
      <c r="I136" s="2"/>
      <c r="J136" s="2"/>
      <c r="K136" s="2"/>
    </row>
    <row r="137" spans="1:11" ht="13" x14ac:dyDescent="0.15">
      <c r="A137" s="1"/>
      <c r="E137" s="2"/>
      <c r="F137" s="2"/>
      <c r="G137" s="2"/>
      <c r="H137" s="2"/>
      <c r="I137" s="2"/>
      <c r="J137" s="2"/>
      <c r="K137" s="2"/>
    </row>
    <row r="138" spans="1:11" ht="13" x14ac:dyDescent="0.15">
      <c r="A138" s="1"/>
      <c r="E138" s="2"/>
      <c r="F138" s="2"/>
      <c r="G138" s="2"/>
      <c r="H138" s="2"/>
      <c r="I138" s="2"/>
      <c r="J138" s="2"/>
      <c r="K138" s="2"/>
    </row>
    <row r="139" spans="1:11" ht="13" x14ac:dyDescent="0.15">
      <c r="A139" s="1"/>
      <c r="E139" s="2"/>
      <c r="F139" s="2"/>
      <c r="G139" s="2"/>
      <c r="H139" s="2"/>
      <c r="I139" s="2"/>
      <c r="J139" s="2"/>
      <c r="K139" s="2"/>
    </row>
    <row r="140" spans="1:11" ht="13" x14ac:dyDescent="0.15">
      <c r="A140" s="1"/>
      <c r="E140" s="2"/>
      <c r="F140" s="2"/>
      <c r="G140" s="2"/>
      <c r="H140" s="2"/>
      <c r="I140" s="2"/>
      <c r="J140" s="2"/>
      <c r="K140" s="2"/>
    </row>
    <row r="141" spans="1:11" ht="13" x14ac:dyDescent="0.15">
      <c r="A141" s="1"/>
      <c r="E141" s="2"/>
      <c r="F141" s="2"/>
      <c r="G141" s="2"/>
      <c r="H141" s="2"/>
      <c r="I141" s="2"/>
      <c r="J141" s="2"/>
      <c r="K141" s="2"/>
    </row>
    <row r="142" spans="1:11" ht="13" x14ac:dyDescent="0.15">
      <c r="A142" s="1"/>
      <c r="E142" s="2"/>
      <c r="F142" s="2"/>
      <c r="G142" s="2"/>
      <c r="H142" s="2"/>
      <c r="I142" s="2"/>
      <c r="J142" s="2"/>
      <c r="K142" s="2"/>
    </row>
    <row r="143" spans="1:11" ht="13" x14ac:dyDescent="0.15">
      <c r="A143" s="1"/>
      <c r="E143" s="2"/>
      <c r="F143" s="2"/>
      <c r="G143" s="2"/>
      <c r="H143" s="2"/>
      <c r="I143" s="2"/>
      <c r="J143" s="2"/>
      <c r="K143" s="2"/>
    </row>
    <row r="144" spans="1:11" ht="13" x14ac:dyDescent="0.15">
      <c r="A144" s="1"/>
      <c r="E144" s="2"/>
      <c r="F144" s="2"/>
      <c r="G144" s="2"/>
      <c r="H144" s="2"/>
      <c r="I144" s="2"/>
      <c r="J144" s="2"/>
      <c r="K144" s="2"/>
    </row>
    <row r="145" spans="1:11" ht="13" x14ac:dyDescent="0.15">
      <c r="A145" s="1"/>
      <c r="E145" s="2"/>
      <c r="F145" s="2"/>
      <c r="G145" s="2"/>
      <c r="H145" s="2"/>
      <c r="I145" s="2"/>
      <c r="J145" s="2"/>
      <c r="K145" s="2"/>
    </row>
    <row r="146" spans="1:11" ht="13" x14ac:dyDescent="0.15">
      <c r="A146" s="1"/>
      <c r="E146" s="2"/>
      <c r="F146" s="2"/>
      <c r="G146" s="2"/>
      <c r="H146" s="2"/>
      <c r="I146" s="2"/>
      <c r="J146" s="2"/>
      <c r="K146" s="2"/>
    </row>
    <row r="147" spans="1:11" ht="13" x14ac:dyDescent="0.15">
      <c r="A147" s="1"/>
      <c r="E147" s="2"/>
      <c r="F147" s="2"/>
      <c r="G147" s="2"/>
      <c r="H147" s="2"/>
      <c r="I147" s="2"/>
      <c r="J147" s="2"/>
      <c r="K147" s="2"/>
    </row>
    <row r="148" spans="1:11" ht="13" x14ac:dyDescent="0.15">
      <c r="A148" s="1"/>
      <c r="E148" s="2"/>
      <c r="F148" s="2"/>
      <c r="G148" s="2"/>
      <c r="H148" s="2"/>
      <c r="I148" s="2"/>
      <c r="J148" s="2"/>
      <c r="K148" s="2"/>
    </row>
    <row r="149" spans="1:11" ht="13" x14ac:dyDescent="0.15">
      <c r="A149" s="1"/>
      <c r="E149" s="2"/>
      <c r="F149" s="2"/>
      <c r="G149" s="2"/>
      <c r="H149" s="2"/>
      <c r="I149" s="2"/>
      <c r="J149" s="2"/>
      <c r="K149" s="2"/>
    </row>
    <row r="150" spans="1:11" ht="13" x14ac:dyDescent="0.15">
      <c r="A150" s="1"/>
      <c r="E150" s="2"/>
      <c r="F150" s="2"/>
      <c r="G150" s="2"/>
      <c r="H150" s="2"/>
      <c r="I150" s="2"/>
      <c r="J150" s="2"/>
      <c r="K150" s="2"/>
    </row>
    <row r="151" spans="1:11" ht="13" x14ac:dyDescent="0.15">
      <c r="A151" s="1"/>
      <c r="E151" s="2"/>
      <c r="F151" s="2"/>
      <c r="G151" s="2"/>
      <c r="H151" s="2"/>
      <c r="I151" s="2"/>
      <c r="J151" s="2"/>
      <c r="K151" s="2"/>
    </row>
    <row r="152" spans="1:11" ht="13" x14ac:dyDescent="0.15">
      <c r="A152" s="1"/>
      <c r="E152" s="2"/>
      <c r="F152" s="2"/>
      <c r="G152" s="2"/>
      <c r="H152" s="2"/>
      <c r="I152" s="2"/>
      <c r="J152" s="2"/>
      <c r="K152" s="2"/>
    </row>
    <row r="153" spans="1:11" ht="13" x14ac:dyDescent="0.15">
      <c r="A153" s="1"/>
      <c r="E153" s="2"/>
      <c r="F153" s="2"/>
      <c r="G153" s="2"/>
      <c r="H153" s="2"/>
      <c r="I153" s="2"/>
      <c r="J153" s="2"/>
      <c r="K153" s="2"/>
    </row>
    <row r="154" spans="1:11" ht="13" x14ac:dyDescent="0.15">
      <c r="A154" s="1"/>
      <c r="E154" s="2"/>
      <c r="F154" s="2"/>
      <c r="G154" s="2"/>
      <c r="H154" s="2"/>
      <c r="I154" s="2"/>
      <c r="J154" s="2"/>
      <c r="K154" s="2"/>
    </row>
    <row r="155" spans="1:11" ht="13" x14ac:dyDescent="0.15">
      <c r="A155" s="1"/>
      <c r="E155" s="2"/>
      <c r="F155" s="2"/>
      <c r="G155" s="2"/>
      <c r="H155" s="2"/>
      <c r="I155" s="2"/>
      <c r="J155" s="2"/>
      <c r="K155" s="2"/>
    </row>
    <row r="156" spans="1:11" ht="13" x14ac:dyDescent="0.15">
      <c r="A156" s="1"/>
      <c r="E156" s="2"/>
      <c r="F156" s="2"/>
      <c r="G156" s="2"/>
      <c r="H156" s="2"/>
      <c r="I156" s="2"/>
      <c r="J156" s="2"/>
      <c r="K156" s="2"/>
    </row>
    <row r="157" spans="1:11" ht="13" x14ac:dyDescent="0.15">
      <c r="A157" s="1"/>
      <c r="E157" s="2"/>
      <c r="F157" s="2"/>
      <c r="G157" s="2"/>
      <c r="H157" s="2"/>
      <c r="I157" s="2"/>
      <c r="J157" s="2"/>
      <c r="K157" s="2"/>
    </row>
    <row r="158" spans="1:11" ht="13" x14ac:dyDescent="0.15">
      <c r="A158" s="1"/>
      <c r="E158" s="2"/>
      <c r="F158" s="2"/>
      <c r="G158" s="2"/>
      <c r="H158" s="2"/>
      <c r="I158" s="2"/>
      <c r="J158" s="2"/>
      <c r="K158" s="2"/>
    </row>
    <row r="159" spans="1:11" ht="13" x14ac:dyDescent="0.15">
      <c r="A159" s="1"/>
      <c r="E159" s="2"/>
      <c r="F159" s="2"/>
      <c r="G159" s="2"/>
      <c r="H159" s="2"/>
      <c r="I159" s="2"/>
      <c r="J159" s="2"/>
      <c r="K159" s="2"/>
    </row>
    <row r="160" spans="1:11" ht="13" x14ac:dyDescent="0.15">
      <c r="A160" s="1"/>
      <c r="E160" s="2"/>
      <c r="F160" s="2"/>
      <c r="G160" s="2"/>
      <c r="H160" s="2"/>
      <c r="I160" s="2"/>
      <c r="J160" s="2"/>
      <c r="K160" s="2"/>
    </row>
    <row r="161" spans="1:11" ht="13" x14ac:dyDescent="0.15">
      <c r="A161" s="1"/>
      <c r="E161" s="2"/>
      <c r="F161" s="2"/>
      <c r="G161" s="2"/>
      <c r="H161" s="2"/>
      <c r="I161" s="2"/>
      <c r="J161" s="2"/>
      <c r="K161" s="2"/>
    </row>
    <row r="162" spans="1:11" ht="13" x14ac:dyDescent="0.15">
      <c r="A162" s="1"/>
      <c r="E162" s="2"/>
      <c r="F162" s="2"/>
      <c r="G162" s="2"/>
      <c r="H162" s="2"/>
      <c r="I162" s="2"/>
      <c r="J162" s="2"/>
      <c r="K162" s="2"/>
    </row>
    <row r="163" spans="1:11" ht="13" x14ac:dyDescent="0.15">
      <c r="A163" s="1"/>
      <c r="E163" s="2"/>
      <c r="F163" s="2"/>
      <c r="G163" s="2"/>
      <c r="H163" s="2"/>
      <c r="I163" s="2"/>
      <c r="J163" s="2"/>
      <c r="K163" s="2"/>
    </row>
    <row r="164" spans="1:11" ht="13" x14ac:dyDescent="0.15">
      <c r="A164" s="1"/>
      <c r="E164" s="2"/>
      <c r="F164" s="2"/>
      <c r="G164" s="2"/>
      <c r="H164" s="2"/>
      <c r="I164" s="2"/>
      <c r="J164" s="2"/>
      <c r="K164" s="2"/>
    </row>
    <row r="165" spans="1:11" ht="13" x14ac:dyDescent="0.15">
      <c r="A165" s="1"/>
      <c r="E165" s="2"/>
      <c r="F165" s="2"/>
      <c r="G165" s="2"/>
      <c r="H165" s="2"/>
      <c r="I165" s="2"/>
      <c r="J165" s="2"/>
      <c r="K165" s="2"/>
    </row>
    <row r="166" spans="1:11" ht="13" x14ac:dyDescent="0.15">
      <c r="A166" s="1"/>
      <c r="E166" s="2"/>
      <c r="F166" s="2"/>
      <c r="G166" s="2"/>
      <c r="H166" s="2"/>
      <c r="I166" s="2"/>
      <c r="J166" s="2"/>
      <c r="K166" s="2"/>
    </row>
    <row r="167" spans="1:11" ht="13" x14ac:dyDescent="0.15">
      <c r="A167" s="1"/>
      <c r="E167" s="2"/>
      <c r="F167" s="2"/>
      <c r="G167" s="2"/>
      <c r="H167" s="2"/>
      <c r="I167" s="2"/>
      <c r="J167" s="2"/>
      <c r="K167" s="2"/>
    </row>
    <row r="168" spans="1:11" ht="13" x14ac:dyDescent="0.15">
      <c r="A168" s="1"/>
      <c r="E168" s="2"/>
      <c r="F168" s="2"/>
      <c r="G168" s="2"/>
      <c r="H168" s="2"/>
      <c r="I168" s="2"/>
      <c r="J168" s="2"/>
      <c r="K168" s="2"/>
    </row>
    <row r="169" spans="1:11" ht="13" x14ac:dyDescent="0.15">
      <c r="A169" s="1"/>
      <c r="E169" s="2"/>
      <c r="F169" s="2"/>
      <c r="G169" s="2"/>
      <c r="H169" s="2"/>
      <c r="I169" s="2"/>
      <c r="J169" s="2"/>
      <c r="K169" s="2"/>
    </row>
    <row r="170" spans="1:11" ht="13" x14ac:dyDescent="0.15">
      <c r="A170" s="1"/>
      <c r="E170" s="2"/>
      <c r="F170" s="2"/>
      <c r="G170" s="2"/>
      <c r="H170" s="2"/>
      <c r="I170" s="2"/>
      <c r="J170" s="2"/>
      <c r="K170" s="2"/>
    </row>
    <row r="171" spans="1:11" ht="13" x14ac:dyDescent="0.15">
      <c r="A171" s="1"/>
      <c r="E171" s="2"/>
      <c r="F171" s="2"/>
      <c r="G171" s="2"/>
      <c r="H171" s="2"/>
      <c r="I171" s="2"/>
      <c r="J171" s="2"/>
      <c r="K171" s="2"/>
    </row>
    <row r="172" spans="1:11" ht="13" x14ac:dyDescent="0.15">
      <c r="A172" s="1"/>
      <c r="E172" s="2"/>
      <c r="F172" s="2"/>
      <c r="G172" s="2"/>
      <c r="H172" s="2"/>
      <c r="I172" s="2"/>
      <c r="J172" s="2"/>
      <c r="K172" s="2"/>
    </row>
    <row r="173" spans="1:11" ht="13" x14ac:dyDescent="0.15">
      <c r="A173" s="1"/>
      <c r="E173" s="2"/>
      <c r="F173" s="2"/>
      <c r="G173" s="2"/>
      <c r="H173" s="2"/>
      <c r="I173" s="2"/>
      <c r="J173" s="2"/>
      <c r="K173" s="2"/>
    </row>
    <row r="174" spans="1:11" ht="13" x14ac:dyDescent="0.15">
      <c r="A174" s="1"/>
      <c r="E174" s="2"/>
      <c r="F174" s="2"/>
      <c r="G174" s="2"/>
      <c r="H174" s="2"/>
      <c r="I174" s="2"/>
      <c r="J174" s="2"/>
      <c r="K174" s="2"/>
    </row>
    <row r="175" spans="1:11" ht="13" x14ac:dyDescent="0.15">
      <c r="A175" s="1"/>
      <c r="E175" s="2"/>
      <c r="F175" s="2"/>
      <c r="G175" s="2"/>
      <c r="H175" s="2"/>
      <c r="I175" s="2"/>
      <c r="J175" s="2"/>
      <c r="K175" s="2"/>
    </row>
    <row r="176" spans="1:11" ht="13" x14ac:dyDescent="0.15">
      <c r="A176" s="1"/>
      <c r="E176" s="2"/>
      <c r="F176" s="2"/>
      <c r="G176" s="2"/>
      <c r="H176" s="2"/>
      <c r="I176" s="2"/>
      <c r="J176" s="2"/>
      <c r="K176" s="2"/>
    </row>
    <row r="177" spans="1:11" ht="13" x14ac:dyDescent="0.15">
      <c r="A177" s="1"/>
      <c r="E177" s="2"/>
      <c r="F177" s="2"/>
      <c r="G177" s="2"/>
      <c r="H177" s="2"/>
      <c r="I177" s="2"/>
      <c r="J177" s="2"/>
      <c r="K177" s="2"/>
    </row>
    <row r="178" spans="1:11" ht="13" x14ac:dyDescent="0.15">
      <c r="A178" s="1"/>
      <c r="E178" s="2"/>
      <c r="F178" s="2"/>
      <c r="G178" s="2"/>
      <c r="H178" s="2"/>
      <c r="I178" s="2"/>
      <c r="J178" s="2"/>
      <c r="K178" s="2"/>
    </row>
    <row r="179" spans="1:11" ht="13" x14ac:dyDescent="0.15">
      <c r="A179" s="1"/>
      <c r="E179" s="2"/>
      <c r="F179" s="2"/>
      <c r="G179" s="2"/>
      <c r="H179" s="2"/>
      <c r="I179" s="2"/>
      <c r="J179" s="2"/>
      <c r="K179" s="2"/>
    </row>
    <row r="180" spans="1:11" ht="13" x14ac:dyDescent="0.15">
      <c r="A180" s="1"/>
      <c r="E180" s="2"/>
      <c r="F180" s="2"/>
      <c r="G180" s="2"/>
      <c r="H180" s="2"/>
      <c r="I180" s="2"/>
      <c r="J180" s="2"/>
      <c r="K180" s="2"/>
    </row>
    <row r="181" spans="1:11" ht="13" x14ac:dyDescent="0.15">
      <c r="A181" s="1"/>
      <c r="E181" s="2"/>
      <c r="F181" s="2"/>
      <c r="G181" s="2"/>
      <c r="H181" s="2"/>
      <c r="I181" s="2"/>
      <c r="J181" s="2"/>
      <c r="K181" s="2"/>
    </row>
    <row r="182" spans="1:11" ht="13" x14ac:dyDescent="0.15">
      <c r="A182" s="1"/>
      <c r="E182" s="2"/>
      <c r="F182" s="2"/>
      <c r="G182" s="2"/>
      <c r="H182" s="2"/>
      <c r="I182" s="2"/>
      <c r="J182" s="2"/>
      <c r="K182" s="2"/>
    </row>
    <row r="183" spans="1:11" ht="13" x14ac:dyDescent="0.15">
      <c r="A183" s="1"/>
      <c r="E183" s="2"/>
      <c r="F183" s="2"/>
      <c r="G183" s="2"/>
      <c r="H183" s="2"/>
      <c r="I183" s="2"/>
      <c r="J183" s="2"/>
      <c r="K183" s="2"/>
    </row>
    <row r="184" spans="1:11" ht="13" x14ac:dyDescent="0.15">
      <c r="A184" s="1"/>
      <c r="E184" s="2"/>
      <c r="F184" s="2"/>
      <c r="G184" s="2"/>
      <c r="H184" s="2"/>
      <c r="I184" s="2"/>
      <c r="J184" s="2"/>
      <c r="K184" s="2"/>
    </row>
    <row r="185" spans="1:11" ht="13" x14ac:dyDescent="0.15">
      <c r="A185" s="1"/>
      <c r="E185" s="2"/>
      <c r="F185" s="2"/>
      <c r="G185" s="2"/>
      <c r="H185" s="2"/>
      <c r="I185" s="2"/>
      <c r="J185" s="2"/>
      <c r="K185" s="2"/>
    </row>
    <row r="186" spans="1:11" ht="13" x14ac:dyDescent="0.15">
      <c r="A186" s="1"/>
      <c r="E186" s="2"/>
      <c r="F186" s="2"/>
      <c r="G186" s="2"/>
      <c r="H186" s="2"/>
      <c r="I186" s="2"/>
      <c r="J186" s="2"/>
      <c r="K186" s="2"/>
    </row>
    <row r="187" spans="1:11" ht="13" x14ac:dyDescent="0.15">
      <c r="A187" s="1"/>
      <c r="E187" s="2"/>
      <c r="F187" s="2"/>
      <c r="G187" s="2"/>
      <c r="H187" s="2"/>
      <c r="I187" s="2"/>
      <c r="J187" s="2"/>
      <c r="K187" s="2"/>
    </row>
    <row r="188" spans="1:11" ht="13" x14ac:dyDescent="0.15">
      <c r="A188" s="1"/>
      <c r="E188" s="2"/>
      <c r="F188" s="2"/>
      <c r="G188" s="2"/>
      <c r="H188" s="2"/>
      <c r="I188" s="2"/>
      <c r="J188" s="2"/>
      <c r="K188" s="2"/>
    </row>
    <row r="189" spans="1:11" ht="13" x14ac:dyDescent="0.15">
      <c r="A189" s="1"/>
      <c r="E189" s="2"/>
      <c r="F189" s="2"/>
      <c r="G189" s="2"/>
      <c r="H189" s="2"/>
      <c r="I189" s="2"/>
      <c r="J189" s="2"/>
      <c r="K189" s="2"/>
    </row>
    <row r="190" spans="1:11" ht="13" x14ac:dyDescent="0.15">
      <c r="A190" s="1"/>
      <c r="E190" s="2"/>
      <c r="F190" s="2"/>
      <c r="G190" s="2"/>
      <c r="H190" s="2"/>
      <c r="I190" s="2"/>
      <c r="J190" s="2"/>
      <c r="K190" s="2"/>
    </row>
    <row r="191" spans="1:11" ht="13" x14ac:dyDescent="0.15">
      <c r="A191" s="1"/>
      <c r="E191" s="2"/>
      <c r="F191" s="2"/>
      <c r="G191" s="2"/>
      <c r="H191" s="2"/>
      <c r="I191" s="2"/>
      <c r="J191" s="2"/>
      <c r="K191" s="2"/>
    </row>
    <row r="192" spans="1:11" ht="13" x14ac:dyDescent="0.15">
      <c r="A192" s="1"/>
      <c r="E192" s="2"/>
      <c r="F192" s="2"/>
      <c r="G192" s="2"/>
      <c r="H192" s="2"/>
      <c r="I192" s="2"/>
      <c r="J192" s="2"/>
      <c r="K192" s="2"/>
    </row>
    <row r="193" spans="1:11" ht="13" x14ac:dyDescent="0.15">
      <c r="A193" s="1"/>
      <c r="E193" s="2"/>
      <c r="F193" s="2"/>
      <c r="G193" s="2"/>
      <c r="H193" s="2"/>
      <c r="I193" s="2"/>
      <c r="J193" s="2"/>
      <c r="K193" s="2"/>
    </row>
    <row r="194" spans="1:11" ht="13" x14ac:dyDescent="0.15">
      <c r="A194" s="1"/>
      <c r="E194" s="2"/>
      <c r="F194" s="2"/>
      <c r="G194" s="2"/>
      <c r="H194" s="2"/>
      <c r="I194" s="2"/>
      <c r="J194" s="2"/>
      <c r="K194" s="2"/>
    </row>
    <row r="195" spans="1:11" ht="13" x14ac:dyDescent="0.15">
      <c r="A195" s="1"/>
      <c r="E195" s="2"/>
      <c r="F195" s="2"/>
      <c r="G195" s="2"/>
      <c r="H195" s="2"/>
      <c r="I195" s="2"/>
      <c r="J195" s="2"/>
      <c r="K195" s="2"/>
    </row>
    <row r="196" spans="1:11" ht="13" x14ac:dyDescent="0.15">
      <c r="A196" s="1"/>
      <c r="E196" s="2"/>
      <c r="F196" s="2"/>
      <c r="G196" s="2"/>
      <c r="H196" s="2"/>
      <c r="I196" s="2"/>
      <c r="J196" s="2"/>
      <c r="K196" s="2"/>
    </row>
    <row r="197" spans="1:11" ht="13" x14ac:dyDescent="0.15">
      <c r="A197" s="1"/>
      <c r="E197" s="2"/>
      <c r="F197" s="2"/>
      <c r="G197" s="2"/>
      <c r="H197" s="2"/>
      <c r="I197" s="2"/>
      <c r="J197" s="2"/>
      <c r="K197" s="2"/>
    </row>
    <row r="198" spans="1:11" ht="13" x14ac:dyDescent="0.15">
      <c r="A198" s="1"/>
      <c r="E198" s="2"/>
      <c r="F198" s="2"/>
      <c r="G198" s="2"/>
      <c r="H198" s="2"/>
      <c r="I198" s="2"/>
      <c r="J198" s="2"/>
      <c r="K198" s="2"/>
    </row>
    <row r="199" spans="1:11" ht="13" x14ac:dyDescent="0.15">
      <c r="A199" s="1"/>
      <c r="E199" s="2"/>
      <c r="F199" s="2"/>
      <c r="G199" s="2"/>
      <c r="H199" s="2"/>
      <c r="I199" s="2"/>
      <c r="J199" s="2"/>
      <c r="K199" s="2"/>
    </row>
    <row r="200" spans="1:11" ht="13" x14ac:dyDescent="0.15">
      <c r="A200" s="1"/>
      <c r="E200" s="2"/>
      <c r="F200" s="2"/>
      <c r="G200" s="2"/>
      <c r="H200" s="2"/>
      <c r="I200" s="2"/>
      <c r="J200" s="2"/>
      <c r="K200" s="2"/>
    </row>
    <row r="201" spans="1:11" ht="13" x14ac:dyDescent="0.15">
      <c r="A201" s="1"/>
      <c r="E201" s="2"/>
      <c r="F201" s="2"/>
      <c r="G201" s="2"/>
      <c r="H201" s="2"/>
      <c r="I201" s="2"/>
      <c r="J201" s="2"/>
      <c r="K201" s="2"/>
    </row>
    <row r="202" spans="1:11" ht="13" x14ac:dyDescent="0.15">
      <c r="A202" s="1"/>
      <c r="E202" s="2"/>
      <c r="F202" s="2"/>
      <c r="G202" s="2"/>
      <c r="H202" s="2"/>
      <c r="I202" s="2"/>
      <c r="J202" s="2"/>
      <c r="K202" s="2"/>
    </row>
    <row r="203" spans="1:11" ht="13" x14ac:dyDescent="0.15">
      <c r="A203" s="1"/>
      <c r="E203" s="2"/>
      <c r="F203" s="2"/>
      <c r="G203" s="2"/>
      <c r="H203" s="2"/>
      <c r="I203" s="2"/>
      <c r="J203" s="2"/>
      <c r="K203" s="2"/>
    </row>
    <row r="204" spans="1:11" ht="13" x14ac:dyDescent="0.15">
      <c r="A204" s="1"/>
      <c r="E204" s="2"/>
      <c r="F204" s="2"/>
      <c r="G204" s="2"/>
      <c r="H204" s="2"/>
      <c r="I204" s="2"/>
      <c r="J204" s="2"/>
      <c r="K204" s="2"/>
    </row>
    <row r="205" spans="1:11" ht="13" x14ac:dyDescent="0.15">
      <c r="A205" s="1"/>
      <c r="E205" s="2"/>
      <c r="F205" s="2"/>
      <c r="G205" s="2"/>
      <c r="H205" s="2"/>
      <c r="I205" s="2"/>
      <c r="J205" s="2"/>
      <c r="K205" s="2"/>
    </row>
    <row r="206" spans="1:11" ht="13" x14ac:dyDescent="0.15">
      <c r="A206" s="1"/>
      <c r="E206" s="2"/>
      <c r="F206" s="2"/>
      <c r="G206" s="2"/>
      <c r="H206" s="2"/>
      <c r="I206" s="2"/>
      <c r="J206" s="2"/>
      <c r="K206" s="2"/>
    </row>
    <row r="207" spans="1:11" ht="13" x14ac:dyDescent="0.15">
      <c r="A207" s="1"/>
      <c r="E207" s="2"/>
      <c r="F207" s="2"/>
      <c r="G207" s="2"/>
      <c r="H207" s="2"/>
      <c r="I207" s="2"/>
      <c r="J207" s="2"/>
      <c r="K207" s="2"/>
    </row>
    <row r="208" spans="1:11" ht="13" x14ac:dyDescent="0.15">
      <c r="A208" s="1"/>
      <c r="E208" s="2"/>
      <c r="F208" s="2"/>
      <c r="G208" s="2"/>
      <c r="H208" s="2"/>
      <c r="I208" s="2"/>
      <c r="J208" s="2"/>
      <c r="K208" s="2"/>
    </row>
    <row r="209" spans="1:11" ht="13" x14ac:dyDescent="0.15">
      <c r="A209" s="1"/>
      <c r="E209" s="2"/>
      <c r="F209" s="2"/>
      <c r="G209" s="2"/>
      <c r="H209" s="2"/>
      <c r="I209" s="2"/>
      <c r="J209" s="2"/>
      <c r="K209" s="2"/>
    </row>
    <row r="210" spans="1:11" ht="13" x14ac:dyDescent="0.15">
      <c r="A210" s="1"/>
      <c r="E210" s="2"/>
      <c r="F210" s="2"/>
      <c r="G210" s="2"/>
      <c r="H210" s="2"/>
      <c r="I210" s="2"/>
      <c r="J210" s="2"/>
      <c r="K210" s="2"/>
    </row>
    <row r="211" spans="1:11" ht="13" x14ac:dyDescent="0.15">
      <c r="A211" s="1"/>
      <c r="E211" s="2"/>
      <c r="F211" s="2"/>
      <c r="G211" s="2"/>
      <c r="H211" s="2"/>
      <c r="I211" s="2"/>
      <c r="J211" s="2"/>
      <c r="K211" s="2"/>
    </row>
    <row r="212" spans="1:11" ht="13" x14ac:dyDescent="0.15">
      <c r="A212" s="1"/>
      <c r="E212" s="2"/>
      <c r="F212" s="2"/>
      <c r="G212" s="2"/>
      <c r="H212" s="2"/>
      <c r="I212" s="2"/>
      <c r="J212" s="2"/>
      <c r="K212" s="2"/>
    </row>
    <row r="213" spans="1:11" ht="13" x14ac:dyDescent="0.15">
      <c r="A213" s="1"/>
      <c r="E213" s="2"/>
      <c r="F213" s="2"/>
      <c r="G213" s="2"/>
      <c r="H213" s="2"/>
      <c r="I213" s="2"/>
      <c r="J213" s="2"/>
      <c r="K213" s="2"/>
    </row>
    <row r="214" spans="1:11" ht="13" x14ac:dyDescent="0.15">
      <c r="A214" s="1"/>
      <c r="E214" s="2"/>
      <c r="F214" s="2"/>
      <c r="G214" s="2"/>
      <c r="H214" s="2"/>
      <c r="I214" s="2"/>
      <c r="J214" s="2"/>
      <c r="K214" s="2"/>
    </row>
    <row r="215" spans="1:11" ht="13" x14ac:dyDescent="0.15">
      <c r="A215" s="1"/>
      <c r="E215" s="2"/>
      <c r="F215" s="2"/>
      <c r="G215" s="2"/>
      <c r="H215" s="2"/>
      <c r="I215" s="2"/>
      <c r="J215" s="2"/>
      <c r="K215" s="2"/>
    </row>
    <row r="216" spans="1:11" ht="13" x14ac:dyDescent="0.15">
      <c r="A216" s="1"/>
      <c r="E216" s="2"/>
      <c r="F216" s="2"/>
      <c r="G216" s="2"/>
      <c r="H216" s="2"/>
      <c r="I216" s="2"/>
      <c r="J216" s="2"/>
      <c r="K216" s="2"/>
    </row>
    <row r="217" spans="1:11" ht="13" x14ac:dyDescent="0.15">
      <c r="A217" s="1"/>
      <c r="E217" s="2"/>
      <c r="F217" s="2"/>
      <c r="G217" s="2"/>
      <c r="H217" s="2"/>
      <c r="I217" s="2"/>
      <c r="J217" s="2"/>
      <c r="K217" s="2"/>
    </row>
    <row r="218" spans="1:11" ht="13" x14ac:dyDescent="0.15">
      <c r="A218" s="1"/>
      <c r="E218" s="2"/>
      <c r="F218" s="2"/>
      <c r="G218" s="2"/>
      <c r="H218" s="2"/>
      <c r="I218" s="2"/>
      <c r="J218" s="2"/>
      <c r="K218" s="2"/>
    </row>
    <row r="219" spans="1:11" ht="13" x14ac:dyDescent="0.15">
      <c r="A219" s="1"/>
      <c r="E219" s="2"/>
      <c r="F219" s="2"/>
      <c r="G219" s="2"/>
      <c r="H219" s="2"/>
      <c r="I219" s="2"/>
      <c r="J219" s="2"/>
      <c r="K219" s="2"/>
    </row>
    <row r="220" spans="1:11" ht="13" x14ac:dyDescent="0.15">
      <c r="A220" s="1"/>
      <c r="E220" s="2"/>
      <c r="F220" s="2"/>
      <c r="G220" s="2"/>
      <c r="H220" s="2"/>
      <c r="I220" s="2"/>
      <c r="J220" s="2"/>
      <c r="K220" s="2"/>
    </row>
    <row r="221" spans="1:11" ht="13" x14ac:dyDescent="0.15">
      <c r="A221" s="1"/>
      <c r="E221" s="2"/>
      <c r="F221" s="2"/>
      <c r="G221" s="2"/>
      <c r="H221" s="2"/>
      <c r="I221" s="2"/>
      <c r="J221" s="2"/>
      <c r="K221" s="2"/>
    </row>
    <row r="222" spans="1:11" ht="13" x14ac:dyDescent="0.15">
      <c r="A222" s="1"/>
      <c r="E222" s="2"/>
      <c r="F222" s="2"/>
      <c r="G222" s="2"/>
      <c r="H222" s="2"/>
      <c r="I222" s="2"/>
      <c r="J222" s="2"/>
      <c r="K222" s="2"/>
    </row>
    <row r="223" spans="1:11" ht="13" x14ac:dyDescent="0.15">
      <c r="A223" s="1"/>
      <c r="E223" s="2"/>
      <c r="F223" s="2"/>
      <c r="G223" s="2"/>
      <c r="H223" s="2"/>
      <c r="I223" s="2"/>
      <c r="J223" s="2"/>
      <c r="K223" s="2"/>
    </row>
    <row r="224" spans="1:11" ht="13" x14ac:dyDescent="0.15">
      <c r="A224" s="1"/>
      <c r="E224" s="2"/>
      <c r="F224" s="2"/>
      <c r="G224" s="2"/>
      <c r="H224" s="2"/>
      <c r="I224" s="2"/>
      <c r="J224" s="2"/>
      <c r="K224" s="2"/>
    </row>
    <row r="225" spans="1:11" ht="13" x14ac:dyDescent="0.15">
      <c r="A225" s="1"/>
      <c r="E225" s="2"/>
      <c r="F225" s="2"/>
      <c r="G225" s="2"/>
      <c r="H225" s="2"/>
      <c r="I225" s="2"/>
      <c r="J225" s="2"/>
      <c r="K225" s="2"/>
    </row>
    <row r="226" spans="1:11" ht="13" x14ac:dyDescent="0.15">
      <c r="A226" s="1"/>
      <c r="E226" s="2"/>
      <c r="F226" s="2"/>
      <c r="G226" s="2"/>
      <c r="H226" s="2"/>
      <c r="I226" s="2"/>
      <c r="J226" s="2"/>
      <c r="K226" s="2"/>
    </row>
    <row r="227" spans="1:11" ht="13" x14ac:dyDescent="0.15">
      <c r="A227" s="1"/>
      <c r="E227" s="2"/>
      <c r="F227" s="2"/>
      <c r="G227" s="2"/>
      <c r="H227" s="2"/>
      <c r="I227" s="2"/>
      <c r="J227" s="2"/>
      <c r="K227" s="2"/>
    </row>
    <row r="228" spans="1:11" ht="13" x14ac:dyDescent="0.15">
      <c r="A228" s="1"/>
      <c r="E228" s="2"/>
      <c r="F228" s="2"/>
      <c r="G228" s="2"/>
      <c r="H228" s="2"/>
      <c r="I228" s="2"/>
      <c r="J228" s="2"/>
      <c r="K228" s="2"/>
    </row>
    <row r="229" spans="1:11" ht="13" x14ac:dyDescent="0.15">
      <c r="A229" s="1"/>
      <c r="E229" s="2"/>
      <c r="F229" s="2"/>
      <c r="G229" s="2"/>
      <c r="H229" s="2"/>
      <c r="I229" s="2"/>
      <c r="J229" s="2"/>
      <c r="K229" s="2"/>
    </row>
    <row r="230" spans="1:11" ht="13" x14ac:dyDescent="0.15">
      <c r="A230" s="1"/>
      <c r="E230" s="2"/>
      <c r="F230" s="2"/>
      <c r="G230" s="2"/>
      <c r="H230" s="2"/>
      <c r="I230" s="2"/>
      <c r="J230" s="2"/>
      <c r="K230" s="2"/>
    </row>
    <row r="231" spans="1:11" ht="13" x14ac:dyDescent="0.15">
      <c r="A231" s="1"/>
      <c r="E231" s="2"/>
      <c r="F231" s="2"/>
      <c r="G231" s="2"/>
      <c r="H231" s="2"/>
      <c r="I231" s="2"/>
      <c r="J231" s="2"/>
      <c r="K231" s="2"/>
    </row>
    <row r="232" spans="1:11" ht="13" x14ac:dyDescent="0.15">
      <c r="A232" s="1"/>
      <c r="E232" s="2"/>
      <c r="F232" s="2"/>
      <c r="G232" s="2"/>
      <c r="H232" s="2"/>
      <c r="I232" s="2"/>
      <c r="J232" s="2"/>
      <c r="K232" s="2"/>
    </row>
    <row r="233" spans="1:11" ht="13" x14ac:dyDescent="0.15">
      <c r="A233" s="1"/>
      <c r="E233" s="2"/>
      <c r="F233" s="2"/>
      <c r="G233" s="2"/>
      <c r="H233" s="2"/>
      <c r="I233" s="2"/>
      <c r="J233" s="2"/>
      <c r="K233" s="2"/>
    </row>
    <row r="234" spans="1:11" ht="13" x14ac:dyDescent="0.15">
      <c r="A234" s="1"/>
      <c r="E234" s="2"/>
      <c r="F234" s="2"/>
      <c r="G234" s="2"/>
      <c r="H234" s="2"/>
      <c r="I234" s="2"/>
      <c r="J234" s="2"/>
      <c r="K234" s="2"/>
    </row>
    <row r="235" spans="1:11" ht="13" x14ac:dyDescent="0.15">
      <c r="A235" s="1"/>
      <c r="E235" s="2"/>
      <c r="F235" s="2"/>
      <c r="G235" s="2"/>
      <c r="H235" s="2"/>
      <c r="I235" s="2"/>
      <c r="J235" s="2"/>
      <c r="K235" s="2"/>
    </row>
    <row r="236" spans="1:11" ht="13" x14ac:dyDescent="0.15">
      <c r="A236" s="1"/>
      <c r="E236" s="2"/>
      <c r="F236" s="2"/>
      <c r="G236" s="2"/>
      <c r="H236" s="2"/>
      <c r="I236" s="2"/>
      <c r="J236" s="2"/>
      <c r="K236" s="2"/>
    </row>
    <row r="237" spans="1:11" ht="13" x14ac:dyDescent="0.15">
      <c r="A237" s="1"/>
      <c r="E237" s="2"/>
      <c r="F237" s="2"/>
      <c r="G237" s="2"/>
      <c r="H237" s="2"/>
      <c r="I237" s="2"/>
      <c r="J237" s="2"/>
      <c r="K237" s="2"/>
    </row>
    <row r="238" spans="1:11" ht="13" x14ac:dyDescent="0.15">
      <c r="A238" s="1"/>
      <c r="E238" s="2"/>
      <c r="F238" s="2"/>
      <c r="G238" s="2"/>
      <c r="H238" s="2"/>
      <c r="I238" s="2"/>
      <c r="J238" s="2"/>
      <c r="K238" s="2"/>
    </row>
    <row r="239" spans="1:11" ht="13" x14ac:dyDescent="0.15">
      <c r="A239" s="1"/>
      <c r="E239" s="2"/>
      <c r="F239" s="2"/>
      <c r="G239" s="2"/>
      <c r="H239" s="2"/>
      <c r="I239" s="2"/>
      <c r="J239" s="2"/>
      <c r="K239" s="2"/>
    </row>
    <row r="240" spans="1:11" ht="13" x14ac:dyDescent="0.15">
      <c r="A240" s="1"/>
      <c r="E240" s="2"/>
      <c r="F240" s="2"/>
      <c r="G240" s="2"/>
      <c r="H240" s="2"/>
      <c r="I240" s="2"/>
      <c r="J240" s="2"/>
      <c r="K240" s="2"/>
    </row>
    <row r="241" spans="1:11" ht="13" x14ac:dyDescent="0.15">
      <c r="A241" s="1"/>
      <c r="E241" s="2"/>
      <c r="F241" s="2"/>
      <c r="G241" s="2"/>
      <c r="H241" s="2"/>
      <c r="I241" s="2"/>
      <c r="J241" s="2"/>
      <c r="K241" s="2"/>
    </row>
    <row r="242" spans="1:11" ht="13" x14ac:dyDescent="0.15">
      <c r="A242" s="1"/>
      <c r="E242" s="2"/>
      <c r="F242" s="2"/>
      <c r="G242" s="2"/>
      <c r="H242" s="2"/>
      <c r="I242" s="2"/>
      <c r="J242" s="2"/>
      <c r="K242" s="2"/>
    </row>
    <row r="243" spans="1:11" ht="13" x14ac:dyDescent="0.15">
      <c r="A243" s="1"/>
      <c r="E243" s="2"/>
      <c r="F243" s="2"/>
      <c r="G243" s="2"/>
      <c r="H243" s="2"/>
      <c r="I243" s="2"/>
      <c r="J243" s="2"/>
      <c r="K243" s="2"/>
    </row>
    <row r="244" spans="1:11" ht="13" x14ac:dyDescent="0.15">
      <c r="A244" s="1"/>
      <c r="E244" s="2"/>
      <c r="F244" s="2"/>
      <c r="G244" s="2"/>
      <c r="H244" s="2"/>
      <c r="I244" s="2"/>
      <c r="J244" s="2"/>
      <c r="K244" s="2"/>
    </row>
    <row r="245" spans="1:11" ht="13" x14ac:dyDescent="0.15">
      <c r="A245" s="1"/>
      <c r="E245" s="2"/>
      <c r="F245" s="2"/>
      <c r="G245" s="2"/>
      <c r="H245" s="2"/>
      <c r="I245" s="2"/>
      <c r="J245" s="2"/>
      <c r="K245" s="2"/>
    </row>
    <row r="246" spans="1:11" ht="13" x14ac:dyDescent="0.15">
      <c r="A246" s="1"/>
      <c r="E246" s="2"/>
      <c r="F246" s="2"/>
      <c r="G246" s="2"/>
      <c r="H246" s="2"/>
      <c r="I246" s="2"/>
      <c r="J246" s="2"/>
      <c r="K246" s="2"/>
    </row>
    <row r="247" spans="1:11" ht="13" x14ac:dyDescent="0.15">
      <c r="A247" s="1"/>
      <c r="E247" s="2"/>
      <c r="F247" s="2"/>
      <c r="G247" s="2"/>
      <c r="H247" s="2"/>
      <c r="I247" s="2"/>
      <c r="J247" s="2"/>
      <c r="K247" s="2"/>
    </row>
    <row r="248" spans="1:11" ht="13" x14ac:dyDescent="0.15">
      <c r="A248" s="1"/>
      <c r="E248" s="2"/>
      <c r="F248" s="2"/>
      <c r="G248" s="2"/>
      <c r="H248" s="2"/>
      <c r="I248" s="2"/>
      <c r="J248" s="2"/>
      <c r="K248" s="2"/>
    </row>
    <row r="249" spans="1:11" ht="13" x14ac:dyDescent="0.15">
      <c r="A249" s="1"/>
      <c r="E249" s="2"/>
      <c r="F249" s="2"/>
      <c r="G249" s="2"/>
      <c r="H249" s="2"/>
      <c r="I249" s="2"/>
      <c r="J249" s="2"/>
      <c r="K249" s="2"/>
    </row>
    <row r="250" spans="1:11" ht="13" x14ac:dyDescent="0.15">
      <c r="A250" s="1"/>
      <c r="E250" s="2"/>
      <c r="F250" s="2"/>
      <c r="G250" s="2"/>
      <c r="H250" s="2"/>
      <c r="I250" s="2"/>
      <c r="J250" s="2"/>
      <c r="K250" s="2"/>
    </row>
    <row r="251" spans="1:11" ht="13" x14ac:dyDescent="0.15">
      <c r="A251" s="1"/>
      <c r="E251" s="2"/>
      <c r="F251" s="2"/>
      <c r="G251" s="2"/>
      <c r="H251" s="2"/>
      <c r="I251" s="2"/>
      <c r="J251" s="2"/>
      <c r="K251" s="2"/>
    </row>
    <row r="252" spans="1:11" ht="13" x14ac:dyDescent="0.15">
      <c r="A252" s="1"/>
      <c r="E252" s="2"/>
      <c r="F252" s="2"/>
      <c r="G252" s="2"/>
      <c r="H252" s="2"/>
      <c r="I252" s="2"/>
      <c r="J252" s="2"/>
      <c r="K252" s="2"/>
    </row>
    <row r="253" spans="1:11" ht="13" x14ac:dyDescent="0.15">
      <c r="A253" s="1"/>
      <c r="E253" s="2"/>
      <c r="F253" s="2"/>
      <c r="G253" s="2"/>
      <c r="H253" s="2"/>
      <c r="I253" s="2"/>
      <c r="J253" s="2"/>
      <c r="K253" s="2"/>
    </row>
    <row r="254" spans="1:11" ht="13" x14ac:dyDescent="0.15">
      <c r="A254" s="1"/>
      <c r="E254" s="2"/>
      <c r="F254" s="2"/>
      <c r="G254" s="2"/>
      <c r="H254" s="2"/>
      <c r="I254" s="2"/>
      <c r="J254" s="2"/>
      <c r="K254" s="2"/>
    </row>
    <row r="255" spans="1:11" ht="13" x14ac:dyDescent="0.15">
      <c r="A255" s="1"/>
      <c r="E255" s="2"/>
      <c r="F255" s="2"/>
      <c r="G255" s="2"/>
      <c r="H255" s="2"/>
      <c r="I255" s="2"/>
      <c r="J255" s="2"/>
      <c r="K255" s="2"/>
    </row>
    <row r="256" spans="1:11" ht="13" x14ac:dyDescent="0.15">
      <c r="A256" s="1"/>
      <c r="E256" s="2"/>
      <c r="F256" s="2"/>
      <c r="G256" s="2"/>
      <c r="H256" s="2"/>
      <c r="I256" s="2"/>
      <c r="J256" s="2"/>
      <c r="K256" s="2"/>
    </row>
    <row r="257" spans="1:11" ht="13" x14ac:dyDescent="0.15">
      <c r="A257" s="1"/>
      <c r="E257" s="2"/>
      <c r="F257" s="2"/>
      <c r="G257" s="2"/>
      <c r="H257" s="2"/>
      <c r="I257" s="2"/>
      <c r="J257" s="2"/>
      <c r="K257" s="2"/>
    </row>
    <row r="258" spans="1:11" ht="13" x14ac:dyDescent="0.15">
      <c r="A258" s="1"/>
      <c r="E258" s="2"/>
      <c r="F258" s="2"/>
      <c r="G258" s="2"/>
      <c r="H258" s="2"/>
      <c r="I258" s="2"/>
      <c r="J258" s="2"/>
      <c r="K258" s="2"/>
    </row>
    <row r="259" spans="1:11" ht="13" x14ac:dyDescent="0.15">
      <c r="A259" s="1"/>
      <c r="E259" s="2"/>
      <c r="F259" s="2"/>
      <c r="G259" s="2"/>
      <c r="H259" s="2"/>
      <c r="I259" s="2"/>
      <c r="J259" s="2"/>
      <c r="K259" s="2"/>
    </row>
    <row r="260" spans="1:11" ht="13" x14ac:dyDescent="0.15">
      <c r="A260" s="1"/>
      <c r="E260" s="2"/>
      <c r="F260" s="2"/>
      <c r="G260" s="2"/>
      <c r="H260" s="2"/>
      <c r="I260" s="2"/>
      <c r="J260" s="2"/>
      <c r="K260" s="2"/>
    </row>
    <row r="261" spans="1:11" ht="13" x14ac:dyDescent="0.15">
      <c r="A261" s="1"/>
      <c r="E261" s="2"/>
      <c r="F261" s="2"/>
      <c r="G261" s="2"/>
      <c r="H261" s="2"/>
      <c r="I261" s="2"/>
      <c r="J261" s="2"/>
      <c r="K261" s="2"/>
    </row>
    <row r="262" spans="1:11" ht="13" x14ac:dyDescent="0.15">
      <c r="A262" s="1"/>
      <c r="E262" s="2"/>
      <c r="F262" s="2"/>
      <c r="G262" s="2"/>
      <c r="H262" s="2"/>
      <c r="I262" s="2"/>
      <c r="J262" s="2"/>
      <c r="K262" s="2"/>
    </row>
    <row r="263" spans="1:11" ht="13" x14ac:dyDescent="0.15">
      <c r="A263" s="1"/>
      <c r="E263" s="2"/>
      <c r="F263" s="2"/>
      <c r="G263" s="2"/>
      <c r="H263" s="2"/>
      <c r="I263" s="2"/>
      <c r="J263" s="2"/>
      <c r="K263" s="2"/>
    </row>
    <row r="264" spans="1:11" ht="13" x14ac:dyDescent="0.15">
      <c r="A264" s="1"/>
      <c r="E264" s="2"/>
      <c r="F264" s="2"/>
      <c r="G264" s="2"/>
      <c r="H264" s="2"/>
      <c r="I264" s="2"/>
      <c r="J264" s="2"/>
      <c r="K264" s="2"/>
    </row>
    <row r="265" spans="1:11" ht="13" x14ac:dyDescent="0.15">
      <c r="A265" s="1"/>
      <c r="E265" s="2"/>
      <c r="F265" s="2"/>
      <c r="G265" s="2"/>
      <c r="H265" s="2"/>
      <c r="I265" s="2"/>
      <c r="J265" s="2"/>
      <c r="K265" s="2"/>
    </row>
    <row r="266" spans="1:11" ht="13" x14ac:dyDescent="0.15">
      <c r="A266" s="1"/>
      <c r="E266" s="2"/>
      <c r="F266" s="2"/>
      <c r="G266" s="2"/>
      <c r="H266" s="2"/>
      <c r="I266" s="2"/>
      <c r="J266" s="2"/>
      <c r="K266" s="2"/>
    </row>
    <row r="267" spans="1:11" ht="13" x14ac:dyDescent="0.15">
      <c r="A267" s="1"/>
      <c r="E267" s="2"/>
      <c r="F267" s="2"/>
      <c r="G267" s="2"/>
      <c r="H267" s="2"/>
      <c r="I267" s="2"/>
      <c r="J267" s="2"/>
      <c r="K267" s="2"/>
    </row>
    <row r="268" spans="1:11" ht="13" x14ac:dyDescent="0.15">
      <c r="A268" s="1"/>
      <c r="E268" s="2"/>
      <c r="F268" s="2"/>
      <c r="G268" s="2"/>
      <c r="H268" s="2"/>
      <c r="I268" s="2"/>
      <c r="J268" s="2"/>
      <c r="K268" s="2"/>
    </row>
    <row r="269" spans="1:11" ht="13" x14ac:dyDescent="0.15">
      <c r="A269" s="1"/>
      <c r="E269" s="2"/>
      <c r="F269" s="2"/>
      <c r="G269" s="2"/>
      <c r="H269" s="2"/>
      <c r="I269" s="2"/>
      <c r="J269" s="2"/>
      <c r="K269" s="2"/>
    </row>
    <row r="270" spans="1:11" ht="13" x14ac:dyDescent="0.15">
      <c r="A270" s="1"/>
      <c r="E270" s="2"/>
      <c r="F270" s="2"/>
      <c r="G270" s="2"/>
      <c r="H270" s="2"/>
      <c r="I270" s="2"/>
      <c r="J270" s="2"/>
      <c r="K270" s="2"/>
    </row>
    <row r="271" spans="1:11" ht="13" x14ac:dyDescent="0.15">
      <c r="A271" s="1"/>
      <c r="E271" s="2"/>
      <c r="F271" s="2"/>
      <c r="G271" s="2"/>
      <c r="H271" s="2"/>
      <c r="I271" s="2"/>
      <c r="J271" s="2"/>
      <c r="K271" s="2"/>
    </row>
    <row r="272" spans="1:11" ht="13" x14ac:dyDescent="0.15">
      <c r="A272" s="1"/>
      <c r="E272" s="2"/>
      <c r="F272" s="2"/>
      <c r="G272" s="2"/>
      <c r="H272" s="2"/>
      <c r="I272" s="2"/>
      <c r="J272" s="2"/>
      <c r="K272" s="2"/>
    </row>
    <row r="273" spans="1:11" ht="13" x14ac:dyDescent="0.15">
      <c r="A273" s="1"/>
      <c r="E273" s="2"/>
      <c r="F273" s="2"/>
      <c r="G273" s="2"/>
      <c r="H273" s="2"/>
      <c r="I273" s="2"/>
      <c r="J273" s="2"/>
      <c r="K273" s="2"/>
    </row>
    <row r="274" spans="1:11" ht="13" x14ac:dyDescent="0.15">
      <c r="A274" s="1"/>
      <c r="E274" s="2"/>
      <c r="F274" s="2"/>
      <c r="G274" s="2"/>
      <c r="H274" s="2"/>
      <c r="I274" s="2"/>
      <c r="J274" s="2"/>
      <c r="K274" s="2"/>
    </row>
    <row r="275" spans="1:11" ht="13" x14ac:dyDescent="0.15">
      <c r="A275" s="1"/>
      <c r="E275" s="2"/>
      <c r="F275" s="2"/>
      <c r="G275" s="2"/>
      <c r="H275" s="2"/>
      <c r="I275" s="2"/>
      <c r="J275" s="2"/>
      <c r="K275" s="2"/>
    </row>
    <row r="276" spans="1:11" ht="13" x14ac:dyDescent="0.15">
      <c r="A276" s="1"/>
      <c r="E276" s="2"/>
      <c r="F276" s="2"/>
      <c r="G276" s="2"/>
      <c r="H276" s="2"/>
      <c r="I276" s="2"/>
      <c r="J276" s="2"/>
      <c r="K276" s="2"/>
    </row>
    <row r="277" spans="1:11" ht="13" x14ac:dyDescent="0.15">
      <c r="A277" s="1"/>
      <c r="E277" s="2"/>
      <c r="F277" s="2"/>
      <c r="G277" s="2"/>
      <c r="H277" s="2"/>
      <c r="I277" s="2"/>
      <c r="J277" s="2"/>
      <c r="K277" s="2"/>
    </row>
    <row r="278" spans="1:11" ht="13" x14ac:dyDescent="0.15">
      <c r="A278" s="1"/>
      <c r="E278" s="2"/>
      <c r="F278" s="2"/>
      <c r="G278" s="2"/>
      <c r="H278" s="2"/>
      <c r="I278" s="2"/>
      <c r="J278" s="2"/>
      <c r="K278" s="2"/>
    </row>
    <row r="279" spans="1:11" ht="13" x14ac:dyDescent="0.15">
      <c r="A279" s="1"/>
      <c r="E279" s="2"/>
      <c r="F279" s="2"/>
      <c r="G279" s="2"/>
      <c r="H279" s="2"/>
      <c r="I279" s="2"/>
      <c r="J279" s="2"/>
      <c r="K279" s="2"/>
    </row>
    <row r="280" spans="1:11" ht="13" x14ac:dyDescent="0.15">
      <c r="A280" s="1"/>
      <c r="E280" s="2"/>
      <c r="F280" s="2"/>
      <c r="G280" s="2"/>
      <c r="H280" s="2"/>
      <c r="I280" s="2"/>
      <c r="J280" s="2"/>
      <c r="K280" s="2"/>
    </row>
    <row r="281" spans="1:11" ht="13" x14ac:dyDescent="0.15">
      <c r="A281" s="1"/>
      <c r="E281" s="2"/>
      <c r="F281" s="2"/>
      <c r="G281" s="2"/>
      <c r="H281" s="2"/>
      <c r="I281" s="2"/>
      <c r="J281" s="2"/>
      <c r="K281" s="2"/>
    </row>
    <row r="282" spans="1:11" ht="13" x14ac:dyDescent="0.15">
      <c r="A282" s="1"/>
      <c r="E282" s="2"/>
      <c r="F282" s="2"/>
      <c r="G282" s="2"/>
      <c r="H282" s="2"/>
      <c r="I282" s="2"/>
      <c r="J282" s="2"/>
      <c r="K282" s="2"/>
    </row>
    <row r="283" spans="1:11" ht="13" x14ac:dyDescent="0.15">
      <c r="A283" s="1"/>
      <c r="E283" s="2"/>
      <c r="F283" s="2"/>
      <c r="G283" s="2"/>
      <c r="H283" s="2"/>
      <c r="I283" s="2"/>
      <c r="J283" s="2"/>
      <c r="K283" s="2"/>
    </row>
    <row r="284" spans="1:11" ht="13" x14ac:dyDescent="0.15">
      <c r="A284" s="1"/>
      <c r="E284" s="2"/>
      <c r="F284" s="2"/>
      <c r="G284" s="2"/>
      <c r="H284" s="2"/>
      <c r="I284" s="2"/>
      <c r="J284" s="2"/>
      <c r="K284" s="2"/>
    </row>
    <row r="285" spans="1:11" ht="13" x14ac:dyDescent="0.15">
      <c r="A285" s="1"/>
      <c r="E285" s="2"/>
      <c r="F285" s="2"/>
      <c r="G285" s="2"/>
      <c r="H285" s="2"/>
      <c r="I285" s="2"/>
      <c r="J285" s="2"/>
      <c r="K285" s="2"/>
    </row>
    <row r="286" spans="1:11" ht="13" x14ac:dyDescent="0.15">
      <c r="A286" s="1"/>
      <c r="E286" s="2"/>
      <c r="F286" s="2"/>
      <c r="G286" s="2"/>
      <c r="H286" s="2"/>
      <c r="I286" s="2"/>
      <c r="J286" s="2"/>
      <c r="K286" s="2"/>
    </row>
    <row r="287" spans="1:11" ht="13" x14ac:dyDescent="0.15">
      <c r="A287" s="1"/>
      <c r="E287" s="2"/>
      <c r="F287" s="2"/>
      <c r="G287" s="2"/>
      <c r="H287" s="2"/>
      <c r="I287" s="2"/>
      <c r="J287" s="2"/>
      <c r="K287" s="2"/>
    </row>
    <row r="288" spans="1:11" ht="13" x14ac:dyDescent="0.15">
      <c r="A288" s="1"/>
      <c r="E288" s="2"/>
      <c r="F288" s="2"/>
      <c r="G288" s="2"/>
      <c r="H288" s="2"/>
      <c r="I288" s="2"/>
      <c r="J288" s="2"/>
      <c r="K288" s="2"/>
    </row>
    <row r="289" spans="1:11" ht="13" x14ac:dyDescent="0.15">
      <c r="A289" s="1"/>
      <c r="E289" s="2"/>
      <c r="F289" s="2"/>
      <c r="G289" s="2"/>
      <c r="H289" s="2"/>
      <c r="I289" s="2"/>
      <c r="J289" s="2"/>
      <c r="K289" s="2"/>
    </row>
    <row r="290" spans="1:11" ht="13" x14ac:dyDescent="0.15">
      <c r="A290" s="1"/>
      <c r="E290" s="2"/>
      <c r="F290" s="2"/>
      <c r="G290" s="2"/>
      <c r="H290" s="2"/>
      <c r="I290" s="2"/>
      <c r="J290" s="2"/>
      <c r="K290" s="2"/>
    </row>
    <row r="291" spans="1:11" ht="13" x14ac:dyDescent="0.15">
      <c r="A291" s="1"/>
      <c r="E291" s="2"/>
      <c r="F291" s="2"/>
      <c r="G291" s="2"/>
      <c r="H291" s="2"/>
      <c r="I291" s="2"/>
      <c r="J291" s="2"/>
      <c r="K291" s="2"/>
    </row>
    <row r="292" spans="1:11" ht="13" x14ac:dyDescent="0.15">
      <c r="A292" s="1"/>
      <c r="E292" s="2"/>
      <c r="F292" s="2"/>
      <c r="G292" s="2"/>
      <c r="H292" s="2"/>
      <c r="I292" s="2"/>
      <c r="J292" s="2"/>
      <c r="K292" s="2"/>
    </row>
    <row r="293" spans="1:11" ht="13" x14ac:dyDescent="0.15">
      <c r="A293" s="1"/>
      <c r="E293" s="2"/>
      <c r="F293" s="2"/>
      <c r="G293" s="2"/>
      <c r="H293" s="2"/>
      <c r="I293" s="2"/>
      <c r="J293" s="2"/>
      <c r="K293" s="2"/>
    </row>
    <row r="294" spans="1:11" ht="13" x14ac:dyDescent="0.15">
      <c r="A294" s="1"/>
      <c r="E294" s="2"/>
      <c r="F294" s="2"/>
      <c r="G294" s="2"/>
      <c r="H294" s="2"/>
      <c r="I294" s="2"/>
      <c r="J294" s="2"/>
      <c r="K294" s="2"/>
    </row>
    <row r="295" spans="1:11" ht="13" x14ac:dyDescent="0.15">
      <c r="A295" s="1"/>
      <c r="E295" s="2"/>
      <c r="F295" s="2"/>
      <c r="G295" s="2"/>
      <c r="H295" s="2"/>
      <c r="I295" s="2"/>
      <c r="J295" s="2"/>
      <c r="K295" s="2"/>
    </row>
    <row r="296" spans="1:11" ht="13" x14ac:dyDescent="0.15">
      <c r="A296" s="1"/>
      <c r="E296" s="2"/>
      <c r="F296" s="2"/>
      <c r="G296" s="2"/>
      <c r="H296" s="2"/>
      <c r="I296" s="2"/>
      <c r="J296" s="2"/>
      <c r="K296" s="2"/>
    </row>
    <row r="297" spans="1:11" ht="13" x14ac:dyDescent="0.15">
      <c r="A297" s="1"/>
      <c r="E297" s="2"/>
      <c r="F297" s="2"/>
      <c r="G297" s="2"/>
      <c r="H297" s="2"/>
      <c r="I297" s="2"/>
      <c r="J297" s="2"/>
      <c r="K297" s="2"/>
    </row>
    <row r="298" spans="1:11" ht="13" x14ac:dyDescent="0.15">
      <c r="A298" s="1"/>
      <c r="E298" s="2"/>
      <c r="F298" s="2"/>
      <c r="G298" s="2"/>
      <c r="H298" s="2"/>
      <c r="I298" s="2"/>
      <c r="J298" s="2"/>
      <c r="K298" s="2"/>
    </row>
    <row r="299" spans="1:11" ht="13" x14ac:dyDescent="0.15">
      <c r="A299" s="1"/>
      <c r="E299" s="2"/>
      <c r="F299" s="2"/>
      <c r="G299" s="2"/>
      <c r="H299" s="2"/>
      <c r="I299" s="2"/>
      <c r="J299" s="2"/>
      <c r="K299" s="2"/>
    </row>
    <row r="300" spans="1:11" ht="13" x14ac:dyDescent="0.15">
      <c r="A300" s="1"/>
      <c r="E300" s="2"/>
      <c r="F300" s="2"/>
      <c r="G300" s="2"/>
      <c r="H300" s="2"/>
      <c r="I300" s="2"/>
      <c r="J300" s="2"/>
      <c r="K300" s="2"/>
    </row>
    <row r="301" spans="1:11" ht="13" x14ac:dyDescent="0.15">
      <c r="A301" s="1"/>
      <c r="E301" s="2"/>
      <c r="F301" s="2"/>
      <c r="G301" s="2"/>
      <c r="H301" s="2"/>
      <c r="I301" s="2"/>
      <c r="J301" s="2"/>
      <c r="K301" s="2"/>
    </row>
    <row r="302" spans="1:11" ht="13" x14ac:dyDescent="0.15">
      <c r="A302" s="1"/>
      <c r="E302" s="2"/>
      <c r="F302" s="2"/>
      <c r="G302" s="2"/>
      <c r="H302" s="2"/>
      <c r="I302" s="2"/>
      <c r="J302" s="2"/>
      <c r="K302" s="2"/>
    </row>
    <row r="303" spans="1:11" ht="13" x14ac:dyDescent="0.15">
      <c r="A303" s="1"/>
      <c r="E303" s="2"/>
      <c r="F303" s="2"/>
      <c r="G303" s="2"/>
      <c r="H303" s="2"/>
      <c r="I303" s="2"/>
      <c r="J303" s="2"/>
      <c r="K303" s="2"/>
    </row>
    <row r="304" spans="1:11" ht="13" x14ac:dyDescent="0.15">
      <c r="A304" s="1"/>
      <c r="E304" s="2"/>
      <c r="F304" s="2"/>
      <c r="G304" s="2"/>
      <c r="H304" s="2"/>
      <c r="I304" s="2"/>
      <c r="J304" s="2"/>
      <c r="K304" s="2"/>
    </row>
    <row r="305" spans="1:11" ht="13" x14ac:dyDescent="0.15">
      <c r="A305" s="1"/>
      <c r="E305" s="2"/>
      <c r="F305" s="2"/>
      <c r="G305" s="2"/>
      <c r="H305" s="2"/>
      <c r="I305" s="2"/>
      <c r="J305" s="2"/>
      <c r="K305" s="2"/>
    </row>
    <row r="306" spans="1:11" ht="13" x14ac:dyDescent="0.15">
      <c r="A306" s="1"/>
      <c r="E306" s="2"/>
      <c r="F306" s="2"/>
      <c r="G306" s="2"/>
      <c r="H306" s="2"/>
      <c r="I306" s="2"/>
      <c r="J306" s="2"/>
      <c r="K306" s="2"/>
    </row>
    <row r="307" spans="1:11" ht="13" x14ac:dyDescent="0.15">
      <c r="A307" s="1"/>
      <c r="E307" s="2"/>
      <c r="F307" s="2"/>
      <c r="G307" s="2"/>
      <c r="H307" s="2"/>
      <c r="I307" s="2"/>
      <c r="J307" s="2"/>
      <c r="K307" s="2"/>
    </row>
    <row r="308" spans="1:11" ht="13" x14ac:dyDescent="0.15">
      <c r="A308" s="1"/>
      <c r="E308" s="2"/>
      <c r="F308" s="2"/>
      <c r="G308" s="2"/>
      <c r="H308" s="2"/>
      <c r="I308" s="2"/>
      <c r="J308" s="2"/>
      <c r="K308" s="2"/>
    </row>
    <row r="309" spans="1:11" ht="13" x14ac:dyDescent="0.15">
      <c r="A309" s="1"/>
      <c r="E309" s="2"/>
      <c r="F309" s="2"/>
      <c r="G309" s="2"/>
      <c r="H309" s="2"/>
      <c r="I309" s="2"/>
      <c r="J309" s="2"/>
      <c r="K309" s="2"/>
    </row>
    <row r="310" spans="1:11" ht="13" x14ac:dyDescent="0.15">
      <c r="A310" s="1"/>
      <c r="E310" s="2"/>
      <c r="F310" s="2"/>
      <c r="G310" s="2"/>
      <c r="H310" s="2"/>
      <c r="I310" s="2"/>
      <c r="J310" s="2"/>
      <c r="K310" s="2"/>
    </row>
    <row r="311" spans="1:11" ht="13" x14ac:dyDescent="0.15">
      <c r="A311" s="1"/>
      <c r="E311" s="2"/>
      <c r="F311" s="2"/>
      <c r="G311" s="2"/>
      <c r="H311" s="2"/>
      <c r="I311" s="2"/>
      <c r="J311" s="2"/>
      <c r="K311" s="2"/>
    </row>
    <row r="312" spans="1:11" ht="13" x14ac:dyDescent="0.15">
      <c r="A312" s="1"/>
      <c r="E312" s="2"/>
      <c r="F312" s="2"/>
      <c r="G312" s="2"/>
      <c r="H312" s="2"/>
      <c r="I312" s="2"/>
      <c r="J312" s="2"/>
      <c r="K312" s="2"/>
    </row>
    <row r="313" spans="1:11" ht="13" x14ac:dyDescent="0.15">
      <c r="A313" s="1"/>
      <c r="E313" s="2"/>
      <c r="F313" s="2"/>
      <c r="G313" s="2"/>
      <c r="H313" s="2"/>
      <c r="I313" s="2"/>
      <c r="J313" s="2"/>
      <c r="K313" s="2"/>
    </row>
    <row r="314" spans="1:11" ht="13" x14ac:dyDescent="0.15">
      <c r="A314" s="1"/>
      <c r="E314" s="2"/>
      <c r="F314" s="2"/>
      <c r="G314" s="2"/>
      <c r="H314" s="2"/>
      <c r="I314" s="2"/>
      <c r="J314" s="2"/>
      <c r="K314" s="2"/>
    </row>
    <row r="315" spans="1:11" ht="13" x14ac:dyDescent="0.15">
      <c r="A315" s="1"/>
      <c r="E315" s="2"/>
      <c r="F315" s="2"/>
      <c r="G315" s="2"/>
      <c r="H315" s="2"/>
      <c r="I315" s="2"/>
      <c r="J315" s="2"/>
      <c r="K315" s="2"/>
    </row>
    <row r="316" spans="1:11" ht="13" x14ac:dyDescent="0.15">
      <c r="A316" s="1"/>
      <c r="E316" s="2"/>
      <c r="F316" s="2"/>
      <c r="G316" s="2"/>
      <c r="H316" s="2"/>
      <c r="I316" s="2"/>
      <c r="J316" s="2"/>
      <c r="K316" s="2"/>
    </row>
    <row r="317" spans="1:11" ht="13" x14ac:dyDescent="0.15">
      <c r="A317" s="1"/>
      <c r="E317" s="2"/>
      <c r="F317" s="2"/>
      <c r="G317" s="2"/>
      <c r="H317" s="2"/>
      <c r="I317" s="2"/>
      <c r="J317" s="2"/>
      <c r="K317" s="2"/>
    </row>
    <row r="318" spans="1:11" ht="13" x14ac:dyDescent="0.15">
      <c r="A318" s="1"/>
      <c r="E318" s="2"/>
      <c r="F318" s="2"/>
      <c r="G318" s="2"/>
      <c r="H318" s="2"/>
      <c r="I318" s="2"/>
      <c r="J318" s="2"/>
      <c r="K318" s="2"/>
    </row>
    <row r="319" spans="1:11" ht="13" x14ac:dyDescent="0.15">
      <c r="A319" s="1"/>
      <c r="E319" s="2"/>
      <c r="F319" s="2"/>
      <c r="G319" s="2"/>
      <c r="H319" s="2"/>
      <c r="I319" s="2"/>
      <c r="J319" s="2"/>
      <c r="K319" s="2"/>
    </row>
    <row r="320" spans="1:11" ht="13" x14ac:dyDescent="0.15">
      <c r="A320" s="1"/>
      <c r="E320" s="2"/>
      <c r="F320" s="2"/>
      <c r="G320" s="2"/>
      <c r="H320" s="2"/>
      <c r="I320" s="2"/>
      <c r="J320" s="2"/>
      <c r="K320" s="2"/>
    </row>
    <row r="321" spans="1:11" ht="13" x14ac:dyDescent="0.15">
      <c r="A321" s="1"/>
      <c r="E321" s="2"/>
      <c r="F321" s="2"/>
      <c r="G321" s="2"/>
      <c r="H321" s="2"/>
      <c r="I321" s="2"/>
      <c r="J321" s="2"/>
      <c r="K321" s="2"/>
    </row>
    <row r="322" spans="1:11" ht="13" x14ac:dyDescent="0.15">
      <c r="A322" s="1"/>
      <c r="E322" s="2"/>
      <c r="F322" s="2"/>
      <c r="G322" s="2"/>
      <c r="H322" s="2"/>
      <c r="I322" s="2"/>
      <c r="J322" s="2"/>
      <c r="K322" s="2"/>
    </row>
    <row r="323" spans="1:11" ht="13" x14ac:dyDescent="0.15">
      <c r="A323" s="1"/>
      <c r="E323" s="2"/>
      <c r="F323" s="2"/>
      <c r="G323" s="2"/>
      <c r="H323" s="2"/>
      <c r="I323" s="2"/>
      <c r="J323" s="2"/>
      <c r="K323" s="2"/>
    </row>
    <row r="324" spans="1:11" ht="13" x14ac:dyDescent="0.15">
      <c r="A324" s="1"/>
      <c r="E324" s="2"/>
      <c r="F324" s="2"/>
      <c r="G324" s="2"/>
      <c r="H324" s="2"/>
      <c r="I324" s="2"/>
      <c r="J324" s="2"/>
      <c r="K324" s="2"/>
    </row>
    <row r="325" spans="1:11" ht="13" x14ac:dyDescent="0.15">
      <c r="A325" s="1"/>
      <c r="E325" s="2"/>
      <c r="F325" s="2"/>
      <c r="G325" s="2"/>
      <c r="H325" s="2"/>
      <c r="I325" s="2"/>
      <c r="J325" s="2"/>
      <c r="K325" s="2"/>
    </row>
    <row r="326" spans="1:11" ht="13" x14ac:dyDescent="0.15">
      <c r="A326" s="1"/>
      <c r="E326" s="2"/>
      <c r="F326" s="2"/>
      <c r="G326" s="2"/>
      <c r="H326" s="2"/>
      <c r="I326" s="2"/>
      <c r="J326" s="2"/>
      <c r="K326" s="2"/>
    </row>
    <row r="327" spans="1:11" ht="13" x14ac:dyDescent="0.15">
      <c r="A327" s="1"/>
      <c r="E327" s="2"/>
      <c r="F327" s="2"/>
      <c r="G327" s="2"/>
      <c r="H327" s="2"/>
      <c r="I327" s="2"/>
      <c r="J327" s="2"/>
      <c r="K327" s="2"/>
    </row>
    <row r="328" spans="1:11" ht="13" x14ac:dyDescent="0.15">
      <c r="A328" s="1"/>
      <c r="E328" s="2"/>
      <c r="F328" s="2"/>
      <c r="G328" s="2"/>
      <c r="H328" s="2"/>
      <c r="I328" s="2"/>
      <c r="J328" s="2"/>
      <c r="K328" s="2"/>
    </row>
    <row r="329" spans="1:11" ht="13" x14ac:dyDescent="0.15">
      <c r="A329" s="1"/>
      <c r="E329" s="2"/>
      <c r="F329" s="2"/>
      <c r="G329" s="2"/>
      <c r="H329" s="2"/>
      <c r="I329" s="2"/>
      <c r="J329" s="2"/>
      <c r="K329" s="2"/>
    </row>
    <row r="330" spans="1:11" ht="13" x14ac:dyDescent="0.15">
      <c r="A330" s="1"/>
      <c r="E330" s="2"/>
      <c r="F330" s="2"/>
      <c r="G330" s="2"/>
      <c r="H330" s="2"/>
      <c r="I330" s="2"/>
      <c r="J330" s="2"/>
      <c r="K330" s="2"/>
    </row>
    <row r="331" spans="1:11" ht="13" x14ac:dyDescent="0.15">
      <c r="A331" s="1"/>
      <c r="E331" s="2"/>
      <c r="F331" s="2"/>
      <c r="G331" s="2"/>
      <c r="H331" s="2"/>
      <c r="I331" s="2"/>
      <c r="J331" s="2"/>
      <c r="K331" s="2"/>
    </row>
    <row r="332" spans="1:11" ht="13" x14ac:dyDescent="0.15">
      <c r="A332" s="1"/>
      <c r="E332" s="2"/>
      <c r="F332" s="2"/>
      <c r="G332" s="2"/>
      <c r="H332" s="2"/>
      <c r="I332" s="2"/>
      <c r="J332" s="2"/>
      <c r="K332" s="2"/>
    </row>
    <row r="333" spans="1:11" ht="13" x14ac:dyDescent="0.15">
      <c r="A333" s="1"/>
      <c r="E333" s="2"/>
      <c r="F333" s="2"/>
      <c r="G333" s="2"/>
      <c r="H333" s="2"/>
      <c r="I333" s="2"/>
      <c r="J333" s="2"/>
      <c r="K333" s="2"/>
    </row>
    <row r="334" spans="1:11" ht="13" x14ac:dyDescent="0.15">
      <c r="A334" s="1"/>
      <c r="E334" s="2"/>
      <c r="F334" s="2"/>
      <c r="G334" s="2"/>
      <c r="H334" s="2"/>
      <c r="I334" s="2"/>
      <c r="J334" s="2"/>
      <c r="K334" s="2"/>
    </row>
    <row r="335" spans="1:11" ht="13" x14ac:dyDescent="0.15">
      <c r="A335" s="1"/>
      <c r="E335" s="2"/>
      <c r="F335" s="2"/>
      <c r="G335" s="2"/>
      <c r="H335" s="2"/>
      <c r="I335" s="2"/>
      <c r="J335" s="2"/>
      <c r="K335" s="2"/>
    </row>
    <row r="336" spans="1:11" ht="13" x14ac:dyDescent="0.15">
      <c r="A336" s="1"/>
      <c r="E336" s="2"/>
      <c r="F336" s="2"/>
      <c r="G336" s="2"/>
      <c r="H336" s="2"/>
      <c r="I336" s="2"/>
      <c r="J336" s="2"/>
      <c r="K336" s="2"/>
    </row>
    <row r="337" spans="1:11" ht="13" x14ac:dyDescent="0.15">
      <c r="A337" s="1"/>
      <c r="E337" s="2"/>
      <c r="F337" s="2"/>
      <c r="G337" s="2"/>
      <c r="H337" s="2"/>
      <c r="I337" s="2"/>
      <c r="J337" s="2"/>
      <c r="K337" s="2"/>
    </row>
    <row r="338" spans="1:11" ht="13" x14ac:dyDescent="0.15">
      <c r="A338" s="1"/>
      <c r="E338" s="2"/>
      <c r="F338" s="2"/>
      <c r="G338" s="2"/>
      <c r="H338" s="2"/>
      <c r="I338" s="2"/>
      <c r="J338" s="2"/>
      <c r="K338" s="2"/>
    </row>
    <row r="339" spans="1:11" ht="13" x14ac:dyDescent="0.15">
      <c r="A339" s="1"/>
      <c r="E339" s="2"/>
      <c r="F339" s="2"/>
      <c r="G339" s="2"/>
      <c r="H339" s="2"/>
      <c r="I339" s="2"/>
      <c r="J339" s="2"/>
      <c r="K339" s="2"/>
    </row>
    <row r="340" spans="1:11" ht="13" x14ac:dyDescent="0.15">
      <c r="A340" s="1"/>
      <c r="E340" s="2"/>
      <c r="F340" s="2"/>
      <c r="G340" s="2"/>
      <c r="H340" s="2"/>
      <c r="I340" s="2"/>
      <c r="J340" s="2"/>
      <c r="K340" s="2"/>
    </row>
    <row r="341" spans="1:11" ht="13" x14ac:dyDescent="0.15">
      <c r="A341" s="1"/>
      <c r="E341" s="2"/>
      <c r="F341" s="2"/>
      <c r="G341" s="2"/>
      <c r="H341" s="2"/>
      <c r="I341" s="2"/>
      <c r="J341" s="2"/>
      <c r="K341" s="2"/>
    </row>
    <row r="342" spans="1:11" ht="13" x14ac:dyDescent="0.15">
      <c r="A342" s="1"/>
      <c r="E342" s="2"/>
      <c r="F342" s="2"/>
      <c r="G342" s="2"/>
      <c r="H342" s="2"/>
      <c r="I342" s="2"/>
      <c r="J342" s="2"/>
      <c r="K342" s="2"/>
    </row>
    <row r="343" spans="1:11" ht="13" x14ac:dyDescent="0.15">
      <c r="A343" s="1"/>
      <c r="E343" s="2"/>
      <c r="F343" s="2"/>
      <c r="G343" s="2"/>
      <c r="H343" s="2"/>
      <c r="I343" s="2"/>
      <c r="J343" s="2"/>
      <c r="K343" s="2"/>
    </row>
    <row r="344" spans="1:11" ht="13" x14ac:dyDescent="0.15">
      <c r="A344" s="1"/>
      <c r="E344" s="2"/>
      <c r="F344" s="2"/>
      <c r="G344" s="2"/>
      <c r="H344" s="2"/>
      <c r="I344" s="2"/>
      <c r="J344" s="2"/>
      <c r="K344" s="2"/>
    </row>
    <row r="345" spans="1:11" ht="13" x14ac:dyDescent="0.15">
      <c r="A345" s="1"/>
      <c r="E345" s="2"/>
      <c r="F345" s="2"/>
      <c r="G345" s="2"/>
      <c r="H345" s="2"/>
      <c r="I345" s="2"/>
      <c r="J345" s="2"/>
      <c r="K345" s="2"/>
    </row>
    <row r="346" spans="1:11" ht="13" x14ac:dyDescent="0.15">
      <c r="A346" s="1"/>
      <c r="E346" s="2"/>
      <c r="F346" s="2"/>
      <c r="G346" s="2"/>
      <c r="H346" s="2"/>
      <c r="I346" s="2"/>
      <c r="J346" s="2"/>
      <c r="K346" s="2"/>
    </row>
    <row r="347" spans="1:11" ht="13" x14ac:dyDescent="0.15">
      <c r="A347" s="1"/>
      <c r="E347" s="2"/>
      <c r="F347" s="2"/>
      <c r="G347" s="2"/>
      <c r="H347" s="2"/>
      <c r="I347" s="2"/>
      <c r="J347" s="2"/>
      <c r="K347" s="2"/>
    </row>
    <row r="348" spans="1:11" ht="13" x14ac:dyDescent="0.15">
      <c r="A348" s="1"/>
      <c r="E348" s="2"/>
      <c r="F348" s="2"/>
      <c r="G348" s="2"/>
      <c r="H348" s="2"/>
      <c r="I348" s="2"/>
      <c r="J348" s="2"/>
      <c r="K348" s="2"/>
    </row>
    <row r="349" spans="1:11" ht="13" x14ac:dyDescent="0.15">
      <c r="A349" s="1"/>
      <c r="E349" s="2"/>
      <c r="F349" s="2"/>
      <c r="G349" s="2"/>
      <c r="H349" s="2"/>
      <c r="I349" s="2"/>
      <c r="J349" s="2"/>
      <c r="K349" s="2"/>
    </row>
    <row r="350" spans="1:11" ht="13" x14ac:dyDescent="0.15">
      <c r="A350" s="1"/>
      <c r="E350" s="2"/>
      <c r="F350" s="2"/>
      <c r="G350" s="2"/>
      <c r="H350" s="2"/>
      <c r="I350" s="2"/>
      <c r="J350" s="2"/>
      <c r="K350" s="2"/>
    </row>
    <row r="351" spans="1:11" ht="13" x14ac:dyDescent="0.15">
      <c r="A351" s="1"/>
      <c r="E351" s="2"/>
      <c r="F351" s="2"/>
      <c r="G351" s="2"/>
      <c r="H351" s="2"/>
      <c r="I351" s="2"/>
      <c r="J351" s="2"/>
      <c r="K351" s="2"/>
    </row>
    <row r="352" spans="1:11" ht="13" x14ac:dyDescent="0.15">
      <c r="A352" s="1"/>
      <c r="E352" s="2"/>
      <c r="F352" s="2"/>
      <c r="G352" s="2"/>
      <c r="H352" s="2"/>
      <c r="I352" s="2"/>
      <c r="J352" s="2"/>
      <c r="K352" s="2"/>
    </row>
    <row r="353" spans="1:11" ht="13" x14ac:dyDescent="0.15">
      <c r="A353" s="1"/>
      <c r="E353" s="2"/>
      <c r="F353" s="2"/>
      <c r="G353" s="2"/>
      <c r="H353" s="2"/>
      <c r="I353" s="2"/>
      <c r="J353" s="2"/>
      <c r="K353" s="2"/>
    </row>
    <row r="354" spans="1:11" ht="13" x14ac:dyDescent="0.15">
      <c r="A354" s="1"/>
      <c r="E354" s="2"/>
      <c r="F354" s="2"/>
      <c r="G354" s="2"/>
      <c r="H354" s="2"/>
      <c r="I354" s="2"/>
      <c r="J354" s="2"/>
      <c r="K354" s="2"/>
    </row>
    <row r="355" spans="1:11" ht="13" x14ac:dyDescent="0.15">
      <c r="A355" s="1"/>
      <c r="E355" s="2"/>
      <c r="F355" s="2"/>
      <c r="G355" s="2"/>
      <c r="H355" s="2"/>
      <c r="I355" s="2"/>
      <c r="J355" s="2"/>
      <c r="K355" s="2"/>
    </row>
    <row r="356" spans="1:11" ht="13" x14ac:dyDescent="0.15">
      <c r="A356" s="1"/>
      <c r="E356" s="2"/>
      <c r="F356" s="2"/>
      <c r="G356" s="2"/>
      <c r="H356" s="2"/>
      <c r="I356" s="2"/>
      <c r="J356" s="2"/>
      <c r="K356" s="2"/>
    </row>
    <row r="357" spans="1:11" ht="13" x14ac:dyDescent="0.15">
      <c r="A357" s="1"/>
      <c r="E357" s="2"/>
      <c r="F357" s="2"/>
      <c r="G357" s="2"/>
      <c r="H357" s="2"/>
      <c r="I357" s="2"/>
      <c r="J357" s="2"/>
      <c r="K357" s="2"/>
    </row>
    <row r="358" spans="1:11" ht="13" x14ac:dyDescent="0.15">
      <c r="A358" s="1"/>
      <c r="E358" s="2"/>
      <c r="F358" s="2"/>
      <c r="G358" s="2"/>
      <c r="H358" s="2"/>
      <c r="I358" s="2"/>
      <c r="J358" s="2"/>
      <c r="K358" s="2"/>
    </row>
    <row r="359" spans="1:11" ht="13" x14ac:dyDescent="0.15">
      <c r="A359" s="1"/>
      <c r="E359" s="2"/>
      <c r="F359" s="2"/>
      <c r="G359" s="2"/>
      <c r="H359" s="2"/>
      <c r="I359" s="2"/>
      <c r="J359" s="2"/>
      <c r="K359" s="2"/>
    </row>
    <row r="360" spans="1:11" ht="13" x14ac:dyDescent="0.15">
      <c r="A360" s="1"/>
      <c r="E360" s="2"/>
      <c r="F360" s="2"/>
      <c r="G360" s="2"/>
      <c r="H360" s="2"/>
      <c r="I360" s="2"/>
      <c r="J360" s="2"/>
      <c r="K360" s="2"/>
    </row>
    <row r="361" spans="1:11" ht="13" x14ac:dyDescent="0.15">
      <c r="A361" s="1"/>
      <c r="E361" s="2"/>
      <c r="F361" s="2"/>
      <c r="G361" s="2"/>
      <c r="H361" s="2"/>
      <c r="I361" s="2"/>
      <c r="J361" s="2"/>
      <c r="K361" s="2"/>
    </row>
    <row r="362" spans="1:11" ht="13" x14ac:dyDescent="0.15">
      <c r="A362" s="1"/>
      <c r="E362" s="2"/>
      <c r="F362" s="2"/>
      <c r="G362" s="2"/>
      <c r="H362" s="2"/>
      <c r="I362" s="2"/>
      <c r="J362" s="2"/>
      <c r="K362" s="2"/>
    </row>
    <row r="363" spans="1:11" ht="13" x14ac:dyDescent="0.15">
      <c r="A363" s="1"/>
      <c r="E363" s="2"/>
      <c r="F363" s="2"/>
      <c r="G363" s="2"/>
      <c r="H363" s="2"/>
      <c r="I363" s="2"/>
      <c r="J363" s="2"/>
      <c r="K363" s="2"/>
    </row>
    <row r="364" spans="1:11" ht="13" x14ac:dyDescent="0.15">
      <c r="A364" s="1"/>
      <c r="E364" s="2"/>
      <c r="F364" s="2"/>
      <c r="G364" s="2"/>
      <c r="H364" s="2"/>
      <c r="I364" s="2"/>
      <c r="J364" s="2"/>
      <c r="K364" s="2"/>
    </row>
    <row r="365" spans="1:11" ht="13" x14ac:dyDescent="0.15">
      <c r="A365" s="1"/>
      <c r="E365" s="2"/>
      <c r="F365" s="2"/>
      <c r="G365" s="2"/>
      <c r="H365" s="2"/>
      <c r="I365" s="2"/>
      <c r="J365" s="2"/>
      <c r="K365" s="2"/>
    </row>
    <row r="366" spans="1:11" ht="13" x14ac:dyDescent="0.15">
      <c r="A366" s="1"/>
      <c r="E366" s="2"/>
      <c r="F366" s="2"/>
      <c r="G366" s="2"/>
      <c r="H366" s="2"/>
      <c r="I366" s="2"/>
      <c r="J366" s="2"/>
      <c r="K366" s="2"/>
    </row>
    <row r="367" spans="1:11" ht="13" x14ac:dyDescent="0.15">
      <c r="A367" s="1"/>
      <c r="E367" s="2"/>
      <c r="F367" s="2"/>
      <c r="G367" s="2"/>
      <c r="H367" s="2"/>
      <c r="I367" s="2"/>
      <c r="J367" s="2"/>
      <c r="K367" s="2"/>
    </row>
    <row r="368" spans="1:11" ht="13" x14ac:dyDescent="0.15">
      <c r="A368" s="1"/>
      <c r="E368" s="2"/>
      <c r="F368" s="2"/>
      <c r="G368" s="2"/>
      <c r="H368" s="2"/>
      <c r="I368" s="2"/>
      <c r="J368" s="2"/>
      <c r="K368" s="2"/>
    </row>
    <row r="369" spans="1:11" ht="13" x14ac:dyDescent="0.15">
      <c r="A369" s="1"/>
      <c r="E369" s="2"/>
      <c r="F369" s="2"/>
      <c r="G369" s="2"/>
      <c r="H369" s="2"/>
      <c r="I369" s="2"/>
      <c r="J369" s="2"/>
      <c r="K369" s="2"/>
    </row>
    <row r="370" spans="1:11" ht="13" x14ac:dyDescent="0.15">
      <c r="A370" s="1"/>
      <c r="E370" s="2"/>
      <c r="F370" s="2"/>
      <c r="G370" s="2"/>
      <c r="H370" s="2"/>
      <c r="I370" s="2"/>
      <c r="J370" s="2"/>
      <c r="K370" s="2"/>
    </row>
    <row r="371" spans="1:11" ht="13" x14ac:dyDescent="0.15">
      <c r="A371" s="1"/>
      <c r="E371" s="2"/>
      <c r="F371" s="2"/>
      <c r="G371" s="2"/>
      <c r="H371" s="2"/>
      <c r="I371" s="2"/>
      <c r="J371" s="2"/>
      <c r="K371" s="2"/>
    </row>
    <row r="372" spans="1:11" ht="13" x14ac:dyDescent="0.15">
      <c r="A372" s="1"/>
      <c r="E372" s="2"/>
      <c r="F372" s="2"/>
      <c r="G372" s="2"/>
      <c r="H372" s="2"/>
      <c r="I372" s="2"/>
      <c r="J372" s="2"/>
      <c r="K372" s="2"/>
    </row>
    <row r="373" spans="1:11" ht="13" x14ac:dyDescent="0.15">
      <c r="A373" s="1"/>
      <c r="E373" s="2"/>
      <c r="F373" s="2"/>
      <c r="G373" s="2"/>
      <c r="H373" s="2"/>
      <c r="I373" s="2"/>
      <c r="J373" s="2"/>
      <c r="K373" s="2"/>
    </row>
    <row r="374" spans="1:11" ht="13" x14ac:dyDescent="0.15">
      <c r="A374" s="1"/>
      <c r="E374" s="2"/>
      <c r="F374" s="2"/>
      <c r="G374" s="2"/>
      <c r="H374" s="2"/>
      <c r="I374" s="2"/>
      <c r="J374" s="2"/>
      <c r="K374" s="2"/>
    </row>
    <row r="375" spans="1:11" ht="13" x14ac:dyDescent="0.15">
      <c r="A375" s="1"/>
      <c r="E375" s="2"/>
      <c r="F375" s="2"/>
      <c r="G375" s="2"/>
      <c r="H375" s="2"/>
      <c r="I375" s="2"/>
      <c r="J375" s="2"/>
      <c r="K375" s="2"/>
    </row>
    <row r="376" spans="1:11" ht="13" x14ac:dyDescent="0.15">
      <c r="A376" s="1"/>
      <c r="E376" s="2"/>
      <c r="F376" s="2"/>
      <c r="G376" s="2"/>
      <c r="H376" s="2"/>
      <c r="I376" s="2"/>
      <c r="J376" s="2"/>
      <c r="K376" s="2"/>
    </row>
    <row r="377" spans="1:11" ht="13" x14ac:dyDescent="0.15">
      <c r="A377" s="1"/>
      <c r="E377" s="2"/>
      <c r="F377" s="2"/>
      <c r="G377" s="2"/>
      <c r="H377" s="2"/>
      <c r="I377" s="2"/>
      <c r="J377" s="2"/>
      <c r="K377" s="2"/>
    </row>
    <row r="378" spans="1:11" ht="13" x14ac:dyDescent="0.15">
      <c r="A378" s="1"/>
      <c r="E378" s="2"/>
      <c r="F378" s="2"/>
      <c r="G378" s="2"/>
      <c r="H378" s="2"/>
      <c r="I378" s="2"/>
      <c r="J378" s="2"/>
      <c r="K378" s="2"/>
    </row>
    <row r="379" spans="1:11" ht="13" x14ac:dyDescent="0.15">
      <c r="A379" s="1"/>
      <c r="E379" s="2"/>
      <c r="F379" s="2"/>
      <c r="G379" s="2"/>
      <c r="H379" s="2"/>
      <c r="I379" s="2"/>
      <c r="J379" s="2"/>
      <c r="K379" s="2"/>
    </row>
    <row r="380" spans="1:11" ht="13" x14ac:dyDescent="0.15">
      <c r="A380" s="1"/>
      <c r="E380" s="2"/>
      <c r="F380" s="2"/>
      <c r="G380" s="2"/>
      <c r="H380" s="2"/>
      <c r="I380" s="2"/>
      <c r="J380" s="2"/>
      <c r="K380" s="2"/>
    </row>
    <row r="381" spans="1:11" ht="13" x14ac:dyDescent="0.15">
      <c r="A381" s="1"/>
      <c r="E381" s="2"/>
      <c r="F381" s="2"/>
      <c r="G381" s="2"/>
      <c r="H381" s="2"/>
      <c r="I381" s="2"/>
      <c r="J381" s="2"/>
      <c r="K381" s="2"/>
    </row>
    <row r="382" spans="1:11" ht="13" x14ac:dyDescent="0.15">
      <c r="A382" s="1"/>
      <c r="E382" s="2"/>
      <c r="F382" s="2"/>
      <c r="G382" s="2"/>
      <c r="H382" s="2"/>
      <c r="I382" s="2"/>
      <c r="J382" s="2"/>
      <c r="K382" s="2"/>
    </row>
    <row r="383" spans="1:11" ht="13" x14ac:dyDescent="0.15">
      <c r="A383" s="1"/>
      <c r="E383" s="2"/>
      <c r="F383" s="2"/>
      <c r="G383" s="2"/>
      <c r="H383" s="2"/>
      <c r="I383" s="2"/>
      <c r="J383" s="2"/>
      <c r="K383" s="2"/>
    </row>
    <row r="384" spans="1:11" ht="13" x14ac:dyDescent="0.15">
      <c r="A384" s="1"/>
      <c r="E384" s="2"/>
      <c r="F384" s="2"/>
      <c r="G384" s="2"/>
      <c r="H384" s="2"/>
      <c r="I384" s="2"/>
      <c r="J384" s="2"/>
      <c r="K384" s="2"/>
    </row>
    <row r="385" spans="1:11" ht="13" x14ac:dyDescent="0.15">
      <c r="A385" s="1"/>
      <c r="E385" s="2"/>
      <c r="F385" s="2"/>
      <c r="G385" s="2"/>
      <c r="H385" s="2"/>
      <c r="I385" s="2"/>
      <c r="J385" s="2"/>
      <c r="K385" s="2"/>
    </row>
    <row r="386" spans="1:11" ht="13" x14ac:dyDescent="0.15">
      <c r="A386" s="1"/>
      <c r="E386" s="2"/>
      <c r="F386" s="2"/>
      <c r="G386" s="2"/>
      <c r="H386" s="2"/>
      <c r="I386" s="2"/>
      <c r="J386" s="2"/>
      <c r="K386" s="2"/>
    </row>
    <row r="387" spans="1:11" ht="13" x14ac:dyDescent="0.15">
      <c r="A387" s="1"/>
      <c r="E387" s="2"/>
      <c r="F387" s="2"/>
      <c r="G387" s="2"/>
      <c r="H387" s="2"/>
      <c r="I387" s="2"/>
      <c r="J387" s="2"/>
      <c r="K387" s="2"/>
    </row>
    <row r="388" spans="1:11" ht="13" x14ac:dyDescent="0.15">
      <c r="A388" s="1"/>
      <c r="E388" s="2"/>
      <c r="F388" s="2"/>
      <c r="G388" s="2"/>
      <c r="H388" s="2"/>
      <c r="I388" s="2"/>
      <c r="J388" s="2"/>
      <c r="K388" s="2"/>
    </row>
    <row r="389" spans="1:11" ht="13" x14ac:dyDescent="0.15">
      <c r="A389" s="1"/>
      <c r="E389" s="2"/>
      <c r="F389" s="2"/>
      <c r="G389" s="2"/>
      <c r="H389" s="2"/>
      <c r="I389" s="2"/>
      <c r="J389" s="2"/>
      <c r="K389" s="2"/>
    </row>
    <row r="390" spans="1:11" ht="13" x14ac:dyDescent="0.15">
      <c r="A390" s="1"/>
      <c r="E390" s="2"/>
      <c r="F390" s="2"/>
      <c r="G390" s="2"/>
      <c r="H390" s="2"/>
      <c r="I390" s="2"/>
      <c r="J390" s="2"/>
      <c r="K390" s="2"/>
    </row>
    <row r="391" spans="1:11" ht="13" x14ac:dyDescent="0.15">
      <c r="A391" s="1"/>
      <c r="E391" s="2"/>
      <c r="F391" s="2"/>
      <c r="G391" s="2"/>
      <c r="H391" s="2"/>
      <c r="I391" s="2"/>
      <c r="J391" s="2"/>
      <c r="K391" s="2"/>
    </row>
    <row r="392" spans="1:11" ht="13" x14ac:dyDescent="0.15">
      <c r="A392" s="1"/>
      <c r="E392" s="2"/>
      <c r="F392" s="2"/>
      <c r="G392" s="2"/>
      <c r="H392" s="2"/>
      <c r="I392" s="2"/>
      <c r="J392" s="2"/>
      <c r="K392" s="2"/>
    </row>
    <row r="393" spans="1:11" ht="13" x14ac:dyDescent="0.15">
      <c r="A393" s="1"/>
      <c r="E393" s="2"/>
      <c r="F393" s="2"/>
      <c r="G393" s="2"/>
      <c r="H393" s="2"/>
      <c r="I393" s="2"/>
      <c r="J393" s="2"/>
      <c r="K393" s="2"/>
    </row>
    <row r="394" spans="1:11" ht="13" x14ac:dyDescent="0.15">
      <c r="A394" s="1"/>
      <c r="E394" s="2"/>
      <c r="F394" s="2"/>
      <c r="G394" s="2"/>
      <c r="H394" s="2"/>
      <c r="I394" s="2"/>
      <c r="J394" s="2"/>
      <c r="K394" s="2"/>
    </row>
    <row r="395" spans="1:11" ht="13" x14ac:dyDescent="0.15">
      <c r="A395" s="1"/>
      <c r="E395" s="2"/>
      <c r="F395" s="2"/>
      <c r="G395" s="2"/>
      <c r="H395" s="2"/>
      <c r="I395" s="2"/>
      <c r="J395" s="2"/>
      <c r="K395" s="2"/>
    </row>
    <row r="396" spans="1:11" ht="13" x14ac:dyDescent="0.15">
      <c r="A396" s="1"/>
      <c r="E396" s="2"/>
      <c r="F396" s="2"/>
      <c r="G396" s="2"/>
      <c r="H396" s="2"/>
      <c r="I396" s="2"/>
      <c r="J396" s="2"/>
      <c r="K396" s="2"/>
    </row>
    <row r="397" spans="1:11" ht="13" x14ac:dyDescent="0.15">
      <c r="A397" s="1"/>
      <c r="E397" s="2"/>
      <c r="F397" s="2"/>
      <c r="G397" s="2"/>
      <c r="H397" s="2"/>
      <c r="I397" s="2"/>
      <c r="J397" s="2"/>
      <c r="K397" s="2"/>
    </row>
    <row r="398" spans="1:11" ht="13" x14ac:dyDescent="0.15">
      <c r="A398" s="1"/>
      <c r="E398" s="2"/>
      <c r="F398" s="2"/>
      <c r="G398" s="2"/>
      <c r="H398" s="2"/>
      <c r="I398" s="2"/>
      <c r="J398" s="2"/>
      <c r="K398" s="2"/>
    </row>
    <row r="399" spans="1:11" ht="13" x14ac:dyDescent="0.15">
      <c r="A399" s="1"/>
      <c r="E399" s="2"/>
      <c r="F399" s="2"/>
      <c r="G399" s="2"/>
      <c r="H399" s="2"/>
      <c r="I399" s="2"/>
      <c r="J399" s="2"/>
      <c r="K399" s="2"/>
    </row>
    <row r="400" spans="1:11" ht="13" x14ac:dyDescent="0.15">
      <c r="A400" s="1"/>
      <c r="E400" s="2"/>
      <c r="F400" s="2"/>
      <c r="G400" s="2"/>
      <c r="H400" s="2"/>
      <c r="I400" s="2"/>
      <c r="J400" s="2"/>
      <c r="K400" s="2"/>
    </row>
    <row r="401" spans="1:11" ht="13" x14ac:dyDescent="0.15">
      <c r="A401" s="1"/>
      <c r="E401" s="2"/>
      <c r="F401" s="2"/>
      <c r="G401" s="2"/>
      <c r="H401" s="2"/>
      <c r="I401" s="2"/>
      <c r="J401" s="2"/>
      <c r="K401" s="2"/>
    </row>
    <row r="402" spans="1:11" ht="13" x14ac:dyDescent="0.15">
      <c r="A402" s="1"/>
      <c r="E402" s="2"/>
      <c r="F402" s="2"/>
      <c r="G402" s="2"/>
      <c r="H402" s="2"/>
      <c r="I402" s="2"/>
      <c r="J402" s="2"/>
      <c r="K402" s="2"/>
    </row>
    <row r="403" spans="1:11" ht="13" x14ac:dyDescent="0.15">
      <c r="A403" s="1"/>
      <c r="E403" s="2"/>
      <c r="F403" s="2"/>
      <c r="G403" s="2"/>
      <c r="H403" s="2"/>
      <c r="I403" s="2"/>
      <c r="J403" s="2"/>
      <c r="K403" s="2"/>
    </row>
    <row r="404" spans="1:11" ht="13" x14ac:dyDescent="0.15">
      <c r="A404" s="1"/>
      <c r="E404" s="2"/>
      <c r="F404" s="2"/>
      <c r="G404" s="2"/>
      <c r="H404" s="2"/>
      <c r="I404" s="2"/>
      <c r="J404" s="2"/>
      <c r="K404" s="2"/>
    </row>
    <row r="405" spans="1:11" ht="13" x14ac:dyDescent="0.15">
      <c r="A405" s="1"/>
      <c r="E405" s="2"/>
      <c r="F405" s="2"/>
      <c r="G405" s="2"/>
      <c r="H405" s="2"/>
      <c r="I405" s="2"/>
      <c r="J405" s="2"/>
      <c r="K405" s="2"/>
    </row>
    <row r="406" spans="1:11" ht="13" x14ac:dyDescent="0.15">
      <c r="A406" s="1"/>
      <c r="E406" s="2"/>
      <c r="F406" s="2"/>
      <c r="G406" s="2"/>
      <c r="H406" s="2"/>
      <c r="I406" s="2"/>
      <c r="J406" s="2"/>
      <c r="K406" s="2"/>
    </row>
    <row r="407" spans="1:11" ht="13" x14ac:dyDescent="0.15">
      <c r="A407" s="1"/>
      <c r="E407" s="2"/>
      <c r="F407" s="2"/>
      <c r="G407" s="2"/>
      <c r="H407" s="2"/>
      <c r="I407" s="2"/>
      <c r="J407" s="2"/>
      <c r="K407" s="2"/>
    </row>
    <row r="408" spans="1:11" ht="13" x14ac:dyDescent="0.15">
      <c r="A408" s="1"/>
      <c r="E408" s="2"/>
      <c r="F408" s="2"/>
      <c r="G408" s="2"/>
      <c r="H408" s="2"/>
      <c r="I408" s="2"/>
      <c r="J408" s="2"/>
      <c r="K408" s="2"/>
    </row>
    <row r="409" spans="1:11" ht="13" x14ac:dyDescent="0.15">
      <c r="A409" s="1"/>
      <c r="E409" s="2"/>
      <c r="F409" s="2"/>
      <c r="G409" s="2"/>
      <c r="H409" s="2"/>
      <c r="I409" s="2"/>
      <c r="J409" s="2"/>
      <c r="K409" s="2"/>
    </row>
    <row r="410" spans="1:11" ht="13" x14ac:dyDescent="0.15">
      <c r="A410" s="1"/>
      <c r="E410" s="2"/>
      <c r="F410" s="2"/>
      <c r="G410" s="2"/>
      <c r="H410" s="2"/>
      <c r="I410" s="2"/>
      <c r="J410" s="2"/>
      <c r="K410" s="2"/>
    </row>
    <row r="411" spans="1:11" ht="13" x14ac:dyDescent="0.15">
      <c r="A411" s="1"/>
      <c r="E411" s="2"/>
      <c r="F411" s="2"/>
      <c r="G411" s="2"/>
      <c r="H411" s="2"/>
      <c r="I411" s="2"/>
      <c r="J411" s="2"/>
      <c r="K411" s="2"/>
    </row>
    <row r="412" spans="1:11" ht="13" x14ac:dyDescent="0.15">
      <c r="A412" s="1"/>
      <c r="E412" s="2"/>
      <c r="F412" s="2"/>
      <c r="G412" s="2"/>
      <c r="H412" s="2"/>
      <c r="I412" s="2"/>
      <c r="J412" s="2"/>
      <c r="K412" s="2"/>
    </row>
    <row r="413" spans="1:11" ht="13" x14ac:dyDescent="0.15">
      <c r="A413" s="1"/>
      <c r="E413" s="2"/>
      <c r="F413" s="2"/>
      <c r="G413" s="2"/>
      <c r="H413" s="2"/>
      <c r="I413" s="2"/>
      <c r="J413" s="2"/>
      <c r="K413" s="2"/>
    </row>
    <row r="414" spans="1:11" ht="13" x14ac:dyDescent="0.15">
      <c r="A414" s="1"/>
      <c r="E414" s="2"/>
      <c r="F414" s="2"/>
      <c r="G414" s="2"/>
      <c r="H414" s="2"/>
      <c r="I414" s="2"/>
      <c r="J414" s="2"/>
      <c r="K414" s="2"/>
    </row>
    <row r="415" spans="1:11" ht="13" x14ac:dyDescent="0.15">
      <c r="A415" s="1"/>
      <c r="E415" s="2"/>
      <c r="F415" s="2"/>
      <c r="G415" s="2"/>
      <c r="H415" s="2"/>
      <c r="I415" s="2"/>
      <c r="J415" s="2"/>
      <c r="K415" s="2"/>
    </row>
    <row r="416" spans="1:11" ht="13" x14ac:dyDescent="0.15">
      <c r="A416" s="1"/>
      <c r="E416" s="2"/>
      <c r="F416" s="2"/>
      <c r="G416" s="2"/>
      <c r="H416" s="2"/>
      <c r="I416" s="2"/>
      <c r="J416" s="2"/>
      <c r="K416" s="2"/>
    </row>
    <row r="417" spans="1:11" ht="13" x14ac:dyDescent="0.15">
      <c r="A417" s="1"/>
      <c r="E417" s="2"/>
      <c r="F417" s="2"/>
      <c r="G417" s="2"/>
      <c r="H417" s="2"/>
      <c r="I417" s="2"/>
      <c r="J417" s="2"/>
      <c r="K417" s="2"/>
    </row>
    <row r="418" spans="1:11" ht="13" x14ac:dyDescent="0.15">
      <c r="A418" s="1"/>
      <c r="E418" s="2"/>
      <c r="F418" s="2"/>
      <c r="G418" s="2"/>
      <c r="H418" s="2"/>
      <c r="I418" s="2"/>
      <c r="J418" s="2"/>
      <c r="K418" s="2"/>
    </row>
    <row r="419" spans="1:11" ht="13" x14ac:dyDescent="0.15">
      <c r="A419" s="1"/>
      <c r="E419" s="2"/>
      <c r="F419" s="2"/>
      <c r="G419" s="2"/>
      <c r="H419" s="2"/>
      <c r="I419" s="2"/>
      <c r="J419" s="2"/>
      <c r="K419" s="2"/>
    </row>
    <row r="420" spans="1:11" ht="13" x14ac:dyDescent="0.15">
      <c r="A420" s="1"/>
      <c r="E420" s="2"/>
      <c r="F420" s="2"/>
      <c r="G420" s="2"/>
      <c r="H420" s="2"/>
      <c r="I420" s="2"/>
      <c r="J420" s="2"/>
      <c r="K420" s="2"/>
    </row>
    <row r="421" spans="1:11" ht="13" x14ac:dyDescent="0.15">
      <c r="A421" s="1"/>
      <c r="E421" s="2"/>
      <c r="F421" s="2"/>
      <c r="G421" s="2"/>
      <c r="H421" s="2"/>
      <c r="I421" s="2"/>
      <c r="J421" s="2"/>
      <c r="K421" s="2"/>
    </row>
    <row r="422" spans="1:11" ht="13" x14ac:dyDescent="0.15">
      <c r="A422" s="1"/>
      <c r="E422" s="2"/>
      <c r="F422" s="2"/>
      <c r="G422" s="2"/>
      <c r="H422" s="2"/>
      <c r="I422" s="2"/>
      <c r="J422" s="2"/>
      <c r="K422" s="2"/>
    </row>
    <row r="423" spans="1:11" ht="13" x14ac:dyDescent="0.15">
      <c r="A423" s="1"/>
      <c r="E423" s="2"/>
      <c r="F423" s="2"/>
      <c r="G423" s="2"/>
      <c r="H423" s="2"/>
      <c r="I423" s="2"/>
      <c r="J423" s="2"/>
      <c r="K423" s="2"/>
    </row>
    <row r="424" spans="1:11" ht="13" x14ac:dyDescent="0.15">
      <c r="A424" s="1"/>
      <c r="E424" s="2"/>
      <c r="F424" s="2"/>
      <c r="G424" s="2"/>
      <c r="H424" s="2"/>
      <c r="I424" s="2"/>
      <c r="J424" s="2"/>
      <c r="K424" s="2"/>
    </row>
    <row r="425" spans="1:11" ht="13" x14ac:dyDescent="0.15">
      <c r="A425" s="1"/>
      <c r="E425" s="2"/>
      <c r="F425" s="2"/>
      <c r="G425" s="2"/>
      <c r="H425" s="2"/>
      <c r="I425" s="2"/>
      <c r="J425" s="2"/>
      <c r="K425" s="2"/>
    </row>
    <row r="426" spans="1:11" ht="13" x14ac:dyDescent="0.15">
      <c r="A426" s="1"/>
      <c r="E426" s="2"/>
      <c r="F426" s="2"/>
      <c r="G426" s="2"/>
      <c r="H426" s="2"/>
      <c r="I426" s="2"/>
      <c r="J426" s="2"/>
      <c r="K426" s="2"/>
    </row>
    <row r="427" spans="1:11" ht="13" x14ac:dyDescent="0.15">
      <c r="A427" s="1"/>
      <c r="E427" s="2"/>
      <c r="F427" s="2"/>
      <c r="G427" s="2"/>
      <c r="H427" s="2"/>
      <c r="I427" s="2"/>
      <c r="J427" s="2"/>
      <c r="K427" s="2"/>
    </row>
    <row r="428" spans="1:11" ht="13" x14ac:dyDescent="0.15">
      <c r="A428" s="1"/>
      <c r="E428" s="2"/>
      <c r="F428" s="2"/>
      <c r="G428" s="2"/>
      <c r="H428" s="2"/>
      <c r="I428" s="2"/>
      <c r="J428" s="2"/>
      <c r="K428" s="2"/>
    </row>
    <row r="429" spans="1:11" ht="13" x14ac:dyDescent="0.15">
      <c r="A429" s="1"/>
      <c r="E429" s="2"/>
      <c r="F429" s="2"/>
      <c r="G429" s="2"/>
      <c r="H429" s="2"/>
      <c r="I429" s="2"/>
      <c r="J429" s="2"/>
      <c r="K429" s="2"/>
    </row>
    <row r="430" spans="1:11" ht="13" x14ac:dyDescent="0.15">
      <c r="A430" s="1"/>
      <c r="E430" s="2"/>
      <c r="F430" s="2"/>
      <c r="G430" s="2"/>
      <c r="H430" s="2"/>
      <c r="I430" s="2"/>
      <c r="J430" s="2"/>
      <c r="K430" s="2"/>
    </row>
    <row r="431" spans="1:11" ht="13" x14ac:dyDescent="0.15">
      <c r="A431" s="1"/>
      <c r="E431" s="2"/>
      <c r="F431" s="2"/>
      <c r="G431" s="2"/>
      <c r="H431" s="2"/>
      <c r="I431" s="2"/>
      <c r="J431" s="2"/>
      <c r="K431" s="2"/>
    </row>
    <row r="432" spans="1:11" ht="13" x14ac:dyDescent="0.15">
      <c r="A432" s="1"/>
      <c r="E432" s="2"/>
      <c r="F432" s="2"/>
      <c r="G432" s="2"/>
      <c r="H432" s="2"/>
      <c r="I432" s="2"/>
      <c r="J432" s="2"/>
      <c r="K432" s="2"/>
    </row>
    <row r="433" spans="1:11" ht="13" x14ac:dyDescent="0.15">
      <c r="A433" s="1"/>
      <c r="E433" s="2"/>
      <c r="F433" s="2"/>
      <c r="G433" s="2"/>
      <c r="H433" s="2"/>
      <c r="I433" s="2"/>
      <c r="J433" s="2"/>
      <c r="K433" s="2"/>
    </row>
    <row r="434" spans="1:11" ht="13" x14ac:dyDescent="0.15">
      <c r="A434" s="1"/>
      <c r="E434" s="2"/>
      <c r="F434" s="2"/>
      <c r="G434" s="2"/>
      <c r="H434" s="2"/>
      <c r="I434" s="2"/>
      <c r="J434" s="2"/>
      <c r="K434" s="2"/>
    </row>
    <row r="435" spans="1:11" ht="13" x14ac:dyDescent="0.15">
      <c r="A435" s="1"/>
      <c r="E435" s="2"/>
      <c r="F435" s="2"/>
      <c r="G435" s="2"/>
      <c r="H435" s="2"/>
      <c r="I435" s="2"/>
      <c r="J435" s="2"/>
      <c r="K435" s="2"/>
    </row>
    <row r="436" spans="1:11" ht="13" x14ac:dyDescent="0.15">
      <c r="A436" s="1"/>
      <c r="E436" s="2"/>
      <c r="F436" s="2"/>
      <c r="G436" s="2"/>
      <c r="H436" s="2"/>
      <c r="I436" s="2"/>
      <c r="J436" s="2"/>
      <c r="K436" s="2"/>
    </row>
    <row r="437" spans="1:11" ht="13" x14ac:dyDescent="0.15">
      <c r="A437" s="1"/>
      <c r="E437" s="2"/>
      <c r="F437" s="2"/>
      <c r="G437" s="2"/>
      <c r="H437" s="2"/>
      <c r="I437" s="2"/>
      <c r="J437" s="2"/>
      <c r="K437" s="2"/>
    </row>
    <row r="438" spans="1:11" ht="13" x14ac:dyDescent="0.15">
      <c r="A438" s="1"/>
      <c r="E438" s="2"/>
      <c r="F438" s="2"/>
      <c r="G438" s="2"/>
      <c r="H438" s="2"/>
      <c r="I438" s="2"/>
      <c r="J438" s="2"/>
      <c r="K438" s="2"/>
    </row>
    <row r="439" spans="1:11" ht="13" x14ac:dyDescent="0.15">
      <c r="A439" s="1"/>
      <c r="E439" s="2"/>
      <c r="F439" s="2"/>
      <c r="G439" s="2"/>
      <c r="H439" s="2"/>
      <c r="I439" s="2"/>
      <c r="J439" s="2"/>
      <c r="K439" s="2"/>
    </row>
    <row r="440" spans="1:11" ht="13" x14ac:dyDescent="0.15">
      <c r="A440" s="1"/>
      <c r="E440" s="2"/>
      <c r="F440" s="2"/>
      <c r="G440" s="2"/>
      <c r="H440" s="2"/>
      <c r="I440" s="2"/>
      <c r="J440" s="2"/>
      <c r="K440" s="2"/>
    </row>
    <row r="441" spans="1:11" ht="13" x14ac:dyDescent="0.15">
      <c r="A441" s="1"/>
      <c r="E441" s="2"/>
      <c r="F441" s="2"/>
      <c r="G441" s="2"/>
      <c r="H441" s="2"/>
      <c r="I441" s="2"/>
      <c r="J441" s="2"/>
      <c r="K441" s="2"/>
    </row>
    <row r="442" spans="1:11" ht="13" x14ac:dyDescent="0.15">
      <c r="A442" s="1"/>
      <c r="E442" s="2"/>
      <c r="F442" s="2"/>
      <c r="G442" s="2"/>
      <c r="H442" s="2"/>
      <c r="I442" s="2"/>
      <c r="J442" s="2"/>
      <c r="K442" s="2"/>
    </row>
    <row r="443" spans="1:11" ht="13" x14ac:dyDescent="0.15">
      <c r="A443" s="1"/>
      <c r="E443" s="2"/>
      <c r="F443" s="2"/>
      <c r="G443" s="2"/>
      <c r="H443" s="2"/>
      <c r="I443" s="2"/>
      <c r="J443" s="2"/>
      <c r="K443" s="2"/>
    </row>
    <row r="444" spans="1:11" ht="13" x14ac:dyDescent="0.15">
      <c r="A444" s="1"/>
      <c r="E444" s="2"/>
      <c r="F444" s="2"/>
      <c r="G444" s="2"/>
      <c r="H444" s="2"/>
      <c r="I444" s="2"/>
      <c r="J444" s="2"/>
      <c r="K444" s="2"/>
    </row>
    <row r="445" spans="1:11" ht="13" x14ac:dyDescent="0.15">
      <c r="A445" s="1"/>
      <c r="E445" s="2"/>
      <c r="F445" s="2"/>
      <c r="G445" s="2"/>
      <c r="H445" s="2"/>
      <c r="I445" s="2"/>
      <c r="J445" s="2"/>
      <c r="K445" s="2"/>
    </row>
    <row r="446" spans="1:11" ht="13" x14ac:dyDescent="0.15">
      <c r="A446" s="1"/>
      <c r="E446" s="2"/>
      <c r="F446" s="2"/>
      <c r="G446" s="2"/>
      <c r="H446" s="2"/>
      <c r="I446" s="2"/>
      <c r="J446" s="2"/>
      <c r="K446" s="2"/>
    </row>
    <row r="447" spans="1:11" ht="13" x14ac:dyDescent="0.15">
      <c r="A447" s="1"/>
      <c r="E447" s="2"/>
      <c r="F447" s="2"/>
      <c r="G447" s="2"/>
      <c r="H447" s="2"/>
      <c r="I447" s="2"/>
      <c r="J447" s="2"/>
      <c r="K447" s="2"/>
    </row>
    <row r="448" spans="1:11" ht="13" x14ac:dyDescent="0.15">
      <c r="A448" s="1"/>
      <c r="E448" s="2"/>
      <c r="F448" s="2"/>
      <c r="G448" s="2"/>
      <c r="H448" s="2"/>
      <c r="I448" s="2"/>
      <c r="J448" s="2"/>
      <c r="K448" s="2"/>
    </row>
    <row r="449" spans="1:11" ht="13" x14ac:dyDescent="0.15">
      <c r="A449" s="1"/>
      <c r="E449" s="2"/>
      <c r="F449" s="2"/>
      <c r="G449" s="2"/>
      <c r="H449" s="2"/>
      <c r="I449" s="2"/>
      <c r="J449" s="2"/>
      <c r="K449" s="2"/>
    </row>
    <row r="450" spans="1:11" ht="13" x14ac:dyDescent="0.15">
      <c r="A450" s="1"/>
      <c r="E450" s="2"/>
      <c r="F450" s="2"/>
      <c r="G450" s="2"/>
      <c r="H450" s="2"/>
      <c r="I450" s="2"/>
      <c r="J450" s="2"/>
      <c r="K450" s="2"/>
    </row>
    <row r="451" spans="1:11" ht="13" x14ac:dyDescent="0.15">
      <c r="A451" s="1"/>
      <c r="E451" s="2"/>
      <c r="F451" s="2"/>
      <c r="G451" s="2"/>
      <c r="H451" s="2"/>
      <c r="I451" s="2"/>
      <c r="J451" s="2"/>
      <c r="K451" s="2"/>
    </row>
    <row r="452" spans="1:11" ht="13" x14ac:dyDescent="0.15">
      <c r="A452" s="1"/>
      <c r="E452" s="2"/>
      <c r="F452" s="2"/>
      <c r="G452" s="2"/>
      <c r="H452" s="2"/>
      <c r="I452" s="2"/>
      <c r="J452" s="2"/>
      <c r="K452" s="2"/>
    </row>
    <row r="453" spans="1:11" ht="13" x14ac:dyDescent="0.15">
      <c r="A453" s="1"/>
      <c r="E453" s="2"/>
      <c r="F453" s="2"/>
      <c r="G453" s="2"/>
      <c r="H453" s="2"/>
      <c r="I453" s="2"/>
      <c r="J453" s="2"/>
      <c r="K453" s="2"/>
    </row>
    <row r="454" spans="1:11" ht="13" x14ac:dyDescent="0.15">
      <c r="A454" s="1"/>
      <c r="E454" s="2"/>
      <c r="F454" s="2"/>
      <c r="G454" s="2"/>
      <c r="H454" s="2"/>
      <c r="I454" s="2"/>
      <c r="J454" s="2"/>
      <c r="K454" s="2"/>
    </row>
    <row r="455" spans="1:11" ht="13" x14ac:dyDescent="0.15">
      <c r="A455" s="1"/>
      <c r="E455" s="2"/>
      <c r="F455" s="2"/>
      <c r="G455" s="2"/>
      <c r="H455" s="2"/>
      <c r="I455" s="2"/>
      <c r="J455" s="2"/>
      <c r="K455" s="2"/>
    </row>
    <row r="456" spans="1:11" ht="13" x14ac:dyDescent="0.15">
      <c r="A456" s="1"/>
      <c r="E456" s="2"/>
      <c r="F456" s="2"/>
      <c r="G456" s="2"/>
      <c r="H456" s="2"/>
      <c r="I456" s="2"/>
      <c r="J456" s="2"/>
      <c r="K456" s="2"/>
    </row>
    <row r="457" spans="1:11" ht="13" x14ac:dyDescent="0.15">
      <c r="A457" s="1"/>
      <c r="E457" s="2"/>
      <c r="F457" s="2"/>
      <c r="G457" s="2"/>
      <c r="H457" s="2"/>
      <c r="I457" s="2"/>
      <c r="J457" s="2"/>
      <c r="K457" s="2"/>
    </row>
    <row r="458" spans="1:11" ht="13" x14ac:dyDescent="0.15">
      <c r="A458" s="1"/>
      <c r="E458" s="2"/>
      <c r="F458" s="2"/>
      <c r="G458" s="2"/>
      <c r="H458" s="2"/>
      <c r="I458" s="2"/>
      <c r="J458" s="2"/>
      <c r="K458" s="2"/>
    </row>
    <row r="459" spans="1:11" ht="13" x14ac:dyDescent="0.15">
      <c r="A459" s="1"/>
      <c r="E459" s="2"/>
      <c r="F459" s="2"/>
      <c r="G459" s="2"/>
      <c r="H459" s="2"/>
      <c r="I459" s="2"/>
      <c r="J459" s="2"/>
      <c r="K459" s="2"/>
    </row>
    <row r="460" spans="1:11" ht="13" x14ac:dyDescent="0.15">
      <c r="A460" s="1"/>
      <c r="E460" s="2"/>
      <c r="F460" s="2"/>
      <c r="G460" s="2"/>
      <c r="H460" s="2"/>
      <c r="I460" s="2"/>
      <c r="J460" s="2"/>
      <c r="K460" s="2"/>
    </row>
    <row r="461" spans="1:11" ht="13" x14ac:dyDescent="0.15">
      <c r="A461" s="1"/>
      <c r="E461" s="2"/>
      <c r="F461" s="2"/>
      <c r="G461" s="2"/>
      <c r="H461" s="2"/>
      <c r="I461" s="2"/>
      <c r="J461" s="2"/>
      <c r="K461" s="2"/>
    </row>
    <row r="462" spans="1:11" ht="13" x14ac:dyDescent="0.15">
      <c r="A462" s="1"/>
      <c r="E462" s="2"/>
      <c r="F462" s="2"/>
      <c r="G462" s="2"/>
      <c r="H462" s="2"/>
      <c r="I462" s="2"/>
      <c r="J462" s="2"/>
      <c r="K462" s="2"/>
    </row>
    <row r="463" spans="1:11" ht="13" x14ac:dyDescent="0.15">
      <c r="A463" s="1"/>
      <c r="E463" s="2"/>
      <c r="F463" s="2"/>
      <c r="G463" s="2"/>
      <c r="H463" s="2"/>
      <c r="I463" s="2"/>
      <c r="J463" s="2"/>
      <c r="K463" s="2"/>
    </row>
    <row r="464" spans="1:11" ht="13" x14ac:dyDescent="0.15">
      <c r="A464" s="1"/>
      <c r="E464" s="2"/>
      <c r="F464" s="2"/>
      <c r="G464" s="2"/>
      <c r="H464" s="2"/>
      <c r="I464" s="2"/>
      <c r="J464" s="2"/>
      <c r="K464" s="2"/>
    </row>
    <row r="465" spans="1:11" ht="13" x14ac:dyDescent="0.15">
      <c r="A465" s="1"/>
      <c r="E465" s="2"/>
      <c r="F465" s="2"/>
      <c r="G465" s="2"/>
      <c r="H465" s="2"/>
      <c r="I465" s="2"/>
      <c r="J465" s="2"/>
      <c r="K465" s="2"/>
    </row>
    <row r="466" spans="1:11" ht="13" x14ac:dyDescent="0.15">
      <c r="A466" s="1"/>
      <c r="E466" s="2"/>
      <c r="F466" s="2"/>
      <c r="G466" s="2"/>
      <c r="H466" s="2"/>
      <c r="I466" s="2"/>
      <c r="J466" s="2"/>
      <c r="K466" s="2"/>
    </row>
    <row r="467" spans="1:11" ht="13" x14ac:dyDescent="0.15">
      <c r="A467" s="1"/>
      <c r="E467" s="2"/>
      <c r="F467" s="2"/>
      <c r="G467" s="2"/>
      <c r="H467" s="2"/>
      <c r="I467" s="2"/>
      <c r="J467" s="2"/>
      <c r="K467" s="2"/>
    </row>
    <row r="468" spans="1:11" ht="13" x14ac:dyDescent="0.15">
      <c r="A468" s="1"/>
      <c r="E468" s="2"/>
      <c r="F468" s="2"/>
      <c r="G468" s="2"/>
      <c r="H468" s="2"/>
      <c r="I468" s="2"/>
      <c r="J468" s="2"/>
      <c r="K468" s="2"/>
    </row>
    <row r="469" spans="1:11" ht="13" x14ac:dyDescent="0.15">
      <c r="A469" s="1"/>
      <c r="E469" s="2"/>
      <c r="F469" s="2"/>
      <c r="G469" s="2"/>
      <c r="H469" s="2"/>
      <c r="I469" s="2"/>
      <c r="J469" s="2"/>
      <c r="K469" s="2"/>
    </row>
    <row r="470" spans="1:11" ht="13" x14ac:dyDescent="0.15">
      <c r="A470" s="1"/>
      <c r="E470" s="2"/>
      <c r="F470" s="2"/>
      <c r="G470" s="2"/>
      <c r="H470" s="2"/>
      <c r="I470" s="2"/>
      <c r="J470" s="2"/>
      <c r="K470" s="2"/>
    </row>
    <row r="471" spans="1:11" ht="13" x14ac:dyDescent="0.15">
      <c r="A471" s="1"/>
      <c r="E471" s="2"/>
      <c r="F471" s="2"/>
      <c r="G471" s="2"/>
      <c r="H471" s="2"/>
      <c r="I471" s="2"/>
      <c r="J471" s="2"/>
      <c r="K471" s="2"/>
    </row>
    <row r="472" spans="1:11" ht="13" x14ac:dyDescent="0.15">
      <c r="A472" s="1"/>
      <c r="E472" s="2"/>
      <c r="F472" s="2"/>
      <c r="G472" s="2"/>
      <c r="H472" s="2"/>
      <c r="I472" s="2"/>
      <c r="J472" s="2"/>
      <c r="K472" s="2"/>
    </row>
    <row r="473" spans="1:11" ht="13" x14ac:dyDescent="0.15">
      <c r="A473" s="1"/>
      <c r="E473" s="2"/>
      <c r="F473" s="2"/>
      <c r="G473" s="2"/>
      <c r="H473" s="2"/>
      <c r="I473" s="2"/>
      <c r="J473" s="2"/>
      <c r="K473" s="2"/>
    </row>
    <row r="474" spans="1:11" ht="13" x14ac:dyDescent="0.15">
      <c r="A474" s="1"/>
      <c r="E474" s="2"/>
      <c r="F474" s="2"/>
      <c r="G474" s="2"/>
      <c r="H474" s="2"/>
      <c r="I474" s="2"/>
      <c r="J474" s="2"/>
      <c r="K474" s="2"/>
    </row>
    <row r="475" spans="1:11" ht="13" x14ac:dyDescent="0.15">
      <c r="A475" s="1"/>
      <c r="E475" s="2"/>
      <c r="F475" s="2"/>
      <c r="G475" s="2"/>
      <c r="H475" s="2"/>
      <c r="I475" s="2"/>
      <c r="J475" s="2"/>
      <c r="K475" s="2"/>
    </row>
    <row r="476" spans="1:11" ht="13" x14ac:dyDescent="0.15">
      <c r="A476" s="1"/>
      <c r="E476" s="2"/>
      <c r="F476" s="2"/>
      <c r="G476" s="2"/>
      <c r="H476" s="2"/>
      <c r="I476" s="2"/>
      <c r="J476" s="2"/>
      <c r="K476" s="2"/>
    </row>
    <row r="477" spans="1:11" ht="13" x14ac:dyDescent="0.15">
      <c r="A477" s="1"/>
      <c r="E477" s="2"/>
      <c r="F477" s="2"/>
      <c r="G477" s="2"/>
      <c r="H477" s="2"/>
      <c r="I477" s="2"/>
      <c r="J477" s="2"/>
      <c r="K477" s="2"/>
    </row>
    <row r="478" spans="1:11" ht="13" x14ac:dyDescent="0.15">
      <c r="A478" s="1"/>
      <c r="E478" s="2"/>
      <c r="F478" s="2"/>
      <c r="G478" s="2"/>
      <c r="H478" s="2"/>
      <c r="I478" s="2"/>
      <c r="J478" s="2"/>
      <c r="K478" s="2"/>
    </row>
    <row r="479" spans="1:11" ht="13" x14ac:dyDescent="0.15">
      <c r="A479" s="1"/>
      <c r="E479" s="2"/>
      <c r="F479" s="2"/>
      <c r="G479" s="2"/>
      <c r="H479" s="2"/>
      <c r="I479" s="2"/>
      <c r="J479" s="2"/>
      <c r="K479" s="2"/>
    </row>
    <row r="480" spans="1:11" ht="13" x14ac:dyDescent="0.15">
      <c r="A480" s="1"/>
      <c r="E480" s="2"/>
      <c r="F480" s="2"/>
      <c r="G480" s="2"/>
      <c r="H480" s="2"/>
      <c r="I480" s="2"/>
      <c r="J480" s="2"/>
      <c r="K480" s="2"/>
    </row>
    <row r="481" spans="1:11" ht="13" x14ac:dyDescent="0.15">
      <c r="A481" s="1"/>
      <c r="E481" s="2"/>
      <c r="F481" s="2"/>
      <c r="G481" s="2"/>
      <c r="H481" s="2"/>
      <c r="I481" s="2"/>
      <c r="J481" s="2"/>
      <c r="K481" s="2"/>
    </row>
    <row r="482" spans="1:11" ht="13" x14ac:dyDescent="0.15">
      <c r="A482" s="1"/>
      <c r="E482" s="2"/>
      <c r="F482" s="2"/>
      <c r="G482" s="2"/>
      <c r="H482" s="2"/>
      <c r="I482" s="2"/>
      <c r="J482" s="2"/>
      <c r="K482" s="2"/>
    </row>
    <row r="483" spans="1:11" ht="13" x14ac:dyDescent="0.15">
      <c r="A483" s="1"/>
      <c r="E483" s="2"/>
      <c r="F483" s="2"/>
      <c r="G483" s="2"/>
      <c r="H483" s="2"/>
      <c r="I483" s="2"/>
      <c r="J483" s="2"/>
      <c r="K483" s="2"/>
    </row>
    <row r="484" spans="1:11" ht="13" x14ac:dyDescent="0.15">
      <c r="A484" s="1"/>
      <c r="E484" s="2"/>
      <c r="F484" s="2"/>
      <c r="G484" s="2"/>
      <c r="H484" s="2"/>
      <c r="I484" s="2"/>
      <c r="J484" s="2"/>
      <c r="K484" s="2"/>
    </row>
    <row r="485" spans="1:11" ht="13" x14ac:dyDescent="0.15">
      <c r="A485" s="1"/>
      <c r="E485" s="2"/>
      <c r="F485" s="2"/>
      <c r="G485" s="2"/>
      <c r="H485" s="2"/>
      <c r="I485" s="2"/>
      <c r="J485" s="2"/>
      <c r="K485" s="2"/>
    </row>
    <row r="486" spans="1:11" ht="13" x14ac:dyDescent="0.15">
      <c r="A486" s="1"/>
      <c r="E486" s="2"/>
      <c r="F486" s="2"/>
      <c r="G486" s="2"/>
      <c r="H486" s="2"/>
      <c r="I486" s="2"/>
      <c r="J486" s="2"/>
      <c r="K486" s="2"/>
    </row>
    <row r="487" spans="1:11" ht="13" x14ac:dyDescent="0.15">
      <c r="A487" s="1"/>
      <c r="E487" s="2"/>
      <c r="F487" s="2"/>
      <c r="G487" s="2"/>
      <c r="H487" s="2"/>
      <c r="I487" s="2"/>
      <c r="J487" s="2"/>
      <c r="K487" s="2"/>
    </row>
    <row r="488" spans="1:11" ht="13" x14ac:dyDescent="0.15">
      <c r="A488" s="1"/>
      <c r="E488" s="2"/>
      <c r="F488" s="2"/>
      <c r="G488" s="2"/>
      <c r="H488" s="2"/>
      <c r="I488" s="2"/>
      <c r="J488" s="2"/>
      <c r="K488" s="2"/>
    </row>
    <row r="489" spans="1:11" ht="13" x14ac:dyDescent="0.15">
      <c r="A489" s="1"/>
      <c r="E489" s="2"/>
      <c r="F489" s="2"/>
      <c r="G489" s="2"/>
      <c r="H489" s="2"/>
      <c r="I489" s="2"/>
      <c r="J489" s="2"/>
      <c r="K489" s="2"/>
    </row>
    <row r="490" spans="1:11" ht="13" x14ac:dyDescent="0.15">
      <c r="A490" s="1"/>
      <c r="E490" s="2"/>
      <c r="F490" s="2"/>
      <c r="G490" s="2"/>
      <c r="H490" s="2"/>
      <c r="I490" s="2"/>
      <c r="J490" s="2"/>
      <c r="K490" s="2"/>
    </row>
    <row r="491" spans="1:11" ht="13" x14ac:dyDescent="0.15">
      <c r="A491" s="1"/>
      <c r="E491" s="2"/>
      <c r="F491" s="2"/>
      <c r="G491" s="2"/>
      <c r="H491" s="2"/>
      <c r="I491" s="2"/>
      <c r="J491" s="2"/>
      <c r="K491" s="2"/>
    </row>
    <row r="492" spans="1:11" ht="13" x14ac:dyDescent="0.15">
      <c r="A492" s="1"/>
      <c r="E492" s="2"/>
      <c r="F492" s="2"/>
      <c r="G492" s="2"/>
      <c r="H492" s="2"/>
      <c r="I492" s="2"/>
      <c r="J492" s="2"/>
      <c r="K492" s="2"/>
    </row>
    <row r="493" spans="1:11" ht="13" x14ac:dyDescent="0.15">
      <c r="A493" s="1"/>
      <c r="E493" s="2"/>
      <c r="F493" s="2"/>
      <c r="G493" s="2"/>
      <c r="H493" s="2"/>
      <c r="I493" s="2"/>
      <c r="J493" s="2"/>
      <c r="K493" s="2"/>
    </row>
    <row r="494" spans="1:11" ht="13" x14ac:dyDescent="0.15">
      <c r="A494" s="1"/>
      <c r="E494" s="2"/>
      <c r="F494" s="2"/>
      <c r="G494" s="2"/>
      <c r="H494" s="2"/>
      <c r="I494" s="2"/>
      <c r="J494" s="2"/>
      <c r="K494" s="2"/>
    </row>
    <row r="495" spans="1:11" ht="13" x14ac:dyDescent="0.15">
      <c r="A495" s="1"/>
      <c r="E495" s="2"/>
      <c r="F495" s="2"/>
      <c r="G495" s="2"/>
      <c r="H495" s="2"/>
      <c r="I495" s="2"/>
      <c r="J495" s="2"/>
      <c r="K495" s="2"/>
    </row>
    <row r="496" spans="1:11" ht="13" x14ac:dyDescent="0.15">
      <c r="A496" s="1"/>
      <c r="E496" s="2"/>
      <c r="F496" s="2"/>
      <c r="G496" s="2"/>
      <c r="H496" s="2"/>
      <c r="I496" s="2"/>
      <c r="J496" s="2"/>
      <c r="K496" s="2"/>
    </row>
    <row r="497" spans="1:11" ht="13" x14ac:dyDescent="0.15">
      <c r="A497" s="1"/>
      <c r="E497" s="2"/>
      <c r="F497" s="2"/>
      <c r="G497" s="2"/>
      <c r="H497" s="2"/>
      <c r="I497" s="2"/>
      <c r="J497" s="2"/>
      <c r="K497" s="2"/>
    </row>
    <row r="498" spans="1:11" ht="13" x14ac:dyDescent="0.15">
      <c r="A498" s="1"/>
      <c r="E498" s="2"/>
      <c r="F498" s="2"/>
      <c r="G498" s="2"/>
      <c r="H498" s="2"/>
      <c r="I498" s="2"/>
      <c r="J498" s="2"/>
      <c r="K498" s="2"/>
    </row>
    <row r="499" spans="1:11" ht="13" x14ac:dyDescent="0.15">
      <c r="A499" s="1"/>
      <c r="E499" s="2"/>
      <c r="F499" s="2"/>
      <c r="G499" s="2"/>
      <c r="H499" s="2"/>
      <c r="I499" s="2"/>
      <c r="J499" s="2"/>
      <c r="K499" s="2"/>
    </row>
    <row r="500" spans="1:11" ht="13" x14ac:dyDescent="0.15">
      <c r="A500" s="1"/>
      <c r="E500" s="2"/>
      <c r="F500" s="2"/>
      <c r="G500" s="2"/>
      <c r="H500" s="2"/>
      <c r="I500" s="2"/>
      <c r="J500" s="2"/>
      <c r="K500" s="2"/>
    </row>
    <row r="501" spans="1:11" ht="13" x14ac:dyDescent="0.15">
      <c r="A501" s="1"/>
      <c r="E501" s="2"/>
      <c r="F501" s="2"/>
      <c r="G501" s="2"/>
      <c r="H501" s="2"/>
      <c r="I501" s="2"/>
      <c r="J501" s="2"/>
      <c r="K501" s="2"/>
    </row>
    <row r="502" spans="1:11" ht="13" x14ac:dyDescent="0.15">
      <c r="A502" s="1"/>
      <c r="E502" s="2"/>
      <c r="F502" s="2"/>
      <c r="G502" s="2"/>
      <c r="H502" s="2"/>
      <c r="I502" s="2"/>
      <c r="J502" s="2"/>
      <c r="K502" s="2"/>
    </row>
    <row r="503" spans="1:11" ht="13" x14ac:dyDescent="0.15">
      <c r="A503" s="1"/>
      <c r="E503" s="2"/>
      <c r="F503" s="2"/>
      <c r="G503" s="2"/>
      <c r="H503" s="2"/>
      <c r="I503" s="2"/>
      <c r="J503" s="2"/>
      <c r="K503" s="2"/>
    </row>
    <row r="504" spans="1:11" ht="13" x14ac:dyDescent="0.15">
      <c r="A504" s="1"/>
      <c r="E504" s="2"/>
      <c r="F504" s="2"/>
      <c r="G504" s="2"/>
      <c r="H504" s="2"/>
      <c r="I504" s="2"/>
      <c r="J504" s="2"/>
      <c r="K504" s="2"/>
    </row>
    <row r="505" spans="1:11" ht="13" x14ac:dyDescent="0.15">
      <c r="A505" s="1"/>
      <c r="E505" s="2"/>
      <c r="F505" s="2"/>
      <c r="G505" s="2"/>
      <c r="H505" s="2"/>
      <c r="I505" s="2"/>
      <c r="J505" s="2"/>
      <c r="K505" s="2"/>
    </row>
    <row r="506" spans="1:11" ht="13" x14ac:dyDescent="0.15">
      <c r="A506" s="1"/>
      <c r="E506" s="2"/>
      <c r="F506" s="2"/>
      <c r="G506" s="2"/>
      <c r="H506" s="2"/>
      <c r="I506" s="2"/>
      <c r="J506" s="2"/>
      <c r="K506" s="2"/>
    </row>
    <row r="507" spans="1:11" ht="13" x14ac:dyDescent="0.15">
      <c r="A507" s="1"/>
      <c r="E507" s="2"/>
      <c r="F507" s="2"/>
      <c r="G507" s="2"/>
      <c r="H507" s="2"/>
      <c r="I507" s="2"/>
      <c r="J507" s="2"/>
      <c r="K507" s="2"/>
    </row>
    <row r="508" spans="1:11" ht="13" x14ac:dyDescent="0.15">
      <c r="A508" s="1"/>
      <c r="E508" s="2"/>
      <c r="F508" s="2"/>
      <c r="G508" s="2"/>
      <c r="H508" s="2"/>
      <c r="I508" s="2"/>
      <c r="J508" s="2"/>
      <c r="K508" s="2"/>
    </row>
    <row r="509" spans="1:11" ht="13" x14ac:dyDescent="0.15">
      <c r="A509" s="1"/>
      <c r="E509" s="2"/>
      <c r="F509" s="2"/>
      <c r="G509" s="2"/>
      <c r="H509" s="2"/>
      <c r="I509" s="2"/>
      <c r="J509" s="2"/>
      <c r="K509" s="2"/>
    </row>
    <row r="510" spans="1:11" ht="13" x14ac:dyDescent="0.15">
      <c r="A510" s="1"/>
      <c r="E510" s="2"/>
      <c r="F510" s="2"/>
      <c r="G510" s="2"/>
      <c r="H510" s="2"/>
      <c r="I510" s="2"/>
      <c r="J510" s="2"/>
      <c r="K510" s="2"/>
    </row>
    <row r="511" spans="1:11" ht="13" x14ac:dyDescent="0.15">
      <c r="A511" s="1"/>
      <c r="E511" s="2"/>
      <c r="F511" s="2"/>
      <c r="G511" s="2"/>
      <c r="H511" s="2"/>
      <c r="I511" s="2"/>
      <c r="J511" s="2"/>
      <c r="K511" s="2"/>
    </row>
    <row r="512" spans="1:11" ht="13" x14ac:dyDescent="0.15">
      <c r="A512" s="1"/>
      <c r="E512" s="2"/>
      <c r="F512" s="2"/>
      <c r="G512" s="2"/>
      <c r="H512" s="2"/>
      <c r="I512" s="2"/>
      <c r="J512" s="2"/>
      <c r="K512" s="2"/>
    </row>
    <row r="513" spans="1:11" ht="13" x14ac:dyDescent="0.15">
      <c r="A513" s="1"/>
      <c r="E513" s="2"/>
      <c r="F513" s="2"/>
      <c r="G513" s="2"/>
      <c r="H513" s="2"/>
      <c r="I513" s="2"/>
      <c r="J513" s="2"/>
      <c r="K513" s="2"/>
    </row>
    <row r="514" spans="1:11" ht="13" x14ac:dyDescent="0.15">
      <c r="A514" s="1"/>
      <c r="E514" s="2"/>
      <c r="F514" s="2"/>
      <c r="G514" s="2"/>
      <c r="H514" s="2"/>
      <c r="I514" s="2"/>
      <c r="J514" s="2"/>
      <c r="K514" s="2"/>
    </row>
    <row r="515" spans="1:11" ht="13" x14ac:dyDescent="0.15">
      <c r="A515" s="1"/>
      <c r="E515" s="2"/>
      <c r="F515" s="2"/>
      <c r="G515" s="2"/>
      <c r="H515" s="2"/>
      <c r="I515" s="2"/>
      <c r="J515" s="2"/>
      <c r="K515" s="2"/>
    </row>
    <row r="516" spans="1:11" ht="13" x14ac:dyDescent="0.15">
      <c r="A516" s="1"/>
      <c r="E516" s="2"/>
      <c r="F516" s="2"/>
      <c r="G516" s="2"/>
      <c r="H516" s="2"/>
      <c r="I516" s="2"/>
      <c r="J516" s="2"/>
      <c r="K516" s="2"/>
    </row>
    <row r="517" spans="1:11" ht="13" x14ac:dyDescent="0.15">
      <c r="A517" s="1"/>
      <c r="E517" s="2"/>
      <c r="F517" s="2"/>
      <c r="G517" s="2"/>
      <c r="H517" s="2"/>
      <c r="I517" s="2"/>
      <c r="J517" s="2"/>
      <c r="K517" s="2"/>
    </row>
    <row r="518" spans="1:11" ht="13" x14ac:dyDescent="0.15">
      <c r="A518" s="1"/>
      <c r="E518" s="2"/>
      <c r="F518" s="2"/>
      <c r="G518" s="2"/>
      <c r="H518" s="2"/>
      <c r="I518" s="2"/>
      <c r="J518" s="2"/>
      <c r="K518" s="2"/>
    </row>
    <row r="519" spans="1:11" ht="13" x14ac:dyDescent="0.15">
      <c r="A519" s="1"/>
      <c r="E519" s="2"/>
      <c r="F519" s="2"/>
      <c r="G519" s="2"/>
      <c r="H519" s="2"/>
      <c r="I519" s="2"/>
      <c r="J519" s="2"/>
      <c r="K519" s="2"/>
    </row>
    <row r="520" spans="1:11" ht="13" x14ac:dyDescent="0.15">
      <c r="A520" s="1"/>
      <c r="E520" s="2"/>
      <c r="F520" s="2"/>
      <c r="G520" s="2"/>
      <c r="H520" s="2"/>
      <c r="I520" s="2"/>
      <c r="J520" s="2"/>
      <c r="K520" s="2"/>
    </row>
    <row r="521" spans="1:11" ht="13" x14ac:dyDescent="0.15">
      <c r="A521" s="1"/>
      <c r="E521" s="2"/>
      <c r="F521" s="2"/>
      <c r="G521" s="2"/>
      <c r="H521" s="2"/>
      <c r="I521" s="2"/>
      <c r="J521" s="2"/>
      <c r="K521" s="2"/>
    </row>
    <row r="522" spans="1:11" ht="13" x14ac:dyDescent="0.15">
      <c r="A522" s="1"/>
      <c r="E522" s="2"/>
      <c r="F522" s="2"/>
      <c r="G522" s="2"/>
      <c r="H522" s="2"/>
      <c r="I522" s="2"/>
      <c r="J522" s="2"/>
      <c r="K522" s="2"/>
    </row>
    <row r="523" spans="1:11" ht="13" x14ac:dyDescent="0.15">
      <c r="A523" s="1"/>
      <c r="E523" s="2"/>
      <c r="F523" s="2"/>
      <c r="G523" s="2"/>
      <c r="H523" s="2"/>
      <c r="I523" s="2"/>
      <c r="J523" s="2"/>
      <c r="K523" s="2"/>
    </row>
    <row r="524" spans="1:11" ht="13" x14ac:dyDescent="0.15">
      <c r="A524" s="1"/>
      <c r="E524" s="2"/>
      <c r="F524" s="2"/>
      <c r="G524" s="2"/>
      <c r="H524" s="2"/>
      <c r="I524" s="2"/>
      <c r="J524" s="2"/>
      <c r="K524" s="2"/>
    </row>
    <row r="525" spans="1:11" ht="13" x14ac:dyDescent="0.15">
      <c r="A525" s="1"/>
      <c r="E525" s="2"/>
      <c r="F525" s="2"/>
      <c r="G525" s="2"/>
      <c r="H525" s="2"/>
      <c r="I525" s="2"/>
      <c r="J525" s="2"/>
      <c r="K525" s="2"/>
    </row>
    <row r="526" spans="1:11" ht="13" x14ac:dyDescent="0.15">
      <c r="A526" s="1"/>
      <c r="E526" s="2"/>
      <c r="F526" s="2"/>
      <c r="G526" s="2"/>
      <c r="H526" s="2"/>
      <c r="I526" s="2"/>
      <c r="J526" s="2"/>
      <c r="K526" s="2"/>
    </row>
    <row r="527" spans="1:11" ht="13" x14ac:dyDescent="0.15">
      <c r="A527" s="1"/>
      <c r="E527" s="2"/>
      <c r="F527" s="2"/>
      <c r="G527" s="2"/>
      <c r="H527" s="2"/>
      <c r="I527" s="2"/>
      <c r="J527" s="2"/>
      <c r="K527" s="2"/>
    </row>
    <row r="528" spans="1:11" ht="13" x14ac:dyDescent="0.15">
      <c r="A528" s="1"/>
      <c r="E528" s="2"/>
      <c r="F528" s="2"/>
      <c r="G528" s="2"/>
      <c r="H528" s="2"/>
      <c r="I528" s="2"/>
      <c r="J528" s="2"/>
      <c r="K528" s="2"/>
    </row>
    <row r="529" spans="1:11" ht="13" x14ac:dyDescent="0.15">
      <c r="A529" s="1"/>
      <c r="E529" s="2"/>
      <c r="F529" s="2"/>
      <c r="G529" s="2"/>
      <c r="H529" s="2"/>
      <c r="I529" s="2"/>
      <c r="J529" s="2"/>
      <c r="K529" s="2"/>
    </row>
    <row r="530" spans="1:11" ht="13" x14ac:dyDescent="0.15">
      <c r="A530" s="1"/>
      <c r="E530" s="2"/>
      <c r="F530" s="2"/>
      <c r="G530" s="2"/>
      <c r="H530" s="2"/>
      <c r="I530" s="2"/>
      <c r="J530" s="2"/>
      <c r="K530" s="2"/>
    </row>
    <row r="531" spans="1:11" ht="13" x14ac:dyDescent="0.15">
      <c r="A531" s="1"/>
      <c r="E531" s="2"/>
      <c r="F531" s="2"/>
      <c r="G531" s="2"/>
      <c r="H531" s="2"/>
      <c r="I531" s="2"/>
      <c r="J531" s="2"/>
      <c r="K531" s="2"/>
    </row>
    <row r="532" spans="1:11" ht="13" x14ac:dyDescent="0.15">
      <c r="A532" s="1"/>
      <c r="E532" s="2"/>
      <c r="F532" s="2"/>
      <c r="G532" s="2"/>
      <c r="H532" s="2"/>
      <c r="I532" s="2"/>
      <c r="J532" s="2"/>
      <c r="K532" s="2"/>
    </row>
    <row r="533" spans="1:11" ht="13" x14ac:dyDescent="0.15">
      <c r="A533" s="1"/>
      <c r="E533" s="2"/>
      <c r="F533" s="2"/>
      <c r="G533" s="2"/>
      <c r="H533" s="2"/>
      <c r="I533" s="2"/>
      <c r="J533" s="2"/>
      <c r="K533" s="2"/>
    </row>
    <row r="534" spans="1:11" ht="13" x14ac:dyDescent="0.15">
      <c r="A534" s="1"/>
      <c r="E534" s="2"/>
      <c r="F534" s="2"/>
      <c r="G534" s="2"/>
      <c r="H534" s="2"/>
      <c r="I534" s="2"/>
      <c r="J534" s="2"/>
      <c r="K534" s="2"/>
    </row>
    <row r="535" spans="1:11" ht="13" x14ac:dyDescent="0.15">
      <c r="A535" s="1"/>
      <c r="E535" s="2"/>
      <c r="F535" s="2"/>
      <c r="G535" s="2"/>
      <c r="H535" s="2"/>
      <c r="I535" s="2"/>
      <c r="J535" s="2"/>
      <c r="K535" s="2"/>
    </row>
    <row r="536" spans="1:11" ht="13" x14ac:dyDescent="0.15">
      <c r="A536" s="1"/>
      <c r="E536" s="2"/>
      <c r="F536" s="2"/>
      <c r="G536" s="2"/>
      <c r="H536" s="2"/>
      <c r="I536" s="2"/>
      <c r="J536" s="2"/>
      <c r="K536" s="2"/>
    </row>
    <row r="537" spans="1:11" ht="13" x14ac:dyDescent="0.15">
      <c r="A537" s="1"/>
      <c r="E537" s="2"/>
      <c r="F537" s="2"/>
      <c r="G537" s="2"/>
      <c r="H537" s="2"/>
      <c r="I537" s="2"/>
      <c r="J537" s="2"/>
      <c r="K537" s="2"/>
    </row>
    <row r="538" spans="1:11" ht="13" x14ac:dyDescent="0.15">
      <c r="A538" s="1"/>
      <c r="E538" s="2"/>
      <c r="F538" s="2"/>
      <c r="G538" s="2"/>
      <c r="H538" s="2"/>
      <c r="I538" s="2"/>
      <c r="J538" s="2"/>
      <c r="K538" s="2"/>
    </row>
    <row r="539" spans="1:11" ht="13" x14ac:dyDescent="0.15">
      <c r="A539" s="1"/>
      <c r="E539" s="2"/>
      <c r="F539" s="2"/>
      <c r="G539" s="2"/>
      <c r="H539" s="2"/>
      <c r="I539" s="2"/>
      <c r="J539" s="2"/>
      <c r="K539" s="2"/>
    </row>
    <row r="540" spans="1:11" ht="13" x14ac:dyDescent="0.15">
      <c r="A540" s="1"/>
      <c r="E540" s="2"/>
      <c r="F540" s="2"/>
      <c r="G540" s="2"/>
      <c r="H540" s="2"/>
      <c r="I540" s="2"/>
      <c r="J540" s="2"/>
      <c r="K540" s="2"/>
    </row>
    <row r="541" spans="1:11" ht="13" x14ac:dyDescent="0.15">
      <c r="A541" s="1"/>
      <c r="E541" s="2"/>
      <c r="F541" s="2"/>
      <c r="G541" s="2"/>
      <c r="H541" s="2"/>
      <c r="I541" s="2"/>
      <c r="J541" s="2"/>
      <c r="K541" s="2"/>
    </row>
    <row r="542" spans="1:11" ht="13" x14ac:dyDescent="0.15">
      <c r="A542" s="1"/>
      <c r="E542" s="2"/>
      <c r="F542" s="2"/>
      <c r="G542" s="2"/>
      <c r="H542" s="2"/>
      <c r="I542" s="2"/>
      <c r="J542" s="2"/>
      <c r="K542" s="2"/>
    </row>
    <row r="543" spans="1:11" ht="13" x14ac:dyDescent="0.15">
      <c r="A543" s="1"/>
      <c r="E543" s="2"/>
      <c r="F543" s="2"/>
      <c r="G543" s="2"/>
      <c r="H543" s="2"/>
      <c r="I543" s="2"/>
      <c r="J543" s="2"/>
      <c r="K543" s="2"/>
    </row>
    <row r="544" spans="1:11" ht="13" x14ac:dyDescent="0.15">
      <c r="A544" s="1"/>
      <c r="E544" s="2"/>
      <c r="F544" s="2"/>
      <c r="G544" s="2"/>
      <c r="H544" s="2"/>
      <c r="I544" s="2"/>
      <c r="J544" s="2"/>
      <c r="K544" s="2"/>
    </row>
    <row r="545" spans="1:11" ht="13" x14ac:dyDescent="0.15">
      <c r="A545" s="1"/>
      <c r="E545" s="2"/>
      <c r="F545" s="2"/>
      <c r="G545" s="2"/>
      <c r="H545" s="2"/>
      <c r="I545" s="2"/>
      <c r="J545" s="2"/>
      <c r="K545" s="2"/>
    </row>
    <row r="546" spans="1:11" ht="13" x14ac:dyDescent="0.15">
      <c r="A546" s="1"/>
      <c r="E546" s="2"/>
      <c r="F546" s="2"/>
      <c r="G546" s="2"/>
      <c r="H546" s="2"/>
      <c r="I546" s="2"/>
      <c r="J546" s="2"/>
      <c r="K546" s="2"/>
    </row>
    <row r="547" spans="1:11" ht="13" x14ac:dyDescent="0.15">
      <c r="A547" s="1"/>
      <c r="E547" s="2"/>
      <c r="F547" s="2"/>
      <c r="G547" s="2"/>
      <c r="H547" s="2"/>
      <c r="I547" s="2"/>
      <c r="J547" s="2"/>
      <c r="K547" s="2"/>
    </row>
    <row r="548" spans="1:11" ht="13" x14ac:dyDescent="0.15">
      <c r="A548" s="1"/>
      <c r="E548" s="2"/>
      <c r="F548" s="2"/>
      <c r="G548" s="2"/>
      <c r="H548" s="2"/>
      <c r="I548" s="2"/>
      <c r="J548" s="2"/>
      <c r="K548" s="2"/>
    </row>
    <row r="549" spans="1:11" ht="13" x14ac:dyDescent="0.15">
      <c r="A549" s="1"/>
      <c r="E549" s="2"/>
      <c r="F549" s="2"/>
      <c r="G549" s="2"/>
      <c r="H549" s="2"/>
      <c r="I549" s="2"/>
      <c r="J549" s="2"/>
      <c r="K549" s="2"/>
    </row>
    <row r="550" spans="1:11" ht="13" x14ac:dyDescent="0.15">
      <c r="A550" s="1"/>
      <c r="E550" s="2"/>
      <c r="F550" s="2"/>
      <c r="G550" s="2"/>
      <c r="H550" s="2"/>
      <c r="I550" s="2"/>
      <c r="J550" s="2"/>
      <c r="K550" s="2"/>
    </row>
    <row r="551" spans="1:11" ht="13" x14ac:dyDescent="0.15">
      <c r="A551" s="1"/>
      <c r="E551" s="2"/>
      <c r="F551" s="2"/>
      <c r="G551" s="2"/>
      <c r="H551" s="2"/>
      <c r="I551" s="2"/>
      <c r="J551" s="2"/>
      <c r="K551" s="2"/>
    </row>
    <row r="552" spans="1:11" ht="13" x14ac:dyDescent="0.15">
      <c r="A552" s="1"/>
      <c r="E552" s="2"/>
      <c r="F552" s="2"/>
      <c r="G552" s="2"/>
      <c r="H552" s="2"/>
      <c r="I552" s="2"/>
      <c r="J552" s="2"/>
      <c r="K552" s="2"/>
    </row>
    <row r="553" spans="1:11" ht="13" x14ac:dyDescent="0.15">
      <c r="A553" s="1"/>
      <c r="E553" s="2"/>
      <c r="F553" s="2"/>
      <c r="G553" s="2"/>
      <c r="H553" s="2"/>
      <c r="I553" s="2"/>
      <c r="J553" s="2"/>
      <c r="K553" s="2"/>
    </row>
    <row r="554" spans="1:11" ht="13" x14ac:dyDescent="0.15">
      <c r="A554" s="1"/>
      <c r="E554" s="2"/>
      <c r="F554" s="2"/>
      <c r="G554" s="2"/>
      <c r="H554" s="2"/>
      <c r="I554" s="2"/>
      <c r="J554" s="2"/>
      <c r="K554" s="2"/>
    </row>
    <row r="555" spans="1:11" ht="13" x14ac:dyDescent="0.15">
      <c r="A555" s="1"/>
      <c r="E555" s="2"/>
      <c r="F555" s="2"/>
      <c r="G555" s="2"/>
      <c r="H555" s="2"/>
      <c r="I555" s="2"/>
      <c r="J555" s="2"/>
      <c r="K555" s="2"/>
    </row>
    <row r="556" spans="1:11" ht="13" x14ac:dyDescent="0.15">
      <c r="A556" s="1"/>
      <c r="E556" s="2"/>
      <c r="F556" s="2"/>
      <c r="G556" s="2"/>
      <c r="H556" s="2"/>
      <c r="I556" s="2"/>
      <c r="J556" s="2"/>
      <c r="K556" s="2"/>
    </row>
    <row r="557" spans="1:11" ht="13" x14ac:dyDescent="0.15">
      <c r="A557" s="1"/>
      <c r="E557" s="2"/>
      <c r="F557" s="2"/>
      <c r="G557" s="2"/>
      <c r="H557" s="2"/>
      <c r="I557" s="2"/>
      <c r="J557" s="2"/>
      <c r="K557" s="2"/>
    </row>
    <row r="558" spans="1:11" ht="13" x14ac:dyDescent="0.15">
      <c r="A558" s="1"/>
      <c r="E558" s="2"/>
      <c r="F558" s="2"/>
      <c r="G558" s="2"/>
      <c r="H558" s="2"/>
      <c r="I558" s="2"/>
      <c r="J558" s="2"/>
      <c r="K558" s="2"/>
    </row>
    <row r="559" spans="1:11" ht="13" x14ac:dyDescent="0.15">
      <c r="A559" s="1"/>
      <c r="E559" s="2"/>
      <c r="F559" s="2"/>
      <c r="G559" s="2"/>
      <c r="H559" s="2"/>
      <c r="I559" s="2"/>
      <c r="J559" s="2"/>
      <c r="K559" s="2"/>
    </row>
    <row r="560" spans="1:11" ht="13" x14ac:dyDescent="0.15">
      <c r="A560" s="1"/>
      <c r="E560" s="2"/>
      <c r="F560" s="2"/>
      <c r="G560" s="2"/>
      <c r="H560" s="2"/>
      <c r="I560" s="2"/>
      <c r="J560" s="2"/>
      <c r="K560" s="2"/>
    </row>
    <row r="561" spans="1:11" ht="13" x14ac:dyDescent="0.15">
      <c r="A561" s="1"/>
      <c r="E561" s="2"/>
      <c r="F561" s="2"/>
      <c r="G561" s="2"/>
      <c r="H561" s="2"/>
      <c r="I561" s="2"/>
      <c r="J561" s="2"/>
      <c r="K561" s="2"/>
    </row>
    <row r="562" spans="1:11" ht="13" x14ac:dyDescent="0.15">
      <c r="A562" s="1"/>
      <c r="E562" s="2"/>
      <c r="F562" s="2"/>
      <c r="G562" s="2"/>
      <c r="H562" s="2"/>
      <c r="I562" s="2"/>
      <c r="J562" s="2"/>
      <c r="K562" s="2"/>
    </row>
    <row r="563" spans="1:11" ht="13" x14ac:dyDescent="0.15">
      <c r="A563" s="1"/>
      <c r="E563" s="2"/>
      <c r="F563" s="2"/>
      <c r="G563" s="2"/>
      <c r="H563" s="2"/>
      <c r="I563" s="2"/>
      <c r="J563" s="2"/>
      <c r="K563" s="2"/>
    </row>
    <row r="564" spans="1:11" ht="13" x14ac:dyDescent="0.15">
      <c r="A564" s="1"/>
      <c r="E564" s="2"/>
      <c r="F564" s="2"/>
      <c r="G564" s="2"/>
      <c r="H564" s="2"/>
      <c r="I564" s="2"/>
      <c r="J564" s="2"/>
      <c r="K564" s="2"/>
    </row>
    <row r="565" spans="1:11" ht="13" x14ac:dyDescent="0.15">
      <c r="A565" s="1"/>
      <c r="E565" s="2"/>
      <c r="F565" s="2"/>
      <c r="G565" s="2"/>
      <c r="H565" s="2"/>
      <c r="I565" s="2"/>
      <c r="J565" s="2"/>
      <c r="K565" s="2"/>
    </row>
    <row r="566" spans="1:11" ht="13" x14ac:dyDescent="0.15">
      <c r="A566" s="1"/>
      <c r="E566" s="2"/>
      <c r="F566" s="2"/>
      <c r="G566" s="2"/>
      <c r="H566" s="2"/>
      <c r="I566" s="2"/>
      <c r="J566" s="2"/>
      <c r="K566" s="2"/>
    </row>
    <row r="567" spans="1:11" ht="13" x14ac:dyDescent="0.15">
      <c r="A567" s="1"/>
      <c r="E567" s="2"/>
      <c r="F567" s="2"/>
      <c r="G567" s="2"/>
      <c r="H567" s="2"/>
      <c r="I567" s="2"/>
      <c r="J567" s="2"/>
      <c r="K567" s="2"/>
    </row>
    <row r="568" spans="1:11" ht="13" x14ac:dyDescent="0.15">
      <c r="A568" s="1"/>
      <c r="E568" s="2"/>
      <c r="F568" s="2"/>
      <c r="G568" s="2"/>
      <c r="H568" s="2"/>
      <c r="I568" s="2"/>
      <c r="J568" s="2"/>
      <c r="K568" s="2"/>
    </row>
    <row r="569" spans="1:11" ht="13" x14ac:dyDescent="0.15">
      <c r="A569" s="1"/>
      <c r="E569" s="2"/>
      <c r="F569" s="2"/>
      <c r="G569" s="2"/>
      <c r="H569" s="2"/>
      <c r="I569" s="2"/>
      <c r="J569" s="2"/>
      <c r="K569" s="2"/>
    </row>
    <row r="570" spans="1:11" ht="13" x14ac:dyDescent="0.15">
      <c r="A570" s="1"/>
      <c r="E570" s="2"/>
      <c r="F570" s="2"/>
      <c r="G570" s="2"/>
      <c r="H570" s="2"/>
      <c r="I570" s="2"/>
      <c r="J570" s="2"/>
      <c r="K570" s="2"/>
    </row>
    <row r="571" spans="1:11" ht="13" x14ac:dyDescent="0.15">
      <c r="A571" s="1"/>
      <c r="E571" s="2"/>
      <c r="F571" s="2"/>
      <c r="G571" s="2"/>
      <c r="H571" s="2"/>
      <c r="I571" s="2"/>
      <c r="J571" s="2"/>
      <c r="K571" s="2"/>
    </row>
    <row r="572" spans="1:11" ht="13" x14ac:dyDescent="0.15">
      <c r="A572" s="1"/>
      <c r="E572" s="2"/>
      <c r="F572" s="2"/>
      <c r="G572" s="2"/>
      <c r="H572" s="2"/>
      <c r="I572" s="2"/>
      <c r="J572" s="2"/>
      <c r="K572" s="2"/>
    </row>
    <row r="573" spans="1:11" ht="13" x14ac:dyDescent="0.15">
      <c r="A573" s="1"/>
      <c r="E573" s="2"/>
      <c r="F573" s="2"/>
      <c r="G573" s="2"/>
      <c r="H573" s="2"/>
      <c r="I573" s="2"/>
      <c r="J573" s="2"/>
      <c r="K573" s="2"/>
    </row>
    <row r="574" spans="1:11" ht="13" x14ac:dyDescent="0.15">
      <c r="A574" s="1"/>
      <c r="E574" s="2"/>
      <c r="F574" s="2"/>
      <c r="G574" s="2"/>
      <c r="H574" s="2"/>
      <c r="I574" s="2"/>
      <c r="J574" s="2"/>
      <c r="K574" s="2"/>
    </row>
    <row r="575" spans="1:11" ht="13" x14ac:dyDescent="0.15">
      <c r="A575" s="1"/>
      <c r="E575" s="2"/>
      <c r="F575" s="2"/>
      <c r="G575" s="2"/>
      <c r="H575" s="2"/>
      <c r="I575" s="2"/>
      <c r="J575" s="2"/>
      <c r="K575" s="2"/>
    </row>
    <row r="576" spans="1:11" ht="13" x14ac:dyDescent="0.15">
      <c r="A576" s="1"/>
      <c r="E576" s="2"/>
      <c r="F576" s="2"/>
      <c r="G576" s="2"/>
      <c r="H576" s="2"/>
      <c r="I576" s="2"/>
      <c r="J576" s="2"/>
      <c r="K576" s="2"/>
    </row>
    <row r="577" spans="1:11" ht="13" x14ac:dyDescent="0.15">
      <c r="A577" s="1"/>
      <c r="E577" s="2"/>
      <c r="F577" s="2"/>
      <c r="G577" s="2"/>
      <c r="H577" s="2"/>
      <c r="I577" s="2"/>
      <c r="J577" s="2"/>
      <c r="K577" s="2"/>
    </row>
    <row r="578" spans="1:11" ht="13" x14ac:dyDescent="0.15">
      <c r="A578" s="1"/>
      <c r="E578" s="2"/>
      <c r="F578" s="2"/>
      <c r="G578" s="2"/>
      <c r="H578" s="2"/>
      <c r="I578" s="2"/>
      <c r="J578" s="2"/>
      <c r="K578" s="2"/>
    </row>
    <row r="579" spans="1:11" ht="13" x14ac:dyDescent="0.15">
      <c r="A579" s="1"/>
      <c r="E579" s="2"/>
      <c r="F579" s="2"/>
      <c r="G579" s="2"/>
      <c r="H579" s="2"/>
      <c r="I579" s="2"/>
      <c r="J579" s="2"/>
      <c r="K579" s="2"/>
    </row>
    <row r="580" spans="1:11" ht="13" x14ac:dyDescent="0.15">
      <c r="A580" s="1"/>
      <c r="E580" s="2"/>
      <c r="F580" s="2"/>
      <c r="G580" s="2"/>
      <c r="H580" s="2"/>
      <c r="I580" s="2"/>
      <c r="J580" s="2"/>
      <c r="K580" s="2"/>
    </row>
    <row r="581" spans="1:11" ht="13" x14ac:dyDescent="0.15">
      <c r="A581" s="1"/>
      <c r="E581" s="2"/>
      <c r="F581" s="2"/>
      <c r="G581" s="2"/>
      <c r="H581" s="2"/>
      <c r="I581" s="2"/>
      <c r="J581" s="2"/>
      <c r="K581" s="2"/>
    </row>
    <row r="582" spans="1:11" ht="13" x14ac:dyDescent="0.15">
      <c r="A582" s="1"/>
      <c r="E582" s="2"/>
      <c r="F582" s="2"/>
      <c r="G582" s="2"/>
      <c r="H582" s="2"/>
      <c r="I582" s="2"/>
      <c r="J582" s="2"/>
      <c r="K582" s="2"/>
    </row>
    <row r="583" spans="1:11" ht="13" x14ac:dyDescent="0.15">
      <c r="A583" s="1"/>
      <c r="E583" s="2"/>
      <c r="F583" s="2"/>
      <c r="G583" s="2"/>
      <c r="H583" s="2"/>
      <c r="I583" s="2"/>
      <c r="J583" s="2"/>
      <c r="K583" s="2"/>
    </row>
    <row r="584" spans="1:11" ht="13" x14ac:dyDescent="0.15">
      <c r="A584" s="1"/>
      <c r="E584" s="2"/>
      <c r="F584" s="2"/>
      <c r="G584" s="2"/>
      <c r="H584" s="2"/>
      <c r="I584" s="2"/>
      <c r="J584" s="2"/>
      <c r="K584" s="2"/>
    </row>
    <row r="585" spans="1:11" ht="13" x14ac:dyDescent="0.15">
      <c r="A585" s="1"/>
      <c r="E585" s="2"/>
      <c r="F585" s="2"/>
      <c r="G585" s="2"/>
      <c r="H585" s="2"/>
      <c r="I585" s="2"/>
      <c r="J585" s="2"/>
      <c r="K585" s="2"/>
    </row>
    <row r="586" spans="1:11" ht="13" x14ac:dyDescent="0.15">
      <c r="A586" s="1"/>
      <c r="E586" s="2"/>
      <c r="F586" s="2"/>
      <c r="G586" s="2"/>
      <c r="H586" s="2"/>
      <c r="I586" s="2"/>
      <c r="J586" s="2"/>
      <c r="K586" s="2"/>
    </row>
    <row r="587" spans="1:11" ht="13" x14ac:dyDescent="0.15">
      <c r="A587" s="1"/>
      <c r="E587" s="2"/>
      <c r="F587" s="2"/>
      <c r="G587" s="2"/>
      <c r="H587" s="2"/>
      <c r="I587" s="2"/>
      <c r="J587" s="2"/>
      <c r="K587" s="2"/>
    </row>
    <row r="588" spans="1:11" ht="13" x14ac:dyDescent="0.15">
      <c r="A588" s="1"/>
      <c r="E588" s="2"/>
      <c r="F588" s="2"/>
      <c r="G588" s="2"/>
      <c r="H588" s="2"/>
      <c r="I588" s="2"/>
      <c r="J588" s="2"/>
      <c r="K588" s="2"/>
    </row>
    <row r="589" spans="1:11" ht="13" x14ac:dyDescent="0.15">
      <c r="A589" s="1"/>
      <c r="E589" s="2"/>
      <c r="F589" s="2"/>
      <c r="G589" s="2"/>
      <c r="H589" s="2"/>
      <c r="I589" s="2"/>
      <c r="J589" s="2"/>
      <c r="K589" s="2"/>
    </row>
    <row r="590" spans="1:11" ht="13" x14ac:dyDescent="0.15">
      <c r="A590" s="1"/>
      <c r="E590" s="2"/>
      <c r="F590" s="2"/>
      <c r="G590" s="2"/>
      <c r="H590" s="2"/>
      <c r="I590" s="2"/>
      <c r="J590" s="2"/>
      <c r="K590" s="2"/>
    </row>
    <row r="591" spans="1:11" ht="13" x14ac:dyDescent="0.15">
      <c r="A591" s="1"/>
      <c r="E591" s="2"/>
      <c r="F591" s="2"/>
      <c r="G591" s="2"/>
      <c r="H591" s="2"/>
      <c r="I591" s="2"/>
      <c r="J591" s="2"/>
      <c r="K591" s="2"/>
    </row>
    <row r="592" spans="1:11" ht="13" x14ac:dyDescent="0.15">
      <c r="A592" s="1"/>
      <c r="E592" s="2"/>
      <c r="F592" s="2"/>
      <c r="G592" s="2"/>
      <c r="H592" s="2"/>
      <c r="I592" s="2"/>
      <c r="J592" s="2"/>
      <c r="K592" s="2"/>
    </row>
    <row r="593" spans="1:11" ht="13" x14ac:dyDescent="0.15">
      <c r="A593" s="1"/>
      <c r="E593" s="2"/>
      <c r="F593" s="2"/>
      <c r="G593" s="2"/>
      <c r="H593" s="2"/>
      <c r="I593" s="2"/>
      <c r="J593" s="2"/>
      <c r="K593" s="2"/>
    </row>
    <row r="594" spans="1:11" ht="13" x14ac:dyDescent="0.15">
      <c r="A594" s="1"/>
      <c r="E594" s="2"/>
      <c r="F594" s="2"/>
      <c r="G594" s="2"/>
      <c r="H594" s="2"/>
      <c r="I594" s="2"/>
      <c r="J594" s="2"/>
      <c r="K594" s="2"/>
    </row>
    <row r="595" spans="1:11" ht="13" x14ac:dyDescent="0.15">
      <c r="A595" s="1"/>
      <c r="E595" s="2"/>
      <c r="F595" s="2"/>
      <c r="G595" s="2"/>
      <c r="H595" s="2"/>
      <c r="I595" s="2"/>
      <c r="J595" s="2"/>
      <c r="K595" s="2"/>
    </row>
    <row r="596" spans="1:11" ht="13" x14ac:dyDescent="0.15">
      <c r="A596" s="1"/>
      <c r="E596" s="2"/>
      <c r="F596" s="2"/>
      <c r="G596" s="2"/>
      <c r="H596" s="2"/>
      <c r="I596" s="2"/>
      <c r="J596" s="2"/>
      <c r="K596" s="2"/>
    </row>
    <row r="597" spans="1:11" ht="13" x14ac:dyDescent="0.15">
      <c r="A597" s="1"/>
      <c r="E597" s="2"/>
      <c r="F597" s="2"/>
      <c r="G597" s="2"/>
      <c r="H597" s="2"/>
      <c r="I597" s="2"/>
      <c r="J597" s="2"/>
      <c r="K597" s="2"/>
    </row>
    <row r="598" spans="1:11" ht="13" x14ac:dyDescent="0.15">
      <c r="A598" s="1"/>
      <c r="E598" s="2"/>
      <c r="F598" s="2"/>
      <c r="G598" s="2"/>
      <c r="H598" s="2"/>
      <c r="I598" s="2"/>
      <c r="J598" s="2"/>
      <c r="K598" s="2"/>
    </row>
    <row r="599" spans="1:11" ht="13" x14ac:dyDescent="0.15">
      <c r="A599" s="1"/>
      <c r="E599" s="2"/>
      <c r="F599" s="2"/>
      <c r="G599" s="2"/>
      <c r="H599" s="2"/>
      <c r="I599" s="2"/>
      <c r="J599" s="2"/>
      <c r="K599" s="2"/>
    </row>
    <row r="600" spans="1:11" ht="13" x14ac:dyDescent="0.15">
      <c r="A600" s="1"/>
      <c r="E600" s="2"/>
      <c r="F600" s="2"/>
      <c r="G600" s="2"/>
      <c r="H600" s="2"/>
      <c r="I600" s="2"/>
      <c r="J600" s="2"/>
      <c r="K600" s="2"/>
    </row>
    <row r="601" spans="1:11" ht="13" x14ac:dyDescent="0.15">
      <c r="A601" s="1"/>
      <c r="E601" s="2"/>
      <c r="F601" s="2"/>
      <c r="G601" s="2"/>
      <c r="H601" s="2"/>
      <c r="I601" s="2"/>
      <c r="J601" s="2"/>
      <c r="K601" s="2"/>
    </row>
    <row r="602" spans="1:11" ht="13" x14ac:dyDescent="0.15">
      <c r="A602" s="1"/>
      <c r="E602" s="2"/>
      <c r="F602" s="2"/>
      <c r="G602" s="2"/>
      <c r="H602" s="2"/>
      <c r="I602" s="2"/>
      <c r="J602" s="2"/>
      <c r="K602" s="2"/>
    </row>
    <row r="603" spans="1:11" ht="13" x14ac:dyDescent="0.15">
      <c r="A603" s="1"/>
      <c r="E603" s="2"/>
      <c r="F603" s="2"/>
      <c r="G603" s="2"/>
      <c r="H603" s="2"/>
      <c r="I603" s="2"/>
      <c r="J603" s="2"/>
      <c r="K603" s="2"/>
    </row>
    <row r="604" spans="1:11" ht="13" x14ac:dyDescent="0.15">
      <c r="A604" s="1"/>
      <c r="E604" s="2"/>
      <c r="F604" s="2"/>
      <c r="G604" s="2"/>
      <c r="H604" s="2"/>
      <c r="I604" s="2"/>
      <c r="J604" s="2"/>
      <c r="K604" s="2"/>
    </row>
    <row r="605" spans="1:11" ht="13" x14ac:dyDescent="0.15">
      <c r="A605" s="1"/>
      <c r="E605" s="2"/>
      <c r="F605" s="2"/>
      <c r="G605" s="2"/>
      <c r="H605" s="2"/>
      <c r="I605" s="2"/>
      <c r="J605" s="2"/>
      <c r="K605" s="2"/>
    </row>
    <row r="606" spans="1:11" ht="13" x14ac:dyDescent="0.15">
      <c r="A606" s="1"/>
      <c r="E606" s="2"/>
      <c r="F606" s="2"/>
      <c r="G606" s="2"/>
      <c r="H606" s="2"/>
      <c r="I606" s="2"/>
      <c r="J606" s="2"/>
      <c r="K606" s="2"/>
    </row>
    <row r="607" spans="1:11" ht="13" x14ac:dyDescent="0.15">
      <c r="A607" s="1"/>
      <c r="E607" s="2"/>
      <c r="F607" s="2"/>
      <c r="G607" s="2"/>
      <c r="H607" s="2"/>
      <c r="I607" s="2"/>
      <c r="J607" s="2"/>
      <c r="K607" s="2"/>
    </row>
    <row r="608" spans="1:11" ht="13" x14ac:dyDescent="0.15">
      <c r="A608" s="1"/>
      <c r="E608" s="2"/>
      <c r="F608" s="2"/>
      <c r="G608" s="2"/>
      <c r="H608" s="2"/>
      <c r="I608" s="2"/>
      <c r="J608" s="2"/>
      <c r="K608" s="2"/>
    </row>
    <row r="609" spans="1:11" ht="13" x14ac:dyDescent="0.15">
      <c r="A609" s="1"/>
      <c r="E609" s="2"/>
      <c r="F609" s="2"/>
      <c r="G609" s="2"/>
      <c r="H609" s="2"/>
      <c r="I609" s="2"/>
      <c r="J609" s="2"/>
      <c r="K609" s="2"/>
    </row>
    <row r="610" spans="1:11" ht="13" x14ac:dyDescent="0.15">
      <c r="A610" s="1"/>
      <c r="E610" s="2"/>
      <c r="F610" s="2"/>
      <c r="G610" s="2"/>
      <c r="H610" s="2"/>
      <c r="I610" s="2"/>
      <c r="J610" s="2"/>
      <c r="K610" s="2"/>
    </row>
    <row r="611" spans="1:11" ht="13" x14ac:dyDescent="0.15">
      <c r="A611" s="1"/>
      <c r="E611" s="2"/>
      <c r="F611" s="2"/>
      <c r="G611" s="2"/>
      <c r="H611" s="2"/>
      <c r="I611" s="2"/>
      <c r="J611" s="2"/>
      <c r="K611" s="2"/>
    </row>
    <row r="612" spans="1:11" ht="13" x14ac:dyDescent="0.15">
      <c r="A612" s="1"/>
      <c r="E612" s="2"/>
      <c r="F612" s="2"/>
      <c r="G612" s="2"/>
      <c r="H612" s="2"/>
      <c r="I612" s="2"/>
      <c r="J612" s="2"/>
      <c r="K612" s="2"/>
    </row>
    <row r="613" spans="1:11" ht="13" x14ac:dyDescent="0.15">
      <c r="A613" s="1"/>
      <c r="E613" s="2"/>
      <c r="F613" s="2"/>
      <c r="G613" s="2"/>
      <c r="H613" s="2"/>
      <c r="I613" s="2"/>
      <c r="J613" s="2"/>
      <c r="K613" s="2"/>
    </row>
    <row r="614" spans="1:11" ht="13" x14ac:dyDescent="0.15">
      <c r="A614" s="1"/>
      <c r="E614" s="2"/>
      <c r="F614" s="2"/>
      <c r="G614" s="2"/>
      <c r="H614" s="2"/>
      <c r="I614" s="2"/>
      <c r="J614" s="2"/>
      <c r="K614" s="2"/>
    </row>
    <row r="615" spans="1:11" ht="13" x14ac:dyDescent="0.15">
      <c r="A615" s="1"/>
      <c r="E615" s="2"/>
      <c r="F615" s="2"/>
      <c r="G615" s="2"/>
      <c r="H615" s="2"/>
      <c r="I615" s="2"/>
      <c r="J615" s="2"/>
      <c r="K615" s="2"/>
    </row>
    <row r="616" spans="1:11" ht="13" x14ac:dyDescent="0.15">
      <c r="A616" s="1"/>
      <c r="E616" s="2"/>
      <c r="F616" s="2"/>
      <c r="G616" s="2"/>
      <c r="H616" s="2"/>
      <c r="I616" s="2"/>
      <c r="J616" s="2"/>
      <c r="K616" s="2"/>
    </row>
    <row r="617" spans="1:11" ht="13" x14ac:dyDescent="0.15">
      <c r="A617" s="1"/>
      <c r="E617" s="2"/>
      <c r="F617" s="2"/>
      <c r="G617" s="2"/>
      <c r="H617" s="2"/>
      <c r="I617" s="2"/>
      <c r="J617" s="2"/>
      <c r="K617" s="2"/>
    </row>
    <row r="618" spans="1:11" ht="13" x14ac:dyDescent="0.15">
      <c r="A618" s="1"/>
      <c r="E618" s="2"/>
      <c r="F618" s="2"/>
      <c r="G618" s="2"/>
      <c r="H618" s="2"/>
      <c r="I618" s="2"/>
      <c r="J618" s="2"/>
      <c r="K618" s="2"/>
    </row>
    <row r="619" spans="1:11" ht="13" x14ac:dyDescent="0.15">
      <c r="A619" s="1"/>
      <c r="E619" s="2"/>
      <c r="F619" s="2"/>
      <c r="G619" s="2"/>
      <c r="H619" s="2"/>
      <c r="I619" s="2"/>
      <c r="J619" s="2"/>
      <c r="K619" s="2"/>
    </row>
    <row r="620" spans="1:11" ht="13" x14ac:dyDescent="0.15">
      <c r="A620" s="1"/>
      <c r="E620" s="2"/>
      <c r="F620" s="2"/>
      <c r="G620" s="2"/>
      <c r="H620" s="2"/>
      <c r="I620" s="2"/>
      <c r="J620" s="2"/>
      <c r="K620" s="2"/>
    </row>
    <row r="621" spans="1:11" ht="13" x14ac:dyDescent="0.15">
      <c r="A621" s="1"/>
      <c r="E621" s="2"/>
      <c r="F621" s="2"/>
      <c r="G621" s="2"/>
      <c r="H621" s="2"/>
      <c r="I621" s="2"/>
      <c r="J621" s="2"/>
      <c r="K621" s="2"/>
    </row>
    <row r="622" spans="1:11" ht="13" x14ac:dyDescent="0.15">
      <c r="A622" s="1"/>
      <c r="E622" s="2"/>
      <c r="F622" s="2"/>
      <c r="G622" s="2"/>
      <c r="H622" s="2"/>
      <c r="I622" s="2"/>
      <c r="J622" s="2"/>
      <c r="K622" s="2"/>
    </row>
    <row r="623" spans="1:11" ht="13" x14ac:dyDescent="0.15">
      <c r="A623" s="1"/>
      <c r="E623" s="2"/>
      <c r="F623" s="2"/>
      <c r="G623" s="2"/>
      <c r="H623" s="2"/>
      <c r="I623" s="2"/>
      <c r="J623" s="2"/>
      <c r="K623" s="2"/>
    </row>
    <row r="624" spans="1:11" ht="13" x14ac:dyDescent="0.15">
      <c r="A624" s="1"/>
      <c r="E624" s="2"/>
      <c r="F624" s="2"/>
      <c r="G624" s="2"/>
      <c r="H624" s="2"/>
      <c r="I624" s="2"/>
      <c r="J624" s="2"/>
      <c r="K624" s="2"/>
    </row>
    <row r="625" spans="1:11" ht="13" x14ac:dyDescent="0.15">
      <c r="A625" s="1"/>
      <c r="E625" s="2"/>
      <c r="F625" s="2"/>
      <c r="G625" s="2"/>
      <c r="H625" s="2"/>
      <c r="I625" s="2"/>
      <c r="J625" s="2"/>
      <c r="K625" s="2"/>
    </row>
    <row r="626" spans="1:11" ht="13" x14ac:dyDescent="0.15">
      <c r="A626" s="1"/>
      <c r="E626" s="2"/>
      <c r="F626" s="2"/>
      <c r="G626" s="2"/>
      <c r="H626" s="2"/>
      <c r="I626" s="2"/>
      <c r="J626" s="2"/>
      <c r="K626" s="2"/>
    </row>
    <row r="627" spans="1:11" ht="13" x14ac:dyDescent="0.15">
      <c r="A627" s="1"/>
      <c r="E627" s="2"/>
      <c r="F627" s="2"/>
      <c r="G627" s="2"/>
      <c r="H627" s="2"/>
      <c r="I627" s="2"/>
      <c r="J627" s="2"/>
      <c r="K627" s="2"/>
    </row>
    <row r="628" spans="1:11" ht="13" x14ac:dyDescent="0.15">
      <c r="A628" s="1"/>
      <c r="E628" s="2"/>
      <c r="F628" s="2"/>
      <c r="G628" s="2"/>
      <c r="H628" s="2"/>
      <c r="I628" s="2"/>
      <c r="J628" s="2"/>
      <c r="K628" s="2"/>
    </row>
    <row r="629" spans="1:11" ht="13" x14ac:dyDescent="0.15">
      <c r="A629" s="1"/>
      <c r="E629" s="2"/>
      <c r="F629" s="2"/>
      <c r="G629" s="2"/>
      <c r="H629" s="2"/>
      <c r="I629" s="2"/>
      <c r="J629" s="2"/>
      <c r="K629" s="2"/>
    </row>
    <row r="630" spans="1:11" ht="13" x14ac:dyDescent="0.15">
      <c r="A630" s="1"/>
      <c r="E630" s="2"/>
      <c r="F630" s="2"/>
      <c r="G630" s="2"/>
      <c r="H630" s="2"/>
      <c r="I630" s="2"/>
      <c r="J630" s="2"/>
      <c r="K630" s="2"/>
    </row>
    <row r="631" spans="1:11" ht="13" x14ac:dyDescent="0.15">
      <c r="A631" s="1"/>
      <c r="E631" s="2"/>
      <c r="F631" s="2"/>
      <c r="G631" s="2"/>
      <c r="H631" s="2"/>
      <c r="I631" s="2"/>
      <c r="J631" s="2"/>
      <c r="K631" s="2"/>
    </row>
    <row r="632" spans="1:11" ht="13" x14ac:dyDescent="0.15">
      <c r="A632" s="1"/>
      <c r="E632" s="2"/>
      <c r="F632" s="2"/>
      <c r="G632" s="2"/>
      <c r="H632" s="2"/>
      <c r="I632" s="2"/>
      <c r="J632" s="2"/>
      <c r="K632" s="2"/>
    </row>
    <row r="633" spans="1:11" ht="13" x14ac:dyDescent="0.15">
      <c r="A633" s="1"/>
      <c r="E633" s="2"/>
      <c r="F633" s="2"/>
      <c r="G633" s="2"/>
      <c r="H633" s="2"/>
      <c r="I633" s="2"/>
      <c r="J633" s="2"/>
      <c r="K633" s="2"/>
    </row>
    <row r="634" spans="1:11" ht="13" x14ac:dyDescent="0.15">
      <c r="A634" s="1"/>
      <c r="E634" s="2"/>
      <c r="F634" s="2"/>
      <c r="G634" s="2"/>
      <c r="H634" s="2"/>
      <c r="I634" s="2"/>
      <c r="J634" s="2"/>
      <c r="K634" s="2"/>
    </row>
    <row r="635" spans="1:11" ht="13" x14ac:dyDescent="0.15">
      <c r="A635" s="1"/>
      <c r="E635" s="2"/>
      <c r="F635" s="2"/>
      <c r="G635" s="2"/>
      <c r="H635" s="2"/>
      <c r="I635" s="2"/>
      <c r="J635" s="2"/>
      <c r="K635" s="2"/>
    </row>
    <row r="636" spans="1:11" ht="13" x14ac:dyDescent="0.15">
      <c r="A636" s="1"/>
      <c r="E636" s="2"/>
      <c r="F636" s="2"/>
      <c r="G636" s="2"/>
      <c r="H636" s="2"/>
      <c r="I636" s="2"/>
      <c r="J636" s="2"/>
      <c r="K636" s="2"/>
    </row>
    <row r="637" spans="1:11" ht="13" x14ac:dyDescent="0.15">
      <c r="A637" s="1"/>
      <c r="E637" s="2"/>
      <c r="F637" s="2"/>
      <c r="G637" s="2"/>
      <c r="H637" s="2"/>
      <c r="I637" s="2"/>
      <c r="J637" s="2"/>
      <c r="K637" s="2"/>
    </row>
    <row r="638" spans="1:11" ht="13" x14ac:dyDescent="0.15">
      <c r="A638" s="1"/>
      <c r="E638" s="2"/>
      <c r="F638" s="2"/>
      <c r="G638" s="2"/>
      <c r="H638" s="2"/>
      <c r="I638" s="2"/>
      <c r="J638" s="2"/>
      <c r="K638" s="2"/>
    </row>
    <row r="639" spans="1:11" ht="13" x14ac:dyDescent="0.15">
      <c r="A639" s="1"/>
      <c r="E639" s="2"/>
      <c r="F639" s="2"/>
      <c r="G639" s="2"/>
      <c r="H639" s="2"/>
      <c r="I639" s="2"/>
      <c r="J639" s="2"/>
      <c r="K639" s="2"/>
    </row>
    <row r="640" spans="1:11" ht="13" x14ac:dyDescent="0.15">
      <c r="A640" s="1"/>
      <c r="E640" s="2"/>
      <c r="F640" s="2"/>
      <c r="G640" s="2"/>
      <c r="H640" s="2"/>
      <c r="I640" s="2"/>
      <c r="J640" s="2"/>
      <c r="K640" s="2"/>
    </row>
    <row r="641" spans="1:11" ht="13" x14ac:dyDescent="0.15">
      <c r="A641" s="1"/>
      <c r="E641" s="2"/>
      <c r="F641" s="2"/>
      <c r="G641" s="2"/>
      <c r="H641" s="2"/>
      <c r="I641" s="2"/>
      <c r="J641" s="2"/>
      <c r="K641" s="2"/>
    </row>
    <row r="642" spans="1:11" ht="13" x14ac:dyDescent="0.15">
      <c r="A642" s="1"/>
      <c r="E642" s="2"/>
      <c r="F642" s="2"/>
      <c r="G642" s="2"/>
      <c r="H642" s="2"/>
      <c r="I642" s="2"/>
      <c r="J642" s="2"/>
      <c r="K642" s="2"/>
    </row>
    <row r="643" spans="1:11" ht="13" x14ac:dyDescent="0.15">
      <c r="A643" s="1"/>
      <c r="E643" s="2"/>
      <c r="F643" s="2"/>
      <c r="G643" s="2"/>
      <c r="H643" s="2"/>
      <c r="I643" s="2"/>
      <c r="J643" s="2"/>
      <c r="K643" s="2"/>
    </row>
    <row r="644" spans="1:11" ht="13" x14ac:dyDescent="0.15">
      <c r="A644" s="1"/>
      <c r="E644" s="2"/>
      <c r="F644" s="2"/>
      <c r="G644" s="2"/>
      <c r="H644" s="2"/>
      <c r="I644" s="2"/>
      <c r="J644" s="2"/>
      <c r="K644" s="2"/>
    </row>
    <row r="645" spans="1:11" ht="13" x14ac:dyDescent="0.15">
      <c r="A645" s="1"/>
      <c r="E645" s="2"/>
      <c r="F645" s="2"/>
      <c r="G645" s="2"/>
      <c r="H645" s="2"/>
      <c r="I645" s="2"/>
      <c r="J645" s="2"/>
      <c r="K645" s="2"/>
    </row>
    <row r="646" spans="1:11" ht="13" x14ac:dyDescent="0.15">
      <c r="A646" s="1"/>
      <c r="E646" s="2"/>
      <c r="F646" s="2"/>
      <c r="G646" s="2"/>
      <c r="H646" s="2"/>
      <c r="I646" s="2"/>
      <c r="J646" s="2"/>
      <c r="K646" s="2"/>
    </row>
    <row r="647" spans="1:11" ht="13" x14ac:dyDescent="0.15">
      <c r="A647" s="1"/>
      <c r="E647" s="2"/>
      <c r="F647" s="2"/>
      <c r="G647" s="2"/>
      <c r="H647" s="2"/>
      <c r="I647" s="2"/>
      <c r="J647" s="2"/>
      <c r="K647" s="2"/>
    </row>
    <row r="648" spans="1:11" ht="13" x14ac:dyDescent="0.15">
      <c r="A648" s="1"/>
      <c r="E648" s="2"/>
      <c r="F648" s="2"/>
      <c r="G648" s="2"/>
      <c r="H648" s="2"/>
      <c r="I648" s="2"/>
      <c r="J648" s="2"/>
      <c r="K648" s="2"/>
    </row>
    <row r="649" spans="1:11" ht="13" x14ac:dyDescent="0.15">
      <c r="A649" s="1"/>
      <c r="E649" s="2"/>
      <c r="F649" s="2"/>
      <c r="G649" s="2"/>
      <c r="H649" s="2"/>
      <c r="I649" s="2"/>
      <c r="J649" s="2"/>
      <c r="K649" s="2"/>
    </row>
    <row r="650" spans="1:11" ht="13" x14ac:dyDescent="0.15">
      <c r="A650" s="1"/>
      <c r="E650" s="2"/>
      <c r="F650" s="2"/>
      <c r="G650" s="2"/>
      <c r="H650" s="2"/>
      <c r="I650" s="2"/>
      <c r="J650" s="2"/>
      <c r="K650" s="2"/>
    </row>
    <row r="651" spans="1:11" ht="13" x14ac:dyDescent="0.15">
      <c r="A651" s="1"/>
      <c r="E651" s="2"/>
      <c r="F651" s="2"/>
      <c r="G651" s="2"/>
      <c r="H651" s="2"/>
      <c r="I651" s="2"/>
      <c r="J651" s="2"/>
      <c r="K651" s="2"/>
    </row>
    <row r="652" spans="1:11" ht="13" x14ac:dyDescent="0.15">
      <c r="A652" s="1"/>
      <c r="E652" s="2"/>
      <c r="F652" s="2"/>
      <c r="G652" s="2"/>
      <c r="H652" s="2"/>
      <c r="I652" s="2"/>
      <c r="J652" s="2"/>
      <c r="K652" s="2"/>
    </row>
    <row r="653" spans="1:11" ht="13" x14ac:dyDescent="0.15">
      <c r="A653" s="1"/>
      <c r="E653" s="2"/>
      <c r="F653" s="2"/>
      <c r="G653" s="2"/>
      <c r="H653" s="2"/>
      <c r="I653" s="2"/>
      <c r="J653" s="2"/>
      <c r="K653" s="2"/>
    </row>
    <row r="654" spans="1:11" ht="13" x14ac:dyDescent="0.15">
      <c r="A654" s="1"/>
      <c r="E654" s="2"/>
      <c r="F654" s="2"/>
      <c r="G654" s="2"/>
      <c r="H654" s="2"/>
      <c r="I654" s="2"/>
      <c r="J654" s="2"/>
      <c r="K654" s="2"/>
    </row>
    <row r="655" spans="1:11" ht="13" x14ac:dyDescent="0.15">
      <c r="A655" s="1"/>
      <c r="E655" s="2"/>
      <c r="F655" s="2"/>
      <c r="G655" s="2"/>
      <c r="H655" s="2"/>
      <c r="I655" s="2"/>
      <c r="J655" s="2"/>
      <c r="K655" s="2"/>
    </row>
    <row r="656" spans="1:11" ht="13" x14ac:dyDescent="0.15">
      <c r="A656" s="1"/>
      <c r="E656" s="2"/>
      <c r="F656" s="2"/>
      <c r="G656" s="2"/>
      <c r="H656" s="2"/>
      <c r="I656" s="2"/>
      <c r="J656" s="2"/>
      <c r="K656" s="2"/>
    </row>
    <row r="657" spans="1:11" ht="13" x14ac:dyDescent="0.15">
      <c r="A657" s="1"/>
      <c r="E657" s="2"/>
      <c r="F657" s="2"/>
      <c r="G657" s="2"/>
      <c r="H657" s="2"/>
      <c r="I657" s="2"/>
      <c r="J657" s="2"/>
      <c r="K657" s="2"/>
    </row>
    <row r="658" spans="1:11" ht="13" x14ac:dyDescent="0.15">
      <c r="A658" s="1"/>
      <c r="E658" s="2"/>
      <c r="F658" s="2"/>
      <c r="G658" s="2"/>
      <c r="H658" s="2"/>
      <c r="I658" s="2"/>
      <c r="J658" s="2"/>
      <c r="K658" s="2"/>
    </row>
    <row r="659" spans="1:11" ht="13" x14ac:dyDescent="0.15">
      <c r="A659" s="1"/>
      <c r="E659" s="2"/>
      <c r="F659" s="2"/>
      <c r="G659" s="2"/>
      <c r="H659" s="2"/>
      <c r="I659" s="2"/>
      <c r="J659" s="2"/>
      <c r="K659" s="2"/>
    </row>
    <row r="660" spans="1:11" ht="13" x14ac:dyDescent="0.15">
      <c r="A660" s="1"/>
      <c r="E660" s="2"/>
      <c r="F660" s="2"/>
      <c r="G660" s="2"/>
      <c r="H660" s="2"/>
      <c r="I660" s="2"/>
      <c r="J660" s="2"/>
      <c r="K660" s="2"/>
    </row>
    <row r="661" spans="1:11" ht="13" x14ac:dyDescent="0.15">
      <c r="A661" s="1"/>
      <c r="E661" s="2"/>
      <c r="F661" s="2"/>
      <c r="G661" s="2"/>
      <c r="H661" s="2"/>
      <c r="I661" s="2"/>
      <c r="J661" s="2"/>
      <c r="K661" s="2"/>
    </row>
    <row r="662" spans="1:11" ht="13" x14ac:dyDescent="0.15">
      <c r="A662" s="1"/>
      <c r="E662" s="2"/>
      <c r="F662" s="2"/>
      <c r="G662" s="2"/>
      <c r="H662" s="2"/>
      <c r="I662" s="2"/>
      <c r="J662" s="2"/>
      <c r="K662" s="2"/>
    </row>
    <row r="663" spans="1:11" ht="13" x14ac:dyDescent="0.15">
      <c r="A663" s="1"/>
      <c r="E663" s="2"/>
      <c r="F663" s="2"/>
      <c r="G663" s="2"/>
      <c r="H663" s="2"/>
      <c r="I663" s="2"/>
      <c r="J663" s="2"/>
      <c r="K663" s="2"/>
    </row>
    <row r="664" spans="1:11" ht="13" x14ac:dyDescent="0.15">
      <c r="A664" s="1"/>
      <c r="E664" s="2"/>
      <c r="F664" s="2"/>
      <c r="G664" s="2"/>
      <c r="H664" s="2"/>
      <c r="I664" s="2"/>
      <c r="J664" s="2"/>
      <c r="K664" s="2"/>
    </row>
    <row r="665" spans="1:11" ht="13" x14ac:dyDescent="0.15">
      <c r="A665" s="1"/>
      <c r="E665" s="2"/>
      <c r="F665" s="2"/>
      <c r="G665" s="2"/>
      <c r="H665" s="2"/>
      <c r="I665" s="2"/>
      <c r="J665" s="2"/>
      <c r="K665" s="2"/>
    </row>
    <row r="666" spans="1:11" ht="13" x14ac:dyDescent="0.15">
      <c r="A666" s="1"/>
      <c r="E666" s="2"/>
      <c r="F666" s="2"/>
      <c r="G666" s="2"/>
      <c r="H666" s="2"/>
      <c r="I666" s="2"/>
      <c r="J666" s="2"/>
      <c r="K666" s="2"/>
    </row>
    <row r="667" spans="1:11" ht="13" x14ac:dyDescent="0.15">
      <c r="A667" s="1"/>
      <c r="E667" s="2"/>
      <c r="F667" s="2"/>
      <c r="G667" s="2"/>
      <c r="H667" s="2"/>
      <c r="I667" s="2"/>
      <c r="J667" s="2"/>
      <c r="K667" s="2"/>
    </row>
    <row r="668" spans="1:11" ht="13" x14ac:dyDescent="0.15">
      <c r="A668" s="1"/>
      <c r="E668" s="2"/>
      <c r="F668" s="2"/>
      <c r="G668" s="2"/>
      <c r="H668" s="2"/>
      <c r="I668" s="2"/>
      <c r="J668" s="2"/>
      <c r="K668" s="2"/>
    </row>
    <row r="669" spans="1:11" ht="13" x14ac:dyDescent="0.15">
      <c r="A669" s="1"/>
      <c r="E669" s="2"/>
      <c r="F669" s="2"/>
      <c r="G669" s="2"/>
      <c r="H669" s="2"/>
      <c r="I669" s="2"/>
      <c r="J669" s="2"/>
      <c r="K669" s="2"/>
    </row>
    <row r="670" spans="1:11" ht="13" x14ac:dyDescent="0.15">
      <c r="A670" s="1"/>
      <c r="E670" s="2"/>
      <c r="F670" s="2"/>
      <c r="G670" s="2"/>
      <c r="H670" s="2"/>
      <c r="I670" s="2"/>
      <c r="J670" s="2"/>
      <c r="K670" s="2"/>
    </row>
    <row r="671" spans="1:11" ht="13" x14ac:dyDescent="0.15">
      <c r="A671" s="1"/>
      <c r="E671" s="2"/>
      <c r="F671" s="2"/>
      <c r="G671" s="2"/>
      <c r="H671" s="2"/>
      <c r="I671" s="2"/>
      <c r="J671" s="2"/>
      <c r="K671" s="2"/>
    </row>
    <row r="672" spans="1:11" ht="13" x14ac:dyDescent="0.15">
      <c r="A672" s="1"/>
      <c r="E672" s="2"/>
      <c r="F672" s="2"/>
      <c r="G672" s="2"/>
      <c r="H672" s="2"/>
      <c r="I672" s="2"/>
      <c r="J672" s="2"/>
      <c r="K672" s="2"/>
    </row>
    <row r="673" spans="1:11" ht="13" x14ac:dyDescent="0.15">
      <c r="A673" s="1"/>
      <c r="E673" s="2"/>
      <c r="F673" s="2"/>
      <c r="G673" s="2"/>
      <c r="H673" s="2"/>
      <c r="I673" s="2"/>
      <c r="J673" s="2"/>
      <c r="K673" s="2"/>
    </row>
    <row r="674" spans="1:11" ht="13" x14ac:dyDescent="0.15">
      <c r="A674" s="1"/>
      <c r="E674" s="2"/>
      <c r="F674" s="2"/>
      <c r="G674" s="2"/>
      <c r="H674" s="2"/>
      <c r="I674" s="2"/>
      <c r="J674" s="2"/>
      <c r="K674" s="2"/>
    </row>
    <row r="675" spans="1:11" ht="13" x14ac:dyDescent="0.15">
      <c r="A675" s="1"/>
      <c r="E675" s="2"/>
      <c r="F675" s="2"/>
      <c r="G675" s="2"/>
      <c r="H675" s="2"/>
      <c r="I675" s="2"/>
      <c r="J675" s="2"/>
      <c r="K675" s="2"/>
    </row>
    <row r="676" spans="1:11" ht="13" x14ac:dyDescent="0.15">
      <c r="A676" s="1"/>
      <c r="E676" s="2"/>
      <c r="F676" s="2"/>
      <c r="G676" s="2"/>
      <c r="H676" s="2"/>
      <c r="I676" s="2"/>
      <c r="J676" s="2"/>
      <c r="K676" s="2"/>
    </row>
    <row r="677" spans="1:11" ht="13" x14ac:dyDescent="0.15">
      <c r="A677" s="1"/>
      <c r="E677" s="2"/>
      <c r="F677" s="2"/>
      <c r="G677" s="2"/>
      <c r="H677" s="2"/>
      <c r="I677" s="2"/>
      <c r="J677" s="2"/>
      <c r="K677" s="2"/>
    </row>
    <row r="678" spans="1:11" ht="13" x14ac:dyDescent="0.15">
      <c r="A678" s="1"/>
      <c r="E678" s="2"/>
      <c r="F678" s="2"/>
      <c r="G678" s="2"/>
      <c r="H678" s="2"/>
      <c r="I678" s="2"/>
      <c r="J678" s="2"/>
      <c r="K678" s="2"/>
    </row>
    <row r="679" spans="1:11" ht="13" x14ac:dyDescent="0.15">
      <c r="A679" s="1"/>
      <c r="E679" s="2"/>
      <c r="F679" s="2"/>
      <c r="G679" s="2"/>
      <c r="H679" s="2"/>
      <c r="I679" s="2"/>
      <c r="J679" s="2"/>
      <c r="K679" s="2"/>
    </row>
    <row r="680" spans="1:11" ht="13" x14ac:dyDescent="0.15">
      <c r="A680" s="1"/>
      <c r="E680" s="2"/>
      <c r="F680" s="2"/>
      <c r="G680" s="2"/>
      <c r="H680" s="2"/>
      <c r="I680" s="2"/>
      <c r="J680" s="2"/>
      <c r="K680" s="2"/>
    </row>
    <row r="681" spans="1:11" ht="13" x14ac:dyDescent="0.15">
      <c r="A681" s="1"/>
      <c r="E681" s="2"/>
      <c r="F681" s="2"/>
      <c r="G681" s="2"/>
      <c r="H681" s="2"/>
      <c r="I681" s="2"/>
      <c r="J681" s="2"/>
      <c r="K681" s="2"/>
    </row>
    <row r="682" spans="1:11" ht="13" x14ac:dyDescent="0.15">
      <c r="A682" s="1"/>
      <c r="E682" s="2"/>
      <c r="F682" s="2"/>
      <c r="G682" s="2"/>
      <c r="H682" s="2"/>
      <c r="I682" s="2"/>
      <c r="J682" s="2"/>
      <c r="K682" s="2"/>
    </row>
    <row r="683" spans="1:11" ht="13" x14ac:dyDescent="0.15">
      <c r="A683" s="1"/>
      <c r="E683" s="2"/>
      <c r="F683" s="2"/>
      <c r="G683" s="2"/>
      <c r="H683" s="2"/>
      <c r="I683" s="2"/>
      <c r="J683" s="2"/>
      <c r="K683" s="2"/>
    </row>
    <row r="684" spans="1:11" ht="13" x14ac:dyDescent="0.15">
      <c r="A684" s="1"/>
      <c r="E684" s="2"/>
      <c r="F684" s="2"/>
      <c r="G684" s="2"/>
      <c r="H684" s="2"/>
      <c r="I684" s="2"/>
      <c r="J684" s="2"/>
      <c r="K684" s="2"/>
    </row>
    <row r="685" spans="1:11" ht="13" x14ac:dyDescent="0.15">
      <c r="A685" s="1"/>
      <c r="E685" s="2"/>
      <c r="F685" s="2"/>
      <c r="G685" s="2"/>
      <c r="H685" s="2"/>
      <c r="I685" s="2"/>
      <c r="J685" s="2"/>
      <c r="K685" s="2"/>
    </row>
    <row r="686" spans="1:11" ht="13" x14ac:dyDescent="0.15">
      <c r="A686" s="1"/>
      <c r="E686" s="2"/>
      <c r="F686" s="2"/>
      <c r="G686" s="2"/>
      <c r="H686" s="2"/>
      <c r="I686" s="2"/>
      <c r="J686" s="2"/>
      <c r="K686" s="2"/>
    </row>
    <row r="687" spans="1:11" ht="13" x14ac:dyDescent="0.15">
      <c r="A687" s="1"/>
      <c r="E687" s="2"/>
      <c r="F687" s="2"/>
      <c r="G687" s="2"/>
      <c r="H687" s="2"/>
      <c r="I687" s="2"/>
      <c r="J687" s="2"/>
      <c r="K687" s="2"/>
    </row>
    <row r="688" spans="1:11" ht="13" x14ac:dyDescent="0.15">
      <c r="A688" s="1"/>
      <c r="E688" s="2"/>
      <c r="F688" s="2"/>
      <c r="G688" s="2"/>
      <c r="H688" s="2"/>
      <c r="I688" s="2"/>
      <c r="J688" s="2"/>
      <c r="K688" s="2"/>
    </row>
    <row r="689" spans="1:11" ht="13" x14ac:dyDescent="0.15">
      <c r="A689" s="1"/>
      <c r="E689" s="2"/>
      <c r="F689" s="2"/>
      <c r="G689" s="2"/>
      <c r="H689" s="2"/>
      <c r="I689" s="2"/>
      <c r="J689" s="2"/>
      <c r="K689" s="2"/>
    </row>
    <row r="690" spans="1:11" ht="13" x14ac:dyDescent="0.15">
      <c r="A690" s="1"/>
      <c r="E690" s="2"/>
      <c r="F690" s="2"/>
      <c r="G690" s="2"/>
      <c r="H690" s="2"/>
      <c r="I690" s="2"/>
      <c r="J690" s="2"/>
      <c r="K690" s="2"/>
    </row>
    <row r="691" spans="1:11" ht="13" x14ac:dyDescent="0.15">
      <c r="A691" s="1"/>
      <c r="E691" s="2"/>
      <c r="F691" s="2"/>
      <c r="G691" s="2"/>
      <c r="H691" s="2"/>
      <c r="I691" s="2"/>
      <c r="J691" s="2"/>
      <c r="K691" s="2"/>
    </row>
    <row r="692" spans="1:11" ht="13" x14ac:dyDescent="0.15">
      <c r="A692" s="1"/>
      <c r="E692" s="2"/>
      <c r="F692" s="2"/>
      <c r="G692" s="2"/>
      <c r="H692" s="2"/>
      <c r="I692" s="2"/>
      <c r="J692" s="2"/>
      <c r="K692" s="2"/>
    </row>
    <row r="693" spans="1:11" ht="13" x14ac:dyDescent="0.15">
      <c r="A693" s="1"/>
      <c r="E693" s="2"/>
      <c r="F693" s="2"/>
      <c r="G693" s="2"/>
      <c r="H693" s="2"/>
      <c r="I693" s="2"/>
      <c r="J693" s="2"/>
      <c r="K693" s="2"/>
    </row>
    <row r="694" spans="1:11" ht="13" x14ac:dyDescent="0.15">
      <c r="A694" s="1"/>
      <c r="E694" s="2"/>
      <c r="F694" s="2"/>
      <c r="G694" s="2"/>
      <c r="H694" s="2"/>
      <c r="I694" s="2"/>
      <c r="J694" s="2"/>
      <c r="K694" s="2"/>
    </row>
    <row r="695" spans="1:11" ht="13" x14ac:dyDescent="0.15">
      <c r="A695" s="1"/>
      <c r="E695" s="2"/>
      <c r="F695" s="2"/>
      <c r="G695" s="2"/>
      <c r="H695" s="2"/>
      <c r="I695" s="2"/>
      <c r="J695" s="2"/>
      <c r="K695" s="2"/>
    </row>
    <row r="696" spans="1:11" ht="13" x14ac:dyDescent="0.15">
      <c r="A696" s="1"/>
      <c r="E696" s="2"/>
      <c r="F696" s="2"/>
      <c r="G696" s="2"/>
      <c r="H696" s="2"/>
      <c r="I696" s="2"/>
      <c r="J696" s="2"/>
      <c r="K696" s="2"/>
    </row>
    <row r="697" spans="1:11" ht="13" x14ac:dyDescent="0.15">
      <c r="A697" s="1"/>
      <c r="E697" s="2"/>
      <c r="F697" s="2"/>
      <c r="G697" s="2"/>
      <c r="H697" s="2"/>
      <c r="I697" s="2"/>
      <c r="J697" s="2"/>
      <c r="K697" s="2"/>
    </row>
    <row r="698" spans="1:11" ht="13" x14ac:dyDescent="0.15">
      <c r="A698" s="1"/>
      <c r="E698" s="2"/>
      <c r="F698" s="2"/>
      <c r="G698" s="2"/>
      <c r="H698" s="2"/>
      <c r="I698" s="2"/>
      <c r="J698" s="2"/>
      <c r="K698" s="2"/>
    </row>
    <row r="699" spans="1:11" ht="13" x14ac:dyDescent="0.15">
      <c r="A699" s="1"/>
      <c r="E699" s="2"/>
      <c r="F699" s="2"/>
      <c r="G699" s="2"/>
      <c r="H699" s="2"/>
      <c r="I699" s="2"/>
      <c r="J699" s="2"/>
      <c r="K699" s="2"/>
    </row>
    <row r="700" spans="1:11" ht="13" x14ac:dyDescent="0.15">
      <c r="A700" s="1"/>
      <c r="E700" s="2"/>
      <c r="F700" s="2"/>
      <c r="G700" s="2"/>
      <c r="H700" s="2"/>
      <c r="I700" s="2"/>
      <c r="J700" s="2"/>
      <c r="K700" s="2"/>
    </row>
    <row r="701" spans="1:11" ht="13" x14ac:dyDescent="0.15">
      <c r="A701" s="1"/>
      <c r="E701" s="2"/>
      <c r="F701" s="2"/>
      <c r="G701" s="2"/>
      <c r="H701" s="2"/>
      <c r="I701" s="2"/>
      <c r="J701" s="2"/>
      <c r="K701" s="2"/>
    </row>
    <row r="702" spans="1:11" ht="13" x14ac:dyDescent="0.15">
      <c r="A702" s="1"/>
      <c r="E702" s="2"/>
      <c r="F702" s="2"/>
      <c r="G702" s="2"/>
      <c r="H702" s="2"/>
      <c r="I702" s="2"/>
      <c r="J702" s="2"/>
      <c r="K702" s="2"/>
    </row>
    <row r="703" spans="1:11" ht="13" x14ac:dyDescent="0.15">
      <c r="A703" s="1"/>
      <c r="E703" s="2"/>
      <c r="F703" s="2"/>
      <c r="G703" s="2"/>
      <c r="H703" s="2"/>
      <c r="I703" s="2"/>
      <c r="J703" s="2"/>
      <c r="K703" s="2"/>
    </row>
    <row r="704" spans="1:11" ht="13" x14ac:dyDescent="0.15">
      <c r="A704" s="1"/>
      <c r="E704" s="2"/>
      <c r="F704" s="2"/>
      <c r="G704" s="2"/>
      <c r="H704" s="2"/>
      <c r="I704" s="2"/>
      <c r="J704" s="2"/>
      <c r="K704" s="2"/>
    </row>
    <row r="705" spans="1:11" ht="13" x14ac:dyDescent="0.15">
      <c r="A705" s="1"/>
      <c r="E705" s="2"/>
      <c r="F705" s="2"/>
      <c r="G705" s="2"/>
      <c r="H705" s="2"/>
      <c r="I705" s="2"/>
      <c r="J705" s="2"/>
      <c r="K705" s="2"/>
    </row>
    <row r="706" spans="1:11" ht="13" x14ac:dyDescent="0.15">
      <c r="A706" s="1"/>
      <c r="E706" s="2"/>
      <c r="F706" s="2"/>
      <c r="G706" s="2"/>
      <c r="H706" s="2"/>
      <c r="I706" s="2"/>
      <c r="J706" s="2"/>
      <c r="K706" s="2"/>
    </row>
    <row r="707" spans="1:11" ht="13" x14ac:dyDescent="0.15">
      <c r="A707" s="1"/>
      <c r="E707" s="2"/>
      <c r="F707" s="2"/>
      <c r="G707" s="2"/>
      <c r="H707" s="2"/>
      <c r="I707" s="2"/>
      <c r="J707" s="2"/>
      <c r="K707" s="2"/>
    </row>
    <row r="708" spans="1:11" ht="13" x14ac:dyDescent="0.15">
      <c r="A708" s="1"/>
      <c r="E708" s="2"/>
      <c r="F708" s="2"/>
      <c r="G708" s="2"/>
      <c r="H708" s="2"/>
      <c r="I708" s="2"/>
      <c r="J708" s="2"/>
      <c r="K708" s="2"/>
    </row>
    <row r="709" spans="1:11" ht="13" x14ac:dyDescent="0.15">
      <c r="A709" s="1"/>
      <c r="E709" s="2"/>
      <c r="F709" s="2"/>
      <c r="G709" s="2"/>
      <c r="H709" s="2"/>
      <c r="I709" s="2"/>
      <c r="J709" s="2"/>
      <c r="K709" s="2"/>
    </row>
    <row r="710" spans="1:11" ht="13" x14ac:dyDescent="0.15">
      <c r="A710" s="1"/>
      <c r="E710" s="2"/>
      <c r="F710" s="2"/>
      <c r="G710" s="2"/>
      <c r="H710" s="2"/>
      <c r="I710" s="2"/>
      <c r="J710" s="2"/>
      <c r="K710" s="2"/>
    </row>
    <row r="711" spans="1:11" ht="13" x14ac:dyDescent="0.15">
      <c r="A711" s="1"/>
      <c r="E711" s="2"/>
      <c r="F711" s="2"/>
      <c r="G711" s="2"/>
      <c r="H711" s="2"/>
      <c r="I711" s="2"/>
      <c r="J711" s="2"/>
      <c r="K711" s="2"/>
    </row>
    <row r="712" spans="1:11" ht="13" x14ac:dyDescent="0.15">
      <c r="A712" s="1"/>
      <c r="E712" s="2"/>
      <c r="F712" s="2"/>
      <c r="G712" s="2"/>
      <c r="H712" s="2"/>
      <c r="I712" s="2"/>
      <c r="J712" s="2"/>
      <c r="K712" s="2"/>
    </row>
    <row r="713" spans="1:11" ht="13" x14ac:dyDescent="0.15">
      <c r="A713" s="1"/>
      <c r="E713" s="2"/>
      <c r="F713" s="2"/>
      <c r="G713" s="2"/>
      <c r="H713" s="2"/>
      <c r="I713" s="2"/>
      <c r="J713" s="2"/>
      <c r="K713" s="2"/>
    </row>
    <row r="714" spans="1:11" ht="13" x14ac:dyDescent="0.15">
      <c r="A714" s="1"/>
      <c r="E714" s="2"/>
      <c r="F714" s="2"/>
      <c r="G714" s="2"/>
      <c r="H714" s="2"/>
      <c r="I714" s="2"/>
      <c r="J714" s="2"/>
      <c r="K714" s="2"/>
    </row>
    <row r="715" spans="1:11" ht="13" x14ac:dyDescent="0.15">
      <c r="A715" s="1"/>
      <c r="E715" s="2"/>
      <c r="F715" s="2"/>
      <c r="G715" s="2"/>
      <c r="H715" s="2"/>
      <c r="I715" s="2"/>
      <c r="J715" s="2"/>
      <c r="K715" s="2"/>
    </row>
    <row r="716" spans="1:11" ht="13" x14ac:dyDescent="0.15">
      <c r="A716" s="1"/>
      <c r="E716" s="2"/>
      <c r="F716" s="2"/>
      <c r="G716" s="2"/>
      <c r="H716" s="2"/>
      <c r="I716" s="2"/>
      <c r="J716" s="2"/>
      <c r="K716" s="2"/>
    </row>
    <row r="717" spans="1:11" ht="13" x14ac:dyDescent="0.15">
      <c r="A717" s="1"/>
      <c r="E717" s="2"/>
      <c r="F717" s="2"/>
      <c r="G717" s="2"/>
      <c r="H717" s="2"/>
      <c r="I717" s="2"/>
      <c r="J717" s="2"/>
      <c r="K717" s="2"/>
    </row>
    <row r="718" spans="1:11" ht="13" x14ac:dyDescent="0.15">
      <c r="A718" s="1"/>
      <c r="E718" s="2"/>
      <c r="F718" s="2"/>
      <c r="G718" s="2"/>
      <c r="H718" s="2"/>
      <c r="I718" s="2"/>
      <c r="J718" s="2"/>
      <c r="K718" s="2"/>
    </row>
    <row r="719" spans="1:11" ht="13" x14ac:dyDescent="0.15">
      <c r="A719" s="1"/>
      <c r="E719" s="2"/>
      <c r="F719" s="2"/>
      <c r="G719" s="2"/>
      <c r="H719" s="2"/>
      <c r="I719" s="2"/>
      <c r="J719" s="2"/>
      <c r="K719" s="2"/>
    </row>
    <row r="720" spans="1:11" ht="13" x14ac:dyDescent="0.15">
      <c r="A720" s="1"/>
      <c r="E720" s="2"/>
      <c r="F720" s="2"/>
      <c r="G720" s="2"/>
      <c r="H720" s="2"/>
      <c r="I720" s="2"/>
      <c r="J720" s="2"/>
      <c r="K720" s="2"/>
    </row>
    <row r="721" spans="1:11" ht="13" x14ac:dyDescent="0.15">
      <c r="A721" s="1"/>
      <c r="E721" s="2"/>
      <c r="F721" s="2"/>
      <c r="G721" s="2"/>
      <c r="H721" s="2"/>
      <c r="I721" s="2"/>
      <c r="J721" s="2"/>
      <c r="K721" s="2"/>
    </row>
    <row r="722" spans="1:11" ht="13" x14ac:dyDescent="0.15">
      <c r="A722" s="1"/>
      <c r="E722" s="2"/>
      <c r="F722" s="2"/>
      <c r="G722" s="2"/>
      <c r="H722" s="2"/>
      <c r="I722" s="2"/>
      <c r="J722" s="2"/>
      <c r="K722" s="2"/>
    </row>
    <row r="723" spans="1:11" ht="13" x14ac:dyDescent="0.15">
      <c r="A723" s="1"/>
      <c r="E723" s="2"/>
      <c r="F723" s="2"/>
      <c r="G723" s="2"/>
      <c r="H723" s="2"/>
      <c r="I723" s="2"/>
      <c r="J723" s="2"/>
      <c r="K723" s="2"/>
    </row>
    <row r="724" spans="1:11" ht="13" x14ac:dyDescent="0.15">
      <c r="A724" s="1"/>
      <c r="E724" s="2"/>
      <c r="F724" s="2"/>
      <c r="G724" s="2"/>
      <c r="H724" s="2"/>
      <c r="I724" s="2"/>
      <c r="J724" s="2"/>
      <c r="K724" s="2"/>
    </row>
    <row r="725" spans="1:11" ht="13" x14ac:dyDescent="0.15">
      <c r="A725" s="1"/>
      <c r="E725" s="2"/>
      <c r="F725" s="2"/>
      <c r="G725" s="2"/>
      <c r="H725" s="2"/>
      <c r="I725" s="2"/>
      <c r="J725" s="2"/>
      <c r="K725" s="2"/>
    </row>
    <row r="726" spans="1:11" ht="13" x14ac:dyDescent="0.15">
      <c r="A726" s="1"/>
      <c r="E726" s="2"/>
      <c r="F726" s="2"/>
      <c r="G726" s="2"/>
      <c r="H726" s="2"/>
      <c r="I726" s="2"/>
      <c r="J726" s="2"/>
      <c r="K726" s="2"/>
    </row>
    <row r="727" spans="1:11" ht="13" x14ac:dyDescent="0.15">
      <c r="A727" s="1"/>
      <c r="E727" s="2"/>
      <c r="F727" s="2"/>
      <c r="G727" s="2"/>
      <c r="H727" s="2"/>
      <c r="I727" s="2"/>
      <c r="J727" s="2"/>
      <c r="K727" s="2"/>
    </row>
    <row r="728" spans="1:11" ht="13" x14ac:dyDescent="0.15">
      <c r="A728" s="1"/>
      <c r="E728" s="2"/>
      <c r="F728" s="2"/>
      <c r="G728" s="2"/>
      <c r="H728" s="2"/>
      <c r="I728" s="2"/>
      <c r="J728" s="2"/>
      <c r="K728" s="2"/>
    </row>
    <row r="729" spans="1:11" ht="13" x14ac:dyDescent="0.15">
      <c r="A729" s="1"/>
      <c r="E729" s="2"/>
      <c r="F729" s="2"/>
      <c r="G729" s="2"/>
      <c r="H729" s="2"/>
      <c r="I729" s="2"/>
      <c r="J729" s="2"/>
      <c r="K729" s="2"/>
    </row>
    <row r="730" spans="1:11" ht="13" x14ac:dyDescent="0.15">
      <c r="A730" s="1"/>
      <c r="E730" s="2"/>
      <c r="F730" s="2"/>
      <c r="G730" s="2"/>
      <c r="H730" s="2"/>
      <c r="I730" s="2"/>
      <c r="J730" s="2"/>
      <c r="K730" s="2"/>
    </row>
    <row r="731" spans="1:11" ht="13" x14ac:dyDescent="0.15">
      <c r="A731" s="1"/>
      <c r="E731" s="2"/>
      <c r="F731" s="2"/>
      <c r="G731" s="2"/>
      <c r="H731" s="2"/>
      <c r="I731" s="2"/>
      <c r="J731" s="2"/>
      <c r="K731" s="2"/>
    </row>
    <row r="732" spans="1:11" ht="13" x14ac:dyDescent="0.15">
      <c r="A732" s="1"/>
      <c r="E732" s="2"/>
      <c r="F732" s="2"/>
      <c r="G732" s="2"/>
      <c r="H732" s="2"/>
      <c r="I732" s="2"/>
      <c r="J732" s="2"/>
      <c r="K732" s="2"/>
    </row>
    <row r="733" spans="1:11" ht="13" x14ac:dyDescent="0.15">
      <c r="A733" s="1"/>
      <c r="E733" s="2"/>
      <c r="F733" s="2"/>
      <c r="G733" s="2"/>
      <c r="H733" s="2"/>
      <c r="I733" s="2"/>
      <c r="J733" s="2"/>
      <c r="K733" s="2"/>
    </row>
    <row r="734" spans="1:11" ht="13" x14ac:dyDescent="0.15">
      <c r="A734" s="1"/>
      <c r="E734" s="2"/>
      <c r="F734" s="2"/>
      <c r="G734" s="2"/>
      <c r="H734" s="2"/>
      <c r="I734" s="2"/>
      <c r="J734" s="2"/>
      <c r="K734" s="2"/>
    </row>
    <row r="735" spans="1:11" ht="13" x14ac:dyDescent="0.15">
      <c r="A735" s="1"/>
      <c r="E735" s="2"/>
      <c r="F735" s="2"/>
      <c r="G735" s="2"/>
      <c r="H735" s="2"/>
      <c r="I735" s="2"/>
      <c r="J735" s="2"/>
      <c r="K735" s="2"/>
    </row>
    <row r="736" spans="1:11" ht="13" x14ac:dyDescent="0.15">
      <c r="A736" s="1"/>
      <c r="E736" s="2"/>
      <c r="F736" s="2"/>
      <c r="G736" s="2"/>
      <c r="H736" s="2"/>
      <c r="I736" s="2"/>
      <c r="J736" s="2"/>
      <c r="K736" s="2"/>
    </row>
    <row r="737" spans="1:11" ht="13" x14ac:dyDescent="0.15">
      <c r="A737" s="1"/>
      <c r="E737" s="2"/>
      <c r="F737" s="2"/>
      <c r="G737" s="2"/>
      <c r="H737" s="2"/>
      <c r="I737" s="2"/>
      <c r="J737" s="2"/>
      <c r="K737" s="2"/>
    </row>
    <row r="738" spans="1:11" ht="13" x14ac:dyDescent="0.15">
      <c r="A738" s="1"/>
      <c r="E738" s="2"/>
      <c r="F738" s="2"/>
      <c r="G738" s="2"/>
      <c r="H738" s="2"/>
      <c r="I738" s="2"/>
      <c r="J738" s="2"/>
      <c r="K738" s="2"/>
    </row>
    <row r="739" spans="1:11" ht="13" x14ac:dyDescent="0.15">
      <c r="A739" s="1"/>
      <c r="E739" s="2"/>
      <c r="F739" s="2"/>
      <c r="G739" s="2"/>
      <c r="H739" s="2"/>
      <c r="I739" s="2"/>
      <c r="J739" s="2"/>
      <c r="K739" s="2"/>
    </row>
    <row r="740" spans="1:11" ht="13" x14ac:dyDescent="0.15">
      <c r="A740" s="1"/>
      <c r="E740" s="2"/>
      <c r="F740" s="2"/>
      <c r="G740" s="2"/>
      <c r="H740" s="2"/>
      <c r="I740" s="2"/>
      <c r="J740" s="2"/>
      <c r="K740" s="2"/>
    </row>
    <row r="741" spans="1:11" ht="13" x14ac:dyDescent="0.15">
      <c r="A741" s="1"/>
      <c r="E741" s="2"/>
      <c r="F741" s="2"/>
      <c r="G741" s="2"/>
      <c r="H741" s="2"/>
      <c r="I741" s="2"/>
      <c r="J741" s="2"/>
      <c r="K741" s="2"/>
    </row>
    <row r="742" spans="1:11" ht="13" x14ac:dyDescent="0.15">
      <c r="A742" s="1"/>
      <c r="E742" s="2"/>
      <c r="F742" s="2"/>
      <c r="G742" s="2"/>
      <c r="H742" s="2"/>
      <c r="I742" s="2"/>
      <c r="J742" s="2"/>
      <c r="K742" s="2"/>
    </row>
    <row r="743" spans="1:11" ht="13" x14ac:dyDescent="0.15">
      <c r="A743" s="1"/>
      <c r="E743" s="2"/>
      <c r="F743" s="2"/>
      <c r="G743" s="2"/>
      <c r="H743" s="2"/>
      <c r="I743" s="2"/>
      <c r="J743" s="2"/>
      <c r="K743" s="2"/>
    </row>
    <row r="744" spans="1:11" ht="13" x14ac:dyDescent="0.15">
      <c r="A744" s="1"/>
      <c r="E744" s="2"/>
      <c r="F744" s="2"/>
      <c r="G744" s="2"/>
      <c r="H744" s="2"/>
      <c r="I744" s="2"/>
      <c r="J744" s="2"/>
      <c r="K744" s="2"/>
    </row>
    <row r="745" spans="1:11" ht="13" x14ac:dyDescent="0.15">
      <c r="A745" s="1"/>
      <c r="E745" s="2"/>
      <c r="F745" s="2"/>
      <c r="G745" s="2"/>
      <c r="H745" s="2"/>
      <c r="I745" s="2"/>
      <c r="J745" s="2"/>
      <c r="K745" s="2"/>
    </row>
    <row r="746" spans="1:11" ht="13" x14ac:dyDescent="0.15">
      <c r="A746" s="1"/>
      <c r="E746" s="2"/>
      <c r="F746" s="2"/>
      <c r="G746" s="2"/>
      <c r="H746" s="2"/>
      <c r="I746" s="2"/>
      <c r="J746" s="2"/>
      <c r="K746" s="2"/>
    </row>
    <row r="747" spans="1:11" ht="13" x14ac:dyDescent="0.15">
      <c r="A747" s="1"/>
      <c r="E747" s="2"/>
      <c r="F747" s="2"/>
      <c r="G747" s="2"/>
      <c r="H747" s="2"/>
      <c r="I747" s="2"/>
      <c r="J747" s="2"/>
      <c r="K747" s="2"/>
    </row>
    <row r="748" spans="1:11" ht="13" x14ac:dyDescent="0.15">
      <c r="A748" s="1"/>
      <c r="E748" s="2"/>
      <c r="F748" s="2"/>
      <c r="G748" s="2"/>
      <c r="H748" s="2"/>
      <c r="I748" s="2"/>
      <c r="J748" s="2"/>
      <c r="K748" s="2"/>
    </row>
    <row r="749" spans="1:11" ht="13" x14ac:dyDescent="0.15">
      <c r="A749" s="1"/>
      <c r="E749" s="2"/>
      <c r="F749" s="2"/>
      <c r="G749" s="2"/>
      <c r="H749" s="2"/>
      <c r="I749" s="2"/>
      <c r="J749" s="2"/>
      <c r="K749" s="2"/>
    </row>
    <row r="750" spans="1:11" ht="13" x14ac:dyDescent="0.15">
      <c r="A750" s="1"/>
      <c r="E750" s="2"/>
      <c r="F750" s="2"/>
      <c r="G750" s="2"/>
      <c r="H750" s="2"/>
      <c r="I750" s="2"/>
      <c r="J750" s="2"/>
      <c r="K750" s="2"/>
    </row>
    <row r="751" spans="1:11" ht="13" x14ac:dyDescent="0.15">
      <c r="A751" s="1"/>
      <c r="E751" s="2"/>
      <c r="F751" s="2"/>
      <c r="G751" s="2"/>
      <c r="H751" s="2"/>
      <c r="I751" s="2"/>
      <c r="J751" s="2"/>
      <c r="K751" s="2"/>
    </row>
    <row r="752" spans="1:11" ht="13" x14ac:dyDescent="0.15">
      <c r="A752" s="1"/>
      <c r="E752" s="2"/>
      <c r="F752" s="2"/>
      <c r="G752" s="2"/>
      <c r="H752" s="2"/>
      <c r="I752" s="2"/>
      <c r="J752" s="2"/>
      <c r="K752" s="2"/>
    </row>
    <row r="753" spans="1:11" ht="13" x14ac:dyDescent="0.15">
      <c r="A753" s="1"/>
      <c r="E753" s="2"/>
      <c r="F753" s="2"/>
      <c r="G753" s="2"/>
      <c r="H753" s="2"/>
      <c r="I753" s="2"/>
      <c r="J753" s="2"/>
      <c r="K753" s="2"/>
    </row>
    <row r="754" spans="1:11" ht="13" x14ac:dyDescent="0.15">
      <c r="A754" s="1"/>
      <c r="E754" s="2"/>
      <c r="F754" s="2"/>
      <c r="G754" s="2"/>
      <c r="H754" s="2"/>
      <c r="I754" s="2"/>
      <c r="J754" s="2"/>
      <c r="K754" s="2"/>
    </row>
    <row r="755" spans="1:11" ht="13" x14ac:dyDescent="0.15">
      <c r="A755" s="1"/>
      <c r="E755" s="2"/>
      <c r="F755" s="2"/>
      <c r="G755" s="2"/>
      <c r="H755" s="2"/>
      <c r="I755" s="2"/>
      <c r="J755" s="2"/>
      <c r="K755" s="2"/>
    </row>
    <row r="756" spans="1:11" ht="13" x14ac:dyDescent="0.15">
      <c r="A756" s="1"/>
      <c r="E756" s="2"/>
      <c r="F756" s="2"/>
      <c r="G756" s="2"/>
      <c r="H756" s="2"/>
      <c r="I756" s="2"/>
      <c r="J756" s="2"/>
      <c r="K756" s="2"/>
    </row>
    <row r="757" spans="1:11" ht="13" x14ac:dyDescent="0.15">
      <c r="A757" s="1"/>
      <c r="E757" s="2"/>
      <c r="F757" s="2"/>
      <c r="G757" s="2"/>
      <c r="H757" s="2"/>
      <c r="I757" s="2"/>
      <c r="J757" s="2"/>
      <c r="K757" s="2"/>
    </row>
    <row r="758" spans="1:11" ht="13" x14ac:dyDescent="0.15">
      <c r="A758" s="1"/>
      <c r="E758" s="2"/>
      <c r="F758" s="2"/>
      <c r="G758" s="2"/>
      <c r="H758" s="2"/>
      <c r="I758" s="2"/>
      <c r="J758" s="2"/>
      <c r="K758" s="2"/>
    </row>
    <row r="759" spans="1:11" ht="13" x14ac:dyDescent="0.15">
      <c r="A759" s="1"/>
      <c r="E759" s="2"/>
      <c r="F759" s="2"/>
      <c r="G759" s="2"/>
      <c r="H759" s="2"/>
      <c r="I759" s="2"/>
      <c r="J759" s="2"/>
      <c r="K759" s="2"/>
    </row>
    <row r="760" spans="1:11" ht="13" x14ac:dyDescent="0.15">
      <c r="A760" s="1"/>
      <c r="E760" s="2"/>
      <c r="F760" s="2"/>
      <c r="G760" s="2"/>
      <c r="H760" s="2"/>
      <c r="I760" s="2"/>
      <c r="J760" s="2"/>
      <c r="K760" s="2"/>
    </row>
    <row r="761" spans="1:11" ht="13" x14ac:dyDescent="0.15">
      <c r="A761" s="1"/>
      <c r="E761" s="2"/>
      <c r="F761" s="2"/>
      <c r="G761" s="2"/>
      <c r="H761" s="2"/>
      <c r="I761" s="2"/>
      <c r="J761" s="2"/>
      <c r="K761" s="2"/>
    </row>
    <row r="762" spans="1:11" ht="13" x14ac:dyDescent="0.15">
      <c r="A762" s="1"/>
      <c r="E762" s="2"/>
      <c r="F762" s="2"/>
      <c r="G762" s="2"/>
      <c r="H762" s="2"/>
      <c r="I762" s="2"/>
      <c r="J762" s="2"/>
      <c r="K762" s="2"/>
    </row>
    <row r="763" spans="1:11" ht="13" x14ac:dyDescent="0.15">
      <c r="A763" s="1"/>
      <c r="E763" s="2"/>
      <c r="F763" s="2"/>
      <c r="G763" s="2"/>
      <c r="H763" s="2"/>
      <c r="I763" s="2"/>
      <c r="J763" s="2"/>
      <c r="K763" s="2"/>
    </row>
    <row r="764" spans="1:11" ht="13" x14ac:dyDescent="0.15">
      <c r="A764" s="1"/>
      <c r="E764" s="2"/>
      <c r="F764" s="2"/>
      <c r="G764" s="2"/>
      <c r="H764" s="2"/>
      <c r="I764" s="2"/>
      <c r="J764" s="2"/>
      <c r="K764" s="2"/>
    </row>
    <row r="765" spans="1:11" ht="13" x14ac:dyDescent="0.15">
      <c r="A765" s="1"/>
      <c r="E765" s="2"/>
      <c r="F765" s="2"/>
      <c r="G765" s="2"/>
      <c r="H765" s="2"/>
      <c r="I765" s="2"/>
      <c r="J765" s="2"/>
      <c r="K765" s="2"/>
    </row>
    <row r="766" spans="1:11" ht="13" x14ac:dyDescent="0.15">
      <c r="A766" s="1"/>
      <c r="E766" s="2"/>
      <c r="F766" s="2"/>
      <c r="G766" s="2"/>
      <c r="H766" s="2"/>
      <c r="I766" s="2"/>
      <c r="J766" s="2"/>
      <c r="K766" s="2"/>
    </row>
    <row r="767" spans="1:11" ht="13" x14ac:dyDescent="0.15">
      <c r="A767" s="1"/>
      <c r="E767" s="2"/>
      <c r="F767" s="2"/>
      <c r="G767" s="2"/>
      <c r="H767" s="2"/>
      <c r="I767" s="2"/>
      <c r="J767" s="2"/>
      <c r="K767" s="2"/>
    </row>
    <row r="768" spans="1:11" ht="13" x14ac:dyDescent="0.15">
      <c r="A768" s="1"/>
      <c r="E768" s="2"/>
      <c r="F768" s="2"/>
      <c r="G768" s="2"/>
      <c r="H768" s="2"/>
      <c r="I768" s="2"/>
      <c r="J768" s="2"/>
      <c r="K768" s="2"/>
    </row>
    <row r="769" spans="1:11" ht="13" x14ac:dyDescent="0.15">
      <c r="A769" s="1"/>
      <c r="E769" s="2"/>
      <c r="F769" s="2"/>
      <c r="G769" s="2"/>
      <c r="H769" s="2"/>
      <c r="I769" s="2"/>
      <c r="J769" s="2"/>
      <c r="K769" s="2"/>
    </row>
    <row r="770" spans="1:11" ht="13" x14ac:dyDescent="0.15">
      <c r="A770" s="1"/>
      <c r="E770" s="2"/>
      <c r="F770" s="2"/>
      <c r="G770" s="2"/>
      <c r="H770" s="2"/>
      <c r="I770" s="2"/>
      <c r="J770" s="2"/>
      <c r="K770" s="2"/>
    </row>
    <row r="771" spans="1:11" ht="13" x14ac:dyDescent="0.15">
      <c r="A771" s="1"/>
      <c r="E771" s="2"/>
      <c r="F771" s="2"/>
      <c r="G771" s="2"/>
      <c r="H771" s="2"/>
      <c r="I771" s="2"/>
      <c r="J771" s="2"/>
      <c r="K771" s="2"/>
    </row>
    <row r="772" spans="1:11" ht="13" x14ac:dyDescent="0.15">
      <c r="A772" s="1"/>
      <c r="E772" s="2"/>
      <c r="F772" s="2"/>
      <c r="G772" s="2"/>
      <c r="H772" s="2"/>
      <c r="I772" s="2"/>
      <c r="J772" s="2"/>
      <c r="K772" s="2"/>
    </row>
    <row r="773" spans="1:11" ht="13" x14ac:dyDescent="0.15">
      <c r="A773" s="1"/>
      <c r="E773" s="2"/>
      <c r="F773" s="2"/>
      <c r="G773" s="2"/>
      <c r="H773" s="2"/>
      <c r="I773" s="2"/>
      <c r="J773" s="2"/>
      <c r="K773" s="2"/>
    </row>
    <row r="774" spans="1:11" ht="13" x14ac:dyDescent="0.15">
      <c r="A774" s="1"/>
      <c r="E774" s="2"/>
      <c r="F774" s="2"/>
      <c r="G774" s="2"/>
      <c r="H774" s="2"/>
      <c r="I774" s="2"/>
      <c r="J774" s="2"/>
      <c r="K774" s="2"/>
    </row>
    <row r="775" spans="1:11" ht="13" x14ac:dyDescent="0.15">
      <c r="A775" s="1"/>
      <c r="E775" s="2"/>
      <c r="F775" s="2"/>
      <c r="G775" s="2"/>
      <c r="H775" s="2"/>
      <c r="I775" s="2"/>
      <c r="J775" s="2"/>
      <c r="K775" s="2"/>
    </row>
    <row r="776" spans="1:11" ht="13" x14ac:dyDescent="0.15">
      <c r="A776" s="1"/>
      <c r="E776" s="2"/>
      <c r="F776" s="2"/>
      <c r="G776" s="2"/>
      <c r="H776" s="2"/>
      <c r="I776" s="2"/>
      <c r="J776" s="2"/>
      <c r="K776" s="2"/>
    </row>
    <row r="777" spans="1:11" ht="13" x14ac:dyDescent="0.15">
      <c r="A777" s="1"/>
      <c r="E777" s="2"/>
      <c r="F777" s="2"/>
      <c r="G777" s="2"/>
      <c r="H777" s="2"/>
      <c r="I777" s="2"/>
      <c r="J777" s="2"/>
      <c r="K777" s="2"/>
    </row>
    <row r="778" spans="1:11" ht="13" x14ac:dyDescent="0.15">
      <c r="A778" s="1"/>
      <c r="E778" s="2"/>
      <c r="F778" s="2"/>
      <c r="G778" s="2"/>
      <c r="H778" s="2"/>
      <c r="I778" s="2"/>
      <c r="J778" s="2"/>
      <c r="K778" s="2"/>
    </row>
    <row r="779" spans="1:11" ht="13" x14ac:dyDescent="0.15">
      <c r="A779" s="1"/>
      <c r="E779" s="2"/>
      <c r="F779" s="2"/>
      <c r="G779" s="2"/>
      <c r="H779" s="2"/>
      <c r="I779" s="2"/>
      <c r="J779" s="2"/>
      <c r="K779" s="2"/>
    </row>
    <row r="780" spans="1:11" ht="13" x14ac:dyDescent="0.15">
      <c r="A780" s="1"/>
      <c r="E780" s="2"/>
      <c r="F780" s="2"/>
      <c r="G780" s="2"/>
      <c r="H780" s="2"/>
      <c r="I780" s="2"/>
      <c r="J780" s="2"/>
      <c r="K780" s="2"/>
    </row>
    <row r="781" spans="1:11" ht="13" x14ac:dyDescent="0.15">
      <c r="A781" s="1"/>
      <c r="E781" s="2"/>
      <c r="F781" s="2"/>
      <c r="G781" s="2"/>
      <c r="H781" s="2"/>
      <c r="I781" s="2"/>
      <c r="J781" s="2"/>
      <c r="K781" s="2"/>
    </row>
    <row r="782" spans="1:11" ht="13" x14ac:dyDescent="0.15">
      <c r="A782" s="1"/>
      <c r="E782" s="2"/>
      <c r="F782" s="2"/>
      <c r="G782" s="2"/>
      <c r="H782" s="2"/>
      <c r="I782" s="2"/>
      <c r="J782" s="2"/>
      <c r="K782" s="2"/>
    </row>
    <row r="783" spans="1:11" ht="13" x14ac:dyDescent="0.15">
      <c r="A783" s="1"/>
      <c r="E783" s="2"/>
      <c r="F783" s="2"/>
      <c r="G783" s="2"/>
      <c r="H783" s="2"/>
      <c r="I783" s="2"/>
      <c r="J783" s="2"/>
      <c r="K783" s="2"/>
    </row>
    <row r="784" spans="1:11" ht="13" x14ac:dyDescent="0.15">
      <c r="A784" s="1"/>
      <c r="E784" s="2"/>
      <c r="F784" s="2"/>
      <c r="G784" s="2"/>
      <c r="H784" s="2"/>
      <c r="I784" s="2"/>
      <c r="J784" s="2"/>
      <c r="K784" s="2"/>
    </row>
    <row r="785" spans="1:11" ht="13" x14ac:dyDescent="0.15">
      <c r="A785" s="1"/>
      <c r="E785" s="2"/>
      <c r="F785" s="2"/>
      <c r="G785" s="2"/>
      <c r="H785" s="2"/>
      <c r="I785" s="2"/>
      <c r="J785" s="2"/>
      <c r="K785" s="2"/>
    </row>
    <row r="786" spans="1:11" ht="13" x14ac:dyDescent="0.15">
      <c r="A786" s="1"/>
      <c r="E786" s="2"/>
      <c r="F786" s="2"/>
      <c r="G786" s="2"/>
      <c r="H786" s="2"/>
      <c r="I786" s="2"/>
      <c r="J786" s="2"/>
      <c r="K786" s="2"/>
    </row>
    <row r="787" spans="1:11" ht="13" x14ac:dyDescent="0.15">
      <c r="A787" s="1"/>
      <c r="E787" s="2"/>
      <c r="F787" s="2"/>
      <c r="G787" s="2"/>
      <c r="H787" s="2"/>
      <c r="I787" s="2"/>
      <c r="J787" s="2"/>
      <c r="K787" s="2"/>
    </row>
    <row r="788" spans="1:11" ht="13" x14ac:dyDescent="0.15">
      <c r="A788" s="1"/>
      <c r="E788" s="2"/>
      <c r="F788" s="2"/>
      <c r="G788" s="2"/>
      <c r="H788" s="2"/>
      <c r="I788" s="2"/>
      <c r="J788" s="2"/>
      <c r="K788" s="2"/>
    </row>
    <row r="789" spans="1:11" ht="13" x14ac:dyDescent="0.15">
      <c r="A789" s="1"/>
      <c r="E789" s="2"/>
      <c r="F789" s="2"/>
      <c r="G789" s="2"/>
      <c r="H789" s="2"/>
      <c r="I789" s="2"/>
      <c r="J789" s="2"/>
      <c r="K789" s="2"/>
    </row>
    <row r="790" spans="1:11" ht="13" x14ac:dyDescent="0.15">
      <c r="A790" s="1"/>
      <c r="E790" s="2"/>
      <c r="F790" s="2"/>
      <c r="G790" s="2"/>
      <c r="H790" s="2"/>
      <c r="I790" s="2"/>
      <c r="J790" s="2"/>
      <c r="K790" s="2"/>
    </row>
    <row r="791" spans="1:11" ht="13" x14ac:dyDescent="0.15">
      <c r="A791" s="1"/>
      <c r="E791" s="2"/>
      <c r="F791" s="2"/>
      <c r="G791" s="2"/>
      <c r="H791" s="2"/>
      <c r="I791" s="2"/>
      <c r="J791" s="2"/>
      <c r="K791" s="2"/>
    </row>
    <row r="792" spans="1:11" ht="13" x14ac:dyDescent="0.15">
      <c r="A792" s="1"/>
      <c r="E792" s="2"/>
      <c r="F792" s="2"/>
      <c r="G792" s="2"/>
      <c r="H792" s="2"/>
      <c r="I792" s="2"/>
      <c r="J792" s="2"/>
      <c r="K792" s="2"/>
    </row>
    <row r="793" spans="1:11" ht="13" x14ac:dyDescent="0.15">
      <c r="A793" s="1"/>
      <c r="E793" s="2"/>
      <c r="F793" s="2"/>
      <c r="G793" s="2"/>
      <c r="H793" s="2"/>
      <c r="I793" s="2"/>
      <c r="J793" s="2"/>
      <c r="K793" s="2"/>
    </row>
    <row r="794" spans="1:11" ht="13" x14ac:dyDescent="0.15">
      <c r="A794" s="1"/>
      <c r="E794" s="2"/>
      <c r="F794" s="2"/>
      <c r="G794" s="2"/>
      <c r="H794" s="2"/>
      <c r="I794" s="2"/>
      <c r="J794" s="2"/>
      <c r="K794" s="2"/>
    </row>
    <row r="795" spans="1:11" ht="13" x14ac:dyDescent="0.15">
      <c r="A795" s="1"/>
      <c r="E795" s="2"/>
      <c r="F795" s="2"/>
      <c r="G795" s="2"/>
      <c r="H795" s="2"/>
      <c r="I795" s="2"/>
      <c r="J795" s="2"/>
      <c r="K795" s="2"/>
    </row>
    <row r="796" spans="1:11" ht="13" x14ac:dyDescent="0.15">
      <c r="A796" s="1"/>
      <c r="E796" s="2"/>
      <c r="F796" s="2"/>
      <c r="G796" s="2"/>
      <c r="H796" s="2"/>
      <c r="I796" s="2"/>
      <c r="J796" s="2"/>
      <c r="K796" s="2"/>
    </row>
    <row r="797" spans="1:11" ht="13" x14ac:dyDescent="0.15">
      <c r="A797" s="1"/>
      <c r="E797" s="2"/>
      <c r="F797" s="2"/>
      <c r="G797" s="2"/>
      <c r="H797" s="2"/>
      <c r="I797" s="2"/>
      <c r="J797" s="2"/>
      <c r="K797" s="2"/>
    </row>
    <row r="798" spans="1:11" ht="13" x14ac:dyDescent="0.15">
      <c r="A798" s="1"/>
      <c r="E798" s="2"/>
      <c r="F798" s="2"/>
      <c r="G798" s="2"/>
      <c r="H798" s="2"/>
      <c r="I798" s="2"/>
      <c r="J798" s="2"/>
      <c r="K798" s="2"/>
    </row>
    <row r="799" spans="1:11" ht="13" x14ac:dyDescent="0.15">
      <c r="A799" s="1"/>
      <c r="E799" s="2"/>
      <c r="F799" s="2"/>
      <c r="G799" s="2"/>
      <c r="H799" s="2"/>
      <c r="I799" s="2"/>
      <c r="J799" s="2"/>
      <c r="K799" s="2"/>
    </row>
    <row r="800" spans="1:11" ht="13" x14ac:dyDescent="0.15">
      <c r="A800" s="1"/>
      <c r="E800" s="2"/>
      <c r="F800" s="2"/>
      <c r="G800" s="2"/>
      <c r="H800" s="2"/>
      <c r="I800" s="2"/>
      <c r="J800" s="2"/>
      <c r="K800" s="2"/>
    </row>
    <row r="801" spans="1:11" ht="13" x14ac:dyDescent="0.15">
      <c r="A801" s="1"/>
      <c r="E801" s="2"/>
      <c r="F801" s="2"/>
      <c r="G801" s="2"/>
      <c r="H801" s="2"/>
      <c r="I801" s="2"/>
      <c r="J801" s="2"/>
      <c r="K801" s="2"/>
    </row>
    <row r="802" spans="1:11" ht="13" x14ac:dyDescent="0.15">
      <c r="A802" s="1"/>
      <c r="E802" s="2"/>
      <c r="F802" s="2"/>
      <c r="G802" s="2"/>
      <c r="H802" s="2"/>
      <c r="I802" s="2"/>
      <c r="J802" s="2"/>
      <c r="K802" s="2"/>
    </row>
    <row r="803" spans="1:11" ht="13" x14ac:dyDescent="0.15">
      <c r="A803" s="1"/>
      <c r="E803" s="2"/>
      <c r="F803" s="2"/>
      <c r="G803" s="2"/>
      <c r="H803" s="2"/>
      <c r="I803" s="2"/>
      <c r="J803" s="2"/>
      <c r="K803" s="2"/>
    </row>
    <row r="804" spans="1:11" ht="13" x14ac:dyDescent="0.15">
      <c r="A804" s="1"/>
      <c r="E804" s="2"/>
      <c r="F804" s="2"/>
      <c r="G804" s="2"/>
      <c r="H804" s="2"/>
      <c r="I804" s="2"/>
      <c r="J804" s="2"/>
      <c r="K804" s="2"/>
    </row>
    <row r="805" spans="1:11" ht="13" x14ac:dyDescent="0.15">
      <c r="A805" s="1"/>
      <c r="E805" s="2"/>
      <c r="F805" s="2"/>
      <c r="G805" s="2"/>
      <c r="H805" s="2"/>
      <c r="I805" s="2"/>
      <c r="J805" s="2"/>
      <c r="K805" s="2"/>
    </row>
    <row r="806" spans="1:11" ht="13" x14ac:dyDescent="0.15">
      <c r="A806" s="1"/>
      <c r="E806" s="2"/>
      <c r="F806" s="2"/>
      <c r="G806" s="2"/>
      <c r="H806" s="2"/>
      <c r="I806" s="2"/>
      <c r="J806" s="2"/>
      <c r="K806" s="2"/>
    </row>
    <row r="807" spans="1:11" ht="13" x14ac:dyDescent="0.15">
      <c r="A807" s="1"/>
      <c r="E807" s="2"/>
      <c r="F807" s="2"/>
      <c r="G807" s="2"/>
      <c r="H807" s="2"/>
      <c r="I807" s="2"/>
      <c r="J807" s="2"/>
      <c r="K807" s="2"/>
    </row>
    <row r="808" spans="1:11" ht="13" x14ac:dyDescent="0.15">
      <c r="A808" s="1"/>
      <c r="E808" s="2"/>
      <c r="F808" s="2"/>
      <c r="G808" s="2"/>
      <c r="H808" s="2"/>
      <c r="I808" s="2"/>
      <c r="J808" s="2"/>
      <c r="K808" s="2"/>
    </row>
    <row r="809" spans="1:11" ht="13" x14ac:dyDescent="0.15">
      <c r="A809" s="1"/>
      <c r="E809" s="2"/>
      <c r="F809" s="2"/>
      <c r="G809" s="2"/>
      <c r="H809" s="2"/>
      <c r="I809" s="2"/>
      <c r="J809" s="2"/>
      <c r="K809" s="2"/>
    </row>
    <row r="810" spans="1:11" ht="13" x14ac:dyDescent="0.15">
      <c r="A810" s="1"/>
      <c r="E810" s="2"/>
      <c r="F810" s="2"/>
      <c r="G810" s="2"/>
      <c r="H810" s="2"/>
      <c r="I810" s="2"/>
      <c r="J810" s="2"/>
      <c r="K810" s="2"/>
    </row>
    <row r="811" spans="1:11" ht="13" x14ac:dyDescent="0.15">
      <c r="A811" s="1"/>
      <c r="E811" s="2"/>
      <c r="F811" s="2"/>
      <c r="G811" s="2"/>
      <c r="H811" s="2"/>
      <c r="I811" s="2"/>
      <c r="J811" s="2"/>
      <c r="K811" s="2"/>
    </row>
    <row r="812" spans="1:11" ht="13" x14ac:dyDescent="0.15">
      <c r="A812" s="1"/>
      <c r="E812" s="2"/>
      <c r="F812" s="2"/>
      <c r="G812" s="2"/>
      <c r="H812" s="2"/>
      <c r="I812" s="2"/>
      <c r="J812" s="2"/>
      <c r="K812" s="2"/>
    </row>
    <row r="813" spans="1:11" ht="13" x14ac:dyDescent="0.15">
      <c r="A813" s="1"/>
      <c r="E813" s="2"/>
      <c r="F813" s="2"/>
      <c r="G813" s="2"/>
      <c r="H813" s="2"/>
      <c r="I813" s="2"/>
      <c r="J813" s="2"/>
      <c r="K813" s="2"/>
    </row>
    <row r="814" spans="1:11" ht="13" x14ac:dyDescent="0.15">
      <c r="A814" s="1"/>
      <c r="E814" s="2"/>
      <c r="F814" s="2"/>
      <c r="G814" s="2"/>
      <c r="H814" s="2"/>
      <c r="I814" s="2"/>
      <c r="J814" s="2"/>
      <c r="K814" s="2"/>
    </row>
    <row r="815" spans="1:11" ht="13" x14ac:dyDescent="0.15">
      <c r="A815" s="1"/>
      <c r="E815" s="2"/>
      <c r="F815" s="2"/>
      <c r="G815" s="2"/>
      <c r="H815" s="2"/>
      <c r="I815" s="2"/>
      <c r="J815" s="2"/>
      <c r="K815" s="2"/>
    </row>
    <row r="816" spans="1:11" ht="13" x14ac:dyDescent="0.15">
      <c r="A816" s="1"/>
      <c r="E816" s="2"/>
      <c r="F816" s="2"/>
      <c r="G816" s="2"/>
      <c r="H816" s="2"/>
      <c r="I816" s="2"/>
      <c r="J816" s="2"/>
      <c r="K816" s="2"/>
    </row>
    <row r="817" spans="1:11" ht="13" x14ac:dyDescent="0.15">
      <c r="A817" s="1"/>
      <c r="E817" s="2"/>
      <c r="F817" s="2"/>
      <c r="G817" s="2"/>
      <c r="H817" s="2"/>
      <c r="I817" s="2"/>
      <c r="J817" s="2"/>
      <c r="K817" s="2"/>
    </row>
    <row r="818" spans="1:11" ht="13" x14ac:dyDescent="0.15">
      <c r="A818" s="1"/>
      <c r="E818" s="2"/>
      <c r="F818" s="2"/>
      <c r="G818" s="2"/>
      <c r="H818" s="2"/>
      <c r="I818" s="2"/>
      <c r="J818" s="2"/>
      <c r="K818" s="2"/>
    </row>
    <row r="819" spans="1:11" ht="13" x14ac:dyDescent="0.15">
      <c r="A819" s="1"/>
      <c r="E819" s="2"/>
      <c r="F819" s="2"/>
      <c r="G819" s="2"/>
      <c r="H819" s="2"/>
      <c r="I819" s="2"/>
      <c r="J819" s="2"/>
      <c r="K819" s="2"/>
    </row>
    <row r="820" spans="1:11" ht="13" x14ac:dyDescent="0.15">
      <c r="A820" s="1"/>
      <c r="E820" s="2"/>
      <c r="F820" s="2"/>
      <c r="G820" s="2"/>
      <c r="H820" s="2"/>
      <c r="I820" s="2"/>
      <c r="J820" s="2"/>
      <c r="K820" s="2"/>
    </row>
    <row r="821" spans="1:11" ht="13" x14ac:dyDescent="0.15">
      <c r="A821" s="1"/>
      <c r="E821" s="2"/>
      <c r="F821" s="2"/>
      <c r="G821" s="2"/>
      <c r="H821" s="2"/>
      <c r="I821" s="2"/>
      <c r="J821" s="2"/>
      <c r="K821" s="2"/>
    </row>
    <row r="822" spans="1:11" ht="13" x14ac:dyDescent="0.15">
      <c r="A822" s="1"/>
      <c r="E822" s="2"/>
      <c r="F822" s="2"/>
      <c r="G822" s="2"/>
      <c r="H822" s="2"/>
      <c r="I822" s="2"/>
      <c r="J822" s="2"/>
      <c r="K822" s="2"/>
    </row>
    <row r="823" spans="1:11" ht="13" x14ac:dyDescent="0.15">
      <c r="A823" s="1"/>
      <c r="E823" s="2"/>
      <c r="F823" s="2"/>
      <c r="G823" s="2"/>
      <c r="H823" s="2"/>
      <c r="I823" s="2"/>
      <c r="J823" s="2"/>
      <c r="K823" s="2"/>
    </row>
    <row r="824" spans="1:11" ht="13" x14ac:dyDescent="0.15">
      <c r="A824" s="1"/>
      <c r="E824" s="2"/>
      <c r="F824" s="2"/>
      <c r="G824" s="2"/>
      <c r="H824" s="2"/>
      <c r="I824" s="2"/>
      <c r="J824" s="2"/>
      <c r="K824" s="2"/>
    </row>
    <row r="825" spans="1:11" ht="13" x14ac:dyDescent="0.15">
      <c r="A825" s="1"/>
      <c r="E825" s="2"/>
      <c r="F825" s="2"/>
      <c r="G825" s="2"/>
      <c r="H825" s="2"/>
      <c r="I825" s="2"/>
      <c r="J825" s="2"/>
      <c r="K825" s="2"/>
    </row>
    <row r="826" spans="1:11" ht="13" x14ac:dyDescent="0.15">
      <c r="A826" s="1"/>
      <c r="E826" s="2"/>
      <c r="F826" s="2"/>
      <c r="G826" s="2"/>
      <c r="H826" s="2"/>
      <c r="I826" s="2"/>
      <c r="J826" s="2"/>
      <c r="K826" s="2"/>
    </row>
    <row r="827" spans="1:11" ht="13" x14ac:dyDescent="0.15">
      <c r="A827" s="1"/>
      <c r="E827" s="2"/>
      <c r="F827" s="2"/>
      <c r="G827" s="2"/>
      <c r="H827" s="2"/>
      <c r="I827" s="2"/>
      <c r="J827" s="2"/>
      <c r="K827" s="2"/>
    </row>
    <row r="828" spans="1:11" ht="13" x14ac:dyDescent="0.15">
      <c r="A828" s="1"/>
      <c r="E828" s="2"/>
      <c r="F828" s="2"/>
      <c r="G828" s="2"/>
      <c r="H828" s="2"/>
      <c r="I828" s="2"/>
      <c r="J828" s="2"/>
      <c r="K828" s="2"/>
    </row>
    <row r="829" spans="1:11" ht="13" x14ac:dyDescent="0.15">
      <c r="A829" s="1"/>
      <c r="E829" s="2"/>
      <c r="F829" s="2"/>
      <c r="G829" s="2"/>
      <c r="H829" s="2"/>
      <c r="I829" s="2"/>
      <c r="J829" s="2"/>
      <c r="K829" s="2"/>
    </row>
    <row r="830" spans="1:11" ht="13" x14ac:dyDescent="0.15">
      <c r="A830" s="1"/>
      <c r="E830" s="2"/>
      <c r="F830" s="2"/>
      <c r="G830" s="2"/>
      <c r="H830" s="2"/>
      <c r="I830" s="2"/>
      <c r="J830" s="2"/>
      <c r="K830" s="2"/>
    </row>
    <row r="831" spans="1:11" ht="13" x14ac:dyDescent="0.15">
      <c r="A831" s="1"/>
      <c r="E831" s="2"/>
      <c r="F831" s="2"/>
      <c r="G831" s="2"/>
      <c r="H831" s="2"/>
      <c r="I831" s="2"/>
      <c r="J831" s="2"/>
      <c r="K831" s="2"/>
    </row>
    <row r="832" spans="1:11" ht="13" x14ac:dyDescent="0.15">
      <c r="A832" s="1"/>
      <c r="E832" s="2"/>
      <c r="F832" s="2"/>
      <c r="G832" s="2"/>
      <c r="H832" s="2"/>
      <c r="I832" s="2"/>
      <c r="J832" s="2"/>
      <c r="K832" s="2"/>
    </row>
    <row r="833" spans="1:11" ht="13" x14ac:dyDescent="0.15">
      <c r="A833" s="1"/>
      <c r="E833" s="2"/>
      <c r="F833" s="2"/>
      <c r="G833" s="2"/>
      <c r="H833" s="2"/>
      <c r="I833" s="2"/>
      <c r="J833" s="2"/>
      <c r="K833" s="2"/>
    </row>
    <row r="834" spans="1:11" ht="13" x14ac:dyDescent="0.15">
      <c r="A834" s="1"/>
      <c r="E834" s="2"/>
      <c r="F834" s="2"/>
      <c r="G834" s="2"/>
      <c r="H834" s="2"/>
      <c r="I834" s="2"/>
      <c r="J834" s="2"/>
      <c r="K834" s="2"/>
    </row>
    <row r="835" spans="1:11" ht="13" x14ac:dyDescent="0.15">
      <c r="A835" s="1"/>
      <c r="E835" s="2"/>
      <c r="F835" s="2"/>
      <c r="G835" s="2"/>
      <c r="H835" s="2"/>
      <c r="I835" s="2"/>
      <c r="J835" s="2"/>
      <c r="K835" s="2"/>
    </row>
    <row r="836" spans="1:11" ht="13" x14ac:dyDescent="0.15">
      <c r="A836" s="1"/>
      <c r="E836" s="2"/>
      <c r="F836" s="2"/>
      <c r="G836" s="2"/>
      <c r="H836" s="2"/>
      <c r="I836" s="2"/>
      <c r="J836" s="2"/>
      <c r="K836" s="2"/>
    </row>
    <row r="837" spans="1:11" ht="13" x14ac:dyDescent="0.15">
      <c r="A837" s="1"/>
      <c r="E837" s="2"/>
      <c r="F837" s="2"/>
      <c r="G837" s="2"/>
      <c r="H837" s="2"/>
      <c r="I837" s="2"/>
      <c r="J837" s="2"/>
      <c r="K837" s="2"/>
    </row>
    <row r="838" spans="1:11" ht="13" x14ac:dyDescent="0.15">
      <c r="A838" s="1"/>
      <c r="E838" s="2"/>
      <c r="F838" s="2"/>
      <c r="G838" s="2"/>
      <c r="H838" s="2"/>
      <c r="I838" s="2"/>
      <c r="J838" s="2"/>
      <c r="K838" s="2"/>
    </row>
    <row r="839" spans="1:11" ht="13" x14ac:dyDescent="0.15">
      <c r="A839" s="1"/>
      <c r="E839" s="2"/>
      <c r="F839" s="2"/>
      <c r="G839" s="2"/>
      <c r="H839" s="2"/>
      <c r="I839" s="2"/>
      <c r="J839" s="2"/>
      <c r="K839" s="2"/>
    </row>
    <row r="840" spans="1:11" ht="13" x14ac:dyDescent="0.15">
      <c r="A840" s="1"/>
      <c r="E840" s="2"/>
      <c r="F840" s="2"/>
      <c r="G840" s="2"/>
      <c r="H840" s="2"/>
      <c r="I840" s="2"/>
      <c r="J840" s="2"/>
      <c r="K840" s="2"/>
    </row>
    <row r="841" spans="1:11" ht="13" x14ac:dyDescent="0.15">
      <c r="A841" s="1"/>
      <c r="E841" s="2"/>
      <c r="F841" s="2"/>
      <c r="G841" s="2"/>
      <c r="H841" s="2"/>
      <c r="I841" s="2"/>
      <c r="J841" s="2"/>
      <c r="K841" s="2"/>
    </row>
    <row r="842" spans="1:11" ht="13" x14ac:dyDescent="0.15">
      <c r="A842" s="1"/>
      <c r="E842" s="2"/>
      <c r="F842" s="2"/>
      <c r="G842" s="2"/>
      <c r="H842" s="2"/>
      <c r="I842" s="2"/>
      <c r="J842" s="2"/>
      <c r="K842" s="2"/>
    </row>
    <row r="843" spans="1:11" ht="13" x14ac:dyDescent="0.15">
      <c r="A843" s="1"/>
      <c r="E843" s="2"/>
      <c r="F843" s="2"/>
      <c r="G843" s="2"/>
      <c r="H843" s="2"/>
      <c r="I843" s="2"/>
      <c r="J843" s="2"/>
      <c r="K843" s="2"/>
    </row>
    <row r="844" spans="1:11" ht="13" x14ac:dyDescent="0.15">
      <c r="A844" s="1"/>
      <c r="E844" s="2"/>
      <c r="F844" s="2"/>
      <c r="G844" s="2"/>
      <c r="H844" s="2"/>
      <c r="I844" s="2"/>
      <c r="J844" s="2"/>
      <c r="K844" s="2"/>
    </row>
    <row r="845" spans="1:11" ht="13" x14ac:dyDescent="0.15">
      <c r="A845" s="1"/>
      <c r="E845" s="2"/>
      <c r="F845" s="2"/>
      <c r="G845" s="2"/>
      <c r="H845" s="2"/>
      <c r="I845" s="2"/>
      <c r="J845" s="2"/>
      <c r="K845" s="2"/>
    </row>
    <row r="846" spans="1:11" ht="13" x14ac:dyDescent="0.15">
      <c r="A846" s="1"/>
      <c r="E846" s="2"/>
      <c r="F846" s="2"/>
      <c r="G846" s="2"/>
      <c r="H846" s="2"/>
      <c r="I846" s="2"/>
      <c r="J846" s="2"/>
      <c r="K846" s="2"/>
    </row>
    <row r="847" spans="1:11" ht="13" x14ac:dyDescent="0.15">
      <c r="A847" s="1"/>
      <c r="E847" s="2"/>
      <c r="F847" s="2"/>
      <c r="G847" s="2"/>
      <c r="H847" s="2"/>
      <c r="I847" s="2"/>
      <c r="J847" s="2"/>
      <c r="K847" s="2"/>
    </row>
    <row r="848" spans="1:11" ht="13" x14ac:dyDescent="0.15">
      <c r="A848" s="1"/>
      <c r="E848" s="2"/>
      <c r="F848" s="2"/>
      <c r="G848" s="2"/>
      <c r="H848" s="2"/>
      <c r="I848" s="2"/>
      <c r="J848" s="2"/>
      <c r="K848" s="2"/>
    </row>
    <row r="849" spans="1:11" ht="13" x14ac:dyDescent="0.15">
      <c r="A849" s="1"/>
      <c r="E849" s="2"/>
      <c r="F849" s="2"/>
      <c r="G849" s="2"/>
      <c r="H849" s="2"/>
      <c r="I849" s="2"/>
      <c r="J849" s="2"/>
      <c r="K849" s="2"/>
    </row>
    <row r="850" spans="1:11" ht="13" x14ac:dyDescent="0.15">
      <c r="A850" s="1"/>
      <c r="E850" s="2"/>
      <c r="F850" s="2"/>
      <c r="G850" s="2"/>
      <c r="H850" s="2"/>
      <c r="I850" s="2"/>
      <c r="J850" s="2"/>
      <c r="K850" s="2"/>
    </row>
    <row r="851" spans="1:11" ht="13" x14ac:dyDescent="0.15">
      <c r="A851" s="1"/>
      <c r="E851" s="2"/>
      <c r="F851" s="2"/>
      <c r="G851" s="2"/>
      <c r="H851" s="2"/>
      <c r="I851" s="2"/>
      <c r="J851" s="2"/>
      <c r="K851" s="2"/>
    </row>
    <row r="852" spans="1:11" ht="13" x14ac:dyDescent="0.15">
      <c r="A852" s="1"/>
      <c r="E852" s="2"/>
      <c r="F852" s="2"/>
      <c r="G852" s="2"/>
      <c r="H852" s="2"/>
      <c r="I852" s="2"/>
      <c r="J852" s="2"/>
      <c r="K852" s="2"/>
    </row>
    <row r="853" spans="1:11" ht="13" x14ac:dyDescent="0.15">
      <c r="A853" s="1"/>
      <c r="E853" s="2"/>
      <c r="F853" s="2"/>
      <c r="G853" s="2"/>
      <c r="H853" s="2"/>
      <c r="I853" s="2"/>
      <c r="J853" s="2"/>
      <c r="K853" s="2"/>
    </row>
    <row r="854" spans="1:11" ht="13" x14ac:dyDescent="0.15">
      <c r="A854" s="1"/>
      <c r="E854" s="2"/>
      <c r="F854" s="2"/>
      <c r="G854" s="2"/>
      <c r="H854" s="2"/>
      <c r="I854" s="2"/>
      <c r="J854" s="2"/>
      <c r="K854" s="2"/>
    </row>
    <row r="855" spans="1:11" ht="13" x14ac:dyDescent="0.15">
      <c r="A855" s="1"/>
      <c r="E855" s="2"/>
      <c r="F855" s="2"/>
      <c r="G855" s="2"/>
      <c r="H855" s="2"/>
      <c r="I855" s="2"/>
      <c r="J855" s="2"/>
      <c r="K855" s="2"/>
    </row>
    <row r="856" spans="1:11" ht="13" x14ac:dyDescent="0.15">
      <c r="A856" s="1"/>
      <c r="E856" s="2"/>
      <c r="F856" s="2"/>
      <c r="G856" s="2"/>
      <c r="H856" s="2"/>
      <c r="I856" s="2"/>
      <c r="J856" s="2"/>
      <c r="K856" s="2"/>
    </row>
    <row r="857" spans="1:11" ht="13" x14ac:dyDescent="0.15">
      <c r="A857" s="1"/>
      <c r="E857" s="2"/>
      <c r="F857" s="2"/>
      <c r="G857" s="2"/>
      <c r="H857" s="2"/>
      <c r="I857" s="2"/>
      <c r="J857" s="2"/>
      <c r="K857" s="2"/>
    </row>
    <row r="858" spans="1:11" ht="13" x14ac:dyDescent="0.15">
      <c r="A858" s="1"/>
      <c r="E858" s="2"/>
      <c r="F858" s="2"/>
      <c r="G858" s="2"/>
      <c r="H858" s="2"/>
      <c r="I858" s="2"/>
      <c r="J858" s="2"/>
      <c r="K858" s="2"/>
    </row>
    <row r="859" spans="1:11" ht="13" x14ac:dyDescent="0.15">
      <c r="A859" s="1"/>
      <c r="E859" s="2"/>
      <c r="F859" s="2"/>
      <c r="G859" s="2"/>
      <c r="H859" s="2"/>
      <c r="I859" s="2"/>
      <c r="J859" s="2"/>
      <c r="K859" s="2"/>
    </row>
    <row r="860" spans="1:11" ht="13" x14ac:dyDescent="0.15">
      <c r="A860" s="1"/>
      <c r="E860" s="2"/>
      <c r="F860" s="2"/>
      <c r="G860" s="2"/>
      <c r="H860" s="2"/>
      <c r="I860" s="2"/>
      <c r="J860" s="2"/>
      <c r="K860" s="2"/>
    </row>
    <row r="861" spans="1:11" ht="13" x14ac:dyDescent="0.15">
      <c r="A861" s="1"/>
      <c r="E861" s="2"/>
      <c r="F861" s="2"/>
      <c r="G861" s="2"/>
      <c r="H861" s="2"/>
      <c r="I861" s="2"/>
      <c r="J861" s="2"/>
      <c r="K861" s="2"/>
    </row>
    <row r="862" spans="1:11" ht="13" x14ac:dyDescent="0.15">
      <c r="A862" s="1"/>
      <c r="E862" s="2"/>
      <c r="F862" s="2"/>
      <c r="G862" s="2"/>
      <c r="H862" s="2"/>
      <c r="I862" s="2"/>
      <c r="J862" s="2"/>
      <c r="K862" s="2"/>
    </row>
    <row r="863" spans="1:11" ht="13" x14ac:dyDescent="0.15">
      <c r="A863" s="1"/>
      <c r="E863" s="2"/>
      <c r="F863" s="2"/>
      <c r="G863" s="2"/>
      <c r="H863" s="2"/>
      <c r="I863" s="2"/>
      <c r="J863" s="2"/>
      <c r="K863" s="2"/>
    </row>
    <row r="864" spans="1:11" ht="13" x14ac:dyDescent="0.15">
      <c r="A864" s="1"/>
      <c r="E864" s="2"/>
      <c r="F864" s="2"/>
      <c r="G864" s="2"/>
      <c r="H864" s="2"/>
      <c r="I864" s="2"/>
      <c r="J864" s="2"/>
      <c r="K864" s="2"/>
    </row>
    <row r="865" spans="1:11" ht="13" x14ac:dyDescent="0.15">
      <c r="A865" s="1"/>
      <c r="E865" s="2"/>
      <c r="F865" s="2"/>
      <c r="G865" s="2"/>
      <c r="H865" s="2"/>
      <c r="I865" s="2"/>
      <c r="J865" s="2"/>
      <c r="K865" s="2"/>
    </row>
    <row r="866" spans="1:11" ht="13" x14ac:dyDescent="0.15">
      <c r="A866" s="1"/>
      <c r="E866" s="2"/>
      <c r="F866" s="2"/>
      <c r="G866" s="2"/>
      <c r="H866" s="2"/>
      <c r="I866" s="2"/>
      <c r="J866" s="2"/>
      <c r="K866" s="2"/>
    </row>
    <row r="867" spans="1:11" ht="13" x14ac:dyDescent="0.15">
      <c r="A867" s="1"/>
      <c r="E867" s="2"/>
      <c r="F867" s="2"/>
      <c r="G867" s="2"/>
      <c r="H867" s="2"/>
      <c r="I867" s="2"/>
      <c r="J867" s="2"/>
      <c r="K867" s="2"/>
    </row>
    <row r="868" spans="1:11" ht="13" x14ac:dyDescent="0.15">
      <c r="A868" s="1"/>
      <c r="E868" s="2"/>
      <c r="F868" s="2"/>
      <c r="G868" s="2"/>
      <c r="H868" s="2"/>
      <c r="I868" s="2"/>
      <c r="J868" s="2"/>
      <c r="K868" s="2"/>
    </row>
    <row r="869" spans="1:11" ht="13" x14ac:dyDescent="0.15">
      <c r="A869" s="1"/>
      <c r="E869" s="2"/>
      <c r="F869" s="2"/>
      <c r="G869" s="2"/>
      <c r="H869" s="2"/>
      <c r="I869" s="2"/>
      <c r="J869" s="2"/>
      <c r="K869" s="2"/>
    </row>
    <row r="870" spans="1:11" ht="13" x14ac:dyDescent="0.15">
      <c r="A870" s="1"/>
      <c r="E870" s="2"/>
      <c r="F870" s="2"/>
      <c r="G870" s="2"/>
      <c r="H870" s="2"/>
      <c r="I870" s="2"/>
      <c r="J870" s="2"/>
      <c r="K870" s="2"/>
    </row>
    <row r="871" spans="1:11" ht="13" x14ac:dyDescent="0.15">
      <c r="A871" s="1"/>
      <c r="E871" s="2"/>
      <c r="F871" s="2"/>
      <c r="G871" s="2"/>
      <c r="H871" s="2"/>
      <c r="I871" s="2"/>
      <c r="J871" s="2"/>
      <c r="K871" s="2"/>
    </row>
    <row r="872" spans="1:11" ht="13" x14ac:dyDescent="0.15">
      <c r="A872" s="1"/>
      <c r="E872" s="2"/>
      <c r="F872" s="2"/>
      <c r="G872" s="2"/>
      <c r="H872" s="2"/>
      <c r="I872" s="2"/>
      <c r="J872" s="2"/>
      <c r="K872" s="2"/>
    </row>
    <row r="873" spans="1:11" ht="13" x14ac:dyDescent="0.15">
      <c r="A873" s="1"/>
      <c r="E873" s="2"/>
      <c r="F873" s="2"/>
      <c r="G873" s="2"/>
      <c r="H873" s="2"/>
      <c r="I873" s="2"/>
      <c r="J873" s="2"/>
      <c r="K873" s="2"/>
    </row>
    <row r="874" spans="1:11" ht="13" x14ac:dyDescent="0.15">
      <c r="A874" s="1"/>
      <c r="E874" s="2"/>
      <c r="F874" s="2"/>
      <c r="G874" s="2"/>
      <c r="H874" s="2"/>
      <c r="I874" s="2"/>
      <c r="J874" s="2"/>
      <c r="K874" s="2"/>
    </row>
    <row r="875" spans="1:11" ht="13" x14ac:dyDescent="0.15">
      <c r="A875" s="1"/>
      <c r="E875" s="2"/>
      <c r="F875" s="2"/>
      <c r="G875" s="2"/>
      <c r="H875" s="2"/>
      <c r="I875" s="2"/>
      <c r="J875" s="2"/>
      <c r="K875" s="2"/>
    </row>
    <row r="876" spans="1:11" ht="13" x14ac:dyDescent="0.15">
      <c r="A876" s="1"/>
      <c r="E876" s="2"/>
      <c r="F876" s="2"/>
      <c r="G876" s="2"/>
      <c r="H876" s="2"/>
      <c r="I876" s="2"/>
      <c r="J876" s="2"/>
      <c r="K876" s="2"/>
    </row>
    <row r="877" spans="1:11" ht="13" x14ac:dyDescent="0.15">
      <c r="A877" s="1"/>
      <c r="E877" s="2"/>
      <c r="F877" s="2"/>
      <c r="G877" s="2"/>
      <c r="H877" s="2"/>
      <c r="I877" s="2"/>
      <c r="J877" s="2"/>
      <c r="K877" s="2"/>
    </row>
    <row r="878" spans="1:11" ht="13" x14ac:dyDescent="0.15">
      <c r="A878" s="1"/>
      <c r="E878" s="2"/>
      <c r="F878" s="2"/>
      <c r="G878" s="2"/>
      <c r="H878" s="2"/>
      <c r="I878" s="2"/>
      <c r="J878" s="2"/>
      <c r="K878" s="2"/>
    </row>
    <row r="879" spans="1:11" ht="13" x14ac:dyDescent="0.15">
      <c r="A879" s="1"/>
      <c r="E879" s="2"/>
      <c r="F879" s="2"/>
      <c r="G879" s="2"/>
      <c r="H879" s="2"/>
      <c r="I879" s="2"/>
      <c r="J879" s="2"/>
      <c r="K879" s="2"/>
    </row>
    <row r="880" spans="1:11" ht="13" x14ac:dyDescent="0.15">
      <c r="A880" s="1"/>
      <c r="E880" s="2"/>
      <c r="F880" s="2"/>
      <c r="G880" s="2"/>
      <c r="H880" s="2"/>
      <c r="I880" s="2"/>
      <c r="J880" s="2"/>
      <c r="K880" s="2"/>
    </row>
    <row r="881" spans="1:11" ht="13" x14ac:dyDescent="0.15">
      <c r="A881" s="1"/>
      <c r="E881" s="2"/>
      <c r="F881" s="2"/>
      <c r="G881" s="2"/>
      <c r="H881" s="2"/>
      <c r="I881" s="2"/>
      <c r="J881" s="2"/>
      <c r="K881" s="2"/>
    </row>
    <row r="882" spans="1:11" ht="13" x14ac:dyDescent="0.15">
      <c r="A882" s="1"/>
      <c r="E882" s="2"/>
      <c r="F882" s="2"/>
      <c r="G882" s="2"/>
      <c r="H882" s="2"/>
      <c r="I882" s="2"/>
      <c r="J882" s="2"/>
      <c r="K882" s="2"/>
    </row>
    <row r="883" spans="1:11" ht="13" x14ac:dyDescent="0.15">
      <c r="A883" s="1"/>
      <c r="E883" s="2"/>
      <c r="F883" s="2"/>
      <c r="G883" s="2"/>
      <c r="H883" s="2"/>
      <c r="I883" s="2"/>
      <c r="J883" s="2"/>
      <c r="K883" s="2"/>
    </row>
    <row r="884" spans="1:11" ht="13" x14ac:dyDescent="0.15">
      <c r="A884" s="1"/>
      <c r="E884" s="2"/>
      <c r="F884" s="2"/>
      <c r="G884" s="2"/>
      <c r="H884" s="2"/>
      <c r="I884" s="2"/>
      <c r="J884" s="2"/>
      <c r="K884" s="2"/>
    </row>
    <row r="885" spans="1:11" ht="13" x14ac:dyDescent="0.15">
      <c r="A885" s="1"/>
      <c r="E885" s="2"/>
      <c r="F885" s="2"/>
      <c r="G885" s="2"/>
      <c r="H885" s="2"/>
      <c r="I885" s="2"/>
      <c r="J885" s="2"/>
      <c r="K885" s="2"/>
    </row>
    <row r="886" spans="1:11" ht="13" x14ac:dyDescent="0.15">
      <c r="A886" s="1"/>
      <c r="E886" s="2"/>
      <c r="F886" s="2"/>
      <c r="G886" s="2"/>
      <c r="H886" s="2"/>
      <c r="I886" s="2"/>
      <c r="J886" s="2"/>
      <c r="K886" s="2"/>
    </row>
    <row r="887" spans="1:11" ht="13" x14ac:dyDescent="0.15">
      <c r="A887" s="1"/>
      <c r="E887" s="2"/>
      <c r="F887" s="2"/>
      <c r="G887" s="2"/>
      <c r="H887" s="2"/>
      <c r="I887" s="2"/>
      <c r="J887" s="2"/>
      <c r="K887" s="2"/>
    </row>
    <row r="888" spans="1:11" ht="13" x14ac:dyDescent="0.15">
      <c r="A888" s="1"/>
      <c r="E888" s="2"/>
      <c r="F888" s="2"/>
      <c r="G888" s="2"/>
      <c r="H888" s="2"/>
      <c r="I888" s="2"/>
      <c r="J888" s="2"/>
      <c r="K888" s="2"/>
    </row>
    <row r="889" spans="1:11" ht="13" x14ac:dyDescent="0.15">
      <c r="A889" s="1"/>
      <c r="E889" s="2"/>
      <c r="F889" s="2"/>
      <c r="G889" s="2"/>
      <c r="H889" s="2"/>
      <c r="I889" s="2"/>
      <c r="J889" s="2"/>
      <c r="K889" s="2"/>
    </row>
    <row r="890" spans="1:11" ht="13" x14ac:dyDescent="0.15">
      <c r="A890" s="1"/>
      <c r="E890" s="2"/>
      <c r="F890" s="2"/>
      <c r="G890" s="2"/>
      <c r="H890" s="2"/>
      <c r="I890" s="2"/>
      <c r="J890" s="2"/>
      <c r="K890" s="2"/>
    </row>
    <row r="891" spans="1:11" ht="13" x14ac:dyDescent="0.15">
      <c r="A891" s="1"/>
      <c r="E891" s="2"/>
      <c r="F891" s="2"/>
      <c r="G891" s="2"/>
      <c r="H891" s="2"/>
      <c r="I891" s="2"/>
      <c r="J891" s="2"/>
      <c r="K891" s="2"/>
    </row>
    <row r="892" spans="1:11" ht="13" x14ac:dyDescent="0.15">
      <c r="A892" s="1"/>
      <c r="E892" s="2"/>
      <c r="F892" s="2"/>
      <c r="G892" s="2"/>
      <c r="H892" s="2"/>
      <c r="I892" s="2"/>
      <c r="J892" s="2"/>
      <c r="K892" s="2"/>
    </row>
    <row r="893" spans="1:11" ht="13" x14ac:dyDescent="0.15">
      <c r="A893" s="1"/>
      <c r="E893" s="2"/>
      <c r="F893" s="2"/>
      <c r="G893" s="2"/>
      <c r="H893" s="2"/>
      <c r="I893" s="2"/>
      <c r="J893" s="2"/>
      <c r="K893" s="2"/>
    </row>
    <row r="894" spans="1:11" ht="13" x14ac:dyDescent="0.15">
      <c r="A894" s="1"/>
      <c r="E894" s="2"/>
      <c r="F894" s="2"/>
      <c r="G894" s="2"/>
      <c r="H894" s="2"/>
      <c r="I894" s="2"/>
      <c r="J894" s="2"/>
      <c r="K894" s="2"/>
    </row>
    <row r="895" spans="1:11" ht="13" x14ac:dyDescent="0.15">
      <c r="A895" s="1"/>
      <c r="E895" s="2"/>
      <c r="F895" s="2"/>
      <c r="G895" s="2"/>
      <c r="H895" s="2"/>
      <c r="I895" s="2"/>
      <c r="J895" s="2"/>
      <c r="K895" s="2"/>
    </row>
    <row r="896" spans="1:11" ht="13" x14ac:dyDescent="0.15">
      <c r="A896" s="1"/>
      <c r="E896" s="2"/>
      <c r="F896" s="2"/>
      <c r="G896" s="2"/>
      <c r="H896" s="2"/>
      <c r="I896" s="2"/>
      <c r="J896" s="2"/>
      <c r="K896" s="2"/>
    </row>
    <row r="897" spans="1:11" ht="13" x14ac:dyDescent="0.15">
      <c r="A897" s="1"/>
      <c r="E897" s="2"/>
      <c r="F897" s="2"/>
      <c r="G897" s="2"/>
      <c r="H897" s="2"/>
      <c r="I897" s="2"/>
      <c r="J897" s="2"/>
      <c r="K897" s="2"/>
    </row>
    <row r="898" spans="1:11" ht="13" x14ac:dyDescent="0.15">
      <c r="A898" s="1"/>
      <c r="E898" s="2"/>
      <c r="F898" s="2"/>
      <c r="G898" s="2"/>
      <c r="H898" s="2"/>
      <c r="I898" s="2"/>
      <c r="J898" s="2"/>
      <c r="K898" s="2"/>
    </row>
    <row r="899" spans="1:11" ht="13" x14ac:dyDescent="0.15">
      <c r="A899" s="1"/>
      <c r="E899" s="2"/>
      <c r="F899" s="2"/>
      <c r="G899" s="2"/>
      <c r="H899" s="2"/>
      <c r="I899" s="2"/>
      <c r="J899" s="2"/>
      <c r="K899" s="2"/>
    </row>
    <row r="900" spans="1:11" ht="13" x14ac:dyDescent="0.15">
      <c r="A900" s="1"/>
      <c r="E900" s="2"/>
      <c r="F900" s="2"/>
      <c r="G900" s="2"/>
      <c r="H900" s="2"/>
      <c r="I900" s="2"/>
      <c r="J900" s="2"/>
      <c r="K900" s="2"/>
    </row>
    <row r="901" spans="1:11" ht="13" x14ac:dyDescent="0.15">
      <c r="A901" s="1"/>
      <c r="E901" s="2"/>
      <c r="F901" s="2"/>
      <c r="G901" s="2"/>
      <c r="H901" s="2"/>
      <c r="I901" s="2"/>
      <c r="J901" s="2"/>
      <c r="K901" s="2"/>
    </row>
    <row r="902" spans="1:11" ht="13" x14ac:dyDescent="0.15">
      <c r="A902" s="1"/>
      <c r="E902" s="2"/>
      <c r="F902" s="2"/>
      <c r="G902" s="2"/>
      <c r="H902" s="2"/>
      <c r="I902" s="2"/>
      <c r="J902" s="2"/>
      <c r="K902" s="2"/>
    </row>
    <row r="903" spans="1:11" ht="13" x14ac:dyDescent="0.15">
      <c r="A903" s="1"/>
      <c r="E903" s="2"/>
      <c r="F903" s="2"/>
      <c r="G903" s="2"/>
      <c r="H903" s="2"/>
      <c r="I903" s="2"/>
      <c r="J903" s="2"/>
      <c r="K903" s="2"/>
    </row>
    <row r="904" spans="1:11" ht="13" x14ac:dyDescent="0.15">
      <c r="A904" s="1"/>
      <c r="E904" s="2"/>
      <c r="F904" s="2"/>
      <c r="G904" s="2"/>
      <c r="H904" s="2"/>
      <c r="I904" s="2"/>
      <c r="J904" s="2"/>
      <c r="K904" s="2"/>
    </row>
    <row r="905" spans="1:11" ht="13" x14ac:dyDescent="0.15">
      <c r="A905" s="1"/>
      <c r="E905" s="2"/>
      <c r="F905" s="2"/>
      <c r="G905" s="2"/>
      <c r="H905" s="2"/>
      <c r="I905" s="2"/>
      <c r="J905" s="2"/>
      <c r="K905" s="2"/>
    </row>
    <row r="906" spans="1:11" ht="13" x14ac:dyDescent="0.15">
      <c r="A906" s="1"/>
      <c r="E906" s="2"/>
      <c r="F906" s="2"/>
      <c r="G906" s="2"/>
      <c r="H906" s="2"/>
      <c r="I906" s="2"/>
      <c r="J906" s="2"/>
      <c r="K906" s="2"/>
    </row>
    <row r="907" spans="1:11" ht="13" x14ac:dyDescent="0.15">
      <c r="A907" s="1"/>
      <c r="E907" s="2"/>
      <c r="F907" s="2"/>
      <c r="G907" s="2"/>
      <c r="H907" s="2"/>
      <c r="I907" s="2"/>
      <c r="J907" s="2"/>
      <c r="K907" s="2"/>
    </row>
    <row r="908" spans="1:11" ht="13" x14ac:dyDescent="0.15">
      <c r="A908" s="1"/>
      <c r="E908" s="2"/>
      <c r="F908" s="2"/>
      <c r="G908" s="2"/>
      <c r="H908" s="2"/>
      <c r="I908" s="2"/>
      <c r="J908" s="2"/>
      <c r="K908" s="2"/>
    </row>
    <row r="909" spans="1:11" ht="13" x14ac:dyDescent="0.15">
      <c r="A909" s="1"/>
      <c r="E909" s="2"/>
      <c r="F909" s="2"/>
      <c r="G909" s="2"/>
      <c r="H909" s="2"/>
      <c r="I909" s="2"/>
      <c r="J909" s="2"/>
      <c r="K909" s="2"/>
    </row>
    <row r="910" spans="1:11" ht="13" x14ac:dyDescent="0.15">
      <c r="A910" s="1"/>
      <c r="E910" s="2"/>
      <c r="F910" s="2"/>
      <c r="G910" s="2"/>
      <c r="H910" s="2"/>
      <c r="I910" s="2"/>
      <c r="J910" s="2"/>
      <c r="K910" s="2"/>
    </row>
    <row r="911" spans="1:11" ht="13" x14ac:dyDescent="0.15">
      <c r="A911" s="1"/>
      <c r="E911" s="2"/>
      <c r="F911" s="2"/>
      <c r="G911" s="2"/>
      <c r="H911" s="2"/>
      <c r="I911" s="2"/>
      <c r="J911" s="2"/>
      <c r="K911" s="2"/>
    </row>
    <row r="912" spans="1:11" ht="13" x14ac:dyDescent="0.15">
      <c r="A912" s="1"/>
      <c r="E912" s="2"/>
      <c r="F912" s="2"/>
      <c r="G912" s="2"/>
      <c r="H912" s="2"/>
      <c r="I912" s="2"/>
      <c r="J912" s="2"/>
      <c r="K912" s="2"/>
    </row>
    <row r="913" spans="1:11" ht="13" x14ac:dyDescent="0.15">
      <c r="A913" s="1"/>
      <c r="E913" s="2"/>
      <c r="F913" s="2"/>
      <c r="G913" s="2"/>
      <c r="H913" s="2"/>
      <c r="I913" s="2"/>
      <c r="J913" s="2"/>
      <c r="K913" s="2"/>
    </row>
    <row r="914" spans="1:11" ht="13" x14ac:dyDescent="0.15">
      <c r="A914" s="1"/>
      <c r="E914" s="2"/>
      <c r="F914" s="2"/>
      <c r="G914" s="2"/>
      <c r="H914" s="2"/>
      <c r="I914" s="2"/>
      <c r="J914" s="2"/>
      <c r="K914" s="2"/>
    </row>
    <row r="915" spans="1:11" ht="13" x14ac:dyDescent="0.15">
      <c r="A915" s="1"/>
      <c r="E915" s="2"/>
      <c r="F915" s="2"/>
      <c r="G915" s="2"/>
      <c r="H915" s="2"/>
      <c r="I915" s="2"/>
      <c r="J915" s="2"/>
      <c r="K915" s="2"/>
    </row>
    <row r="916" spans="1:11" ht="13" x14ac:dyDescent="0.15">
      <c r="A916" s="1"/>
      <c r="E916" s="2"/>
      <c r="F916" s="2"/>
      <c r="G916" s="2"/>
      <c r="H916" s="2"/>
      <c r="I916" s="2"/>
      <c r="J916" s="2"/>
      <c r="K916" s="2"/>
    </row>
    <row r="917" spans="1:11" ht="13" x14ac:dyDescent="0.15">
      <c r="A917" s="1"/>
      <c r="E917" s="2"/>
      <c r="F917" s="2"/>
      <c r="G917" s="2"/>
      <c r="H917" s="2"/>
      <c r="I917" s="2"/>
      <c r="J917" s="2"/>
      <c r="K917" s="2"/>
    </row>
    <row r="918" spans="1:11" ht="13" x14ac:dyDescent="0.15">
      <c r="A918" s="1"/>
      <c r="E918" s="2"/>
      <c r="F918" s="2"/>
      <c r="G918" s="2"/>
      <c r="H918" s="2"/>
      <c r="I918" s="2"/>
      <c r="J918" s="2"/>
      <c r="K918" s="2"/>
    </row>
    <row r="919" spans="1:11" ht="13" x14ac:dyDescent="0.15">
      <c r="A919" s="1"/>
      <c r="E919" s="2"/>
      <c r="F919" s="2"/>
      <c r="G919" s="2"/>
      <c r="H919" s="2"/>
      <c r="I919" s="2"/>
      <c r="J919" s="2"/>
      <c r="K919" s="2"/>
    </row>
    <row r="920" spans="1:11" ht="13" x14ac:dyDescent="0.15">
      <c r="A920" s="1"/>
      <c r="E920" s="2"/>
      <c r="F920" s="2"/>
      <c r="G920" s="2"/>
      <c r="H920" s="2"/>
      <c r="I920" s="2"/>
      <c r="J920" s="2"/>
      <c r="K920" s="2"/>
    </row>
    <row r="921" spans="1:11" ht="13" x14ac:dyDescent="0.15">
      <c r="A921" s="1"/>
      <c r="E921" s="2"/>
      <c r="F921" s="2"/>
      <c r="G921" s="2"/>
      <c r="H921" s="2"/>
      <c r="I921" s="2"/>
      <c r="J921" s="2"/>
      <c r="K921" s="2"/>
    </row>
    <row r="922" spans="1:11" ht="13" x14ac:dyDescent="0.15">
      <c r="A922" s="1"/>
      <c r="E922" s="2"/>
      <c r="F922" s="2"/>
      <c r="G922" s="2"/>
      <c r="H922" s="2"/>
      <c r="I922" s="2"/>
      <c r="J922" s="2"/>
      <c r="K922" s="2"/>
    </row>
    <row r="923" spans="1:11" ht="13" x14ac:dyDescent="0.15">
      <c r="A923" s="1"/>
      <c r="E923" s="2"/>
      <c r="F923" s="2"/>
      <c r="G923" s="2"/>
      <c r="H923" s="2"/>
      <c r="I923" s="2"/>
      <c r="J923" s="2"/>
      <c r="K923" s="2"/>
    </row>
    <row r="924" spans="1:11" ht="13" x14ac:dyDescent="0.15">
      <c r="A924" s="1"/>
      <c r="E924" s="2"/>
      <c r="F924" s="2"/>
      <c r="G924" s="2"/>
      <c r="H924" s="2"/>
      <c r="I924" s="2"/>
      <c r="J924" s="2"/>
      <c r="K924" s="2"/>
    </row>
    <row r="925" spans="1:11" ht="13" x14ac:dyDescent="0.15">
      <c r="A925" s="1"/>
      <c r="E925" s="2"/>
      <c r="F925" s="2"/>
      <c r="G925" s="2"/>
      <c r="H925" s="2"/>
      <c r="I925" s="2"/>
      <c r="J925" s="2"/>
      <c r="K925" s="2"/>
    </row>
    <row r="926" spans="1:11" ht="13" x14ac:dyDescent="0.15">
      <c r="A926" s="1"/>
      <c r="E926" s="2"/>
      <c r="F926" s="2"/>
      <c r="G926" s="2"/>
      <c r="H926" s="2"/>
      <c r="I926" s="2"/>
      <c r="J926" s="2"/>
      <c r="K926" s="2"/>
    </row>
    <row r="927" spans="1:11" ht="13" x14ac:dyDescent="0.15">
      <c r="A927" s="1"/>
      <c r="E927" s="2"/>
      <c r="F927" s="2"/>
      <c r="G927" s="2"/>
      <c r="H927" s="2"/>
      <c r="I927" s="2"/>
      <c r="J927" s="2"/>
      <c r="K927" s="2"/>
    </row>
    <row r="928" spans="1:11" ht="13" x14ac:dyDescent="0.15">
      <c r="A928" s="1"/>
      <c r="E928" s="2"/>
      <c r="F928" s="2"/>
      <c r="G928" s="2"/>
      <c r="H928" s="2"/>
      <c r="I928" s="2"/>
      <c r="J928" s="2"/>
      <c r="K928" s="2"/>
    </row>
    <row r="929" spans="1:11" ht="13" x14ac:dyDescent="0.15">
      <c r="A929" s="1"/>
      <c r="E929" s="2"/>
      <c r="F929" s="2"/>
      <c r="G929" s="2"/>
      <c r="H929" s="2"/>
      <c r="I929" s="2"/>
      <c r="J929" s="2"/>
      <c r="K929" s="2"/>
    </row>
    <row r="930" spans="1:11" ht="13" x14ac:dyDescent="0.15">
      <c r="A930" s="1"/>
      <c r="E930" s="2"/>
      <c r="F930" s="2"/>
      <c r="G930" s="2"/>
      <c r="H930" s="2"/>
      <c r="I930" s="2"/>
      <c r="J930" s="2"/>
      <c r="K930" s="2"/>
    </row>
    <row r="931" spans="1:11" ht="13" x14ac:dyDescent="0.15">
      <c r="A931" s="1"/>
      <c r="E931" s="2"/>
      <c r="F931" s="2"/>
      <c r="G931" s="2"/>
      <c r="H931" s="2"/>
      <c r="I931" s="2"/>
      <c r="J931" s="2"/>
      <c r="K931" s="2"/>
    </row>
    <row r="932" spans="1:11" ht="13" x14ac:dyDescent="0.15">
      <c r="A932" s="1"/>
      <c r="E932" s="2"/>
      <c r="F932" s="2"/>
      <c r="G932" s="2"/>
      <c r="H932" s="2"/>
      <c r="I932" s="2"/>
      <c r="J932" s="2"/>
      <c r="K932" s="2"/>
    </row>
    <row r="933" spans="1:11" ht="13" x14ac:dyDescent="0.15">
      <c r="A933" s="1"/>
      <c r="E933" s="2"/>
      <c r="F933" s="2"/>
      <c r="G933" s="2"/>
      <c r="H933" s="2"/>
      <c r="I933" s="2"/>
      <c r="J933" s="2"/>
      <c r="K933" s="2"/>
    </row>
    <row r="934" spans="1:11" ht="13" x14ac:dyDescent="0.15">
      <c r="A934" s="1"/>
      <c r="E934" s="2"/>
      <c r="F934" s="2"/>
      <c r="G934" s="2"/>
      <c r="H934" s="2"/>
      <c r="I934" s="2"/>
      <c r="J934" s="2"/>
      <c r="K934" s="2"/>
    </row>
    <row r="935" spans="1:11" ht="13" x14ac:dyDescent="0.15">
      <c r="A935" s="1"/>
      <c r="E935" s="2"/>
      <c r="F935" s="2"/>
      <c r="G935" s="2"/>
      <c r="H935" s="2"/>
      <c r="I935" s="2"/>
      <c r="J935" s="2"/>
      <c r="K935" s="2"/>
    </row>
    <row r="936" spans="1:11" ht="13" x14ac:dyDescent="0.15">
      <c r="A936" s="1"/>
      <c r="E936" s="2"/>
      <c r="F936" s="2"/>
      <c r="G936" s="2"/>
      <c r="H936" s="2"/>
      <c r="I936" s="2"/>
      <c r="J936" s="2"/>
      <c r="K936" s="2"/>
    </row>
    <row r="937" spans="1:11" ht="13" x14ac:dyDescent="0.15">
      <c r="A937" s="1"/>
      <c r="E937" s="2"/>
      <c r="F937" s="2"/>
      <c r="G937" s="2"/>
      <c r="H937" s="2"/>
      <c r="I937" s="2"/>
      <c r="J937" s="2"/>
      <c r="K937" s="2"/>
    </row>
    <row r="938" spans="1:11" ht="13" x14ac:dyDescent="0.15">
      <c r="A938" s="1"/>
      <c r="E938" s="2"/>
      <c r="F938" s="2"/>
      <c r="G938" s="2"/>
      <c r="H938" s="2"/>
      <c r="I938" s="2"/>
      <c r="J938" s="2"/>
      <c r="K938" s="2"/>
    </row>
    <row r="939" spans="1:11" ht="13" x14ac:dyDescent="0.15">
      <c r="A939" s="1"/>
      <c r="E939" s="2"/>
      <c r="F939" s="2"/>
      <c r="G939" s="2"/>
      <c r="H939" s="2"/>
      <c r="I939" s="2"/>
      <c r="J939" s="2"/>
      <c r="K939" s="2"/>
    </row>
    <row r="940" spans="1:11" ht="13" x14ac:dyDescent="0.15">
      <c r="A940" s="1"/>
      <c r="E940" s="2"/>
      <c r="F940" s="2"/>
      <c r="G940" s="2"/>
      <c r="H940" s="2"/>
      <c r="I940" s="2"/>
      <c r="J940" s="2"/>
      <c r="K940" s="2"/>
    </row>
    <row r="941" spans="1:11" ht="13" x14ac:dyDescent="0.15">
      <c r="A941" s="1"/>
      <c r="E941" s="2"/>
      <c r="F941" s="2"/>
      <c r="G941" s="2"/>
      <c r="H941" s="2"/>
      <c r="I941" s="2"/>
      <c r="J941" s="2"/>
      <c r="K941" s="2"/>
    </row>
    <row r="942" spans="1:11" ht="13" x14ac:dyDescent="0.15">
      <c r="A942" s="1"/>
      <c r="E942" s="2"/>
      <c r="F942" s="2"/>
      <c r="G942" s="2"/>
      <c r="H942" s="2"/>
      <c r="I942" s="2"/>
      <c r="J942" s="2"/>
      <c r="K942" s="2"/>
    </row>
    <row r="943" spans="1:11" ht="13" x14ac:dyDescent="0.15">
      <c r="A943" s="1"/>
      <c r="E943" s="2"/>
      <c r="F943" s="2"/>
      <c r="G943" s="2"/>
      <c r="H943" s="2"/>
      <c r="I943" s="2"/>
      <c r="J943" s="2"/>
      <c r="K943" s="2"/>
    </row>
    <row r="944" spans="1:11" ht="13" x14ac:dyDescent="0.15">
      <c r="A944" s="1"/>
      <c r="E944" s="2"/>
      <c r="F944" s="2"/>
      <c r="G944" s="2"/>
      <c r="H944" s="2"/>
      <c r="I944" s="2"/>
      <c r="J944" s="2"/>
      <c r="K944" s="2"/>
    </row>
    <row r="945" spans="1:11" ht="13" x14ac:dyDescent="0.15">
      <c r="A945" s="1"/>
      <c r="E945" s="2"/>
      <c r="F945" s="2"/>
      <c r="G945" s="2"/>
      <c r="H945" s="2"/>
      <c r="I945" s="2"/>
      <c r="J945" s="2"/>
      <c r="K945" s="2"/>
    </row>
    <row r="946" spans="1:11" ht="13" x14ac:dyDescent="0.15">
      <c r="A946" s="1"/>
      <c r="E946" s="2"/>
      <c r="F946" s="2"/>
      <c r="G946" s="2"/>
      <c r="H946" s="2"/>
      <c r="I946" s="2"/>
      <c r="J946" s="2"/>
      <c r="K946" s="2"/>
    </row>
    <row r="947" spans="1:11" ht="13" x14ac:dyDescent="0.15">
      <c r="A947" s="1"/>
      <c r="E947" s="2"/>
      <c r="F947" s="2"/>
      <c r="G947" s="2"/>
      <c r="H947" s="2"/>
      <c r="I947" s="2"/>
      <c r="J947" s="2"/>
      <c r="K947" s="2"/>
    </row>
    <row r="948" spans="1:11" ht="13" x14ac:dyDescent="0.15">
      <c r="A948" s="1"/>
      <c r="E948" s="2"/>
      <c r="F948" s="2"/>
      <c r="G948" s="2"/>
      <c r="H948" s="2"/>
      <c r="I948" s="2"/>
      <c r="J948" s="2"/>
      <c r="K948" s="2"/>
    </row>
    <row r="949" spans="1:11" ht="13" x14ac:dyDescent="0.15">
      <c r="A949" s="1"/>
      <c r="E949" s="2"/>
      <c r="F949" s="2"/>
      <c r="G949" s="2"/>
      <c r="H949" s="2"/>
      <c r="I949" s="2"/>
      <c r="J949" s="2"/>
      <c r="K949" s="2"/>
    </row>
    <row r="950" spans="1:11" ht="13" x14ac:dyDescent="0.15">
      <c r="A950" s="1"/>
      <c r="E950" s="2"/>
      <c r="F950" s="2"/>
      <c r="G950" s="2"/>
      <c r="H950" s="2"/>
      <c r="I950" s="2"/>
      <c r="J950" s="2"/>
      <c r="K950" s="2"/>
    </row>
    <row r="951" spans="1:11" ht="13" x14ac:dyDescent="0.15">
      <c r="A951" s="1"/>
      <c r="E951" s="2"/>
      <c r="F951" s="2"/>
      <c r="G951" s="2"/>
      <c r="H951" s="2"/>
      <c r="I951" s="2"/>
      <c r="J951" s="2"/>
      <c r="K951" s="2"/>
    </row>
    <row r="952" spans="1:11" ht="13" x14ac:dyDescent="0.15">
      <c r="A952" s="1"/>
      <c r="E952" s="2"/>
      <c r="F952" s="2"/>
      <c r="G952" s="2"/>
      <c r="H952" s="2"/>
      <c r="I952" s="2"/>
      <c r="J952" s="2"/>
      <c r="K952" s="2"/>
    </row>
    <row r="953" spans="1:11" ht="13" x14ac:dyDescent="0.15">
      <c r="A953" s="1"/>
      <c r="E953" s="2"/>
      <c r="F953" s="2"/>
      <c r="G953" s="2"/>
      <c r="H953" s="2"/>
      <c r="I953" s="2"/>
      <c r="J953" s="2"/>
      <c r="K953" s="2"/>
    </row>
    <row r="954" spans="1:11" ht="13" x14ac:dyDescent="0.15">
      <c r="A954" s="1"/>
      <c r="E954" s="2"/>
      <c r="F954" s="2"/>
      <c r="G954" s="2"/>
      <c r="H954" s="2"/>
      <c r="I954" s="2"/>
      <c r="J954" s="2"/>
      <c r="K954" s="2"/>
    </row>
    <row r="955" spans="1:11" ht="13" x14ac:dyDescent="0.15">
      <c r="A955" s="1"/>
      <c r="E955" s="2"/>
      <c r="F955" s="2"/>
      <c r="G955" s="2"/>
      <c r="H955" s="2"/>
      <c r="I955" s="2"/>
      <c r="J955" s="2"/>
      <c r="K955" s="2"/>
    </row>
    <row r="956" spans="1:11" ht="13" x14ac:dyDescent="0.15">
      <c r="A956" s="1"/>
      <c r="E956" s="2"/>
      <c r="F956" s="2"/>
      <c r="G956" s="2"/>
      <c r="H956" s="2"/>
      <c r="I956" s="2"/>
      <c r="J956" s="2"/>
      <c r="K956" s="2"/>
    </row>
    <row r="957" spans="1:11" ht="13" x14ac:dyDescent="0.15">
      <c r="A957" s="1"/>
      <c r="E957" s="2"/>
      <c r="F957" s="2"/>
      <c r="G957" s="2"/>
      <c r="H957" s="2"/>
      <c r="I957" s="2"/>
      <c r="J957" s="2"/>
      <c r="K957" s="2"/>
    </row>
    <row r="958" spans="1:11" ht="13" x14ac:dyDescent="0.15">
      <c r="A958" s="1"/>
      <c r="E958" s="2"/>
      <c r="F958" s="2"/>
      <c r="G958" s="2"/>
      <c r="H958" s="2"/>
      <c r="I958" s="2"/>
      <c r="J958" s="2"/>
      <c r="K958" s="2"/>
    </row>
    <row r="959" spans="1:11" ht="13" x14ac:dyDescent="0.15">
      <c r="A959" s="1"/>
      <c r="E959" s="2"/>
      <c r="F959" s="2"/>
      <c r="G959" s="2"/>
      <c r="H959" s="2"/>
      <c r="I959" s="2"/>
      <c r="J959" s="2"/>
      <c r="K959" s="2"/>
    </row>
    <row r="960" spans="1:11" ht="13" x14ac:dyDescent="0.15">
      <c r="A960" s="1"/>
      <c r="E960" s="2"/>
      <c r="F960" s="2"/>
      <c r="G960" s="2"/>
      <c r="H960" s="2"/>
      <c r="I960" s="2"/>
      <c r="J960" s="2"/>
      <c r="K960" s="2"/>
    </row>
    <row r="961" spans="1:11" ht="13" x14ac:dyDescent="0.15">
      <c r="A961" s="1"/>
      <c r="E961" s="2"/>
      <c r="F961" s="2"/>
      <c r="G961" s="2"/>
      <c r="H961" s="2"/>
      <c r="I961" s="2"/>
      <c r="J961" s="2"/>
      <c r="K961" s="2"/>
    </row>
    <row r="962" spans="1:11" ht="13" x14ac:dyDescent="0.15">
      <c r="A962" s="1"/>
      <c r="E962" s="2"/>
      <c r="F962" s="2"/>
      <c r="G962" s="2"/>
      <c r="H962" s="2"/>
      <c r="I962" s="2"/>
      <c r="J962" s="2"/>
      <c r="K962" s="2"/>
    </row>
    <row r="963" spans="1:11" ht="13" x14ac:dyDescent="0.15">
      <c r="A963" s="1"/>
      <c r="E963" s="2"/>
      <c r="F963" s="2"/>
      <c r="G963" s="2"/>
      <c r="H963" s="2"/>
      <c r="I963" s="2"/>
      <c r="J963" s="2"/>
      <c r="K963" s="2"/>
    </row>
    <row r="964" spans="1:11" ht="13" x14ac:dyDescent="0.15">
      <c r="A964" s="1"/>
      <c r="E964" s="2"/>
      <c r="F964" s="2"/>
      <c r="G964" s="2"/>
      <c r="H964" s="2"/>
      <c r="I964" s="2"/>
      <c r="J964" s="2"/>
      <c r="K964" s="2"/>
    </row>
    <row r="965" spans="1:11" ht="13" x14ac:dyDescent="0.15">
      <c r="A965" s="1"/>
      <c r="E965" s="2"/>
      <c r="F965" s="2"/>
      <c r="G965" s="2"/>
      <c r="H965" s="2"/>
      <c r="I965" s="2"/>
      <c r="J965" s="2"/>
      <c r="K965" s="2"/>
    </row>
    <row r="966" spans="1:11" ht="13" x14ac:dyDescent="0.15">
      <c r="A966" s="1"/>
      <c r="E966" s="2"/>
      <c r="F966" s="2"/>
      <c r="G966" s="2"/>
      <c r="H966" s="2"/>
      <c r="I966" s="2"/>
      <c r="J966" s="2"/>
      <c r="K966" s="2"/>
    </row>
    <row r="967" spans="1:11" ht="13" x14ac:dyDescent="0.15">
      <c r="A967" s="1"/>
      <c r="E967" s="2"/>
      <c r="F967" s="2"/>
      <c r="G967" s="2"/>
      <c r="H967" s="2"/>
      <c r="I967" s="2"/>
      <c r="J967" s="2"/>
      <c r="K967" s="2"/>
    </row>
    <row r="968" spans="1:11" ht="13" x14ac:dyDescent="0.15">
      <c r="A968" s="1"/>
      <c r="E968" s="2"/>
      <c r="F968" s="2"/>
      <c r="G968" s="2"/>
      <c r="H968" s="2"/>
      <c r="I968" s="2"/>
      <c r="J968" s="2"/>
      <c r="K968" s="2"/>
    </row>
    <row r="969" spans="1:11" ht="13" x14ac:dyDescent="0.15">
      <c r="A969" s="1"/>
      <c r="E969" s="2"/>
      <c r="F969" s="2"/>
      <c r="G969" s="2"/>
      <c r="H969" s="2"/>
      <c r="I969" s="2"/>
      <c r="J969" s="2"/>
      <c r="K969" s="2"/>
    </row>
    <row r="970" spans="1:11" ht="13" x14ac:dyDescent="0.15">
      <c r="A970" s="1"/>
      <c r="E970" s="2"/>
      <c r="F970" s="2"/>
      <c r="G970" s="2"/>
      <c r="H970" s="2"/>
      <c r="I970" s="2"/>
      <c r="J970" s="2"/>
      <c r="K970" s="2"/>
    </row>
    <row r="971" spans="1:11" ht="13" x14ac:dyDescent="0.15">
      <c r="A971" s="1"/>
      <c r="E971" s="2"/>
      <c r="F971" s="2"/>
      <c r="G971" s="2"/>
      <c r="H971" s="2"/>
      <c r="I971" s="2"/>
      <c r="J971" s="2"/>
      <c r="K971" s="2"/>
    </row>
    <row r="972" spans="1:11" ht="13" x14ac:dyDescent="0.15">
      <c r="A972" s="1"/>
      <c r="E972" s="2"/>
      <c r="F972" s="2"/>
      <c r="G972" s="2"/>
      <c r="H972" s="2"/>
      <c r="I972" s="2"/>
      <c r="J972" s="2"/>
      <c r="K972" s="2"/>
    </row>
    <row r="973" spans="1:11" ht="13" x14ac:dyDescent="0.15">
      <c r="A973" s="1"/>
      <c r="E973" s="2"/>
      <c r="F973" s="2"/>
      <c r="G973" s="2"/>
      <c r="H973" s="2"/>
      <c r="I973" s="2"/>
      <c r="J973" s="2"/>
      <c r="K973" s="2"/>
    </row>
    <row r="974" spans="1:11" ht="13" x14ac:dyDescent="0.15">
      <c r="A974" s="1"/>
      <c r="E974" s="2"/>
      <c r="F974" s="2"/>
      <c r="G974" s="2"/>
      <c r="H974" s="2"/>
      <c r="I974" s="2"/>
      <c r="J974" s="2"/>
      <c r="K974" s="2"/>
    </row>
    <row r="975" spans="1:11" ht="13" x14ac:dyDescent="0.15">
      <c r="A975" s="1"/>
      <c r="E975" s="2"/>
      <c r="F975" s="2"/>
      <c r="G975" s="2"/>
      <c r="H975" s="2"/>
      <c r="I975" s="2"/>
      <c r="J975" s="2"/>
      <c r="K975" s="2"/>
    </row>
    <row r="976" spans="1:11" ht="13" x14ac:dyDescent="0.15">
      <c r="A976" s="1"/>
      <c r="E976" s="2"/>
      <c r="F976" s="2"/>
      <c r="G976" s="2"/>
      <c r="H976" s="2"/>
      <c r="I976" s="2"/>
      <c r="J976" s="2"/>
      <c r="K976" s="2"/>
    </row>
    <row r="977" spans="1:11" ht="13" x14ac:dyDescent="0.15">
      <c r="A977" s="1"/>
      <c r="E977" s="2"/>
      <c r="F977" s="2"/>
      <c r="G977" s="2"/>
      <c r="H977" s="2"/>
      <c r="I977" s="2"/>
      <c r="J977" s="2"/>
      <c r="K977" s="2"/>
    </row>
    <row r="978" spans="1:11" ht="13" x14ac:dyDescent="0.15">
      <c r="A978" s="1"/>
      <c r="E978" s="2"/>
      <c r="F978" s="2"/>
      <c r="G978" s="2"/>
      <c r="H978" s="2"/>
      <c r="I978" s="2"/>
      <c r="J978" s="2"/>
      <c r="K978" s="2"/>
    </row>
    <row r="979" spans="1:11" ht="13" x14ac:dyDescent="0.15">
      <c r="A979" s="1"/>
      <c r="E979" s="2"/>
      <c r="F979" s="2"/>
      <c r="G979" s="2"/>
      <c r="H979" s="2"/>
      <c r="I979" s="2"/>
      <c r="J979" s="2"/>
      <c r="K979" s="2"/>
    </row>
    <row r="980" spans="1:11" ht="13" x14ac:dyDescent="0.15">
      <c r="A980" s="1"/>
      <c r="E980" s="2"/>
      <c r="F980" s="2"/>
      <c r="G980" s="2"/>
      <c r="H980" s="2"/>
      <c r="I980" s="2"/>
      <c r="J980" s="2"/>
      <c r="K980" s="2"/>
    </row>
    <row r="981" spans="1:11" ht="13" x14ac:dyDescent="0.15">
      <c r="A981" s="1"/>
      <c r="E981" s="2"/>
      <c r="F981" s="2"/>
      <c r="G981" s="2"/>
      <c r="H981" s="2"/>
      <c r="I981" s="2"/>
      <c r="J981" s="2"/>
      <c r="K981" s="2"/>
    </row>
    <row r="982" spans="1:11" ht="13" x14ac:dyDescent="0.15">
      <c r="A982" s="1"/>
      <c r="E982" s="2"/>
      <c r="F982" s="2"/>
      <c r="G982" s="2"/>
      <c r="H982" s="2"/>
      <c r="I982" s="2"/>
      <c r="J982" s="2"/>
      <c r="K982" s="2"/>
    </row>
    <row r="983" spans="1:11" ht="13" x14ac:dyDescent="0.15">
      <c r="A983" s="1"/>
      <c r="E983" s="2"/>
      <c r="F983" s="2"/>
      <c r="G983" s="2"/>
      <c r="H983" s="2"/>
      <c r="I983" s="2"/>
      <c r="J983" s="2"/>
      <c r="K983" s="2"/>
    </row>
    <row r="984" spans="1:11" ht="13" x14ac:dyDescent="0.15">
      <c r="A984" s="1"/>
      <c r="E984" s="2"/>
      <c r="F984" s="2"/>
      <c r="G984" s="2"/>
      <c r="H984" s="2"/>
      <c r="I984" s="2"/>
      <c r="J984" s="2"/>
      <c r="K984" s="2"/>
    </row>
    <row r="985" spans="1:11" ht="13" x14ac:dyDescent="0.15">
      <c r="A985" s="1"/>
      <c r="E985" s="2"/>
      <c r="F985" s="2"/>
      <c r="G985" s="2"/>
      <c r="H985" s="2"/>
      <c r="I985" s="2"/>
      <c r="J985" s="2"/>
      <c r="K985" s="2"/>
    </row>
    <row r="986" spans="1:11" ht="13" x14ac:dyDescent="0.15">
      <c r="A986" s="1"/>
      <c r="E986" s="2"/>
      <c r="F986" s="2"/>
      <c r="G986" s="2"/>
      <c r="H986" s="2"/>
      <c r="I986" s="2"/>
      <c r="J986" s="2"/>
      <c r="K986" s="2"/>
    </row>
    <row r="987" spans="1:11" ht="13" x14ac:dyDescent="0.15">
      <c r="A987" s="1"/>
      <c r="E987" s="2"/>
      <c r="F987" s="2"/>
      <c r="G987" s="2"/>
      <c r="H987" s="2"/>
      <c r="I987" s="2"/>
      <c r="J987" s="2"/>
      <c r="K987" s="2"/>
    </row>
    <row r="988" spans="1:11" ht="13" x14ac:dyDescent="0.15">
      <c r="A988" s="1"/>
      <c r="E988" s="2"/>
      <c r="F988" s="2"/>
      <c r="G988" s="2"/>
      <c r="H988" s="2"/>
      <c r="I988" s="2"/>
      <c r="J988" s="2"/>
      <c r="K988" s="2"/>
    </row>
    <row r="989" spans="1:11" ht="13" x14ac:dyDescent="0.15">
      <c r="A989" s="1"/>
      <c r="E989" s="2"/>
      <c r="F989" s="2"/>
      <c r="G989" s="2"/>
      <c r="H989" s="2"/>
      <c r="I989" s="2"/>
      <c r="J989" s="2"/>
      <c r="K989" s="2"/>
    </row>
    <row r="990" spans="1:11" ht="13" x14ac:dyDescent="0.15">
      <c r="A990" s="1"/>
      <c r="E990" s="2"/>
      <c r="F990" s="2"/>
      <c r="G990" s="2"/>
      <c r="H990" s="2"/>
      <c r="I990" s="2"/>
      <c r="J990" s="2"/>
      <c r="K990" s="2"/>
    </row>
    <row r="991" spans="1:11" ht="13" x14ac:dyDescent="0.15">
      <c r="A991" s="1"/>
      <c r="E991" s="2"/>
      <c r="F991" s="2"/>
      <c r="G991" s="2"/>
      <c r="H991" s="2"/>
      <c r="I991" s="2"/>
      <c r="J991" s="2"/>
      <c r="K991" s="2"/>
    </row>
    <row r="992" spans="1:11" ht="13" x14ac:dyDescent="0.15">
      <c r="A992" s="1"/>
      <c r="E992" s="2"/>
      <c r="F992" s="2"/>
      <c r="G992" s="2"/>
      <c r="H992" s="2"/>
      <c r="I992" s="2"/>
      <c r="J992" s="2"/>
      <c r="K992" s="2"/>
    </row>
    <row r="993" spans="1:11" ht="13" x14ac:dyDescent="0.15">
      <c r="A993" s="1"/>
      <c r="E993" s="2"/>
      <c r="F993" s="2"/>
      <c r="G993" s="2"/>
      <c r="H993" s="2"/>
      <c r="I993" s="2"/>
      <c r="J993" s="2"/>
      <c r="K993" s="2"/>
    </row>
    <row r="994" spans="1:11" ht="13" x14ac:dyDescent="0.15">
      <c r="A994" s="1"/>
      <c r="E994" s="2"/>
      <c r="F994" s="2"/>
      <c r="G994" s="2"/>
      <c r="H994" s="2"/>
      <c r="I994" s="2"/>
      <c r="J994" s="2"/>
      <c r="K994" s="2"/>
    </row>
    <row r="995" spans="1:11" ht="13" x14ac:dyDescent="0.15">
      <c r="A995" s="1"/>
      <c r="E995" s="2"/>
      <c r="F995" s="2"/>
      <c r="G995" s="2"/>
      <c r="H995" s="2"/>
      <c r="I995" s="2"/>
      <c r="J995" s="2"/>
      <c r="K995" s="2"/>
    </row>
    <row r="996" spans="1:11" ht="13" x14ac:dyDescent="0.15">
      <c r="A996" s="1"/>
      <c r="E996" s="2"/>
      <c r="F996" s="2"/>
      <c r="G996" s="2"/>
      <c r="H996" s="2"/>
      <c r="I996" s="2"/>
      <c r="J996" s="2"/>
      <c r="K996" s="2"/>
    </row>
    <row r="997" spans="1:11" ht="13" x14ac:dyDescent="0.15">
      <c r="A997" s="1"/>
      <c r="E997" s="2"/>
      <c r="F997" s="2"/>
      <c r="G997" s="2"/>
      <c r="H997" s="2"/>
      <c r="I997" s="2"/>
      <c r="J997" s="2"/>
      <c r="K997" s="2"/>
    </row>
    <row r="998" spans="1:11" ht="13" x14ac:dyDescent="0.15">
      <c r="A998" s="1"/>
      <c r="E998" s="2"/>
      <c r="F998" s="2"/>
      <c r="G998" s="2"/>
      <c r="H998" s="2"/>
      <c r="I998" s="2"/>
      <c r="J998" s="2"/>
      <c r="K998" s="2"/>
    </row>
    <row r="999" spans="1:11" ht="13" x14ac:dyDescent="0.15">
      <c r="A999" s="1"/>
      <c r="E999" s="2"/>
      <c r="F999" s="2"/>
      <c r="G999" s="2"/>
      <c r="H999" s="2"/>
      <c r="I999" s="2"/>
      <c r="J999" s="2"/>
      <c r="K999" s="2"/>
    </row>
    <row r="1000" spans="1:11" ht="13" x14ac:dyDescent="0.15">
      <c r="A1000" s="1"/>
      <c r="E1000" s="2"/>
      <c r="F1000" s="2"/>
      <c r="G1000" s="2"/>
      <c r="H1000" s="2"/>
      <c r="I1000" s="2"/>
      <c r="J1000" s="2"/>
      <c r="K1000"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AC401-AB7D-324B-82B4-1A6B9382EF82}">
  <dimension ref="A3:B28"/>
  <sheetViews>
    <sheetView workbookViewId="0">
      <selection activeCell="K8" sqref="K8"/>
    </sheetView>
  </sheetViews>
  <sheetFormatPr baseColWidth="10" defaultRowHeight="13" x14ac:dyDescent="0.15"/>
  <cols>
    <col min="1" max="1" width="13.1640625" bestFit="1" customWidth="1"/>
    <col min="2" max="2" width="20.83203125" bestFit="1" customWidth="1"/>
  </cols>
  <sheetData>
    <row r="3" spans="1:2" x14ac:dyDescent="0.15">
      <c r="A3" s="32" t="s">
        <v>966</v>
      </c>
      <c r="B3" t="s">
        <v>981</v>
      </c>
    </row>
    <row r="4" spans="1:2" x14ac:dyDescent="0.15">
      <c r="A4" s="34" t="s">
        <v>562</v>
      </c>
      <c r="B4" s="31">
        <v>10483</v>
      </c>
    </row>
    <row r="5" spans="1:2" x14ac:dyDescent="0.15">
      <c r="A5" s="35" t="s">
        <v>584</v>
      </c>
      <c r="B5" s="31">
        <v>4</v>
      </c>
    </row>
    <row r="6" spans="1:2" x14ac:dyDescent="0.15">
      <c r="A6" s="35" t="s">
        <v>579</v>
      </c>
      <c r="B6" s="31">
        <v>26</v>
      </c>
    </row>
    <row r="7" spans="1:2" x14ac:dyDescent="0.15">
      <c r="A7" s="35" t="s">
        <v>565</v>
      </c>
      <c r="B7" s="31">
        <v>2115</v>
      </c>
    </row>
    <row r="8" spans="1:2" x14ac:dyDescent="0.15">
      <c r="A8" s="35" t="s">
        <v>563</v>
      </c>
      <c r="B8" s="31">
        <v>6352</v>
      </c>
    </row>
    <row r="9" spans="1:2" x14ac:dyDescent="0.15">
      <c r="A9" s="35" t="s">
        <v>567</v>
      </c>
      <c r="B9" s="31">
        <v>1749</v>
      </c>
    </row>
    <row r="10" spans="1:2" x14ac:dyDescent="0.15">
      <c r="A10" s="35" t="s">
        <v>573</v>
      </c>
      <c r="B10" s="31">
        <v>119</v>
      </c>
    </row>
    <row r="11" spans="1:2" x14ac:dyDescent="0.15">
      <c r="A11" s="35" t="s">
        <v>575</v>
      </c>
      <c r="B11" s="31">
        <v>118</v>
      </c>
    </row>
    <row r="12" spans="1:2" x14ac:dyDescent="0.15">
      <c r="A12" s="34" t="s">
        <v>577</v>
      </c>
      <c r="B12" s="31">
        <v>255</v>
      </c>
    </row>
    <row r="13" spans="1:2" x14ac:dyDescent="0.15">
      <c r="A13" s="35" t="s">
        <v>584</v>
      </c>
      <c r="B13" s="31">
        <v>2</v>
      </c>
    </row>
    <row r="14" spans="1:2" x14ac:dyDescent="0.15">
      <c r="A14" s="35" t="s">
        <v>579</v>
      </c>
      <c r="B14" s="31">
        <v>16</v>
      </c>
    </row>
    <row r="15" spans="1:2" x14ac:dyDescent="0.15">
      <c r="A15" s="35" t="s">
        <v>565</v>
      </c>
      <c r="B15" s="31">
        <v>58</v>
      </c>
    </row>
    <row r="16" spans="1:2" x14ac:dyDescent="0.15">
      <c r="A16" s="35" t="s">
        <v>563</v>
      </c>
      <c r="B16" s="31">
        <v>114</v>
      </c>
    </row>
    <row r="17" spans="1:2" x14ac:dyDescent="0.15">
      <c r="A17" s="35" t="s">
        <v>567</v>
      </c>
      <c r="B17" s="31">
        <v>52</v>
      </c>
    </row>
    <row r="18" spans="1:2" x14ac:dyDescent="0.15">
      <c r="A18" s="35" t="s">
        <v>573</v>
      </c>
      <c r="B18" s="31">
        <v>10</v>
      </c>
    </row>
    <row r="19" spans="1:2" x14ac:dyDescent="0.15">
      <c r="A19" s="35" t="s">
        <v>575</v>
      </c>
      <c r="B19" s="31">
        <v>3</v>
      </c>
    </row>
    <row r="20" spans="1:2" x14ac:dyDescent="0.15">
      <c r="A20" s="34" t="s">
        <v>569</v>
      </c>
      <c r="B20" s="31">
        <v>1709</v>
      </c>
    </row>
    <row r="21" spans="1:2" x14ac:dyDescent="0.15">
      <c r="A21" s="35" t="s">
        <v>584</v>
      </c>
      <c r="B21" s="31">
        <v>31</v>
      </c>
    </row>
    <row r="22" spans="1:2" x14ac:dyDescent="0.15">
      <c r="A22" s="35" t="s">
        <v>579</v>
      </c>
      <c r="B22" s="31">
        <v>73</v>
      </c>
    </row>
    <row r="23" spans="1:2" x14ac:dyDescent="0.15">
      <c r="A23" s="35" t="s">
        <v>565</v>
      </c>
      <c r="B23" s="31">
        <v>330</v>
      </c>
    </row>
    <row r="24" spans="1:2" x14ac:dyDescent="0.15">
      <c r="A24" s="35" t="s">
        <v>563</v>
      </c>
      <c r="B24" s="31">
        <v>866</v>
      </c>
    </row>
    <row r="25" spans="1:2" x14ac:dyDescent="0.15">
      <c r="A25" s="35" t="s">
        <v>567</v>
      </c>
      <c r="B25" s="31">
        <v>349</v>
      </c>
    </row>
    <row r="26" spans="1:2" x14ac:dyDescent="0.15">
      <c r="A26" s="35" t="s">
        <v>573</v>
      </c>
      <c r="B26" s="31">
        <v>34</v>
      </c>
    </row>
    <row r="27" spans="1:2" x14ac:dyDescent="0.15">
      <c r="A27" s="35" t="s">
        <v>575</v>
      </c>
      <c r="B27" s="31">
        <v>26</v>
      </c>
    </row>
    <row r="28" spans="1:2" x14ac:dyDescent="0.15">
      <c r="A28" s="34" t="s">
        <v>967</v>
      </c>
      <c r="B28" s="31">
        <v>12447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election sqref="A1:H22"/>
    </sheetView>
  </sheetViews>
  <sheetFormatPr baseColWidth="10" defaultColWidth="12.6640625" defaultRowHeight="15.75" customHeight="1" x14ac:dyDescent="0.15"/>
  <sheetData>
    <row r="1" spans="1:4" ht="15.75" customHeight="1" x14ac:dyDescent="0.15">
      <c r="A1" s="4" t="s">
        <v>559</v>
      </c>
      <c r="B1" s="3" t="s">
        <v>560</v>
      </c>
      <c r="C1" s="2" t="s">
        <v>561</v>
      </c>
      <c r="D1" s="3" t="s">
        <v>8</v>
      </c>
    </row>
    <row r="2" spans="1:4" ht="15.75" customHeight="1" x14ac:dyDescent="0.15">
      <c r="A2" s="4" t="s">
        <v>562</v>
      </c>
      <c r="B2" s="3" t="s">
        <v>563</v>
      </c>
      <c r="C2" s="2">
        <v>6352</v>
      </c>
      <c r="D2" s="3" t="s">
        <v>564</v>
      </c>
    </row>
    <row r="3" spans="1:4" ht="15.75" customHeight="1" x14ac:dyDescent="0.15">
      <c r="A3" s="4" t="s">
        <v>562</v>
      </c>
      <c r="B3" s="3" t="s">
        <v>565</v>
      </c>
      <c r="C3" s="2">
        <v>2115</v>
      </c>
      <c r="D3" s="3" t="s">
        <v>566</v>
      </c>
    </row>
    <row r="4" spans="1:4" ht="15.75" customHeight="1" x14ac:dyDescent="0.15">
      <c r="A4" s="4" t="s">
        <v>562</v>
      </c>
      <c r="B4" s="3" t="s">
        <v>567</v>
      </c>
      <c r="C4" s="2">
        <v>1749</v>
      </c>
      <c r="D4" s="3" t="s">
        <v>568</v>
      </c>
    </row>
    <row r="5" spans="1:4" ht="15.75" customHeight="1" x14ac:dyDescent="0.15">
      <c r="A5" s="4" t="s">
        <v>569</v>
      </c>
      <c r="B5" s="3" t="s">
        <v>563</v>
      </c>
      <c r="C5" s="2">
        <v>866</v>
      </c>
      <c r="D5" s="3" t="s">
        <v>570</v>
      </c>
    </row>
    <row r="6" spans="1:4" ht="15.75" customHeight="1" x14ac:dyDescent="0.15">
      <c r="A6" s="4" t="s">
        <v>569</v>
      </c>
      <c r="B6" s="3" t="s">
        <v>567</v>
      </c>
      <c r="C6" s="2">
        <v>349</v>
      </c>
      <c r="D6" s="3" t="s">
        <v>571</v>
      </c>
    </row>
    <row r="7" spans="1:4" ht="15.75" customHeight="1" x14ac:dyDescent="0.15">
      <c r="A7" s="4" t="s">
        <v>569</v>
      </c>
      <c r="B7" s="3" t="s">
        <v>565</v>
      </c>
      <c r="C7" s="2">
        <v>330</v>
      </c>
      <c r="D7" s="3" t="s">
        <v>572</v>
      </c>
    </row>
    <row r="8" spans="1:4" ht="15.75" customHeight="1" x14ac:dyDescent="0.15">
      <c r="A8" s="4" t="s">
        <v>562</v>
      </c>
      <c r="B8" s="3" t="s">
        <v>573</v>
      </c>
      <c r="C8" s="2">
        <v>119</v>
      </c>
      <c r="D8" s="3" t="s">
        <v>574</v>
      </c>
    </row>
    <row r="9" spans="1:4" ht="15.75" customHeight="1" x14ac:dyDescent="0.15">
      <c r="A9" s="4" t="s">
        <v>562</v>
      </c>
      <c r="B9" s="3" t="s">
        <v>575</v>
      </c>
      <c r="C9" s="2">
        <v>118</v>
      </c>
      <c r="D9" s="3" t="s">
        <v>576</v>
      </c>
    </row>
    <row r="10" spans="1:4" ht="15.75" customHeight="1" x14ac:dyDescent="0.15">
      <c r="A10" s="4" t="s">
        <v>577</v>
      </c>
      <c r="B10" s="3" t="s">
        <v>563</v>
      </c>
      <c r="C10" s="2">
        <v>114</v>
      </c>
      <c r="D10" s="3" t="s">
        <v>578</v>
      </c>
    </row>
    <row r="11" spans="1:4" ht="15.75" customHeight="1" x14ac:dyDescent="0.15">
      <c r="A11" s="4" t="s">
        <v>569</v>
      </c>
      <c r="B11" s="3" t="s">
        <v>579</v>
      </c>
      <c r="C11" s="2">
        <v>73</v>
      </c>
      <c r="D11" s="3" t="s">
        <v>580</v>
      </c>
    </row>
    <row r="12" spans="1:4" ht="15.75" customHeight="1" x14ac:dyDescent="0.15">
      <c r="A12" s="4" t="s">
        <v>577</v>
      </c>
      <c r="B12" s="3" t="s">
        <v>565</v>
      </c>
      <c r="C12" s="2">
        <v>58</v>
      </c>
      <c r="D12" s="3" t="s">
        <v>581</v>
      </c>
    </row>
    <row r="13" spans="1:4" ht="15.75" customHeight="1" x14ac:dyDescent="0.15">
      <c r="A13" s="4" t="s">
        <v>577</v>
      </c>
      <c r="B13" s="3" t="s">
        <v>567</v>
      </c>
      <c r="C13" s="2">
        <v>52</v>
      </c>
      <c r="D13" s="3" t="s">
        <v>582</v>
      </c>
    </row>
    <row r="14" spans="1:4" ht="15.75" customHeight="1" x14ac:dyDescent="0.15">
      <c r="A14" s="4" t="s">
        <v>569</v>
      </c>
      <c r="B14" s="3" t="s">
        <v>573</v>
      </c>
      <c r="C14" s="2">
        <v>34</v>
      </c>
      <c r="D14" s="3" t="s">
        <v>583</v>
      </c>
    </row>
    <row r="15" spans="1:4" ht="15.75" customHeight="1" x14ac:dyDescent="0.15">
      <c r="A15" s="4" t="s">
        <v>569</v>
      </c>
      <c r="B15" s="3" t="s">
        <v>584</v>
      </c>
      <c r="C15" s="2">
        <v>31</v>
      </c>
      <c r="D15" s="3" t="s">
        <v>585</v>
      </c>
    </row>
    <row r="16" spans="1:4" ht="15.75" customHeight="1" x14ac:dyDescent="0.15">
      <c r="A16" s="4" t="s">
        <v>569</v>
      </c>
      <c r="B16" s="3" t="s">
        <v>575</v>
      </c>
      <c r="C16" s="2">
        <v>26</v>
      </c>
      <c r="D16" s="3" t="s">
        <v>586</v>
      </c>
    </row>
    <row r="17" spans="1:4" ht="15.75" customHeight="1" x14ac:dyDescent="0.15">
      <c r="A17" s="4" t="s">
        <v>562</v>
      </c>
      <c r="B17" s="3" t="s">
        <v>579</v>
      </c>
      <c r="C17" s="2">
        <v>26</v>
      </c>
      <c r="D17" s="3" t="s">
        <v>587</v>
      </c>
    </row>
    <row r="18" spans="1:4" ht="15.75" customHeight="1" x14ac:dyDescent="0.15">
      <c r="A18" s="4" t="s">
        <v>577</v>
      </c>
      <c r="B18" s="3" t="s">
        <v>579</v>
      </c>
      <c r="C18" s="2">
        <v>16</v>
      </c>
      <c r="D18" s="3" t="s">
        <v>588</v>
      </c>
    </row>
    <row r="19" spans="1:4" ht="15.75" customHeight="1" x14ac:dyDescent="0.15">
      <c r="A19" s="4" t="s">
        <v>577</v>
      </c>
      <c r="B19" s="3" t="s">
        <v>573</v>
      </c>
      <c r="C19" s="2">
        <v>10</v>
      </c>
      <c r="D19" s="3" t="s">
        <v>589</v>
      </c>
    </row>
    <row r="20" spans="1:4" ht="15.75" customHeight="1" x14ac:dyDescent="0.15">
      <c r="A20" s="4" t="s">
        <v>562</v>
      </c>
      <c r="B20" s="3" t="s">
        <v>584</v>
      </c>
      <c r="C20" s="2">
        <v>4</v>
      </c>
      <c r="D20" s="3" t="s">
        <v>590</v>
      </c>
    </row>
    <row r="21" spans="1:4" ht="15.75" customHeight="1" x14ac:dyDescent="0.15">
      <c r="A21" s="4" t="s">
        <v>577</v>
      </c>
      <c r="B21" s="3" t="s">
        <v>575</v>
      </c>
      <c r="C21" s="2">
        <v>3</v>
      </c>
      <c r="D21" s="3" t="s">
        <v>591</v>
      </c>
    </row>
    <row r="22" spans="1:4" ht="15.75" customHeight="1" x14ac:dyDescent="0.15">
      <c r="A22" s="4" t="s">
        <v>577</v>
      </c>
      <c r="B22" s="3" t="s">
        <v>584</v>
      </c>
      <c r="C22" s="2">
        <v>2</v>
      </c>
      <c r="D22" s="3" t="s">
        <v>592</v>
      </c>
    </row>
    <row r="23" spans="1:4" ht="15.75" customHeight="1" x14ac:dyDescent="0.15">
      <c r="A23" s="4"/>
      <c r="C23" s="2"/>
    </row>
    <row r="24" spans="1:4" ht="15.75" customHeight="1" x14ac:dyDescent="0.15">
      <c r="A24" s="4"/>
      <c r="C24" s="2"/>
    </row>
    <row r="25" spans="1:4" ht="15.75" customHeight="1" x14ac:dyDescent="0.15">
      <c r="A25" s="4"/>
      <c r="C25" s="2"/>
    </row>
    <row r="26" spans="1:4" ht="15.75" customHeight="1" x14ac:dyDescent="0.15">
      <c r="A26" s="4"/>
      <c r="C26" s="2"/>
    </row>
    <row r="27" spans="1:4" ht="15.75" customHeight="1" x14ac:dyDescent="0.15">
      <c r="A27" s="4"/>
      <c r="C27" s="2"/>
    </row>
    <row r="28" spans="1:4" ht="15.75" customHeight="1" x14ac:dyDescent="0.15">
      <c r="A28" s="4"/>
      <c r="C28" s="2"/>
    </row>
    <row r="29" spans="1:4" ht="15.75" customHeight="1" x14ac:dyDescent="0.15">
      <c r="A29" s="4"/>
      <c r="C29" s="2"/>
    </row>
    <row r="30" spans="1:4" ht="15.75" customHeight="1" x14ac:dyDescent="0.15">
      <c r="A30" s="4"/>
      <c r="C30" s="2"/>
    </row>
    <row r="31" spans="1:4" ht="15.75" customHeight="1" x14ac:dyDescent="0.15">
      <c r="A31" s="4"/>
      <c r="C31" s="2"/>
    </row>
    <row r="32" spans="1:4" ht="15.75" customHeight="1" x14ac:dyDescent="0.15">
      <c r="A32" s="4"/>
      <c r="C32" s="2"/>
    </row>
    <row r="33" spans="1:3" ht="15.75" customHeight="1" x14ac:dyDescent="0.15">
      <c r="A33" s="4"/>
      <c r="C33" s="2"/>
    </row>
    <row r="34" spans="1:3" ht="15.75" customHeight="1" x14ac:dyDescent="0.15">
      <c r="A34" s="4"/>
      <c r="C34" s="2"/>
    </row>
    <row r="35" spans="1:3" ht="15.75" customHeight="1" x14ac:dyDescent="0.15">
      <c r="A35" s="4"/>
      <c r="C35" s="2"/>
    </row>
    <row r="36" spans="1:3" ht="15.75" customHeight="1" x14ac:dyDescent="0.15">
      <c r="A36" s="4"/>
      <c r="C36" s="2"/>
    </row>
    <row r="37" spans="1:3" ht="15.75" customHeight="1" x14ac:dyDescent="0.15">
      <c r="A37" s="4"/>
      <c r="C37" s="2"/>
    </row>
    <row r="38" spans="1:3" ht="15.75" customHeight="1" x14ac:dyDescent="0.15">
      <c r="A38" s="4"/>
      <c r="C38" s="2"/>
    </row>
    <row r="39" spans="1:3" ht="15.75" customHeight="1" x14ac:dyDescent="0.15">
      <c r="A39" s="4"/>
      <c r="C39" s="2"/>
    </row>
    <row r="40" spans="1:3" ht="15.75" customHeight="1" x14ac:dyDescent="0.15">
      <c r="A40" s="4"/>
      <c r="C40" s="2"/>
    </row>
    <row r="41" spans="1:3" ht="15.75" customHeight="1" x14ac:dyDescent="0.15">
      <c r="A41" s="4"/>
      <c r="C41" s="2"/>
    </row>
    <row r="42" spans="1:3" ht="15.75" customHeight="1" x14ac:dyDescent="0.15">
      <c r="A42" s="4"/>
      <c r="C42" s="2"/>
    </row>
    <row r="43" spans="1:3" ht="15.75" customHeight="1" x14ac:dyDescent="0.15">
      <c r="A43" s="4"/>
      <c r="C43" s="2"/>
    </row>
    <row r="44" spans="1:3" ht="15.75" customHeight="1" x14ac:dyDescent="0.15">
      <c r="A44" s="4"/>
      <c r="C44" s="2"/>
    </row>
    <row r="45" spans="1:3" ht="15.75" customHeight="1" x14ac:dyDescent="0.15">
      <c r="A45" s="4"/>
      <c r="C45" s="2"/>
    </row>
    <row r="46" spans="1:3" ht="15.75" customHeight="1" x14ac:dyDescent="0.15">
      <c r="A46" s="4"/>
      <c r="C46" s="2"/>
    </row>
    <row r="47" spans="1:3" ht="13" x14ac:dyDescent="0.15">
      <c r="A47" s="4"/>
      <c r="C47" s="2"/>
    </row>
    <row r="48" spans="1:3" ht="13" x14ac:dyDescent="0.15">
      <c r="A48" s="4"/>
      <c r="C48" s="2"/>
    </row>
    <row r="49" spans="1:3" ht="13" x14ac:dyDescent="0.15">
      <c r="A49" s="4"/>
      <c r="C49" s="2"/>
    </row>
    <row r="50" spans="1:3" ht="13" x14ac:dyDescent="0.15">
      <c r="A50" s="4"/>
      <c r="C50" s="2"/>
    </row>
    <row r="51" spans="1:3" ht="13" x14ac:dyDescent="0.15">
      <c r="A51" s="4"/>
      <c r="C51" s="2"/>
    </row>
    <row r="52" spans="1:3" ht="13" x14ac:dyDescent="0.15">
      <c r="A52" s="4"/>
      <c r="C52" s="2"/>
    </row>
    <row r="53" spans="1:3" ht="13" x14ac:dyDescent="0.15">
      <c r="A53" s="4"/>
      <c r="C53" s="2"/>
    </row>
    <row r="54" spans="1:3" ht="13" x14ac:dyDescent="0.15">
      <c r="A54" s="4"/>
      <c r="C54" s="2"/>
    </row>
    <row r="55" spans="1:3" ht="13" x14ac:dyDescent="0.15">
      <c r="A55" s="4"/>
      <c r="C55" s="2"/>
    </row>
    <row r="56" spans="1:3" ht="13" x14ac:dyDescent="0.15">
      <c r="A56" s="4"/>
      <c r="C56" s="2"/>
    </row>
    <row r="57" spans="1:3" ht="13" x14ac:dyDescent="0.15">
      <c r="A57" s="4"/>
      <c r="C57" s="2"/>
    </row>
    <row r="58" spans="1:3" ht="13" x14ac:dyDescent="0.15">
      <c r="A58" s="4"/>
      <c r="C58" s="2"/>
    </row>
    <row r="59" spans="1:3" ht="13" x14ac:dyDescent="0.15">
      <c r="A59" s="4"/>
      <c r="C59" s="2"/>
    </row>
    <row r="60" spans="1:3" ht="13" x14ac:dyDescent="0.15">
      <c r="A60" s="4"/>
      <c r="C60" s="2"/>
    </row>
    <row r="61" spans="1:3" ht="13" x14ac:dyDescent="0.15">
      <c r="A61" s="4"/>
      <c r="C61" s="2"/>
    </row>
    <row r="62" spans="1:3" ht="13" x14ac:dyDescent="0.15">
      <c r="A62" s="4"/>
      <c r="C62" s="2"/>
    </row>
    <row r="63" spans="1:3" ht="13" x14ac:dyDescent="0.15">
      <c r="A63" s="4"/>
      <c r="C63" s="2"/>
    </row>
    <row r="64" spans="1:3" ht="13" x14ac:dyDescent="0.15">
      <c r="A64" s="4"/>
      <c r="C64" s="2"/>
    </row>
    <row r="65" spans="1:3" ht="13" x14ac:dyDescent="0.15">
      <c r="A65" s="4"/>
      <c r="C65" s="2"/>
    </row>
    <row r="66" spans="1:3" ht="13" x14ac:dyDescent="0.15">
      <c r="A66" s="4"/>
      <c r="C66" s="2"/>
    </row>
    <row r="67" spans="1:3" ht="13" x14ac:dyDescent="0.15">
      <c r="A67" s="4"/>
      <c r="C67" s="2"/>
    </row>
    <row r="68" spans="1:3" ht="13" x14ac:dyDescent="0.15">
      <c r="A68" s="4"/>
      <c r="C68" s="2"/>
    </row>
    <row r="69" spans="1:3" ht="13" x14ac:dyDescent="0.15">
      <c r="A69" s="4"/>
      <c r="C69" s="2"/>
    </row>
    <row r="70" spans="1:3" ht="13" x14ac:dyDescent="0.15">
      <c r="A70" s="4"/>
      <c r="C70" s="2"/>
    </row>
    <row r="71" spans="1:3" ht="13" x14ac:dyDescent="0.15">
      <c r="A71" s="4"/>
      <c r="C71" s="2"/>
    </row>
    <row r="72" spans="1:3" ht="13" x14ac:dyDescent="0.15">
      <c r="A72" s="4"/>
      <c r="C72" s="2"/>
    </row>
    <row r="73" spans="1:3" ht="13" x14ac:dyDescent="0.15">
      <c r="A73" s="4"/>
      <c r="C73" s="2"/>
    </row>
    <row r="74" spans="1:3" ht="13" x14ac:dyDescent="0.15">
      <c r="A74" s="4"/>
      <c r="C74" s="2"/>
    </row>
    <row r="75" spans="1:3" ht="13" x14ac:dyDescent="0.15">
      <c r="A75" s="4"/>
      <c r="C75" s="2"/>
    </row>
    <row r="76" spans="1:3" ht="13" x14ac:dyDescent="0.15">
      <c r="A76" s="4"/>
      <c r="C76" s="2"/>
    </row>
    <row r="77" spans="1:3" ht="13" x14ac:dyDescent="0.15">
      <c r="A77" s="4"/>
      <c r="C77" s="2"/>
    </row>
    <row r="78" spans="1:3" ht="13" x14ac:dyDescent="0.15">
      <c r="A78" s="4"/>
      <c r="C78" s="2"/>
    </row>
    <row r="79" spans="1:3" ht="13" x14ac:dyDescent="0.15">
      <c r="A79" s="4"/>
      <c r="C79" s="2"/>
    </row>
    <row r="80" spans="1:3" ht="13" x14ac:dyDescent="0.15">
      <c r="A80" s="4"/>
      <c r="C80" s="2"/>
    </row>
    <row r="81" spans="1:3" ht="13" x14ac:dyDescent="0.15">
      <c r="A81" s="4"/>
      <c r="C81" s="2"/>
    </row>
    <row r="82" spans="1:3" ht="13" x14ac:dyDescent="0.15">
      <c r="A82" s="4"/>
      <c r="C82" s="2"/>
    </row>
    <row r="83" spans="1:3" ht="13" x14ac:dyDescent="0.15">
      <c r="A83" s="4"/>
      <c r="C83" s="2"/>
    </row>
    <row r="84" spans="1:3" ht="13" x14ac:dyDescent="0.15">
      <c r="A84" s="4"/>
      <c r="C84" s="2"/>
    </row>
    <row r="85" spans="1:3" ht="13" x14ac:dyDescent="0.15">
      <c r="A85" s="4"/>
      <c r="C85" s="2"/>
    </row>
    <row r="86" spans="1:3" ht="13" x14ac:dyDescent="0.15">
      <c r="A86" s="4"/>
      <c r="C86" s="2"/>
    </row>
    <row r="87" spans="1:3" ht="13" x14ac:dyDescent="0.15">
      <c r="A87" s="4"/>
      <c r="C87" s="2"/>
    </row>
    <row r="88" spans="1:3" ht="13" x14ac:dyDescent="0.15">
      <c r="A88" s="4"/>
      <c r="C88" s="2"/>
    </row>
    <row r="89" spans="1:3" ht="13" x14ac:dyDescent="0.15">
      <c r="A89" s="4"/>
      <c r="C89" s="2"/>
    </row>
    <row r="90" spans="1:3" ht="13" x14ac:dyDescent="0.15">
      <c r="A90" s="4"/>
      <c r="C90" s="2"/>
    </row>
    <row r="91" spans="1:3" ht="13" x14ac:dyDescent="0.15">
      <c r="A91" s="4"/>
      <c r="C91" s="2"/>
    </row>
    <row r="92" spans="1:3" ht="13" x14ac:dyDescent="0.15">
      <c r="A92" s="4"/>
      <c r="C92" s="2"/>
    </row>
    <row r="93" spans="1:3" ht="13" x14ac:dyDescent="0.15">
      <c r="A93" s="4"/>
      <c r="C93" s="2"/>
    </row>
    <row r="94" spans="1:3" ht="13" x14ac:dyDescent="0.15">
      <c r="A94" s="4"/>
      <c r="C94" s="2"/>
    </row>
    <row r="95" spans="1:3" ht="13" x14ac:dyDescent="0.15">
      <c r="A95" s="4"/>
      <c r="C95" s="2"/>
    </row>
    <row r="96" spans="1:3" ht="13" x14ac:dyDescent="0.15">
      <c r="A96" s="4"/>
      <c r="C96" s="2"/>
    </row>
    <row r="97" spans="1:3" ht="13" x14ac:dyDescent="0.15">
      <c r="A97" s="4"/>
      <c r="C97" s="2"/>
    </row>
    <row r="98" spans="1:3" ht="13" x14ac:dyDescent="0.15">
      <c r="A98" s="4"/>
      <c r="C98" s="2"/>
    </row>
    <row r="99" spans="1:3" ht="13" x14ac:dyDescent="0.15">
      <c r="A99" s="4"/>
      <c r="C99" s="2"/>
    </row>
    <row r="100" spans="1:3" ht="13" x14ac:dyDescent="0.15">
      <c r="A100" s="4"/>
      <c r="C100" s="2"/>
    </row>
    <row r="101" spans="1:3" ht="13" x14ac:dyDescent="0.15">
      <c r="A101" s="4"/>
      <c r="C101" s="2"/>
    </row>
    <row r="102" spans="1:3" ht="13" x14ac:dyDescent="0.15">
      <c r="A102" s="4"/>
      <c r="C102" s="2"/>
    </row>
    <row r="103" spans="1:3" ht="13" x14ac:dyDescent="0.15">
      <c r="A103" s="4"/>
      <c r="C103" s="2"/>
    </row>
    <row r="104" spans="1:3" ht="13" x14ac:dyDescent="0.15">
      <c r="A104" s="4"/>
      <c r="C104" s="2"/>
    </row>
    <row r="105" spans="1:3" ht="13" x14ac:dyDescent="0.15">
      <c r="A105" s="4"/>
      <c r="C105" s="2"/>
    </row>
    <row r="106" spans="1:3" ht="13" x14ac:dyDescent="0.15">
      <c r="A106" s="4"/>
      <c r="C106" s="2"/>
    </row>
    <row r="107" spans="1:3" ht="13" x14ac:dyDescent="0.15">
      <c r="A107" s="4"/>
      <c r="C107" s="2"/>
    </row>
    <row r="108" spans="1:3" ht="13" x14ac:dyDescent="0.15">
      <c r="A108" s="4"/>
      <c r="C108" s="2"/>
    </row>
    <row r="109" spans="1:3" ht="13" x14ac:dyDescent="0.15">
      <c r="A109" s="4"/>
      <c r="C109" s="2"/>
    </row>
    <row r="110" spans="1:3" ht="13" x14ac:dyDescent="0.15">
      <c r="A110" s="4"/>
      <c r="C110" s="2"/>
    </row>
    <row r="111" spans="1:3" ht="13" x14ac:dyDescent="0.15">
      <c r="A111" s="4"/>
      <c r="C111" s="2"/>
    </row>
    <row r="112" spans="1:3" ht="13" x14ac:dyDescent="0.15">
      <c r="A112" s="4"/>
      <c r="C112" s="2"/>
    </row>
    <row r="113" spans="1:3" ht="13" x14ac:dyDescent="0.15">
      <c r="A113" s="4"/>
      <c r="C113" s="2"/>
    </row>
    <row r="114" spans="1:3" ht="13" x14ac:dyDescent="0.15">
      <c r="A114" s="4"/>
      <c r="C114" s="2"/>
    </row>
    <row r="115" spans="1:3" ht="13" x14ac:dyDescent="0.15">
      <c r="A115" s="4"/>
      <c r="C115" s="2"/>
    </row>
    <row r="116" spans="1:3" ht="13" x14ac:dyDescent="0.15">
      <c r="A116" s="4"/>
      <c r="C116" s="2"/>
    </row>
    <row r="117" spans="1:3" ht="13" x14ac:dyDescent="0.15">
      <c r="A117" s="4"/>
      <c r="C117" s="2"/>
    </row>
    <row r="118" spans="1:3" ht="13" x14ac:dyDescent="0.15">
      <c r="A118" s="4"/>
      <c r="C118" s="2"/>
    </row>
    <row r="119" spans="1:3" ht="13" x14ac:dyDescent="0.15">
      <c r="A119" s="4"/>
      <c r="C119" s="2"/>
    </row>
    <row r="120" spans="1:3" ht="13" x14ac:dyDescent="0.15">
      <c r="A120" s="4"/>
      <c r="C120" s="2"/>
    </row>
    <row r="121" spans="1:3" ht="13" x14ac:dyDescent="0.15">
      <c r="A121" s="4"/>
      <c r="C121" s="2"/>
    </row>
    <row r="122" spans="1:3" ht="13" x14ac:dyDescent="0.15">
      <c r="A122" s="4"/>
      <c r="C122" s="2"/>
    </row>
    <row r="123" spans="1:3" ht="13" x14ac:dyDescent="0.15">
      <c r="A123" s="4"/>
      <c r="C123" s="2"/>
    </row>
    <row r="124" spans="1:3" ht="13" x14ac:dyDescent="0.15">
      <c r="A124" s="4"/>
      <c r="C124" s="2"/>
    </row>
    <row r="125" spans="1:3" ht="13" x14ac:dyDescent="0.15">
      <c r="A125" s="4"/>
      <c r="C125" s="2"/>
    </row>
    <row r="126" spans="1:3" ht="13" x14ac:dyDescent="0.15">
      <c r="A126" s="4"/>
      <c r="C126" s="2"/>
    </row>
    <row r="127" spans="1:3" ht="13" x14ac:dyDescent="0.15">
      <c r="A127" s="4"/>
      <c r="C127" s="2"/>
    </row>
    <row r="128" spans="1:3" ht="13" x14ac:dyDescent="0.15">
      <c r="A128" s="4"/>
      <c r="C128" s="2"/>
    </row>
    <row r="129" spans="1:3" ht="13" x14ac:dyDescent="0.15">
      <c r="A129" s="4"/>
      <c r="C129" s="2"/>
    </row>
    <row r="130" spans="1:3" ht="13" x14ac:dyDescent="0.15">
      <c r="A130" s="4"/>
      <c r="C130" s="2"/>
    </row>
    <row r="131" spans="1:3" ht="13" x14ac:dyDescent="0.15">
      <c r="A131" s="4"/>
      <c r="C131" s="2"/>
    </row>
    <row r="132" spans="1:3" ht="13" x14ac:dyDescent="0.15">
      <c r="A132" s="4"/>
      <c r="C132" s="2"/>
    </row>
    <row r="133" spans="1:3" ht="13" x14ac:dyDescent="0.15">
      <c r="A133" s="4"/>
      <c r="C133" s="2"/>
    </row>
    <row r="134" spans="1:3" ht="13" x14ac:dyDescent="0.15">
      <c r="A134" s="4"/>
      <c r="C134" s="2"/>
    </row>
    <row r="135" spans="1:3" ht="13" x14ac:dyDescent="0.15">
      <c r="A135" s="4"/>
      <c r="C135" s="2"/>
    </row>
    <row r="136" spans="1:3" ht="13" x14ac:dyDescent="0.15">
      <c r="A136" s="4"/>
      <c r="C136" s="2"/>
    </row>
    <row r="137" spans="1:3" ht="13" x14ac:dyDescent="0.15">
      <c r="A137" s="4"/>
      <c r="C137" s="2"/>
    </row>
    <row r="138" spans="1:3" ht="13" x14ac:dyDescent="0.15">
      <c r="A138" s="4"/>
      <c r="C138" s="2"/>
    </row>
    <row r="139" spans="1:3" ht="13" x14ac:dyDescent="0.15">
      <c r="A139" s="4"/>
      <c r="C139" s="2"/>
    </row>
    <row r="140" spans="1:3" ht="13" x14ac:dyDescent="0.15">
      <c r="A140" s="4"/>
      <c r="C140" s="2"/>
    </row>
    <row r="141" spans="1:3" ht="13" x14ac:dyDescent="0.15">
      <c r="A141" s="4"/>
      <c r="C141" s="2"/>
    </row>
    <row r="142" spans="1:3" ht="13" x14ac:dyDescent="0.15">
      <c r="A142" s="4"/>
      <c r="C142" s="2"/>
    </row>
    <row r="143" spans="1:3" ht="13" x14ac:dyDescent="0.15">
      <c r="A143" s="4"/>
      <c r="C143" s="2"/>
    </row>
    <row r="144" spans="1:3" ht="13" x14ac:dyDescent="0.15">
      <c r="A144" s="4"/>
      <c r="C144" s="2"/>
    </row>
    <row r="145" spans="1:3" ht="13" x14ac:dyDescent="0.15">
      <c r="A145" s="4"/>
      <c r="C145" s="2"/>
    </row>
    <row r="146" spans="1:3" ht="13" x14ac:dyDescent="0.15">
      <c r="A146" s="4"/>
      <c r="C146" s="2"/>
    </row>
    <row r="147" spans="1:3" ht="13" x14ac:dyDescent="0.15">
      <c r="A147" s="4"/>
      <c r="C147" s="2"/>
    </row>
    <row r="148" spans="1:3" ht="13" x14ac:dyDescent="0.15">
      <c r="A148" s="4"/>
      <c r="C148" s="2"/>
    </row>
    <row r="149" spans="1:3" ht="13" x14ac:dyDescent="0.15">
      <c r="A149" s="4"/>
      <c r="C149" s="2"/>
    </row>
    <row r="150" spans="1:3" ht="13" x14ac:dyDescent="0.15">
      <c r="A150" s="4"/>
      <c r="C150" s="2"/>
    </row>
    <row r="151" spans="1:3" ht="13" x14ac:dyDescent="0.15">
      <c r="A151" s="4"/>
      <c r="C151" s="2"/>
    </row>
    <row r="152" spans="1:3" ht="13" x14ac:dyDescent="0.15">
      <c r="A152" s="4"/>
      <c r="C152" s="2"/>
    </row>
    <row r="153" spans="1:3" ht="13" x14ac:dyDescent="0.15">
      <c r="A153" s="4"/>
      <c r="C153" s="2"/>
    </row>
    <row r="154" spans="1:3" ht="13" x14ac:dyDescent="0.15">
      <c r="A154" s="4"/>
      <c r="C154" s="2"/>
    </row>
    <row r="155" spans="1:3" ht="13" x14ac:dyDescent="0.15">
      <c r="A155" s="4"/>
      <c r="C155" s="2"/>
    </row>
    <row r="156" spans="1:3" ht="13" x14ac:dyDescent="0.15">
      <c r="A156" s="4"/>
      <c r="C156" s="2"/>
    </row>
    <row r="157" spans="1:3" ht="13" x14ac:dyDescent="0.15">
      <c r="A157" s="4"/>
      <c r="C157" s="2"/>
    </row>
    <row r="158" spans="1:3" ht="13" x14ac:dyDescent="0.15">
      <c r="A158" s="4"/>
      <c r="C158" s="2"/>
    </row>
    <row r="159" spans="1:3" ht="13" x14ac:dyDescent="0.15">
      <c r="A159" s="4"/>
      <c r="C159" s="2"/>
    </row>
    <row r="160" spans="1:3" ht="13" x14ac:dyDescent="0.15">
      <c r="A160" s="4"/>
      <c r="C160" s="2"/>
    </row>
    <row r="161" spans="1:3" ht="13" x14ac:dyDescent="0.15">
      <c r="A161" s="4"/>
      <c r="C161" s="2"/>
    </row>
    <row r="162" spans="1:3" ht="13" x14ac:dyDescent="0.15">
      <c r="A162" s="4"/>
      <c r="C162" s="2"/>
    </row>
    <row r="163" spans="1:3" ht="13" x14ac:dyDescent="0.15">
      <c r="A163" s="4"/>
      <c r="C163" s="2"/>
    </row>
    <row r="164" spans="1:3" ht="13" x14ac:dyDescent="0.15">
      <c r="A164" s="4"/>
      <c r="C164" s="2"/>
    </row>
    <row r="165" spans="1:3" ht="13" x14ac:dyDescent="0.15">
      <c r="A165" s="4"/>
      <c r="C165" s="2"/>
    </row>
    <row r="166" spans="1:3" ht="13" x14ac:dyDescent="0.15">
      <c r="A166" s="4"/>
      <c r="C166" s="2"/>
    </row>
    <row r="167" spans="1:3" ht="13" x14ac:dyDescent="0.15">
      <c r="A167" s="4"/>
      <c r="C167" s="2"/>
    </row>
    <row r="168" spans="1:3" ht="13" x14ac:dyDescent="0.15">
      <c r="A168" s="4"/>
      <c r="C168" s="2"/>
    </row>
    <row r="169" spans="1:3" ht="13" x14ac:dyDescent="0.15">
      <c r="A169" s="4"/>
      <c r="C169" s="2"/>
    </row>
    <row r="170" spans="1:3" ht="13" x14ac:dyDescent="0.15">
      <c r="A170" s="4"/>
      <c r="C170" s="2"/>
    </row>
    <row r="171" spans="1:3" ht="13" x14ac:dyDescent="0.15">
      <c r="A171" s="4"/>
      <c r="C171" s="2"/>
    </row>
    <row r="172" spans="1:3" ht="13" x14ac:dyDescent="0.15">
      <c r="A172" s="4"/>
      <c r="C172" s="2"/>
    </row>
    <row r="173" spans="1:3" ht="13" x14ac:dyDescent="0.15">
      <c r="A173" s="4"/>
      <c r="C173" s="2"/>
    </row>
    <row r="174" spans="1:3" ht="13" x14ac:dyDescent="0.15">
      <c r="A174" s="4"/>
      <c r="C174" s="2"/>
    </row>
    <row r="175" spans="1:3" ht="13" x14ac:dyDescent="0.15">
      <c r="A175" s="4"/>
      <c r="C175" s="2"/>
    </row>
    <row r="176" spans="1:3" ht="13" x14ac:dyDescent="0.15">
      <c r="A176" s="4"/>
      <c r="C176" s="2"/>
    </row>
    <row r="177" spans="1:3" ht="13" x14ac:dyDescent="0.15">
      <c r="A177" s="4"/>
      <c r="C177" s="2"/>
    </row>
    <row r="178" spans="1:3" ht="13" x14ac:dyDescent="0.15">
      <c r="A178" s="4"/>
      <c r="C178" s="2"/>
    </row>
    <row r="179" spans="1:3" ht="13" x14ac:dyDescent="0.15">
      <c r="A179" s="4"/>
      <c r="C179" s="2"/>
    </row>
    <row r="180" spans="1:3" ht="13" x14ac:dyDescent="0.15">
      <c r="A180" s="4"/>
      <c r="C180" s="2"/>
    </row>
    <row r="181" spans="1:3" ht="13" x14ac:dyDescent="0.15">
      <c r="A181" s="4"/>
      <c r="C181" s="2"/>
    </row>
    <row r="182" spans="1:3" ht="13" x14ac:dyDescent="0.15">
      <c r="A182" s="4"/>
      <c r="C182" s="2"/>
    </row>
    <row r="183" spans="1:3" ht="13" x14ac:dyDescent="0.15">
      <c r="A183" s="4"/>
      <c r="C183" s="2"/>
    </row>
    <row r="184" spans="1:3" ht="13" x14ac:dyDescent="0.15">
      <c r="A184" s="4"/>
      <c r="C184" s="2"/>
    </row>
    <row r="185" spans="1:3" ht="13" x14ac:dyDescent="0.15">
      <c r="A185" s="4"/>
      <c r="C185" s="2"/>
    </row>
    <row r="186" spans="1:3" ht="13" x14ac:dyDescent="0.15">
      <c r="A186" s="4"/>
      <c r="C186" s="2"/>
    </row>
    <row r="187" spans="1:3" ht="13" x14ac:dyDescent="0.15">
      <c r="A187" s="4"/>
      <c r="C187" s="2"/>
    </row>
    <row r="188" spans="1:3" ht="13" x14ac:dyDescent="0.15">
      <c r="A188" s="4"/>
      <c r="C188" s="2"/>
    </row>
    <row r="189" spans="1:3" ht="13" x14ac:dyDescent="0.15">
      <c r="A189" s="4"/>
      <c r="C189" s="2"/>
    </row>
    <row r="190" spans="1:3" ht="13" x14ac:dyDescent="0.15">
      <c r="A190" s="4"/>
      <c r="C190" s="2"/>
    </row>
    <row r="191" spans="1:3" ht="13" x14ac:dyDescent="0.15">
      <c r="A191" s="4"/>
      <c r="C191" s="2"/>
    </row>
    <row r="192" spans="1:3" ht="13" x14ac:dyDescent="0.15">
      <c r="A192" s="4"/>
      <c r="C192" s="2"/>
    </row>
    <row r="193" spans="1:3" ht="13" x14ac:dyDescent="0.15">
      <c r="A193" s="4"/>
      <c r="C193" s="2"/>
    </row>
    <row r="194" spans="1:3" ht="13" x14ac:dyDescent="0.15">
      <c r="A194" s="4"/>
      <c r="C194" s="2"/>
    </row>
    <row r="195" spans="1:3" ht="13" x14ac:dyDescent="0.15">
      <c r="A195" s="4"/>
      <c r="C195" s="2"/>
    </row>
    <row r="196" spans="1:3" ht="13" x14ac:dyDescent="0.15">
      <c r="A196" s="4"/>
      <c r="C196" s="2"/>
    </row>
    <row r="197" spans="1:3" ht="13" x14ac:dyDescent="0.15">
      <c r="A197" s="4"/>
      <c r="C197" s="2"/>
    </row>
    <row r="198" spans="1:3" ht="13" x14ac:dyDescent="0.15">
      <c r="A198" s="4"/>
      <c r="C198" s="2"/>
    </row>
    <row r="199" spans="1:3" ht="13" x14ac:dyDescent="0.15">
      <c r="A199" s="4"/>
      <c r="C199" s="2"/>
    </row>
    <row r="200" spans="1:3" ht="13" x14ac:dyDescent="0.15">
      <c r="A200" s="4"/>
      <c r="C200" s="2"/>
    </row>
    <row r="201" spans="1:3" ht="13" x14ac:dyDescent="0.15">
      <c r="A201" s="4"/>
      <c r="C201" s="2"/>
    </row>
    <row r="202" spans="1:3" ht="13" x14ac:dyDescent="0.15">
      <c r="A202" s="4"/>
      <c r="C202" s="2"/>
    </row>
    <row r="203" spans="1:3" ht="13" x14ac:dyDescent="0.15">
      <c r="A203" s="4"/>
      <c r="C203" s="2"/>
    </row>
    <row r="204" spans="1:3" ht="13" x14ac:dyDescent="0.15">
      <c r="A204" s="4"/>
      <c r="C204" s="2"/>
    </row>
    <row r="205" spans="1:3" ht="13" x14ac:dyDescent="0.15">
      <c r="A205" s="4"/>
      <c r="C205" s="2"/>
    </row>
    <row r="206" spans="1:3" ht="13" x14ac:dyDescent="0.15">
      <c r="A206" s="4"/>
      <c r="C206" s="2"/>
    </row>
    <row r="207" spans="1:3" ht="13" x14ac:dyDescent="0.15">
      <c r="A207" s="4"/>
      <c r="C207" s="2"/>
    </row>
    <row r="208" spans="1:3" ht="13" x14ac:dyDescent="0.15">
      <c r="A208" s="4"/>
      <c r="C208" s="2"/>
    </row>
    <row r="209" spans="1:3" ht="13" x14ac:dyDescent="0.15">
      <c r="A209" s="4"/>
      <c r="C209" s="2"/>
    </row>
    <row r="210" spans="1:3" ht="13" x14ac:dyDescent="0.15">
      <c r="A210" s="4"/>
      <c r="C210" s="2"/>
    </row>
    <row r="211" spans="1:3" ht="13" x14ac:dyDescent="0.15">
      <c r="A211" s="4"/>
      <c r="C211" s="2"/>
    </row>
    <row r="212" spans="1:3" ht="13" x14ac:dyDescent="0.15">
      <c r="A212" s="4"/>
      <c r="C212" s="2"/>
    </row>
    <row r="213" spans="1:3" ht="13" x14ac:dyDescent="0.15">
      <c r="A213" s="4"/>
      <c r="C213" s="2"/>
    </row>
    <row r="214" spans="1:3" ht="13" x14ac:dyDescent="0.15">
      <c r="A214" s="4"/>
      <c r="C214" s="2"/>
    </row>
    <row r="215" spans="1:3" ht="13" x14ac:dyDescent="0.15">
      <c r="A215" s="4"/>
      <c r="C215" s="2"/>
    </row>
    <row r="216" spans="1:3" ht="13" x14ac:dyDescent="0.15">
      <c r="A216" s="4"/>
      <c r="C216" s="2"/>
    </row>
    <row r="217" spans="1:3" ht="13" x14ac:dyDescent="0.15">
      <c r="A217" s="4"/>
      <c r="C217" s="2"/>
    </row>
    <row r="218" spans="1:3" ht="13" x14ac:dyDescent="0.15">
      <c r="A218" s="4"/>
      <c r="C218" s="2"/>
    </row>
    <row r="219" spans="1:3" ht="13" x14ac:dyDescent="0.15">
      <c r="A219" s="4"/>
      <c r="C219" s="2"/>
    </row>
    <row r="220" spans="1:3" ht="13" x14ac:dyDescent="0.15">
      <c r="A220" s="4"/>
      <c r="C220" s="2"/>
    </row>
    <row r="221" spans="1:3" ht="13" x14ac:dyDescent="0.15">
      <c r="A221" s="4"/>
      <c r="C221" s="2"/>
    </row>
    <row r="222" spans="1:3" ht="13" x14ac:dyDescent="0.15">
      <c r="A222" s="4"/>
      <c r="C222" s="2"/>
    </row>
    <row r="223" spans="1:3" ht="13" x14ac:dyDescent="0.15">
      <c r="A223" s="4"/>
      <c r="C223" s="2"/>
    </row>
    <row r="224" spans="1:3" ht="13" x14ac:dyDescent="0.15">
      <c r="A224" s="4"/>
      <c r="C224" s="2"/>
    </row>
    <row r="225" spans="1:3" ht="13" x14ac:dyDescent="0.15">
      <c r="A225" s="4"/>
      <c r="C225" s="2"/>
    </row>
    <row r="226" spans="1:3" ht="13" x14ac:dyDescent="0.15">
      <c r="A226" s="4"/>
      <c r="C226" s="2"/>
    </row>
    <row r="227" spans="1:3" ht="13" x14ac:dyDescent="0.15">
      <c r="A227" s="4"/>
      <c r="C227" s="2"/>
    </row>
    <row r="228" spans="1:3" ht="13" x14ac:dyDescent="0.15">
      <c r="A228" s="4"/>
      <c r="C228" s="2"/>
    </row>
    <row r="229" spans="1:3" ht="13" x14ac:dyDescent="0.15">
      <c r="A229" s="4"/>
      <c r="C229" s="2"/>
    </row>
    <row r="230" spans="1:3" ht="13" x14ac:dyDescent="0.15">
      <c r="A230" s="4"/>
      <c r="C230" s="2"/>
    </row>
    <row r="231" spans="1:3" ht="13" x14ac:dyDescent="0.15">
      <c r="A231" s="4"/>
      <c r="C231" s="2"/>
    </row>
    <row r="232" spans="1:3" ht="13" x14ac:dyDescent="0.15">
      <c r="A232" s="4"/>
      <c r="C232" s="2"/>
    </row>
    <row r="233" spans="1:3" ht="13" x14ac:dyDescent="0.15">
      <c r="A233" s="4"/>
      <c r="C233" s="2"/>
    </row>
    <row r="234" spans="1:3" ht="13" x14ac:dyDescent="0.15">
      <c r="A234" s="4"/>
      <c r="C234" s="2"/>
    </row>
    <row r="235" spans="1:3" ht="13" x14ac:dyDescent="0.15">
      <c r="A235" s="4"/>
      <c r="C235" s="2"/>
    </row>
    <row r="236" spans="1:3" ht="13" x14ac:dyDescent="0.15">
      <c r="A236" s="4"/>
      <c r="C236" s="2"/>
    </row>
    <row r="237" spans="1:3" ht="13" x14ac:dyDescent="0.15">
      <c r="A237" s="4"/>
      <c r="C237" s="2"/>
    </row>
    <row r="238" spans="1:3" ht="13" x14ac:dyDescent="0.15">
      <c r="A238" s="4"/>
      <c r="C238" s="2"/>
    </row>
    <row r="239" spans="1:3" ht="13" x14ac:dyDescent="0.15">
      <c r="A239" s="4"/>
      <c r="C239" s="2"/>
    </row>
    <row r="240" spans="1:3" ht="13" x14ac:dyDescent="0.15">
      <c r="A240" s="4"/>
      <c r="C240" s="2"/>
    </row>
    <row r="241" spans="1:3" ht="13" x14ac:dyDescent="0.15">
      <c r="A241" s="4"/>
      <c r="C241" s="2"/>
    </row>
    <row r="242" spans="1:3" ht="13" x14ac:dyDescent="0.15">
      <c r="A242" s="4"/>
      <c r="C242" s="2"/>
    </row>
    <row r="243" spans="1:3" ht="13" x14ac:dyDescent="0.15">
      <c r="A243" s="4"/>
      <c r="C243" s="2"/>
    </row>
    <row r="244" spans="1:3" ht="13" x14ac:dyDescent="0.15">
      <c r="A244" s="4"/>
      <c r="C244" s="2"/>
    </row>
    <row r="245" spans="1:3" ht="13" x14ac:dyDescent="0.15">
      <c r="A245" s="4"/>
      <c r="C245" s="2"/>
    </row>
    <row r="246" spans="1:3" ht="13" x14ac:dyDescent="0.15">
      <c r="A246" s="4"/>
      <c r="C246" s="2"/>
    </row>
    <row r="247" spans="1:3" ht="13" x14ac:dyDescent="0.15">
      <c r="A247" s="4"/>
      <c r="C247" s="2"/>
    </row>
    <row r="248" spans="1:3" ht="13" x14ac:dyDescent="0.15">
      <c r="A248" s="4"/>
      <c r="C248" s="2"/>
    </row>
    <row r="249" spans="1:3" ht="13" x14ac:dyDescent="0.15">
      <c r="A249" s="4"/>
      <c r="C249" s="2"/>
    </row>
    <row r="250" spans="1:3" ht="13" x14ac:dyDescent="0.15">
      <c r="A250" s="4"/>
      <c r="C250" s="2"/>
    </row>
    <row r="251" spans="1:3" ht="13" x14ac:dyDescent="0.15">
      <c r="A251" s="4"/>
      <c r="C251" s="2"/>
    </row>
    <row r="252" spans="1:3" ht="13" x14ac:dyDescent="0.15">
      <c r="A252" s="4"/>
      <c r="C252" s="2"/>
    </row>
    <row r="253" spans="1:3" ht="13" x14ac:dyDescent="0.15">
      <c r="A253" s="4"/>
      <c r="C253" s="2"/>
    </row>
    <row r="254" spans="1:3" ht="13" x14ac:dyDescent="0.15">
      <c r="A254" s="4"/>
      <c r="C254" s="2"/>
    </row>
    <row r="255" spans="1:3" ht="13" x14ac:dyDescent="0.15">
      <c r="A255" s="4"/>
      <c r="C255" s="2"/>
    </row>
    <row r="256" spans="1:3" ht="13" x14ac:dyDescent="0.15">
      <c r="A256" s="4"/>
      <c r="C256" s="2"/>
    </row>
    <row r="257" spans="1:3" ht="13" x14ac:dyDescent="0.15">
      <c r="A257" s="4"/>
      <c r="C257" s="2"/>
    </row>
    <row r="258" spans="1:3" ht="13" x14ac:dyDescent="0.15">
      <c r="A258" s="4"/>
      <c r="C258" s="2"/>
    </row>
    <row r="259" spans="1:3" ht="13" x14ac:dyDescent="0.15">
      <c r="A259" s="4"/>
      <c r="C259" s="2"/>
    </row>
    <row r="260" spans="1:3" ht="13" x14ac:dyDescent="0.15">
      <c r="A260" s="4"/>
      <c r="C260" s="2"/>
    </row>
    <row r="261" spans="1:3" ht="13" x14ac:dyDescent="0.15">
      <c r="A261" s="4"/>
      <c r="C261" s="2"/>
    </row>
    <row r="262" spans="1:3" ht="13" x14ac:dyDescent="0.15">
      <c r="A262" s="4"/>
      <c r="C262" s="2"/>
    </row>
    <row r="263" spans="1:3" ht="13" x14ac:dyDescent="0.15">
      <c r="A263" s="4"/>
      <c r="C263" s="2"/>
    </row>
    <row r="264" spans="1:3" ht="13" x14ac:dyDescent="0.15">
      <c r="A264" s="4"/>
      <c r="C264" s="2"/>
    </row>
    <row r="265" spans="1:3" ht="13" x14ac:dyDescent="0.15">
      <c r="A265" s="4"/>
      <c r="C265" s="2"/>
    </row>
    <row r="266" spans="1:3" ht="13" x14ac:dyDescent="0.15">
      <c r="A266" s="4"/>
      <c r="C266" s="2"/>
    </row>
    <row r="267" spans="1:3" ht="13" x14ac:dyDescent="0.15">
      <c r="A267" s="4"/>
      <c r="C267" s="2"/>
    </row>
    <row r="268" spans="1:3" ht="13" x14ac:dyDescent="0.15">
      <c r="A268" s="4"/>
      <c r="C268" s="2"/>
    </row>
    <row r="269" spans="1:3" ht="13" x14ac:dyDescent="0.15">
      <c r="A269" s="4"/>
      <c r="C269" s="2"/>
    </row>
    <row r="270" spans="1:3" ht="13" x14ac:dyDescent="0.15">
      <c r="A270" s="4"/>
      <c r="C270" s="2"/>
    </row>
    <row r="271" spans="1:3" ht="13" x14ac:dyDescent="0.15">
      <c r="A271" s="4"/>
      <c r="C271" s="2"/>
    </row>
    <row r="272" spans="1:3" ht="13" x14ac:dyDescent="0.15">
      <c r="A272" s="4"/>
      <c r="C272" s="2"/>
    </row>
    <row r="273" spans="1:3" ht="13" x14ac:dyDescent="0.15">
      <c r="A273" s="4"/>
      <c r="C273" s="2"/>
    </row>
    <row r="274" spans="1:3" ht="13" x14ac:dyDescent="0.15">
      <c r="A274" s="4"/>
      <c r="C274" s="2"/>
    </row>
    <row r="275" spans="1:3" ht="13" x14ac:dyDescent="0.15">
      <c r="A275" s="4"/>
      <c r="C275" s="2"/>
    </row>
    <row r="276" spans="1:3" ht="13" x14ac:dyDescent="0.15">
      <c r="A276" s="4"/>
      <c r="C276" s="2"/>
    </row>
    <row r="277" spans="1:3" ht="13" x14ac:dyDescent="0.15">
      <c r="A277" s="4"/>
      <c r="C277" s="2"/>
    </row>
    <row r="278" spans="1:3" ht="13" x14ac:dyDescent="0.15">
      <c r="A278" s="4"/>
      <c r="C278" s="2"/>
    </row>
    <row r="279" spans="1:3" ht="13" x14ac:dyDescent="0.15">
      <c r="A279" s="4"/>
      <c r="C279" s="2"/>
    </row>
    <row r="280" spans="1:3" ht="13" x14ac:dyDescent="0.15">
      <c r="A280" s="4"/>
      <c r="C280" s="2"/>
    </row>
    <row r="281" spans="1:3" ht="13" x14ac:dyDescent="0.15">
      <c r="A281" s="4"/>
      <c r="C281" s="2"/>
    </row>
    <row r="282" spans="1:3" ht="13" x14ac:dyDescent="0.15">
      <c r="A282" s="4"/>
      <c r="C282" s="2"/>
    </row>
    <row r="283" spans="1:3" ht="13" x14ac:dyDescent="0.15">
      <c r="A283" s="4"/>
      <c r="C283" s="2"/>
    </row>
    <row r="284" spans="1:3" ht="13" x14ac:dyDescent="0.15">
      <c r="A284" s="4"/>
      <c r="C284" s="2"/>
    </row>
    <row r="285" spans="1:3" ht="13" x14ac:dyDescent="0.15">
      <c r="A285" s="4"/>
      <c r="C285" s="2"/>
    </row>
    <row r="286" spans="1:3" ht="13" x14ac:dyDescent="0.15">
      <c r="A286" s="4"/>
      <c r="C286" s="2"/>
    </row>
    <row r="287" spans="1:3" ht="13" x14ac:dyDescent="0.15">
      <c r="A287" s="4"/>
      <c r="C287" s="2"/>
    </row>
    <row r="288" spans="1:3" ht="13" x14ac:dyDescent="0.15">
      <c r="A288" s="4"/>
      <c r="C288" s="2"/>
    </row>
    <row r="289" spans="1:3" ht="13" x14ac:dyDescent="0.15">
      <c r="A289" s="4"/>
      <c r="C289" s="2"/>
    </row>
    <row r="290" spans="1:3" ht="13" x14ac:dyDescent="0.15">
      <c r="A290" s="4"/>
      <c r="C290" s="2"/>
    </row>
    <row r="291" spans="1:3" ht="13" x14ac:dyDescent="0.15">
      <c r="A291" s="4"/>
      <c r="C291" s="2"/>
    </row>
    <row r="292" spans="1:3" ht="13" x14ac:dyDescent="0.15">
      <c r="A292" s="4"/>
      <c r="C292" s="2"/>
    </row>
    <row r="293" spans="1:3" ht="13" x14ac:dyDescent="0.15">
      <c r="A293" s="4"/>
      <c r="C293" s="2"/>
    </row>
    <row r="294" spans="1:3" ht="13" x14ac:dyDescent="0.15">
      <c r="A294" s="4"/>
      <c r="C294" s="2"/>
    </row>
    <row r="295" spans="1:3" ht="13" x14ac:dyDescent="0.15">
      <c r="A295" s="4"/>
      <c r="C295" s="2"/>
    </row>
    <row r="296" spans="1:3" ht="13" x14ac:dyDescent="0.15">
      <c r="A296" s="4"/>
      <c r="C296" s="2"/>
    </row>
    <row r="297" spans="1:3" ht="13" x14ac:dyDescent="0.15">
      <c r="A297" s="4"/>
      <c r="C297" s="2"/>
    </row>
    <row r="298" spans="1:3" ht="13" x14ac:dyDescent="0.15">
      <c r="A298" s="4"/>
      <c r="C298" s="2"/>
    </row>
    <row r="299" spans="1:3" ht="13" x14ac:dyDescent="0.15">
      <c r="A299" s="4"/>
      <c r="C299" s="2"/>
    </row>
    <row r="300" spans="1:3" ht="13" x14ac:dyDescent="0.15">
      <c r="A300" s="4"/>
      <c r="C300" s="2"/>
    </row>
    <row r="301" spans="1:3" ht="13" x14ac:dyDescent="0.15">
      <c r="A301" s="4"/>
      <c r="C301" s="2"/>
    </row>
    <row r="302" spans="1:3" ht="13" x14ac:dyDescent="0.15">
      <c r="A302" s="4"/>
      <c r="C302" s="2"/>
    </row>
    <row r="303" spans="1:3" ht="13" x14ac:dyDescent="0.15">
      <c r="A303" s="4"/>
      <c r="C303" s="2"/>
    </row>
    <row r="304" spans="1:3" ht="13" x14ac:dyDescent="0.15">
      <c r="A304" s="4"/>
      <c r="C304" s="2"/>
    </row>
    <row r="305" spans="1:3" ht="13" x14ac:dyDescent="0.15">
      <c r="A305" s="4"/>
      <c r="C305" s="2"/>
    </row>
    <row r="306" spans="1:3" ht="13" x14ac:dyDescent="0.15">
      <c r="A306" s="4"/>
      <c r="C306" s="2"/>
    </row>
    <row r="307" spans="1:3" ht="13" x14ac:dyDescent="0.15">
      <c r="A307" s="4"/>
      <c r="C307" s="2"/>
    </row>
    <row r="308" spans="1:3" ht="13" x14ac:dyDescent="0.15">
      <c r="A308" s="4"/>
      <c r="C308" s="2"/>
    </row>
    <row r="309" spans="1:3" ht="13" x14ac:dyDescent="0.15">
      <c r="A309" s="4"/>
      <c r="C309" s="2"/>
    </row>
    <row r="310" spans="1:3" ht="13" x14ac:dyDescent="0.15">
      <c r="A310" s="4"/>
      <c r="C310" s="2"/>
    </row>
    <row r="311" spans="1:3" ht="13" x14ac:dyDescent="0.15">
      <c r="A311" s="4"/>
      <c r="C311" s="2"/>
    </row>
    <row r="312" spans="1:3" ht="13" x14ac:dyDescent="0.15">
      <c r="A312" s="4"/>
      <c r="C312" s="2"/>
    </row>
    <row r="313" spans="1:3" ht="13" x14ac:dyDescent="0.15">
      <c r="A313" s="4"/>
      <c r="C313" s="2"/>
    </row>
    <row r="314" spans="1:3" ht="13" x14ac:dyDescent="0.15">
      <c r="A314" s="4"/>
      <c r="C314" s="2"/>
    </row>
    <row r="315" spans="1:3" ht="13" x14ac:dyDescent="0.15">
      <c r="A315" s="4"/>
      <c r="C315" s="2"/>
    </row>
    <row r="316" spans="1:3" ht="13" x14ac:dyDescent="0.15">
      <c r="A316" s="4"/>
      <c r="C316" s="2"/>
    </row>
    <row r="317" spans="1:3" ht="13" x14ac:dyDescent="0.15">
      <c r="A317" s="4"/>
      <c r="C317" s="2"/>
    </row>
    <row r="318" spans="1:3" ht="13" x14ac:dyDescent="0.15">
      <c r="A318" s="4"/>
      <c r="C318" s="2"/>
    </row>
    <row r="319" spans="1:3" ht="13" x14ac:dyDescent="0.15">
      <c r="A319" s="4"/>
      <c r="C319" s="2"/>
    </row>
    <row r="320" spans="1:3" ht="13" x14ac:dyDescent="0.15">
      <c r="A320" s="4"/>
      <c r="C320" s="2"/>
    </row>
    <row r="321" spans="1:3" ht="13" x14ac:dyDescent="0.15">
      <c r="A321" s="4"/>
      <c r="C321" s="2"/>
    </row>
    <row r="322" spans="1:3" ht="13" x14ac:dyDescent="0.15">
      <c r="A322" s="4"/>
      <c r="C322" s="2"/>
    </row>
    <row r="323" spans="1:3" ht="13" x14ac:dyDescent="0.15">
      <c r="A323" s="4"/>
      <c r="C323" s="2"/>
    </row>
    <row r="324" spans="1:3" ht="13" x14ac:dyDescent="0.15">
      <c r="A324" s="4"/>
      <c r="C324" s="2"/>
    </row>
    <row r="325" spans="1:3" ht="13" x14ac:dyDescent="0.15">
      <c r="A325" s="4"/>
      <c r="C325" s="2"/>
    </row>
    <row r="326" spans="1:3" ht="13" x14ac:dyDescent="0.15">
      <c r="A326" s="4"/>
      <c r="C326" s="2"/>
    </row>
    <row r="327" spans="1:3" ht="13" x14ac:dyDescent="0.15">
      <c r="A327" s="4"/>
      <c r="C327" s="2"/>
    </row>
    <row r="328" spans="1:3" ht="13" x14ac:dyDescent="0.15">
      <c r="A328" s="4"/>
      <c r="C328" s="2"/>
    </row>
    <row r="329" spans="1:3" ht="13" x14ac:dyDescent="0.15">
      <c r="A329" s="4"/>
      <c r="C329" s="2"/>
    </row>
    <row r="330" spans="1:3" ht="13" x14ac:dyDescent="0.15">
      <c r="A330" s="4"/>
      <c r="C330" s="2"/>
    </row>
    <row r="331" spans="1:3" ht="13" x14ac:dyDescent="0.15">
      <c r="A331" s="4"/>
      <c r="C331" s="2"/>
    </row>
    <row r="332" spans="1:3" ht="13" x14ac:dyDescent="0.15">
      <c r="A332" s="4"/>
      <c r="C332" s="2"/>
    </row>
    <row r="333" spans="1:3" ht="13" x14ac:dyDescent="0.15">
      <c r="A333" s="4"/>
      <c r="C333" s="2"/>
    </row>
    <row r="334" spans="1:3" ht="13" x14ac:dyDescent="0.15">
      <c r="A334" s="4"/>
      <c r="C334" s="2"/>
    </row>
    <row r="335" spans="1:3" ht="13" x14ac:dyDescent="0.15">
      <c r="A335" s="4"/>
      <c r="C335" s="2"/>
    </row>
    <row r="336" spans="1:3" ht="13" x14ac:dyDescent="0.15">
      <c r="A336" s="4"/>
      <c r="C336" s="2"/>
    </row>
    <row r="337" spans="1:3" ht="13" x14ac:dyDescent="0.15">
      <c r="A337" s="4"/>
      <c r="C337" s="2"/>
    </row>
    <row r="338" spans="1:3" ht="13" x14ac:dyDescent="0.15">
      <c r="A338" s="4"/>
      <c r="C338" s="2"/>
    </row>
    <row r="339" spans="1:3" ht="13" x14ac:dyDescent="0.15">
      <c r="A339" s="4"/>
      <c r="C339" s="2"/>
    </row>
    <row r="340" spans="1:3" ht="13" x14ac:dyDescent="0.15">
      <c r="A340" s="4"/>
      <c r="C340" s="2"/>
    </row>
    <row r="341" spans="1:3" ht="13" x14ac:dyDescent="0.15">
      <c r="A341" s="4"/>
      <c r="C341" s="2"/>
    </row>
    <row r="342" spans="1:3" ht="13" x14ac:dyDescent="0.15">
      <c r="A342" s="4"/>
      <c r="C342" s="2"/>
    </row>
    <row r="343" spans="1:3" ht="13" x14ac:dyDescent="0.15">
      <c r="A343" s="4"/>
      <c r="C343" s="2"/>
    </row>
    <row r="344" spans="1:3" ht="13" x14ac:dyDescent="0.15">
      <c r="A344" s="4"/>
      <c r="C344" s="2"/>
    </row>
    <row r="345" spans="1:3" ht="13" x14ac:dyDescent="0.15">
      <c r="A345" s="4"/>
      <c r="C345" s="2"/>
    </row>
    <row r="346" spans="1:3" ht="13" x14ac:dyDescent="0.15">
      <c r="A346" s="4"/>
      <c r="C346" s="2"/>
    </row>
    <row r="347" spans="1:3" ht="13" x14ac:dyDescent="0.15">
      <c r="A347" s="4"/>
      <c r="C347" s="2"/>
    </row>
    <row r="348" spans="1:3" ht="13" x14ac:dyDescent="0.15">
      <c r="A348" s="4"/>
      <c r="C348" s="2"/>
    </row>
    <row r="349" spans="1:3" ht="13" x14ac:dyDescent="0.15">
      <c r="A349" s="4"/>
      <c r="C349" s="2"/>
    </row>
    <row r="350" spans="1:3" ht="13" x14ac:dyDescent="0.15">
      <c r="A350" s="4"/>
      <c r="C350" s="2"/>
    </row>
    <row r="351" spans="1:3" ht="13" x14ac:dyDescent="0.15">
      <c r="A351" s="4"/>
      <c r="C351" s="2"/>
    </row>
    <row r="352" spans="1:3" ht="13" x14ac:dyDescent="0.15">
      <c r="A352" s="4"/>
      <c r="C352" s="2"/>
    </row>
    <row r="353" spans="1:3" ht="13" x14ac:dyDescent="0.15">
      <c r="A353" s="4"/>
      <c r="C353" s="2"/>
    </row>
    <row r="354" spans="1:3" ht="13" x14ac:dyDescent="0.15">
      <c r="A354" s="4"/>
      <c r="C354" s="2"/>
    </row>
    <row r="355" spans="1:3" ht="13" x14ac:dyDescent="0.15">
      <c r="A355" s="4"/>
      <c r="C355" s="2"/>
    </row>
    <row r="356" spans="1:3" ht="13" x14ac:dyDescent="0.15">
      <c r="A356" s="4"/>
      <c r="C356" s="2"/>
    </row>
    <row r="357" spans="1:3" ht="13" x14ac:dyDescent="0.15">
      <c r="A357" s="4"/>
      <c r="C357" s="2"/>
    </row>
    <row r="358" spans="1:3" ht="13" x14ac:dyDescent="0.15">
      <c r="A358" s="4"/>
      <c r="C358" s="2"/>
    </row>
    <row r="359" spans="1:3" ht="13" x14ac:dyDescent="0.15">
      <c r="A359" s="4"/>
      <c r="C359" s="2"/>
    </row>
    <row r="360" spans="1:3" ht="13" x14ac:dyDescent="0.15">
      <c r="A360" s="4"/>
      <c r="C360" s="2"/>
    </row>
    <row r="361" spans="1:3" ht="13" x14ac:dyDescent="0.15">
      <c r="A361" s="4"/>
      <c r="C361" s="2"/>
    </row>
    <row r="362" spans="1:3" ht="13" x14ac:dyDescent="0.15">
      <c r="A362" s="4"/>
      <c r="C362" s="2"/>
    </row>
    <row r="363" spans="1:3" ht="13" x14ac:dyDescent="0.15">
      <c r="A363" s="4"/>
      <c r="C363" s="2"/>
    </row>
    <row r="364" spans="1:3" ht="13" x14ac:dyDescent="0.15">
      <c r="A364" s="4"/>
      <c r="C364" s="2"/>
    </row>
    <row r="365" spans="1:3" ht="13" x14ac:dyDescent="0.15">
      <c r="A365" s="4"/>
      <c r="C365" s="2"/>
    </row>
    <row r="366" spans="1:3" ht="13" x14ac:dyDescent="0.15">
      <c r="A366" s="4"/>
      <c r="C366" s="2"/>
    </row>
    <row r="367" spans="1:3" ht="13" x14ac:dyDescent="0.15">
      <c r="A367" s="4"/>
      <c r="C367" s="2"/>
    </row>
    <row r="368" spans="1:3" ht="13" x14ac:dyDescent="0.15">
      <c r="A368" s="4"/>
      <c r="C368" s="2"/>
    </row>
    <row r="369" spans="1:3" ht="13" x14ac:dyDescent="0.15">
      <c r="A369" s="4"/>
      <c r="C369" s="2"/>
    </row>
    <row r="370" spans="1:3" ht="13" x14ac:dyDescent="0.15">
      <c r="A370" s="4"/>
      <c r="C370" s="2"/>
    </row>
    <row r="371" spans="1:3" ht="13" x14ac:dyDescent="0.15">
      <c r="A371" s="4"/>
      <c r="C371" s="2"/>
    </row>
    <row r="372" spans="1:3" ht="13" x14ac:dyDescent="0.15">
      <c r="A372" s="4"/>
      <c r="C372" s="2"/>
    </row>
    <row r="373" spans="1:3" ht="13" x14ac:dyDescent="0.15">
      <c r="A373" s="4"/>
      <c r="C373" s="2"/>
    </row>
    <row r="374" spans="1:3" ht="13" x14ac:dyDescent="0.15">
      <c r="A374" s="4"/>
      <c r="C374" s="2"/>
    </row>
    <row r="375" spans="1:3" ht="13" x14ac:dyDescent="0.15">
      <c r="A375" s="4"/>
      <c r="C375" s="2"/>
    </row>
    <row r="376" spans="1:3" ht="13" x14ac:dyDescent="0.15">
      <c r="A376" s="4"/>
      <c r="C376" s="2"/>
    </row>
    <row r="377" spans="1:3" ht="13" x14ac:dyDescent="0.15">
      <c r="A377" s="4"/>
      <c r="C377" s="2"/>
    </row>
    <row r="378" spans="1:3" ht="13" x14ac:dyDescent="0.15">
      <c r="A378" s="4"/>
      <c r="C378" s="2"/>
    </row>
    <row r="379" spans="1:3" ht="13" x14ac:dyDescent="0.15">
      <c r="A379" s="4"/>
      <c r="C379" s="2"/>
    </row>
    <row r="380" spans="1:3" ht="13" x14ac:dyDescent="0.15">
      <c r="A380" s="4"/>
      <c r="C380" s="2"/>
    </row>
    <row r="381" spans="1:3" ht="13" x14ac:dyDescent="0.15">
      <c r="A381" s="4"/>
      <c r="C381" s="2"/>
    </row>
    <row r="382" spans="1:3" ht="13" x14ac:dyDescent="0.15">
      <c r="A382" s="4"/>
      <c r="C382" s="2"/>
    </row>
    <row r="383" spans="1:3" ht="13" x14ac:dyDescent="0.15">
      <c r="A383" s="4"/>
      <c r="C383" s="2"/>
    </row>
    <row r="384" spans="1:3" ht="13" x14ac:dyDescent="0.15">
      <c r="A384" s="4"/>
      <c r="C384" s="2"/>
    </row>
    <row r="385" spans="1:3" ht="13" x14ac:dyDescent="0.15">
      <c r="A385" s="4"/>
      <c r="C385" s="2"/>
    </row>
    <row r="386" spans="1:3" ht="13" x14ac:dyDescent="0.15">
      <c r="A386" s="4"/>
      <c r="C386" s="2"/>
    </row>
    <row r="387" spans="1:3" ht="13" x14ac:dyDescent="0.15">
      <c r="A387" s="4"/>
      <c r="C387" s="2"/>
    </row>
    <row r="388" spans="1:3" ht="13" x14ac:dyDescent="0.15">
      <c r="A388" s="4"/>
      <c r="C388" s="2"/>
    </row>
    <row r="389" spans="1:3" ht="13" x14ac:dyDescent="0.15">
      <c r="A389" s="4"/>
      <c r="C389" s="2"/>
    </row>
    <row r="390" spans="1:3" ht="13" x14ac:dyDescent="0.15">
      <c r="A390" s="4"/>
      <c r="C390" s="2"/>
    </row>
    <row r="391" spans="1:3" ht="13" x14ac:dyDescent="0.15">
      <c r="A391" s="4"/>
      <c r="C391" s="2"/>
    </row>
    <row r="392" spans="1:3" ht="13" x14ac:dyDescent="0.15">
      <c r="A392" s="4"/>
      <c r="C392" s="2"/>
    </row>
    <row r="393" spans="1:3" ht="13" x14ac:dyDescent="0.15">
      <c r="A393" s="4"/>
      <c r="C393" s="2"/>
    </row>
    <row r="394" spans="1:3" ht="13" x14ac:dyDescent="0.15">
      <c r="A394" s="4"/>
      <c r="C394" s="2"/>
    </row>
    <row r="395" spans="1:3" ht="13" x14ac:dyDescent="0.15">
      <c r="A395" s="4"/>
      <c r="C395" s="2"/>
    </row>
    <row r="396" spans="1:3" ht="13" x14ac:dyDescent="0.15">
      <c r="A396" s="4"/>
      <c r="C396" s="2"/>
    </row>
    <row r="397" spans="1:3" ht="13" x14ac:dyDescent="0.15">
      <c r="A397" s="4"/>
      <c r="C397" s="2"/>
    </row>
    <row r="398" spans="1:3" ht="13" x14ac:dyDescent="0.15">
      <c r="A398" s="4"/>
      <c r="C398" s="2"/>
    </row>
    <row r="399" spans="1:3" ht="13" x14ac:dyDescent="0.15">
      <c r="A399" s="4"/>
      <c r="C399" s="2"/>
    </row>
    <row r="400" spans="1:3" ht="13" x14ac:dyDescent="0.15">
      <c r="A400" s="4"/>
      <c r="C400" s="2"/>
    </row>
    <row r="401" spans="1:3" ht="13" x14ac:dyDescent="0.15">
      <c r="A401" s="4"/>
      <c r="C401" s="2"/>
    </row>
    <row r="402" spans="1:3" ht="13" x14ac:dyDescent="0.15">
      <c r="A402" s="4"/>
      <c r="C402" s="2"/>
    </row>
    <row r="403" spans="1:3" ht="13" x14ac:dyDescent="0.15">
      <c r="A403" s="4"/>
      <c r="C403" s="2"/>
    </row>
    <row r="404" spans="1:3" ht="13" x14ac:dyDescent="0.15">
      <c r="A404" s="4"/>
      <c r="C404" s="2"/>
    </row>
    <row r="405" spans="1:3" ht="13" x14ac:dyDescent="0.15">
      <c r="A405" s="4"/>
      <c r="C405" s="2"/>
    </row>
    <row r="406" spans="1:3" ht="13" x14ac:dyDescent="0.15">
      <c r="A406" s="4"/>
      <c r="C406" s="2"/>
    </row>
    <row r="407" spans="1:3" ht="13" x14ac:dyDescent="0.15">
      <c r="A407" s="4"/>
      <c r="C407" s="2"/>
    </row>
    <row r="408" spans="1:3" ht="13" x14ac:dyDescent="0.15">
      <c r="A408" s="4"/>
      <c r="C408" s="2"/>
    </row>
    <row r="409" spans="1:3" ht="13" x14ac:dyDescent="0.15">
      <c r="A409" s="4"/>
      <c r="C409" s="2"/>
    </row>
    <row r="410" spans="1:3" ht="13" x14ac:dyDescent="0.15">
      <c r="A410" s="4"/>
      <c r="C410" s="2"/>
    </row>
    <row r="411" spans="1:3" ht="13" x14ac:dyDescent="0.15">
      <c r="A411" s="4"/>
      <c r="C411" s="2"/>
    </row>
    <row r="412" spans="1:3" ht="13" x14ac:dyDescent="0.15">
      <c r="A412" s="4"/>
      <c r="C412" s="2"/>
    </row>
    <row r="413" spans="1:3" ht="13" x14ac:dyDescent="0.15">
      <c r="A413" s="4"/>
      <c r="C413" s="2"/>
    </row>
    <row r="414" spans="1:3" ht="13" x14ac:dyDescent="0.15">
      <c r="A414" s="4"/>
      <c r="C414" s="2"/>
    </row>
    <row r="415" spans="1:3" ht="13" x14ac:dyDescent="0.15">
      <c r="A415" s="4"/>
      <c r="C415" s="2"/>
    </row>
    <row r="416" spans="1:3" ht="13" x14ac:dyDescent="0.15">
      <c r="A416" s="4"/>
      <c r="C416" s="2"/>
    </row>
    <row r="417" spans="1:3" ht="13" x14ac:dyDescent="0.15">
      <c r="A417" s="4"/>
      <c r="C417" s="2"/>
    </row>
    <row r="418" spans="1:3" ht="13" x14ac:dyDescent="0.15">
      <c r="A418" s="4"/>
      <c r="C418" s="2"/>
    </row>
    <row r="419" spans="1:3" ht="13" x14ac:dyDescent="0.15">
      <c r="A419" s="4"/>
      <c r="C419" s="2"/>
    </row>
    <row r="420" spans="1:3" ht="13" x14ac:dyDescent="0.15">
      <c r="A420" s="4"/>
      <c r="C420" s="2"/>
    </row>
    <row r="421" spans="1:3" ht="13" x14ac:dyDescent="0.15">
      <c r="A421" s="4"/>
      <c r="C421" s="2"/>
    </row>
    <row r="422" spans="1:3" ht="13" x14ac:dyDescent="0.15">
      <c r="A422" s="4"/>
      <c r="C422" s="2"/>
    </row>
    <row r="423" spans="1:3" ht="13" x14ac:dyDescent="0.15">
      <c r="A423" s="4"/>
      <c r="C423" s="2"/>
    </row>
    <row r="424" spans="1:3" ht="13" x14ac:dyDescent="0.15">
      <c r="A424" s="4"/>
      <c r="C424" s="2"/>
    </row>
    <row r="425" spans="1:3" ht="13" x14ac:dyDescent="0.15">
      <c r="A425" s="4"/>
      <c r="C425" s="2"/>
    </row>
    <row r="426" spans="1:3" ht="13" x14ac:dyDescent="0.15">
      <c r="A426" s="4"/>
      <c r="C426" s="2"/>
    </row>
    <row r="427" spans="1:3" ht="13" x14ac:dyDescent="0.15">
      <c r="A427" s="4"/>
      <c r="C427" s="2"/>
    </row>
    <row r="428" spans="1:3" ht="13" x14ac:dyDescent="0.15">
      <c r="A428" s="4"/>
      <c r="C428" s="2"/>
    </row>
    <row r="429" spans="1:3" ht="13" x14ac:dyDescent="0.15">
      <c r="A429" s="4"/>
      <c r="C429" s="2"/>
    </row>
    <row r="430" spans="1:3" ht="13" x14ac:dyDescent="0.15">
      <c r="A430" s="4"/>
      <c r="C430" s="2"/>
    </row>
    <row r="431" spans="1:3" ht="13" x14ac:dyDescent="0.15">
      <c r="A431" s="4"/>
      <c r="C431" s="2"/>
    </row>
    <row r="432" spans="1:3" ht="13" x14ac:dyDescent="0.15">
      <c r="A432" s="4"/>
      <c r="C432" s="2"/>
    </row>
    <row r="433" spans="1:3" ht="13" x14ac:dyDescent="0.15">
      <c r="A433" s="4"/>
      <c r="C433" s="2"/>
    </row>
    <row r="434" spans="1:3" ht="13" x14ac:dyDescent="0.15">
      <c r="A434" s="4"/>
      <c r="C434" s="2"/>
    </row>
    <row r="435" spans="1:3" ht="13" x14ac:dyDescent="0.15">
      <c r="A435" s="4"/>
      <c r="C435" s="2"/>
    </row>
    <row r="436" spans="1:3" ht="13" x14ac:dyDescent="0.15">
      <c r="A436" s="4"/>
      <c r="C436" s="2"/>
    </row>
    <row r="437" spans="1:3" ht="13" x14ac:dyDescent="0.15">
      <c r="A437" s="4"/>
      <c r="C437" s="2"/>
    </row>
    <row r="438" spans="1:3" ht="13" x14ac:dyDescent="0.15">
      <c r="A438" s="4"/>
      <c r="C438" s="2"/>
    </row>
    <row r="439" spans="1:3" ht="13" x14ac:dyDescent="0.15">
      <c r="A439" s="4"/>
      <c r="C439" s="2"/>
    </row>
    <row r="440" spans="1:3" ht="13" x14ac:dyDescent="0.15">
      <c r="A440" s="4"/>
      <c r="C440" s="2"/>
    </row>
    <row r="441" spans="1:3" ht="13" x14ac:dyDescent="0.15">
      <c r="A441" s="4"/>
      <c r="C441" s="2"/>
    </row>
    <row r="442" spans="1:3" ht="13" x14ac:dyDescent="0.15">
      <c r="A442" s="4"/>
      <c r="C442" s="2"/>
    </row>
    <row r="443" spans="1:3" ht="13" x14ac:dyDescent="0.15">
      <c r="A443" s="4"/>
      <c r="C443" s="2"/>
    </row>
    <row r="444" spans="1:3" ht="13" x14ac:dyDescent="0.15">
      <c r="A444" s="4"/>
      <c r="C444" s="2"/>
    </row>
    <row r="445" spans="1:3" ht="13" x14ac:dyDescent="0.15">
      <c r="A445" s="4"/>
      <c r="C445" s="2"/>
    </row>
    <row r="446" spans="1:3" ht="13" x14ac:dyDescent="0.15">
      <c r="A446" s="4"/>
      <c r="C446" s="2"/>
    </row>
    <row r="447" spans="1:3" ht="13" x14ac:dyDescent="0.15">
      <c r="A447" s="4"/>
      <c r="C447" s="2"/>
    </row>
    <row r="448" spans="1:3" ht="13" x14ac:dyDescent="0.15">
      <c r="A448" s="4"/>
      <c r="C448" s="2"/>
    </row>
    <row r="449" spans="1:3" ht="13" x14ac:dyDescent="0.15">
      <c r="A449" s="4"/>
      <c r="C449" s="2"/>
    </row>
    <row r="450" spans="1:3" ht="13" x14ac:dyDescent="0.15">
      <c r="A450" s="4"/>
      <c r="C450" s="2"/>
    </row>
    <row r="451" spans="1:3" ht="13" x14ac:dyDescent="0.15">
      <c r="A451" s="4"/>
      <c r="C451" s="2"/>
    </row>
    <row r="452" spans="1:3" ht="13" x14ac:dyDescent="0.15">
      <c r="A452" s="4"/>
      <c r="C452" s="2"/>
    </row>
    <row r="453" spans="1:3" ht="13" x14ac:dyDescent="0.15">
      <c r="A453" s="4"/>
      <c r="C453" s="2"/>
    </row>
    <row r="454" spans="1:3" ht="13" x14ac:dyDescent="0.15">
      <c r="A454" s="4"/>
      <c r="C454" s="2"/>
    </row>
    <row r="455" spans="1:3" ht="13" x14ac:dyDescent="0.15">
      <c r="A455" s="4"/>
      <c r="C455" s="2"/>
    </row>
    <row r="456" spans="1:3" ht="13" x14ac:dyDescent="0.15">
      <c r="A456" s="4"/>
      <c r="C456" s="2"/>
    </row>
    <row r="457" spans="1:3" ht="13" x14ac:dyDescent="0.15">
      <c r="A457" s="4"/>
      <c r="C457" s="2"/>
    </row>
    <row r="458" spans="1:3" ht="13" x14ac:dyDescent="0.15">
      <c r="A458" s="4"/>
      <c r="C458" s="2"/>
    </row>
    <row r="459" spans="1:3" ht="13" x14ac:dyDescent="0.15">
      <c r="A459" s="4"/>
      <c r="C459" s="2"/>
    </row>
    <row r="460" spans="1:3" ht="13" x14ac:dyDescent="0.15">
      <c r="A460" s="4"/>
      <c r="C460" s="2"/>
    </row>
    <row r="461" spans="1:3" ht="13" x14ac:dyDescent="0.15">
      <c r="A461" s="4"/>
      <c r="C461" s="2"/>
    </row>
    <row r="462" spans="1:3" ht="13" x14ac:dyDescent="0.15">
      <c r="A462" s="4"/>
      <c r="C462" s="2"/>
    </row>
    <row r="463" spans="1:3" ht="13" x14ac:dyDescent="0.15">
      <c r="A463" s="4"/>
      <c r="C463" s="2"/>
    </row>
    <row r="464" spans="1:3" ht="13" x14ac:dyDescent="0.15">
      <c r="A464" s="4"/>
      <c r="C464" s="2"/>
    </row>
    <row r="465" spans="1:3" ht="13" x14ac:dyDescent="0.15">
      <c r="A465" s="4"/>
      <c r="C465" s="2"/>
    </row>
    <row r="466" spans="1:3" ht="13" x14ac:dyDescent="0.15">
      <c r="A466" s="4"/>
      <c r="C466" s="2"/>
    </row>
    <row r="467" spans="1:3" ht="13" x14ac:dyDescent="0.15">
      <c r="A467" s="4"/>
      <c r="C467" s="2"/>
    </row>
    <row r="468" spans="1:3" ht="13" x14ac:dyDescent="0.15">
      <c r="A468" s="4"/>
      <c r="C468" s="2"/>
    </row>
    <row r="469" spans="1:3" ht="13" x14ac:dyDescent="0.15">
      <c r="A469" s="4"/>
      <c r="C469" s="2"/>
    </row>
    <row r="470" spans="1:3" ht="13" x14ac:dyDescent="0.15">
      <c r="A470" s="4"/>
      <c r="C470" s="2"/>
    </row>
    <row r="471" spans="1:3" ht="13" x14ac:dyDescent="0.15">
      <c r="A471" s="4"/>
      <c r="C471" s="2"/>
    </row>
    <row r="472" spans="1:3" ht="13" x14ac:dyDescent="0.15">
      <c r="A472" s="4"/>
      <c r="C472" s="2"/>
    </row>
    <row r="473" spans="1:3" ht="13" x14ac:dyDescent="0.15">
      <c r="A473" s="4"/>
      <c r="C473" s="2"/>
    </row>
    <row r="474" spans="1:3" ht="13" x14ac:dyDescent="0.15">
      <c r="A474" s="4"/>
      <c r="C474" s="2"/>
    </row>
    <row r="475" spans="1:3" ht="13" x14ac:dyDescent="0.15">
      <c r="A475" s="4"/>
      <c r="C475" s="2"/>
    </row>
    <row r="476" spans="1:3" ht="13" x14ac:dyDescent="0.15">
      <c r="A476" s="4"/>
      <c r="C476" s="2"/>
    </row>
    <row r="477" spans="1:3" ht="13" x14ac:dyDescent="0.15">
      <c r="A477" s="4"/>
      <c r="C477" s="2"/>
    </row>
    <row r="478" spans="1:3" ht="13" x14ac:dyDescent="0.15">
      <c r="A478" s="4"/>
      <c r="C478" s="2"/>
    </row>
    <row r="479" spans="1:3" ht="13" x14ac:dyDescent="0.15">
      <c r="A479" s="4"/>
      <c r="C479" s="2"/>
    </row>
    <row r="480" spans="1:3" ht="13" x14ac:dyDescent="0.15">
      <c r="A480" s="4"/>
      <c r="C480" s="2"/>
    </row>
    <row r="481" spans="1:3" ht="13" x14ac:dyDescent="0.15">
      <c r="A481" s="4"/>
      <c r="C481" s="2"/>
    </row>
    <row r="482" spans="1:3" ht="13" x14ac:dyDescent="0.15">
      <c r="A482" s="4"/>
      <c r="C482" s="2"/>
    </row>
    <row r="483" spans="1:3" ht="13" x14ac:dyDescent="0.15">
      <c r="A483" s="4"/>
      <c r="C483" s="2"/>
    </row>
    <row r="484" spans="1:3" ht="13" x14ac:dyDescent="0.15">
      <c r="A484" s="4"/>
      <c r="C484" s="2"/>
    </row>
    <row r="485" spans="1:3" ht="13" x14ac:dyDescent="0.15">
      <c r="A485" s="4"/>
      <c r="C485" s="2"/>
    </row>
    <row r="486" spans="1:3" ht="13" x14ac:dyDescent="0.15">
      <c r="A486" s="4"/>
      <c r="C486" s="2"/>
    </row>
    <row r="487" spans="1:3" ht="13" x14ac:dyDescent="0.15">
      <c r="A487" s="4"/>
      <c r="C487" s="2"/>
    </row>
    <row r="488" spans="1:3" ht="13" x14ac:dyDescent="0.15">
      <c r="A488" s="4"/>
      <c r="C488" s="2"/>
    </row>
    <row r="489" spans="1:3" ht="13" x14ac:dyDescent="0.15">
      <c r="A489" s="4"/>
      <c r="C489" s="2"/>
    </row>
    <row r="490" spans="1:3" ht="13" x14ac:dyDescent="0.15">
      <c r="A490" s="4"/>
      <c r="C490" s="2"/>
    </row>
    <row r="491" spans="1:3" ht="13" x14ac:dyDescent="0.15">
      <c r="A491" s="4"/>
      <c r="C491" s="2"/>
    </row>
    <row r="492" spans="1:3" ht="13" x14ac:dyDescent="0.15">
      <c r="A492" s="4"/>
      <c r="C492" s="2"/>
    </row>
    <row r="493" spans="1:3" ht="13" x14ac:dyDescent="0.15">
      <c r="A493" s="4"/>
      <c r="C493" s="2"/>
    </row>
    <row r="494" spans="1:3" ht="13" x14ac:dyDescent="0.15">
      <c r="A494" s="4"/>
      <c r="C494" s="2"/>
    </row>
    <row r="495" spans="1:3" ht="13" x14ac:dyDescent="0.15">
      <c r="A495" s="4"/>
      <c r="C495" s="2"/>
    </row>
    <row r="496" spans="1:3" ht="13" x14ac:dyDescent="0.15">
      <c r="A496" s="4"/>
      <c r="C496" s="2"/>
    </row>
    <row r="497" spans="1:3" ht="13" x14ac:dyDescent="0.15">
      <c r="A497" s="4"/>
      <c r="C497" s="2"/>
    </row>
    <row r="498" spans="1:3" ht="13" x14ac:dyDescent="0.15">
      <c r="A498" s="4"/>
      <c r="C498" s="2"/>
    </row>
    <row r="499" spans="1:3" ht="13" x14ac:dyDescent="0.15">
      <c r="A499" s="4"/>
      <c r="C499" s="2"/>
    </row>
    <row r="500" spans="1:3" ht="13" x14ac:dyDescent="0.15">
      <c r="A500" s="4"/>
      <c r="C500" s="2"/>
    </row>
    <row r="501" spans="1:3" ht="13" x14ac:dyDescent="0.15">
      <c r="A501" s="4"/>
      <c r="C501" s="2"/>
    </row>
    <row r="502" spans="1:3" ht="13" x14ac:dyDescent="0.15">
      <c r="A502" s="4"/>
      <c r="C502" s="2"/>
    </row>
    <row r="503" spans="1:3" ht="13" x14ac:dyDescent="0.15">
      <c r="A503" s="4"/>
      <c r="C503" s="2"/>
    </row>
    <row r="504" spans="1:3" ht="13" x14ac:dyDescent="0.15">
      <c r="A504" s="4"/>
      <c r="C504" s="2"/>
    </row>
    <row r="505" spans="1:3" ht="13" x14ac:dyDescent="0.15">
      <c r="A505" s="4"/>
      <c r="C505" s="2"/>
    </row>
    <row r="506" spans="1:3" ht="13" x14ac:dyDescent="0.15">
      <c r="A506" s="4"/>
      <c r="C506" s="2"/>
    </row>
    <row r="507" spans="1:3" ht="13" x14ac:dyDescent="0.15">
      <c r="A507" s="4"/>
      <c r="C507" s="2"/>
    </row>
    <row r="508" spans="1:3" ht="13" x14ac:dyDescent="0.15">
      <c r="A508" s="4"/>
      <c r="C508" s="2"/>
    </row>
    <row r="509" spans="1:3" ht="13" x14ac:dyDescent="0.15">
      <c r="A509" s="4"/>
      <c r="C509" s="2"/>
    </row>
    <row r="510" spans="1:3" ht="13" x14ac:dyDescent="0.15">
      <c r="A510" s="4"/>
      <c r="C510" s="2"/>
    </row>
    <row r="511" spans="1:3" ht="13" x14ac:dyDescent="0.15">
      <c r="A511" s="4"/>
      <c r="C511" s="2"/>
    </row>
    <row r="512" spans="1:3" ht="13" x14ac:dyDescent="0.15">
      <c r="A512" s="4"/>
      <c r="C512" s="2"/>
    </row>
    <row r="513" spans="1:3" ht="13" x14ac:dyDescent="0.15">
      <c r="A513" s="4"/>
      <c r="C513" s="2"/>
    </row>
    <row r="514" spans="1:3" ht="13" x14ac:dyDescent="0.15">
      <c r="A514" s="4"/>
      <c r="C514" s="2"/>
    </row>
    <row r="515" spans="1:3" ht="13" x14ac:dyDescent="0.15">
      <c r="A515" s="4"/>
      <c r="C515" s="2"/>
    </row>
    <row r="516" spans="1:3" ht="13" x14ac:dyDescent="0.15">
      <c r="A516" s="4"/>
      <c r="C516" s="2"/>
    </row>
    <row r="517" spans="1:3" ht="13" x14ac:dyDescent="0.15">
      <c r="A517" s="4"/>
      <c r="C517" s="2"/>
    </row>
    <row r="518" spans="1:3" ht="13" x14ac:dyDescent="0.15">
      <c r="A518" s="4"/>
      <c r="C518" s="2"/>
    </row>
    <row r="519" spans="1:3" ht="13" x14ac:dyDescent="0.15">
      <c r="A519" s="4"/>
      <c r="C519" s="2"/>
    </row>
    <row r="520" spans="1:3" ht="13" x14ac:dyDescent="0.15">
      <c r="A520" s="4"/>
      <c r="C520" s="2"/>
    </row>
    <row r="521" spans="1:3" ht="13" x14ac:dyDescent="0.15">
      <c r="A521" s="4"/>
      <c r="C521" s="2"/>
    </row>
    <row r="522" spans="1:3" ht="13" x14ac:dyDescent="0.15">
      <c r="A522" s="4"/>
      <c r="C522" s="2"/>
    </row>
    <row r="523" spans="1:3" ht="13" x14ac:dyDescent="0.15">
      <c r="A523" s="4"/>
      <c r="C523" s="2"/>
    </row>
    <row r="524" spans="1:3" ht="13" x14ac:dyDescent="0.15">
      <c r="A524" s="4"/>
      <c r="C524" s="2"/>
    </row>
    <row r="525" spans="1:3" ht="13" x14ac:dyDescent="0.15">
      <c r="A525" s="4"/>
      <c r="C525" s="2"/>
    </row>
    <row r="526" spans="1:3" ht="13" x14ac:dyDescent="0.15">
      <c r="A526" s="4"/>
      <c r="C526" s="2"/>
    </row>
    <row r="527" spans="1:3" ht="13" x14ac:dyDescent="0.15">
      <c r="A527" s="4"/>
      <c r="C527" s="2"/>
    </row>
    <row r="528" spans="1:3" ht="13" x14ac:dyDescent="0.15">
      <c r="A528" s="4"/>
      <c r="C528" s="2"/>
    </row>
    <row r="529" spans="1:3" ht="13" x14ac:dyDescent="0.15">
      <c r="A529" s="4"/>
      <c r="C529" s="2"/>
    </row>
    <row r="530" spans="1:3" ht="13" x14ac:dyDescent="0.15">
      <c r="A530" s="4"/>
      <c r="C530" s="2"/>
    </row>
    <row r="531" spans="1:3" ht="13" x14ac:dyDescent="0.15">
      <c r="A531" s="4"/>
      <c r="C531" s="2"/>
    </row>
    <row r="532" spans="1:3" ht="13" x14ac:dyDescent="0.15">
      <c r="A532" s="4"/>
      <c r="C532" s="2"/>
    </row>
    <row r="533" spans="1:3" ht="13" x14ac:dyDescent="0.15">
      <c r="A533" s="4"/>
      <c r="C533" s="2"/>
    </row>
    <row r="534" spans="1:3" ht="13" x14ac:dyDescent="0.15">
      <c r="A534" s="4"/>
      <c r="C534" s="2"/>
    </row>
    <row r="535" spans="1:3" ht="13" x14ac:dyDescent="0.15">
      <c r="A535" s="4"/>
      <c r="C535" s="2"/>
    </row>
    <row r="536" spans="1:3" ht="13" x14ac:dyDescent="0.15">
      <c r="A536" s="4"/>
      <c r="C536" s="2"/>
    </row>
    <row r="537" spans="1:3" ht="13" x14ac:dyDescent="0.15">
      <c r="A537" s="4"/>
      <c r="C537" s="2"/>
    </row>
    <row r="538" spans="1:3" ht="13" x14ac:dyDescent="0.15">
      <c r="A538" s="4"/>
      <c r="C538" s="2"/>
    </row>
    <row r="539" spans="1:3" ht="13" x14ac:dyDescent="0.15">
      <c r="A539" s="4"/>
      <c r="C539" s="2"/>
    </row>
    <row r="540" spans="1:3" ht="13" x14ac:dyDescent="0.15">
      <c r="A540" s="4"/>
      <c r="C540" s="2"/>
    </row>
    <row r="541" spans="1:3" ht="13" x14ac:dyDescent="0.15">
      <c r="A541" s="4"/>
      <c r="C541" s="2"/>
    </row>
    <row r="542" spans="1:3" ht="13" x14ac:dyDescent="0.15">
      <c r="A542" s="4"/>
      <c r="C542" s="2"/>
    </row>
    <row r="543" spans="1:3" ht="13" x14ac:dyDescent="0.15">
      <c r="A543" s="4"/>
      <c r="C543" s="2"/>
    </row>
    <row r="544" spans="1:3" ht="13" x14ac:dyDescent="0.15">
      <c r="A544" s="4"/>
      <c r="C544" s="2"/>
    </row>
    <row r="545" spans="1:3" ht="13" x14ac:dyDescent="0.15">
      <c r="A545" s="4"/>
      <c r="C545" s="2"/>
    </row>
    <row r="546" spans="1:3" ht="13" x14ac:dyDescent="0.15">
      <c r="A546" s="4"/>
      <c r="C546" s="2"/>
    </row>
    <row r="547" spans="1:3" ht="13" x14ac:dyDescent="0.15">
      <c r="A547" s="4"/>
      <c r="C547" s="2"/>
    </row>
    <row r="548" spans="1:3" ht="13" x14ac:dyDescent="0.15">
      <c r="A548" s="4"/>
      <c r="C548" s="2"/>
    </row>
    <row r="549" spans="1:3" ht="13" x14ac:dyDescent="0.15">
      <c r="A549" s="4"/>
      <c r="C549" s="2"/>
    </row>
    <row r="550" spans="1:3" ht="13" x14ac:dyDescent="0.15">
      <c r="A550" s="4"/>
      <c r="C550" s="2"/>
    </row>
    <row r="551" spans="1:3" ht="13" x14ac:dyDescent="0.15">
      <c r="A551" s="4"/>
      <c r="C551" s="2"/>
    </row>
    <row r="552" spans="1:3" ht="13" x14ac:dyDescent="0.15">
      <c r="A552" s="4"/>
      <c r="C552" s="2"/>
    </row>
    <row r="553" spans="1:3" ht="13" x14ac:dyDescent="0.15">
      <c r="A553" s="4"/>
      <c r="C553" s="2"/>
    </row>
    <row r="554" spans="1:3" ht="13" x14ac:dyDescent="0.15">
      <c r="A554" s="4"/>
      <c r="C554" s="2"/>
    </row>
    <row r="555" spans="1:3" ht="13" x14ac:dyDescent="0.15">
      <c r="A555" s="4"/>
      <c r="C555" s="2"/>
    </row>
    <row r="556" spans="1:3" ht="13" x14ac:dyDescent="0.15">
      <c r="A556" s="4"/>
      <c r="C556" s="2"/>
    </row>
    <row r="557" spans="1:3" ht="13" x14ac:dyDescent="0.15">
      <c r="A557" s="4"/>
      <c r="C557" s="2"/>
    </row>
    <row r="558" spans="1:3" ht="13" x14ac:dyDescent="0.15">
      <c r="A558" s="4"/>
      <c r="C558" s="2"/>
    </row>
    <row r="559" spans="1:3" ht="13" x14ac:dyDescent="0.15">
      <c r="A559" s="4"/>
      <c r="C559" s="2"/>
    </row>
    <row r="560" spans="1:3" ht="13" x14ac:dyDescent="0.15">
      <c r="A560" s="4"/>
      <c r="C560" s="2"/>
    </row>
    <row r="561" spans="1:3" ht="13" x14ac:dyDescent="0.15">
      <c r="A561" s="4"/>
      <c r="C561" s="2"/>
    </row>
    <row r="562" spans="1:3" ht="13" x14ac:dyDescent="0.15">
      <c r="A562" s="4"/>
      <c r="C562" s="2"/>
    </row>
    <row r="563" spans="1:3" ht="13" x14ac:dyDescent="0.15">
      <c r="A563" s="4"/>
      <c r="C563" s="2"/>
    </row>
    <row r="564" spans="1:3" ht="13" x14ac:dyDescent="0.15">
      <c r="A564" s="4"/>
      <c r="C564" s="2"/>
    </row>
    <row r="565" spans="1:3" ht="13" x14ac:dyDescent="0.15">
      <c r="A565" s="4"/>
      <c r="C565" s="2"/>
    </row>
    <row r="566" spans="1:3" ht="13" x14ac:dyDescent="0.15">
      <c r="A566" s="4"/>
      <c r="C566" s="2"/>
    </row>
    <row r="567" spans="1:3" ht="13" x14ac:dyDescent="0.15">
      <c r="A567" s="4"/>
      <c r="C567" s="2"/>
    </row>
    <row r="568" spans="1:3" ht="13" x14ac:dyDescent="0.15">
      <c r="A568" s="4"/>
      <c r="C568" s="2"/>
    </row>
    <row r="569" spans="1:3" ht="13" x14ac:dyDescent="0.15">
      <c r="A569" s="4"/>
      <c r="C569" s="2"/>
    </row>
    <row r="570" spans="1:3" ht="13" x14ac:dyDescent="0.15">
      <c r="A570" s="4"/>
      <c r="C570" s="2"/>
    </row>
    <row r="571" spans="1:3" ht="13" x14ac:dyDescent="0.15">
      <c r="A571" s="4"/>
      <c r="C571" s="2"/>
    </row>
    <row r="572" spans="1:3" ht="13" x14ac:dyDescent="0.15">
      <c r="A572" s="4"/>
      <c r="C572" s="2"/>
    </row>
    <row r="573" spans="1:3" ht="13" x14ac:dyDescent="0.15">
      <c r="A573" s="4"/>
      <c r="C573" s="2"/>
    </row>
    <row r="574" spans="1:3" ht="13" x14ac:dyDescent="0.15">
      <c r="A574" s="4"/>
      <c r="C574" s="2"/>
    </row>
    <row r="575" spans="1:3" ht="13" x14ac:dyDescent="0.15">
      <c r="A575" s="4"/>
      <c r="C575" s="2"/>
    </row>
    <row r="576" spans="1:3" ht="13" x14ac:dyDescent="0.15">
      <c r="A576" s="4"/>
      <c r="C576" s="2"/>
    </row>
    <row r="577" spans="1:3" ht="13" x14ac:dyDescent="0.15">
      <c r="A577" s="4"/>
      <c r="C577" s="2"/>
    </row>
    <row r="578" spans="1:3" ht="13" x14ac:dyDescent="0.15">
      <c r="A578" s="4"/>
      <c r="C578" s="2"/>
    </row>
    <row r="579" spans="1:3" ht="13" x14ac:dyDescent="0.15">
      <c r="A579" s="4"/>
      <c r="C579" s="2"/>
    </row>
    <row r="580" spans="1:3" ht="13" x14ac:dyDescent="0.15">
      <c r="A580" s="4"/>
      <c r="C580" s="2"/>
    </row>
    <row r="581" spans="1:3" ht="13" x14ac:dyDescent="0.15">
      <c r="A581" s="4"/>
      <c r="C581" s="2"/>
    </row>
    <row r="582" spans="1:3" ht="13" x14ac:dyDescent="0.15">
      <c r="A582" s="4"/>
      <c r="C582" s="2"/>
    </row>
    <row r="583" spans="1:3" ht="13" x14ac:dyDescent="0.15">
      <c r="A583" s="4"/>
      <c r="C583" s="2"/>
    </row>
    <row r="584" spans="1:3" ht="13" x14ac:dyDescent="0.15">
      <c r="A584" s="4"/>
      <c r="C584" s="2"/>
    </row>
    <row r="585" spans="1:3" ht="13" x14ac:dyDescent="0.15">
      <c r="A585" s="4"/>
      <c r="C585" s="2"/>
    </row>
    <row r="586" spans="1:3" ht="13" x14ac:dyDescent="0.15">
      <c r="A586" s="4"/>
      <c r="C586" s="2"/>
    </row>
    <row r="587" spans="1:3" ht="13" x14ac:dyDescent="0.15">
      <c r="A587" s="4"/>
      <c r="C587" s="2"/>
    </row>
    <row r="588" spans="1:3" ht="13" x14ac:dyDescent="0.15">
      <c r="A588" s="4"/>
      <c r="C588" s="2"/>
    </row>
    <row r="589" spans="1:3" ht="13" x14ac:dyDescent="0.15">
      <c r="A589" s="4"/>
      <c r="C589" s="2"/>
    </row>
    <row r="590" spans="1:3" ht="13" x14ac:dyDescent="0.15">
      <c r="A590" s="4"/>
      <c r="C590" s="2"/>
    </row>
    <row r="591" spans="1:3" ht="13" x14ac:dyDescent="0.15">
      <c r="A591" s="4"/>
      <c r="C591" s="2"/>
    </row>
    <row r="592" spans="1:3" ht="13" x14ac:dyDescent="0.15">
      <c r="A592" s="4"/>
      <c r="C592" s="2"/>
    </row>
    <row r="593" spans="1:3" ht="13" x14ac:dyDescent="0.15">
      <c r="A593" s="4"/>
      <c r="C593" s="2"/>
    </row>
    <row r="594" spans="1:3" ht="13" x14ac:dyDescent="0.15">
      <c r="A594" s="4"/>
      <c r="C594" s="2"/>
    </row>
    <row r="595" spans="1:3" ht="13" x14ac:dyDescent="0.15">
      <c r="A595" s="4"/>
      <c r="C595" s="2"/>
    </row>
    <row r="596" spans="1:3" ht="13" x14ac:dyDescent="0.15">
      <c r="A596" s="4"/>
      <c r="C596" s="2"/>
    </row>
    <row r="597" spans="1:3" ht="13" x14ac:dyDescent="0.15">
      <c r="A597" s="4"/>
      <c r="C597" s="2"/>
    </row>
    <row r="598" spans="1:3" ht="13" x14ac:dyDescent="0.15">
      <c r="A598" s="4"/>
      <c r="C598" s="2"/>
    </row>
    <row r="599" spans="1:3" ht="13" x14ac:dyDescent="0.15">
      <c r="A599" s="4"/>
      <c r="C599" s="2"/>
    </row>
    <row r="600" spans="1:3" ht="13" x14ac:dyDescent="0.15">
      <c r="A600" s="4"/>
      <c r="C600" s="2"/>
    </row>
    <row r="601" spans="1:3" ht="13" x14ac:dyDescent="0.15">
      <c r="A601" s="4"/>
      <c r="C601" s="2"/>
    </row>
    <row r="602" spans="1:3" ht="13" x14ac:dyDescent="0.15">
      <c r="A602" s="4"/>
      <c r="C602" s="2"/>
    </row>
    <row r="603" spans="1:3" ht="13" x14ac:dyDescent="0.15">
      <c r="A603" s="4"/>
      <c r="C603" s="2"/>
    </row>
    <row r="604" spans="1:3" ht="13" x14ac:dyDescent="0.15">
      <c r="A604" s="4"/>
      <c r="C604" s="2"/>
    </row>
    <row r="605" spans="1:3" ht="13" x14ac:dyDescent="0.15">
      <c r="A605" s="4"/>
      <c r="C605" s="2"/>
    </row>
    <row r="606" spans="1:3" ht="13" x14ac:dyDescent="0.15">
      <c r="A606" s="4"/>
      <c r="C606" s="2"/>
    </row>
    <row r="607" spans="1:3" ht="13" x14ac:dyDescent="0.15">
      <c r="A607" s="4"/>
      <c r="C607" s="2"/>
    </row>
    <row r="608" spans="1:3" ht="13" x14ac:dyDescent="0.15">
      <c r="A608" s="4"/>
      <c r="C608" s="2"/>
    </row>
    <row r="609" spans="1:3" ht="13" x14ac:dyDescent="0.15">
      <c r="A609" s="4"/>
      <c r="C609" s="2"/>
    </row>
    <row r="610" spans="1:3" ht="13" x14ac:dyDescent="0.15">
      <c r="A610" s="4"/>
      <c r="C610" s="2"/>
    </row>
    <row r="611" spans="1:3" ht="13" x14ac:dyDescent="0.15">
      <c r="A611" s="4"/>
      <c r="C611" s="2"/>
    </row>
    <row r="612" spans="1:3" ht="13" x14ac:dyDescent="0.15">
      <c r="A612" s="4"/>
      <c r="C612" s="2"/>
    </row>
    <row r="613" spans="1:3" ht="13" x14ac:dyDescent="0.15">
      <c r="A613" s="4"/>
      <c r="C613" s="2"/>
    </row>
    <row r="614" spans="1:3" ht="13" x14ac:dyDescent="0.15">
      <c r="A614" s="4"/>
      <c r="C614" s="2"/>
    </row>
    <row r="615" spans="1:3" ht="13" x14ac:dyDescent="0.15">
      <c r="A615" s="4"/>
      <c r="C615" s="2"/>
    </row>
    <row r="616" spans="1:3" ht="13" x14ac:dyDescent="0.15">
      <c r="A616" s="4"/>
      <c r="C616" s="2"/>
    </row>
    <row r="617" spans="1:3" ht="13" x14ac:dyDescent="0.15">
      <c r="A617" s="4"/>
      <c r="C617" s="2"/>
    </row>
    <row r="618" spans="1:3" ht="13" x14ac:dyDescent="0.15">
      <c r="A618" s="4"/>
      <c r="C618" s="2"/>
    </row>
    <row r="619" spans="1:3" ht="13" x14ac:dyDescent="0.15">
      <c r="A619" s="4"/>
      <c r="C619" s="2"/>
    </row>
    <row r="620" spans="1:3" ht="13" x14ac:dyDescent="0.15">
      <c r="A620" s="4"/>
      <c r="C620" s="2"/>
    </row>
    <row r="621" spans="1:3" ht="13" x14ac:dyDescent="0.15">
      <c r="A621" s="4"/>
      <c r="C621" s="2"/>
    </row>
    <row r="622" spans="1:3" ht="13" x14ac:dyDescent="0.15">
      <c r="A622" s="4"/>
      <c r="C622" s="2"/>
    </row>
    <row r="623" spans="1:3" ht="13" x14ac:dyDescent="0.15">
      <c r="A623" s="4"/>
      <c r="C623" s="2"/>
    </row>
    <row r="624" spans="1:3" ht="13" x14ac:dyDescent="0.15">
      <c r="A624" s="4"/>
      <c r="C624" s="2"/>
    </row>
    <row r="625" spans="1:3" ht="13" x14ac:dyDescent="0.15">
      <c r="A625" s="4"/>
      <c r="C625" s="2"/>
    </row>
    <row r="626" spans="1:3" ht="13" x14ac:dyDescent="0.15">
      <c r="A626" s="4"/>
      <c r="C626" s="2"/>
    </row>
    <row r="627" spans="1:3" ht="13" x14ac:dyDescent="0.15">
      <c r="A627" s="4"/>
      <c r="C627" s="2"/>
    </row>
    <row r="628" spans="1:3" ht="13" x14ac:dyDescent="0.15">
      <c r="A628" s="4"/>
      <c r="C628" s="2"/>
    </row>
    <row r="629" spans="1:3" ht="13" x14ac:dyDescent="0.15">
      <c r="A629" s="4"/>
      <c r="C629" s="2"/>
    </row>
    <row r="630" spans="1:3" ht="13" x14ac:dyDescent="0.15">
      <c r="A630" s="4"/>
      <c r="C630" s="2"/>
    </row>
    <row r="631" spans="1:3" ht="13" x14ac:dyDescent="0.15">
      <c r="A631" s="4"/>
      <c r="C631" s="2"/>
    </row>
    <row r="632" spans="1:3" ht="13" x14ac:dyDescent="0.15">
      <c r="A632" s="4"/>
      <c r="C632" s="2"/>
    </row>
    <row r="633" spans="1:3" ht="13" x14ac:dyDescent="0.15">
      <c r="A633" s="4"/>
      <c r="C633" s="2"/>
    </row>
    <row r="634" spans="1:3" ht="13" x14ac:dyDescent="0.15">
      <c r="A634" s="4"/>
      <c r="C634" s="2"/>
    </row>
    <row r="635" spans="1:3" ht="13" x14ac:dyDescent="0.15">
      <c r="A635" s="4"/>
      <c r="C635" s="2"/>
    </row>
    <row r="636" spans="1:3" ht="13" x14ac:dyDescent="0.15">
      <c r="A636" s="4"/>
      <c r="C636" s="2"/>
    </row>
    <row r="637" spans="1:3" ht="13" x14ac:dyDescent="0.15">
      <c r="A637" s="4"/>
      <c r="C637" s="2"/>
    </row>
    <row r="638" spans="1:3" ht="13" x14ac:dyDescent="0.15">
      <c r="A638" s="4"/>
      <c r="C638" s="2"/>
    </row>
    <row r="639" spans="1:3" ht="13" x14ac:dyDescent="0.15">
      <c r="A639" s="4"/>
      <c r="C639" s="2"/>
    </row>
    <row r="640" spans="1:3" ht="13" x14ac:dyDescent="0.15">
      <c r="A640" s="4"/>
      <c r="C640" s="2"/>
    </row>
    <row r="641" spans="1:3" ht="13" x14ac:dyDescent="0.15">
      <c r="A641" s="4"/>
      <c r="C641" s="2"/>
    </row>
    <row r="642" spans="1:3" ht="13" x14ac:dyDescent="0.15">
      <c r="A642" s="4"/>
      <c r="C642" s="2"/>
    </row>
    <row r="643" spans="1:3" ht="13" x14ac:dyDescent="0.15">
      <c r="A643" s="4"/>
      <c r="C643" s="2"/>
    </row>
    <row r="644" spans="1:3" ht="13" x14ac:dyDescent="0.15">
      <c r="A644" s="4"/>
      <c r="C644" s="2"/>
    </row>
    <row r="645" spans="1:3" ht="13" x14ac:dyDescent="0.15">
      <c r="A645" s="4"/>
      <c r="C645" s="2"/>
    </row>
    <row r="646" spans="1:3" ht="13" x14ac:dyDescent="0.15">
      <c r="A646" s="4"/>
      <c r="C646" s="2"/>
    </row>
    <row r="647" spans="1:3" ht="13" x14ac:dyDescent="0.15">
      <c r="A647" s="4"/>
      <c r="C647" s="2"/>
    </row>
    <row r="648" spans="1:3" ht="13" x14ac:dyDescent="0.15">
      <c r="A648" s="4"/>
      <c r="C648" s="2"/>
    </row>
    <row r="649" spans="1:3" ht="13" x14ac:dyDescent="0.15">
      <c r="A649" s="4"/>
      <c r="C649" s="2"/>
    </row>
    <row r="650" spans="1:3" ht="13" x14ac:dyDescent="0.15">
      <c r="A650" s="4"/>
      <c r="C650" s="2"/>
    </row>
    <row r="651" spans="1:3" ht="13" x14ac:dyDescent="0.15">
      <c r="A651" s="4"/>
      <c r="C651" s="2"/>
    </row>
    <row r="652" spans="1:3" ht="13" x14ac:dyDescent="0.15">
      <c r="A652" s="4"/>
      <c r="C652" s="2"/>
    </row>
    <row r="653" spans="1:3" ht="13" x14ac:dyDescent="0.15">
      <c r="A653" s="4"/>
      <c r="C653" s="2"/>
    </row>
    <row r="654" spans="1:3" ht="13" x14ac:dyDescent="0.15">
      <c r="A654" s="4"/>
      <c r="C654" s="2"/>
    </row>
    <row r="655" spans="1:3" ht="13" x14ac:dyDescent="0.15">
      <c r="A655" s="4"/>
      <c r="C655" s="2"/>
    </row>
    <row r="656" spans="1:3" ht="13" x14ac:dyDescent="0.15">
      <c r="A656" s="4"/>
      <c r="C656" s="2"/>
    </row>
    <row r="657" spans="1:3" ht="13" x14ac:dyDescent="0.15">
      <c r="A657" s="4"/>
      <c r="C657" s="2"/>
    </row>
    <row r="658" spans="1:3" ht="13" x14ac:dyDescent="0.15">
      <c r="A658" s="4"/>
      <c r="C658" s="2"/>
    </row>
    <row r="659" spans="1:3" ht="13" x14ac:dyDescent="0.15">
      <c r="A659" s="4"/>
      <c r="C659" s="2"/>
    </row>
    <row r="660" spans="1:3" ht="13" x14ac:dyDescent="0.15">
      <c r="A660" s="4"/>
      <c r="C660" s="2"/>
    </row>
    <row r="661" spans="1:3" ht="13" x14ac:dyDescent="0.15">
      <c r="A661" s="4"/>
      <c r="C661" s="2"/>
    </row>
    <row r="662" spans="1:3" ht="13" x14ac:dyDescent="0.15">
      <c r="A662" s="4"/>
      <c r="C662" s="2"/>
    </row>
    <row r="663" spans="1:3" ht="13" x14ac:dyDescent="0.15">
      <c r="A663" s="4"/>
      <c r="C663" s="2"/>
    </row>
    <row r="664" spans="1:3" ht="13" x14ac:dyDescent="0.15">
      <c r="A664" s="4"/>
      <c r="C664" s="2"/>
    </row>
    <row r="665" spans="1:3" ht="13" x14ac:dyDescent="0.15">
      <c r="A665" s="4"/>
      <c r="C665" s="2"/>
    </row>
    <row r="666" spans="1:3" ht="13" x14ac:dyDescent="0.15">
      <c r="A666" s="4"/>
      <c r="C666" s="2"/>
    </row>
    <row r="667" spans="1:3" ht="13" x14ac:dyDescent="0.15">
      <c r="A667" s="4"/>
      <c r="C667" s="2"/>
    </row>
    <row r="668" spans="1:3" ht="13" x14ac:dyDescent="0.15">
      <c r="A668" s="4"/>
      <c r="C668" s="2"/>
    </row>
    <row r="669" spans="1:3" ht="13" x14ac:dyDescent="0.15">
      <c r="A669" s="4"/>
      <c r="C669" s="2"/>
    </row>
    <row r="670" spans="1:3" ht="13" x14ac:dyDescent="0.15">
      <c r="A670" s="4"/>
      <c r="C670" s="2"/>
    </row>
    <row r="671" spans="1:3" ht="13" x14ac:dyDescent="0.15">
      <c r="A671" s="4"/>
      <c r="C671" s="2"/>
    </row>
    <row r="672" spans="1:3" ht="13" x14ac:dyDescent="0.15">
      <c r="A672" s="4"/>
      <c r="C672" s="2"/>
    </row>
    <row r="673" spans="1:3" ht="13" x14ac:dyDescent="0.15">
      <c r="A673" s="4"/>
      <c r="C673" s="2"/>
    </row>
    <row r="674" spans="1:3" ht="13" x14ac:dyDescent="0.15">
      <c r="A674" s="4"/>
      <c r="C674" s="2"/>
    </row>
    <row r="675" spans="1:3" ht="13" x14ac:dyDescent="0.15">
      <c r="A675" s="4"/>
      <c r="C675" s="2"/>
    </row>
    <row r="676" spans="1:3" ht="13" x14ac:dyDescent="0.15">
      <c r="A676" s="4"/>
      <c r="C676" s="2"/>
    </row>
    <row r="677" spans="1:3" ht="13" x14ac:dyDescent="0.15">
      <c r="A677" s="4"/>
      <c r="C677" s="2"/>
    </row>
    <row r="678" spans="1:3" ht="13" x14ac:dyDescent="0.15">
      <c r="A678" s="4"/>
      <c r="C678" s="2"/>
    </row>
    <row r="679" spans="1:3" ht="13" x14ac:dyDescent="0.15">
      <c r="A679" s="4"/>
      <c r="C679" s="2"/>
    </row>
    <row r="680" spans="1:3" ht="13" x14ac:dyDescent="0.15">
      <c r="A680" s="4"/>
      <c r="C680" s="2"/>
    </row>
    <row r="681" spans="1:3" ht="13" x14ac:dyDescent="0.15">
      <c r="A681" s="4"/>
      <c r="C681" s="2"/>
    </row>
    <row r="682" spans="1:3" ht="13" x14ac:dyDescent="0.15">
      <c r="A682" s="4"/>
      <c r="C682" s="2"/>
    </row>
    <row r="683" spans="1:3" ht="13" x14ac:dyDescent="0.15">
      <c r="A683" s="4"/>
      <c r="C683" s="2"/>
    </row>
    <row r="684" spans="1:3" ht="13" x14ac:dyDescent="0.15">
      <c r="A684" s="4"/>
      <c r="C684" s="2"/>
    </row>
    <row r="685" spans="1:3" ht="13" x14ac:dyDescent="0.15">
      <c r="A685" s="4"/>
      <c r="C685" s="2"/>
    </row>
    <row r="686" spans="1:3" ht="13" x14ac:dyDescent="0.15">
      <c r="A686" s="4"/>
      <c r="C686" s="2"/>
    </row>
    <row r="687" spans="1:3" ht="13" x14ac:dyDescent="0.15">
      <c r="A687" s="4"/>
      <c r="C687" s="2"/>
    </row>
    <row r="688" spans="1:3" ht="13" x14ac:dyDescent="0.15">
      <c r="A688" s="4"/>
      <c r="C688" s="2"/>
    </row>
    <row r="689" spans="1:3" ht="13" x14ac:dyDescent="0.15">
      <c r="A689" s="4"/>
      <c r="C689" s="2"/>
    </row>
    <row r="690" spans="1:3" ht="13" x14ac:dyDescent="0.15">
      <c r="A690" s="4"/>
      <c r="C690" s="2"/>
    </row>
    <row r="691" spans="1:3" ht="13" x14ac:dyDescent="0.15">
      <c r="A691" s="4"/>
      <c r="C691" s="2"/>
    </row>
    <row r="692" spans="1:3" ht="13" x14ac:dyDescent="0.15">
      <c r="A692" s="4"/>
      <c r="C692" s="2"/>
    </row>
    <row r="693" spans="1:3" ht="13" x14ac:dyDescent="0.15">
      <c r="A693" s="4"/>
      <c r="C693" s="2"/>
    </row>
    <row r="694" spans="1:3" ht="13" x14ac:dyDescent="0.15">
      <c r="A694" s="4"/>
      <c r="C694" s="2"/>
    </row>
    <row r="695" spans="1:3" ht="13" x14ac:dyDescent="0.15">
      <c r="A695" s="4"/>
      <c r="C695" s="2"/>
    </row>
    <row r="696" spans="1:3" ht="13" x14ac:dyDescent="0.15">
      <c r="A696" s="4"/>
      <c r="C696" s="2"/>
    </row>
    <row r="697" spans="1:3" ht="13" x14ac:dyDescent="0.15">
      <c r="A697" s="4"/>
      <c r="C697" s="2"/>
    </row>
    <row r="698" spans="1:3" ht="13" x14ac:dyDescent="0.15">
      <c r="A698" s="4"/>
      <c r="C698" s="2"/>
    </row>
    <row r="699" spans="1:3" ht="13" x14ac:dyDescent="0.15">
      <c r="A699" s="4"/>
      <c r="C699" s="2"/>
    </row>
    <row r="700" spans="1:3" ht="13" x14ac:dyDescent="0.15">
      <c r="A700" s="4"/>
      <c r="C700" s="2"/>
    </row>
    <row r="701" spans="1:3" ht="13" x14ac:dyDescent="0.15">
      <c r="A701" s="4"/>
      <c r="C701" s="2"/>
    </row>
    <row r="702" spans="1:3" ht="13" x14ac:dyDescent="0.15">
      <c r="A702" s="4"/>
      <c r="C702" s="2"/>
    </row>
    <row r="703" spans="1:3" ht="13" x14ac:dyDescent="0.15">
      <c r="A703" s="4"/>
      <c r="C703" s="2"/>
    </row>
    <row r="704" spans="1:3" ht="13" x14ac:dyDescent="0.15">
      <c r="A704" s="4"/>
      <c r="C704" s="2"/>
    </row>
    <row r="705" spans="1:3" ht="13" x14ac:dyDescent="0.15">
      <c r="A705" s="4"/>
      <c r="C705" s="2"/>
    </row>
    <row r="706" spans="1:3" ht="13" x14ac:dyDescent="0.15">
      <c r="A706" s="4"/>
      <c r="C706" s="2"/>
    </row>
    <row r="707" spans="1:3" ht="13" x14ac:dyDescent="0.15">
      <c r="A707" s="4"/>
      <c r="C707" s="2"/>
    </row>
    <row r="708" spans="1:3" ht="13" x14ac:dyDescent="0.15">
      <c r="A708" s="4"/>
      <c r="C708" s="2"/>
    </row>
    <row r="709" spans="1:3" ht="13" x14ac:dyDescent="0.15">
      <c r="A709" s="4"/>
      <c r="C709" s="2"/>
    </row>
    <row r="710" spans="1:3" ht="13" x14ac:dyDescent="0.15">
      <c r="A710" s="4"/>
      <c r="C710" s="2"/>
    </row>
    <row r="711" spans="1:3" ht="13" x14ac:dyDescent="0.15">
      <c r="A711" s="4"/>
      <c r="C711" s="2"/>
    </row>
    <row r="712" spans="1:3" ht="13" x14ac:dyDescent="0.15">
      <c r="A712" s="4"/>
      <c r="C712" s="2"/>
    </row>
    <row r="713" spans="1:3" ht="13" x14ac:dyDescent="0.15">
      <c r="A713" s="4"/>
      <c r="C713" s="2"/>
    </row>
    <row r="714" spans="1:3" ht="13" x14ac:dyDescent="0.15">
      <c r="A714" s="4"/>
      <c r="C714" s="2"/>
    </row>
    <row r="715" spans="1:3" ht="13" x14ac:dyDescent="0.15">
      <c r="A715" s="4"/>
      <c r="C715" s="2"/>
    </row>
    <row r="716" spans="1:3" ht="13" x14ac:dyDescent="0.15">
      <c r="A716" s="4"/>
      <c r="C716" s="2"/>
    </row>
    <row r="717" spans="1:3" ht="13" x14ac:dyDescent="0.15">
      <c r="A717" s="4"/>
      <c r="C717" s="2"/>
    </row>
    <row r="718" spans="1:3" ht="13" x14ac:dyDescent="0.15">
      <c r="A718" s="4"/>
      <c r="C718" s="2"/>
    </row>
    <row r="719" spans="1:3" ht="13" x14ac:dyDescent="0.15">
      <c r="A719" s="4"/>
      <c r="C719" s="2"/>
    </row>
    <row r="720" spans="1:3" ht="13" x14ac:dyDescent="0.15">
      <c r="A720" s="4"/>
      <c r="C720" s="2"/>
    </row>
    <row r="721" spans="1:3" ht="13" x14ac:dyDescent="0.15">
      <c r="A721" s="4"/>
      <c r="C721" s="2"/>
    </row>
    <row r="722" spans="1:3" ht="13" x14ac:dyDescent="0.15">
      <c r="A722" s="4"/>
      <c r="C722" s="2"/>
    </row>
    <row r="723" spans="1:3" ht="13" x14ac:dyDescent="0.15">
      <c r="A723" s="4"/>
      <c r="C723" s="2"/>
    </row>
    <row r="724" spans="1:3" ht="13" x14ac:dyDescent="0.15">
      <c r="A724" s="4"/>
      <c r="C724" s="2"/>
    </row>
    <row r="725" spans="1:3" ht="13" x14ac:dyDescent="0.15">
      <c r="A725" s="4"/>
      <c r="C725" s="2"/>
    </row>
    <row r="726" spans="1:3" ht="13" x14ac:dyDescent="0.15">
      <c r="A726" s="4"/>
      <c r="C726" s="2"/>
    </row>
    <row r="727" spans="1:3" ht="13" x14ac:dyDescent="0.15">
      <c r="A727" s="4"/>
      <c r="C727" s="2"/>
    </row>
    <row r="728" spans="1:3" ht="13" x14ac:dyDescent="0.15">
      <c r="A728" s="4"/>
      <c r="C728" s="2"/>
    </row>
    <row r="729" spans="1:3" ht="13" x14ac:dyDescent="0.15">
      <c r="A729" s="4"/>
      <c r="C729" s="2"/>
    </row>
    <row r="730" spans="1:3" ht="13" x14ac:dyDescent="0.15">
      <c r="A730" s="4"/>
      <c r="C730" s="2"/>
    </row>
    <row r="731" spans="1:3" ht="13" x14ac:dyDescent="0.15">
      <c r="A731" s="4"/>
      <c r="C731" s="2"/>
    </row>
    <row r="732" spans="1:3" ht="13" x14ac:dyDescent="0.15">
      <c r="A732" s="4"/>
      <c r="C732" s="2"/>
    </row>
    <row r="733" spans="1:3" ht="13" x14ac:dyDescent="0.15">
      <c r="A733" s="4"/>
      <c r="C733" s="2"/>
    </row>
    <row r="734" spans="1:3" ht="13" x14ac:dyDescent="0.15">
      <c r="A734" s="4"/>
      <c r="C734" s="2"/>
    </row>
    <row r="735" spans="1:3" ht="13" x14ac:dyDescent="0.15">
      <c r="A735" s="4"/>
      <c r="C735" s="2"/>
    </row>
    <row r="736" spans="1:3" ht="13" x14ac:dyDescent="0.15">
      <c r="A736" s="4"/>
      <c r="C736" s="2"/>
    </row>
    <row r="737" spans="1:3" ht="13" x14ac:dyDescent="0.15">
      <c r="A737" s="4"/>
      <c r="C737" s="2"/>
    </row>
    <row r="738" spans="1:3" ht="13" x14ac:dyDescent="0.15">
      <c r="A738" s="4"/>
      <c r="C738" s="2"/>
    </row>
    <row r="739" spans="1:3" ht="13" x14ac:dyDescent="0.15">
      <c r="A739" s="4"/>
      <c r="C739" s="2"/>
    </row>
    <row r="740" spans="1:3" ht="13" x14ac:dyDescent="0.15">
      <c r="A740" s="4"/>
      <c r="C740" s="2"/>
    </row>
    <row r="741" spans="1:3" ht="13" x14ac:dyDescent="0.15">
      <c r="A741" s="4"/>
      <c r="C741" s="2"/>
    </row>
    <row r="742" spans="1:3" ht="13" x14ac:dyDescent="0.15">
      <c r="A742" s="4"/>
      <c r="C742" s="2"/>
    </row>
    <row r="743" spans="1:3" ht="13" x14ac:dyDescent="0.15">
      <c r="A743" s="4"/>
      <c r="C743" s="2"/>
    </row>
    <row r="744" spans="1:3" ht="13" x14ac:dyDescent="0.15">
      <c r="A744" s="4"/>
      <c r="C744" s="2"/>
    </row>
    <row r="745" spans="1:3" ht="13" x14ac:dyDescent="0.15">
      <c r="A745" s="4"/>
      <c r="C745" s="2"/>
    </row>
    <row r="746" spans="1:3" ht="13" x14ac:dyDescent="0.15">
      <c r="A746" s="4"/>
      <c r="C746" s="2"/>
    </row>
    <row r="747" spans="1:3" ht="13" x14ac:dyDescent="0.15">
      <c r="A747" s="4"/>
      <c r="C747" s="2"/>
    </row>
    <row r="748" spans="1:3" ht="13" x14ac:dyDescent="0.15">
      <c r="A748" s="4"/>
      <c r="C748" s="2"/>
    </row>
    <row r="749" spans="1:3" ht="13" x14ac:dyDescent="0.15">
      <c r="A749" s="4"/>
      <c r="C749" s="2"/>
    </row>
    <row r="750" spans="1:3" ht="13" x14ac:dyDescent="0.15">
      <c r="A750" s="4"/>
      <c r="C750" s="2"/>
    </row>
    <row r="751" spans="1:3" ht="13" x14ac:dyDescent="0.15">
      <c r="A751" s="4"/>
      <c r="C751" s="2"/>
    </row>
    <row r="752" spans="1:3" ht="13" x14ac:dyDescent="0.15">
      <c r="A752" s="4"/>
      <c r="C752" s="2"/>
    </row>
    <row r="753" spans="1:3" ht="13" x14ac:dyDescent="0.15">
      <c r="A753" s="4"/>
      <c r="C753" s="2"/>
    </row>
    <row r="754" spans="1:3" ht="13" x14ac:dyDescent="0.15">
      <c r="A754" s="4"/>
      <c r="C754" s="2"/>
    </row>
    <row r="755" spans="1:3" ht="13" x14ac:dyDescent="0.15">
      <c r="A755" s="4"/>
      <c r="C755" s="2"/>
    </row>
    <row r="756" spans="1:3" ht="13" x14ac:dyDescent="0.15">
      <c r="A756" s="4"/>
      <c r="C756" s="2"/>
    </row>
    <row r="757" spans="1:3" ht="13" x14ac:dyDescent="0.15">
      <c r="A757" s="4"/>
      <c r="C757" s="2"/>
    </row>
    <row r="758" spans="1:3" ht="13" x14ac:dyDescent="0.15">
      <c r="A758" s="4"/>
      <c r="C758" s="2"/>
    </row>
    <row r="759" spans="1:3" ht="13" x14ac:dyDescent="0.15">
      <c r="A759" s="4"/>
      <c r="C759" s="2"/>
    </row>
    <row r="760" spans="1:3" ht="13" x14ac:dyDescent="0.15">
      <c r="A760" s="4"/>
      <c r="C760" s="2"/>
    </row>
    <row r="761" spans="1:3" ht="13" x14ac:dyDescent="0.15">
      <c r="A761" s="4"/>
      <c r="C761" s="2"/>
    </row>
    <row r="762" spans="1:3" ht="13" x14ac:dyDescent="0.15">
      <c r="A762" s="4"/>
      <c r="C762" s="2"/>
    </row>
    <row r="763" spans="1:3" ht="13" x14ac:dyDescent="0.15">
      <c r="A763" s="4"/>
      <c r="C763" s="2"/>
    </row>
    <row r="764" spans="1:3" ht="13" x14ac:dyDescent="0.15">
      <c r="A764" s="4"/>
      <c r="C764" s="2"/>
    </row>
    <row r="765" spans="1:3" ht="13" x14ac:dyDescent="0.15">
      <c r="A765" s="4"/>
      <c r="C765" s="2"/>
    </row>
    <row r="766" spans="1:3" ht="13" x14ac:dyDescent="0.15">
      <c r="A766" s="4"/>
      <c r="C766" s="2"/>
    </row>
    <row r="767" spans="1:3" ht="13" x14ac:dyDescent="0.15">
      <c r="A767" s="4"/>
      <c r="C767" s="2"/>
    </row>
    <row r="768" spans="1:3" ht="13" x14ac:dyDescent="0.15">
      <c r="A768" s="4"/>
      <c r="C768" s="2"/>
    </row>
    <row r="769" spans="1:3" ht="13" x14ac:dyDescent="0.15">
      <c r="A769" s="4"/>
      <c r="C769" s="2"/>
    </row>
    <row r="770" spans="1:3" ht="13" x14ac:dyDescent="0.15">
      <c r="A770" s="4"/>
      <c r="C770" s="2"/>
    </row>
    <row r="771" spans="1:3" ht="13" x14ac:dyDescent="0.15">
      <c r="A771" s="4"/>
      <c r="C771" s="2"/>
    </row>
    <row r="772" spans="1:3" ht="13" x14ac:dyDescent="0.15">
      <c r="A772" s="4"/>
      <c r="C772" s="2"/>
    </row>
    <row r="773" spans="1:3" ht="13" x14ac:dyDescent="0.15">
      <c r="A773" s="4"/>
      <c r="C773" s="2"/>
    </row>
    <row r="774" spans="1:3" ht="13" x14ac:dyDescent="0.15">
      <c r="A774" s="4"/>
      <c r="C774" s="2"/>
    </row>
    <row r="775" spans="1:3" ht="13" x14ac:dyDescent="0.15">
      <c r="A775" s="4"/>
      <c r="C775" s="2"/>
    </row>
    <row r="776" spans="1:3" ht="13" x14ac:dyDescent="0.15">
      <c r="A776" s="4"/>
      <c r="C776" s="2"/>
    </row>
    <row r="777" spans="1:3" ht="13" x14ac:dyDescent="0.15">
      <c r="A777" s="4"/>
      <c r="C777" s="2"/>
    </row>
    <row r="778" spans="1:3" ht="13" x14ac:dyDescent="0.15">
      <c r="A778" s="4"/>
      <c r="C778" s="2"/>
    </row>
    <row r="779" spans="1:3" ht="13" x14ac:dyDescent="0.15">
      <c r="A779" s="4"/>
      <c r="C779" s="2"/>
    </row>
    <row r="780" spans="1:3" ht="13" x14ac:dyDescent="0.15">
      <c r="A780" s="4"/>
      <c r="C780" s="2"/>
    </row>
    <row r="781" spans="1:3" ht="13" x14ac:dyDescent="0.15">
      <c r="A781" s="4"/>
      <c r="C781" s="2"/>
    </row>
    <row r="782" spans="1:3" ht="13" x14ac:dyDescent="0.15">
      <c r="A782" s="4"/>
      <c r="C782" s="2"/>
    </row>
    <row r="783" spans="1:3" ht="13" x14ac:dyDescent="0.15">
      <c r="A783" s="4"/>
      <c r="C783" s="2"/>
    </row>
    <row r="784" spans="1:3" ht="13" x14ac:dyDescent="0.15">
      <c r="A784" s="4"/>
      <c r="C784" s="2"/>
    </row>
    <row r="785" spans="1:3" ht="13" x14ac:dyDescent="0.15">
      <c r="A785" s="4"/>
      <c r="C785" s="2"/>
    </row>
    <row r="786" spans="1:3" ht="13" x14ac:dyDescent="0.15">
      <c r="A786" s="4"/>
      <c r="C786" s="2"/>
    </row>
    <row r="787" spans="1:3" ht="13" x14ac:dyDescent="0.15">
      <c r="A787" s="4"/>
      <c r="C787" s="2"/>
    </row>
    <row r="788" spans="1:3" ht="13" x14ac:dyDescent="0.15">
      <c r="A788" s="4"/>
      <c r="C788" s="2"/>
    </row>
    <row r="789" spans="1:3" ht="13" x14ac:dyDescent="0.15">
      <c r="A789" s="4"/>
      <c r="C789" s="2"/>
    </row>
    <row r="790" spans="1:3" ht="13" x14ac:dyDescent="0.15">
      <c r="A790" s="4"/>
      <c r="C790" s="2"/>
    </row>
    <row r="791" spans="1:3" ht="13" x14ac:dyDescent="0.15">
      <c r="A791" s="4"/>
      <c r="C791" s="2"/>
    </row>
    <row r="792" spans="1:3" ht="13" x14ac:dyDescent="0.15">
      <c r="A792" s="4"/>
      <c r="C792" s="2"/>
    </row>
    <row r="793" spans="1:3" ht="13" x14ac:dyDescent="0.15">
      <c r="A793" s="4"/>
      <c r="C793" s="2"/>
    </row>
    <row r="794" spans="1:3" ht="13" x14ac:dyDescent="0.15">
      <c r="A794" s="4"/>
      <c r="C794" s="2"/>
    </row>
    <row r="795" spans="1:3" ht="13" x14ac:dyDescent="0.15">
      <c r="A795" s="4"/>
      <c r="C795" s="2"/>
    </row>
    <row r="796" spans="1:3" ht="13" x14ac:dyDescent="0.15">
      <c r="A796" s="4"/>
      <c r="C796" s="2"/>
    </row>
    <row r="797" spans="1:3" ht="13" x14ac:dyDescent="0.15">
      <c r="A797" s="4"/>
      <c r="C797" s="2"/>
    </row>
    <row r="798" spans="1:3" ht="13" x14ac:dyDescent="0.15">
      <c r="A798" s="4"/>
      <c r="C798" s="2"/>
    </row>
    <row r="799" spans="1:3" ht="13" x14ac:dyDescent="0.15">
      <c r="A799" s="4"/>
      <c r="C799" s="2"/>
    </row>
    <row r="800" spans="1:3" ht="13" x14ac:dyDescent="0.15">
      <c r="A800" s="4"/>
      <c r="C800" s="2"/>
    </row>
    <row r="801" spans="1:3" ht="13" x14ac:dyDescent="0.15">
      <c r="A801" s="4"/>
      <c r="C801" s="2"/>
    </row>
    <row r="802" spans="1:3" ht="13" x14ac:dyDescent="0.15">
      <c r="A802" s="4"/>
      <c r="C802" s="2"/>
    </row>
    <row r="803" spans="1:3" ht="13" x14ac:dyDescent="0.15">
      <c r="A803" s="4"/>
      <c r="C803" s="2"/>
    </row>
    <row r="804" spans="1:3" ht="13" x14ac:dyDescent="0.15">
      <c r="A804" s="4"/>
      <c r="C804" s="2"/>
    </row>
    <row r="805" spans="1:3" ht="13" x14ac:dyDescent="0.15">
      <c r="A805" s="4"/>
      <c r="C805" s="2"/>
    </row>
    <row r="806" spans="1:3" ht="13" x14ac:dyDescent="0.15">
      <c r="A806" s="4"/>
      <c r="C806" s="2"/>
    </row>
    <row r="807" spans="1:3" ht="13" x14ac:dyDescent="0.15">
      <c r="A807" s="4"/>
      <c r="C807" s="2"/>
    </row>
    <row r="808" spans="1:3" ht="13" x14ac:dyDescent="0.15">
      <c r="A808" s="4"/>
      <c r="C808" s="2"/>
    </row>
    <row r="809" spans="1:3" ht="13" x14ac:dyDescent="0.15">
      <c r="A809" s="4"/>
      <c r="C809" s="2"/>
    </row>
    <row r="810" spans="1:3" ht="13" x14ac:dyDescent="0.15">
      <c r="A810" s="4"/>
      <c r="C810" s="2"/>
    </row>
    <row r="811" spans="1:3" ht="13" x14ac:dyDescent="0.15">
      <c r="A811" s="4"/>
      <c r="C811" s="2"/>
    </row>
    <row r="812" spans="1:3" ht="13" x14ac:dyDescent="0.15">
      <c r="A812" s="4"/>
      <c r="C812" s="2"/>
    </row>
    <row r="813" spans="1:3" ht="13" x14ac:dyDescent="0.15">
      <c r="A813" s="4"/>
      <c r="C813" s="2"/>
    </row>
    <row r="814" spans="1:3" ht="13" x14ac:dyDescent="0.15">
      <c r="A814" s="4"/>
      <c r="C814" s="2"/>
    </row>
    <row r="815" spans="1:3" ht="13" x14ac:dyDescent="0.15">
      <c r="A815" s="4"/>
      <c r="C815" s="2"/>
    </row>
    <row r="816" spans="1:3" ht="13" x14ac:dyDescent="0.15">
      <c r="A816" s="4"/>
      <c r="C816" s="2"/>
    </row>
    <row r="817" spans="1:3" ht="13" x14ac:dyDescent="0.15">
      <c r="A817" s="4"/>
      <c r="C817" s="2"/>
    </row>
    <row r="818" spans="1:3" ht="13" x14ac:dyDescent="0.15">
      <c r="A818" s="4"/>
      <c r="C818" s="2"/>
    </row>
    <row r="819" spans="1:3" ht="13" x14ac:dyDescent="0.15">
      <c r="A819" s="4"/>
      <c r="C819" s="2"/>
    </row>
    <row r="820" spans="1:3" ht="13" x14ac:dyDescent="0.15">
      <c r="A820" s="4"/>
      <c r="C820" s="2"/>
    </row>
    <row r="821" spans="1:3" ht="13" x14ac:dyDescent="0.15">
      <c r="A821" s="4"/>
      <c r="C821" s="2"/>
    </row>
    <row r="822" spans="1:3" ht="13" x14ac:dyDescent="0.15">
      <c r="A822" s="4"/>
      <c r="C822" s="2"/>
    </row>
    <row r="823" spans="1:3" ht="13" x14ac:dyDescent="0.15">
      <c r="A823" s="4"/>
      <c r="C823" s="2"/>
    </row>
    <row r="824" spans="1:3" ht="13" x14ac:dyDescent="0.15">
      <c r="A824" s="4"/>
      <c r="C824" s="2"/>
    </row>
    <row r="825" spans="1:3" ht="13" x14ac:dyDescent="0.15">
      <c r="A825" s="4"/>
      <c r="C825" s="2"/>
    </row>
    <row r="826" spans="1:3" ht="13" x14ac:dyDescent="0.15">
      <c r="A826" s="4"/>
      <c r="C826" s="2"/>
    </row>
    <row r="827" spans="1:3" ht="13" x14ac:dyDescent="0.15">
      <c r="A827" s="4"/>
      <c r="C827" s="2"/>
    </row>
    <row r="828" spans="1:3" ht="13" x14ac:dyDescent="0.15">
      <c r="A828" s="4"/>
      <c r="C828" s="2"/>
    </row>
    <row r="829" spans="1:3" ht="13" x14ac:dyDescent="0.15">
      <c r="A829" s="4"/>
      <c r="C829" s="2"/>
    </row>
    <row r="830" spans="1:3" ht="13" x14ac:dyDescent="0.15">
      <c r="A830" s="4"/>
      <c r="C830" s="2"/>
    </row>
    <row r="831" spans="1:3" ht="13" x14ac:dyDescent="0.15">
      <c r="A831" s="4"/>
      <c r="C831" s="2"/>
    </row>
    <row r="832" spans="1:3" ht="13" x14ac:dyDescent="0.15">
      <c r="A832" s="4"/>
      <c r="C832" s="2"/>
    </row>
    <row r="833" spans="1:3" ht="13" x14ac:dyDescent="0.15">
      <c r="A833" s="4"/>
      <c r="C833" s="2"/>
    </row>
    <row r="834" spans="1:3" ht="13" x14ac:dyDescent="0.15">
      <c r="A834" s="4"/>
      <c r="C834" s="2"/>
    </row>
    <row r="835" spans="1:3" ht="13" x14ac:dyDescent="0.15">
      <c r="A835" s="4"/>
      <c r="C835" s="2"/>
    </row>
    <row r="836" spans="1:3" ht="13" x14ac:dyDescent="0.15">
      <c r="A836" s="4"/>
      <c r="C836" s="2"/>
    </row>
    <row r="837" spans="1:3" ht="13" x14ac:dyDescent="0.15">
      <c r="A837" s="4"/>
      <c r="C837" s="2"/>
    </row>
    <row r="838" spans="1:3" ht="13" x14ac:dyDescent="0.15">
      <c r="A838" s="4"/>
      <c r="C838" s="2"/>
    </row>
    <row r="839" spans="1:3" ht="13" x14ac:dyDescent="0.15">
      <c r="A839" s="4"/>
      <c r="C839" s="2"/>
    </row>
    <row r="840" spans="1:3" ht="13" x14ac:dyDescent="0.15">
      <c r="A840" s="4"/>
      <c r="C840" s="2"/>
    </row>
    <row r="841" spans="1:3" ht="13" x14ac:dyDescent="0.15">
      <c r="A841" s="4"/>
      <c r="C841" s="2"/>
    </row>
    <row r="842" spans="1:3" ht="13" x14ac:dyDescent="0.15">
      <c r="A842" s="4"/>
      <c r="C842" s="2"/>
    </row>
    <row r="843" spans="1:3" ht="13" x14ac:dyDescent="0.15">
      <c r="A843" s="4"/>
      <c r="C843" s="2"/>
    </row>
    <row r="844" spans="1:3" ht="13" x14ac:dyDescent="0.15">
      <c r="A844" s="4"/>
      <c r="C844" s="2"/>
    </row>
    <row r="845" spans="1:3" ht="13" x14ac:dyDescent="0.15">
      <c r="A845" s="4"/>
      <c r="C845" s="2"/>
    </row>
    <row r="846" spans="1:3" ht="13" x14ac:dyDescent="0.15">
      <c r="A846" s="4"/>
      <c r="C846" s="2"/>
    </row>
    <row r="847" spans="1:3" ht="13" x14ac:dyDescent="0.15">
      <c r="A847" s="4"/>
      <c r="C847" s="2"/>
    </row>
    <row r="848" spans="1:3" ht="13" x14ac:dyDescent="0.15">
      <c r="A848" s="4"/>
      <c r="C848" s="2"/>
    </row>
    <row r="849" spans="1:3" ht="13" x14ac:dyDescent="0.15">
      <c r="A849" s="4"/>
      <c r="C849" s="2"/>
    </row>
    <row r="850" spans="1:3" ht="13" x14ac:dyDescent="0.15">
      <c r="A850" s="4"/>
      <c r="C850" s="2"/>
    </row>
    <row r="851" spans="1:3" ht="13" x14ac:dyDescent="0.15">
      <c r="A851" s="4"/>
      <c r="C851" s="2"/>
    </row>
    <row r="852" spans="1:3" ht="13" x14ac:dyDescent="0.15">
      <c r="A852" s="4"/>
      <c r="C852" s="2"/>
    </row>
    <row r="853" spans="1:3" ht="13" x14ac:dyDescent="0.15">
      <c r="A853" s="4"/>
      <c r="C853" s="2"/>
    </row>
    <row r="854" spans="1:3" ht="13" x14ac:dyDescent="0.15">
      <c r="A854" s="4"/>
      <c r="C854" s="2"/>
    </row>
    <row r="855" spans="1:3" ht="13" x14ac:dyDescent="0.15">
      <c r="A855" s="4"/>
      <c r="C855" s="2"/>
    </row>
    <row r="856" spans="1:3" ht="13" x14ac:dyDescent="0.15">
      <c r="A856" s="4"/>
      <c r="C856" s="2"/>
    </row>
    <row r="857" spans="1:3" ht="13" x14ac:dyDescent="0.15">
      <c r="A857" s="4"/>
      <c r="C857" s="2"/>
    </row>
    <row r="858" spans="1:3" ht="13" x14ac:dyDescent="0.15">
      <c r="A858" s="4"/>
      <c r="C858" s="2"/>
    </row>
    <row r="859" spans="1:3" ht="13" x14ac:dyDescent="0.15">
      <c r="A859" s="4"/>
      <c r="C859" s="2"/>
    </row>
    <row r="860" spans="1:3" ht="13" x14ac:dyDescent="0.15">
      <c r="A860" s="4"/>
      <c r="C860" s="2"/>
    </row>
    <row r="861" spans="1:3" ht="13" x14ac:dyDescent="0.15">
      <c r="A861" s="4"/>
      <c r="C861" s="2"/>
    </row>
    <row r="862" spans="1:3" ht="13" x14ac:dyDescent="0.15">
      <c r="A862" s="4"/>
      <c r="C862" s="2"/>
    </row>
    <row r="863" spans="1:3" ht="13" x14ac:dyDescent="0.15">
      <c r="A863" s="4"/>
      <c r="C863" s="2"/>
    </row>
    <row r="864" spans="1:3" ht="13" x14ac:dyDescent="0.15">
      <c r="A864" s="4"/>
      <c r="C864" s="2"/>
    </row>
    <row r="865" spans="1:3" ht="13" x14ac:dyDescent="0.15">
      <c r="A865" s="4"/>
      <c r="C865" s="2"/>
    </row>
    <row r="866" spans="1:3" ht="13" x14ac:dyDescent="0.15">
      <c r="A866" s="4"/>
      <c r="C866" s="2"/>
    </row>
    <row r="867" spans="1:3" ht="13" x14ac:dyDescent="0.15">
      <c r="A867" s="4"/>
      <c r="C867" s="2"/>
    </row>
    <row r="868" spans="1:3" ht="13" x14ac:dyDescent="0.15">
      <c r="A868" s="4"/>
      <c r="C868" s="2"/>
    </row>
    <row r="869" spans="1:3" ht="13" x14ac:dyDescent="0.15">
      <c r="A869" s="4"/>
      <c r="C869" s="2"/>
    </row>
    <row r="870" spans="1:3" ht="13" x14ac:dyDescent="0.15">
      <c r="A870" s="4"/>
      <c r="C870" s="2"/>
    </row>
    <row r="871" spans="1:3" ht="13" x14ac:dyDescent="0.15">
      <c r="A871" s="4"/>
      <c r="C871" s="2"/>
    </row>
    <row r="872" spans="1:3" ht="13" x14ac:dyDescent="0.15">
      <c r="A872" s="4"/>
      <c r="C872" s="2"/>
    </row>
    <row r="873" spans="1:3" ht="13" x14ac:dyDescent="0.15">
      <c r="A873" s="4"/>
      <c r="C873" s="2"/>
    </row>
    <row r="874" spans="1:3" ht="13" x14ac:dyDescent="0.15">
      <c r="A874" s="4"/>
      <c r="C874" s="2"/>
    </row>
    <row r="875" spans="1:3" ht="13" x14ac:dyDescent="0.15">
      <c r="A875" s="4"/>
      <c r="C875" s="2"/>
    </row>
    <row r="876" spans="1:3" ht="13" x14ac:dyDescent="0.15">
      <c r="A876" s="4"/>
      <c r="C876" s="2"/>
    </row>
    <row r="877" spans="1:3" ht="13" x14ac:dyDescent="0.15">
      <c r="A877" s="4"/>
      <c r="C877" s="2"/>
    </row>
    <row r="878" spans="1:3" ht="13" x14ac:dyDescent="0.15">
      <c r="A878" s="4"/>
      <c r="C878" s="2"/>
    </row>
    <row r="879" spans="1:3" ht="13" x14ac:dyDescent="0.15">
      <c r="A879" s="4"/>
      <c r="C879" s="2"/>
    </row>
    <row r="880" spans="1:3" ht="13" x14ac:dyDescent="0.15">
      <c r="A880" s="4"/>
      <c r="C880" s="2"/>
    </row>
    <row r="881" spans="1:3" ht="13" x14ac:dyDescent="0.15">
      <c r="A881" s="4"/>
      <c r="C881" s="2"/>
    </row>
    <row r="882" spans="1:3" ht="13" x14ac:dyDescent="0.15">
      <c r="A882" s="4"/>
      <c r="C882" s="2"/>
    </row>
    <row r="883" spans="1:3" ht="13" x14ac:dyDescent="0.15">
      <c r="A883" s="4"/>
      <c r="C883" s="2"/>
    </row>
    <row r="884" spans="1:3" ht="13" x14ac:dyDescent="0.15">
      <c r="A884" s="4"/>
      <c r="C884" s="2"/>
    </row>
    <row r="885" spans="1:3" ht="13" x14ac:dyDescent="0.15">
      <c r="A885" s="4"/>
      <c r="C885" s="2"/>
    </row>
    <row r="886" spans="1:3" ht="13" x14ac:dyDescent="0.15">
      <c r="A886" s="4"/>
      <c r="C886" s="2"/>
    </row>
    <row r="887" spans="1:3" ht="13" x14ac:dyDescent="0.15">
      <c r="A887" s="4"/>
      <c r="C887" s="2"/>
    </row>
    <row r="888" spans="1:3" ht="13" x14ac:dyDescent="0.15">
      <c r="A888" s="4"/>
      <c r="C888" s="2"/>
    </row>
    <row r="889" spans="1:3" ht="13" x14ac:dyDescent="0.15">
      <c r="A889" s="4"/>
      <c r="C889" s="2"/>
    </row>
    <row r="890" spans="1:3" ht="13" x14ac:dyDescent="0.15">
      <c r="A890" s="4"/>
      <c r="C890" s="2"/>
    </row>
    <row r="891" spans="1:3" ht="13" x14ac:dyDescent="0.15">
      <c r="A891" s="4"/>
      <c r="C891" s="2"/>
    </row>
    <row r="892" spans="1:3" ht="13" x14ac:dyDescent="0.15">
      <c r="A892" s="4"/>
      <c r="C892" s="2"/>
    </row>
    <row r="893" spans="1:3" ht="13" x14ac:dyDescent="0.15">
      <c r="A893" s="4"/>
      <c r="C893" s="2"/>
    </row>
    <row r="894" spans="1:3" ht="13" x14ac:dyDescent="0.15">
      <c r="A894" s="4"/>
      <c r="C894" s="2"/>
    </row>
    <row r="895" spans="1:3" ht="13" x14ac:dyDescent="0.15">
      <c r="A895" s="4"/>
      <c r="C895" s="2"/>
    </row>
    <row r="896" spans="1:3" ht="13" x14ac:dyDescent="0.15">
      <c r="A896" s="4"/>
      <c r="C896" s="2"/>
    </row>
    <row r="897" spans="1:3" ht="13" x14ac:dyDescent="0.15">
      <c r="A897" s="4"/>
      <c r="C897" s="2"/>
    </row>
    <row r="898" spans="1:3" ht="13" x14ac:dyDescent="0.15">
      <c r="A898" s="4"/>
      <c r="C898" s="2"/>
    </row>
    <row r="899" spans="1:3" ht="13" x14ac:dyDescent="0.15">
      <c r="A899" s="4"/>
      <c r="C899" s="2"/>
    </row>
    <row r="900" spans="1:3" ht="13" x14ac:dyDescent="0.15">
      <c r="A900" s="4"/>
      <c r="C900" s="2"/>
    </row>
    <row r="901" spans="1:3" ht="13" x14ac:dyDescent="0.15">
      <c r="A901" s="4"/>
      <c r="C901" s="2"/>
    </row>
    <row r="902" spans="1:3" ht="13" x14ac:dyDescent="0.15">
      <c r="A902" s="4"/>
      <c r="C902" s="2"/>
    </row>
    <row r="903" spans="1:3" ht="13" x14ac:dyDescent="0.15">
      <c r="A903" s="4"/>
      <c r="C903" s="2"/>
    </row>
    <row r="904" spans="1:3" ht="13" x14ac:dyDescent="0.15">
      <c r="A904" s="4"/>
      <c r="C904" s="2"/>
    </row>
    <row r="905" spans="1:3" ht="13" x14ac:dyDescent="0.15">
      <c r="A905" s="4"/>
      <c r="C905" s="2"/>
    </row>
    <row r="906" spans="1:3" ht="13" x14ac:dyDescent="0.15">
      <c r="A906" s="4"/>
      <c r="C906" s="2"/>
    </row>
    <row r="907" spans="1:3" ht="13" x14ac:dyDescent="0.15">
      <c r="A907" s="4"/>
      <c r="C907" s="2"/>
    </row>
    <row r="908" spans="1:3" ht="13" x14ac:dyDescent="0.15">
      <c r="A908" s="4"/>
      <c r="C908" s="2"/>
    </row>
    <row r="909" spans="1:3" ht="13" x14ac:dyDescent="0.15">
      <c r="A909" s="4"/>
      <c r="C909" s="2"/>
    </row>
    <row r="910" spans="1:3" ht="13" x14ac:dyDescent="0.15">
      <c r="A910" s="4"/>
      <c r="C910" s="2"/>
    </row>
    <row r="911" spans="1:3" ht="13" x14ac:dyDescent="0.15">
      <c r="A911" s="4"/>
      <c r="C911" s="2"/>
    </row>
    <row r="912" spans="1:3" ht="13" x14ac:dyDescent="0.15">
      <c r="A912" s="4"/>
      <c r="C912" s="2"/>
    </row>
    <row r="913" spans="1:3" ht="13" x14ac:dyDescent="0.15">
      <c r="A913" s="4"/>
      <c r="C913" s="2"/>
    </row>
    <row r="914" spans="1:3" ht="13" x14ac:dyDescent="0.15">
      <c r="A914" s="4"/>
      <c r="C914" s="2"/>
    </row>
    <row r="915" spans="1:3" ht="13" x14ac:dyDescent="0.15">
      <c r="A915" s="4"/>
      <c r="C915" s="2"/>
    </row>
    <row r="916" spans="1:3" ht="13" x14ac:dyDescent="0.15">
      <c r="A916" s="4"/>
      <c r="C916" s="2"/>
    </row>
    <row r="917" spans="1:3" ht="13" x14ac:dyDescent="0.15">
      <c r="A917" s="4"/>
      <c r="C917" s="2"/>
    </row>
    <row r="918" spans="1:3" ht="13" x14ac:dyDescent="0.15">
      <c r="A918" s="4"/>
      <c r="C918" s="2"/>
    </row>
    <row r="919" spans="1:3" ht="13" x14ac:dyDescent="0.15">
      <c r="A919" s="4"/>
      <c r="C919" s="2"/>
    </row>
    <row r="920" spans="1:3" ht="13" x14ac:dyDescent="0.15">
      <c r="A920" s="4"/>
      <c r="C920" s="2"/>
    </row>
    <row r="921" spans="1:3" ht="13" x14ac:dyDescent="0.15">
      <c r="A921" s="4"/>
      <c r="C921" s="2"/>
    </row>
    <row r="922" spans="1:3" ht="13" x14ac:dyDescent="0.15">
      <c r="A922" s="4"/>
      <c r="C922" s="2"/>
    </row>
    <row r="923" spans="1:3" ht="13" x14ac:dyDescent="0.15">
      <c r="A923" s="4"/>
      <c r="C923" s="2"/>
    </row>
    <row r="924" spans="1:3" ht="13" x14ac:dyDescent="0.15">
      <c r="A924" s="4"/>
      <c r="C924" s="2"/>
    </row>
    <row r="925" spans="1:3" ht="13" x14ac:dyDescent="0.15">
      <c r="A925" s="4"/>
      <c r="C925" s="2"/>
    </row>
    <row r="926" spans="1:3" ht="13" x14ac:dyDescent="0.15">
      <c r="A926" s="4"/>
      <c r="C926" s="2"/>
    </row>
    <row r="927" spans="1:3" ht="13" x14ac:dyDescent="0.15">
      <c r="A927" s="4"/>
      <c r="C927" s="2"/>
    </row>
    <row r="928" spans="1:3" ht="13" x14ac:dyDescent="0.15">
      <c r="A928" s="4"/>
      <c r="C928" s="2"/>
    </row>
    <row r="929" spans="1:3" ht="13" x14ac:dyDescent="0.15">
      <c r="A929" s="4"/>
      <c r="C929" s="2"/>
    </row>
    <row r="930" spans="1:3" ht="13" x14ac:dyDescent="0.15">
      <c r="A930" s="4"/>
      <c r="C930" s="2"/>
    </row>
    <row r="931" spans="1:3" ht="13" x14ac:dyDescent="0.15">
      <c r="A931" s="4"/>
      <c r="C931" s="2"/>
    </row>
    <row r="932" spans="1:3" ht="13" x14ac:dyDescent="0.15">
      <c r="A932" s="4"/>
      <c r="C932" s="2"/>
    </row>
    <row r="933" spans="1:3" ht="13" x14ac:dyDescent="0.15">
      <c r="A933" s="4"/>
      <c r="C933" s="2"/>
    </row>
    <row r="934" spans="1:3" ht="13" x14ac:dyDescent="0.15">
      <c r="A934" s="4"/>
      <c r="C934" s="2"/>
    </row>
    <row r="935" spans="1:3" ht="13" x14ac:dyDescent="0.15">
      <c r="A935" s="4"/>
      <c r="C935" s="2"/>
    </row>
    <row r="936" spans="1:3" ht="13" x14ac:dyDescent="0.15">
      <c r="A936" s="4"/>
      <c r="C936" s="2"/>
    </row>
    <row r="937" spans="1:3" ht="13" x14ac:dyDescent="0.15">
      <c r="A937" s="4"/>
      <c r="C937" s="2"/>
    </row>
    <row r="938" spans="1:3" ht="13" x14ac:dyDescent="0.15">
      <c r="A938" s="4"/>
      <c r="C938" s="2"/>
    </row>
    <row r="939" spans="1:3" ht="13" x14ac:dyDescent="0.15">
      <c r="A939" s="4"/>
      <c r="C939" s="2"/>
    </row>
    <row r="940" spans="1:3" ht="13" x14ac:dyDescent="0.15">
      <c r="A940" s="4"/>
      <c r="C940" s="2"/>
    </row>
    <row r="941" spans="1:3" ht="13" x14ac:dyDescent="0.15">
      <c r="A941" s="4"/>
      <c r="C941" s="2"/>
    </row>
    <row r="942" spans="1:3" ht="13" x14ac:dyDescent="0.15">
      <c r="A942" s="4"/>
      <c r="C942" s="2"/>
    </row>
    <row r="943" spans="1:3" ht="13" x14ac:dyDescent="0.15">
      <c r="A943" s="4"/>
      <c r="C943" s="2"/>
    </row>
    <row r="944" spans="1:3" ht="13" x14ac:dyDescent="0.15">
      <c r="A944" s="4"/>
      <c r="C944" s="2"/>
    </row>
    <row r="945" spans="1:3" ht="13" x14ac:dyDescent="0.15">
      <c r="A945" s="4"/>
      <c r="C945" s="2"/>
    </row>
    <row r="946" spans="1:3" ht="13" x14ac:dyDescent="0.15">
      <c r="A946" s="4"/>
      <c r="C946" s="2"/>
    </row>
    <row r="947" spans="1:3" ht="13" x14ac:dyDescent="0.15">
      <c r="A947" s="4"/>
      <c r="C947" s="2"/>
    </row>
    <row r="948" spans="1:3" ht="13" x14ac:dyDescent="0.15">
      <c r="A948" s="4"/>
      <c r="C948" s="2"/>
    </row>
    <row r="949" spans="1:3" ht="13" x14ac:dyDescent="0.15">
      <c r="A949" s="4"/>
      <c r="C949" s="2"/>
    </row>
    <row r="950" spans="1:3" ht="13" x14ac:dyDescent="0.15">
      <c r="A950" s="4"/>
      <c r="C950" s="2"/>
    </row>
    <row r="951" spans="1:3" ht="13" x14ac:dyDescent="0.15">
      <c r="A951" s="4"/>
      <c r="C951" s="2"/>
    </row>
    <row r="952" spans="1:3" ht="13" x14ac:dyDescent="0.15">
      <c r="A952" s="4"/>
      <c r="C952" s="2"/>
    </row>
    <row r="953" spans="1:3" ht="13" x14ac:dyDescent="0.15">
      <c r="A953" s="4"/>
      <c r="C953" s="2"/>
    </row>
    <row r="954" spans="1:3" ht="13" x14ac:dyDescent="0.15">
      <c r="A954" s="4"/>
      <c r="C954" s="2"/>
    </row>
    <row r="955" spans="1:3" ht="13" x14ac:dyDescent="0.15">
      <c r="A955" s="4"/>
      <c r="C955" s="2"/>
    </row>
    <row r="956" spans="1:3" ht="13" x14ac:dyDescent="0.15">
      <c r="A956" s="4"/>
      <c r="C956" s="2"/>
    </row>
    <row r="957" spans="1:3" ht="13" x14ac:dyDescent="0.15">
      <c r="A957" s="4"/>
      <c r="C957" s="2"/>
    </row>
    <row r="958" spans="1:3" ht="13" x14ac:dyDescent="0.15">
      <c r="A958" s="4"/>
      <c r="C958" s="2"/>
    </row>
    <row r="959" spans="1:3" ht="13" x14ac:dyDescent="0.15">
      <c r="A959" s="4"/>
      <c r="C959" s="2"/>
    </row>
    <row r="960" spans="1:3" ht="13" x14ac:dyDescent="0.15">
      <c r="A960" s="4"/>
      <c r="C960" s="2"/>
    </row>
    <row r="961" spans="1:3" ht="13" x14ac:dyDescent="0.15">
      <c r="A961" s="4"/>
      <c r="C961" s="2"/>
    </row>
    <row r="962" spans="1:3" ht="13" x14ac:dyDescent="0.15">
      <c r="A962" s="4"/>
      <c r="C962" s="2"/>
    </row>
    <row r="963" spans="1:3" ht="13" x14ac:dyDescent="0.15">
      <c r="A963" s="4"/>
      <c r="C963" s="2"/>
    </row>
    <row r="964" spans="1:3" ht="13" x14ac:dyDescent="0.15">
      <c r="A964" s="4"/>
      <c r="C964" s="2"/>
    </row>
    <row r="965" spans="1:3" ht="13" x14ac:dyDescent="0.15">
      <c r="A965" s="4"/>
      <c r="C965" s="2"/>
    </row>
    <row r="966" spans="1:3" ht="13" x14ac:dyDescent="0.15">
      <c r="A966" s="4"/>
      <c r="C966" s="2"/>
    </row>
    <row r="967" spans="1:3" ht="13" x14ac:dyDescent="0.15">
      <c r="A967" s="4"/>
      <c r="C967" s="2"/>
    </row>
    <row r="968" spans="1:3" ht="13" x14ac:dyDescent="0.15">
      <c r="A968" s="4"/>
      <c r="C968" s="2"/>
    </row>
    <row r="969" spans="1:3" ht="13" x14ac:dyDescent="0.15">
      <c r="A969" s="4"/>
      <c r="C969" s="2"/>
    </row>
    <row r="970" spans="1:3" ht="13" x14ac:dyDescent="0.15">
      <c r="A970" s="4"/>
      <c r="C970" s="2"/>
    </row>
    <row r="971" spans="1:3" ht="13" x14ac:dyDescent="0.15">
      <c r="A971" s="4"/>
      <c r="C971" s="2"/>
    </row>
    <row r="972" spans="1:3" ht="13" x14ac:dyDescent="0.15">
      <c r="A972" s="4"/>
      <c r="C972" s="2"/>
    </row>
    <row r="973" spans="1:3" ht="13" x14ac:dyDescent="0.15">
      <c r="A973" s="4"/>
      <c r="C973" s="2"/>
    </row>
    <row r="974" spans="1:3" ht="13" x14ac:dyDescent="0.15">
      <c r="A974" s="4"/>
      <c r="C974" s="2"/>
    </row>
    <row r="975" spans="1:3" ht="13" x14ac:dyDescent="0.15">
      <c r="A975" s="4"/>
      <c r="C975" s="2"/>
    </row>
    <row r="976" spans="1:3" ht="13" x14ac:dyDescent="0.15">
      <c r="A976" s="4"/>
      <c r="C976" s="2"/>
    </row>
    <row r="977" spans="1:3" ht="13" x14ac:dyDescent="0.15">
      <c r="A977" s="4"/>
      <c r="C977" s="2"/>
    </row>
    <row r="978" spans="1:3" ht="13" x14ac:dyDescent="0.15">
      <c r="A978" s="4"/>
      <c r="C978" s="2"/>
    </row>
    <row r="979" spans="1:3" ht="13" x14ac:dyDescent="0.15">
      <c r="A979" s="4"/>
      <c r="C979" s="2"/>
    </row>
    <row r="980" spans="1:3" ht="13" x14ac:dyDescent="0.15">
      <c r="A980" s="4"/>
      <c r="C980" s="2"/>
    </row>
    <row r="981" spans="1:3" ht="13" x14ac:dyDescent="0.15">
      <c r="A981" s="4"/>
      <c r="C981" s="2"/>
    </row>
    <row r="982" spans="1:3" ht="13" x14ac:dyDescent="0.15">
      <c r="A982" s="4"/>
      <c r="C982" s="2"/>
    </row>
    <row r="983" spans="1:3" ht="13" x14ac:dyDescent="0.15">
      <c r="A983" s="4"/>
      <c r="C983" s="2"/>
    </row>
    <row r="984" spans="1:3" ht="13" x14ac:dyDescent="0.15">
      <c r="A984" s="4"/>
      <c r="C984" s="2"/>
    </row>
    <row r="985" spans="1:3" ht="13" x14ac:dyDescent="0.15">
      <c r="A985" s="4"/>
      <c r="C985" s="2"/>
    </row>
    <row r="986" spans="1:3" ht="13" x14ac:dyDescent="0.15">
      <c r="A986" s="4"/>
      <c r="C986" s="2"/>
    </row>
    <row r="987" spans="1:3" ht="13" x14ac:dyDescent="0.15">
      <c r="A987" s="4"/>
      <c r="C987" s="2"/>
    </row>
    <row r="988" spans="1:3" ht="13" x14ac:dyDescent="0.15">
      <c r="A988" s="4"/>
      <c r="C988" s="2"/>
    </row>
    <row r="989" spans="1:3" ht="13" x14ac:dyDescent="0.15">
      <c r="A989" s="4"/>
      <c r="C989" s="2"/>
    </row>
    <row r="990" spans="1:3" ht="13" x14ac:dyDescent="0.15">
      <c r="A990" s="4"/>
      <c r="C990" s="2"/>
    </row>
    <row r="991" spans="1:3" ht="13" x14ac:dyDescent="0.15">
      <c r="A991" s="4"/>
      <c r="C991" s="2"/>
    </row>
    <row r="992" spans="1:3" ht="13" x14ac:dyDescent="0.15">
      <c r="A992" s="4"/>
      <c r="C992" s="2"/>
    </row>
    <row r="993" spans="1:3" ht="13" x14ac:dyDescent="0.15">
      <c r="A993" s="4"/>
      <c r="C993" s="2"/>
    </row>
    <row r="994" spans="1:3" ht="13" x14ac:dyDescent="0.15">
      <c r="A994" s="4"/>
      <c r="C994" s="2"/>
    </row>
    <row r="995" spans="1:3" ht="13" x14ac:dyDescent="0.15">
      <c r="A995" s="4"/>
      <c r="C995" s="2"/>
    </row>
    <row r="996" spans="1:3" ht="13" x14ac:dyDescent="0.15">
      <c r="A996" s="4"/>
      <c r="C996" s="2"/>
    </row>
    <row r="997" spans="1:3" ht="13" x14ac:dyDescent="0.15">
      <c r="A997" s="4"/>
      <c r="C997" s="2"/>
    </row>
    <row r="998" spans="1:3" ht="13" x14ac:dyDescent="0.15">
      <c r="A998" s="4"/>
      <c r="C998" s="2"/>
    </row>
    <row r="999" spans="1:3" ht="13" x14ac:dyDescent="0.15">
      <c r="A999" s="4"/>
      <c r="C999" s="2"/>
    </row>
    <row r="1000" spans="1:3" ht="13" x14ac:dyDescent="0.15">
      <c r="A1000" s="4"/>
      <c r="C1000"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election activeCell="D1" activeCellId="3" sqref="A1:A1048576 B1:B1048576 C1:C1048576 D1:D1048576"/>
    </sheetView>
  </sheetViews>
  <sheetFormatPr baseColWidth="10" defaultColWidth="12.6640625" defaultRowHeight="15.75" customHeight="1" x14ac:dyDescent="0.15"/>
  <cols>
    <col min="2" max="2" width="25.6640625" customWidth="1"/>
    <col min="5" max="5" width="63.5" customWidth="1"/>
  </cols>
  <sheetData>
    <row r="1" spans="1:5" ht="15.75" customHeight="1" x14ac:dyDescent="0.15">
      <c r="A1" s="22" t="s">
        <v>593</v>
      </c>
      <c r="B1" s="22" t="s">
        <v>594</v>
      </c>
      <c r="C1" s="22" t="s">
        <v>595</v>
      </c>
      <c r="D1" s="21" t="s">
        <v>561</v>
      </c>
      <c r="E1" s="22" t="s">
        <v>8</v>
      </c>
    </row>
    <row r="2" spans="1:5" ht="15.75" customHeight="1" x14ac:dyDescent="0.15">
      <c r="A2" s="22" t="s">
        <v>596</v>
      </c>
      <c r="B2" s="22" t="s">
        <v>597</v>
      </c>
      <c r="C2" s="22" t="s">
        <v>598</v>
      </c>
      <c r="D2" s="21">
        <v>293</v>
      </c>
      <c r="E2" s="22" t="s">
        <v>599</v>
      </c>
    </row>
    <row r="3" spans="1:5" ht="15.75" customHeight="1" x14ac:dyDescent="0.15">
      <c r="A3" s="22" t="s">
        <v>600</v>
      </c>
      <c r="B3" s="22" t="s">
        <v>601</v>
      </c>
      <c r="C3" s="22" t="s">
        <v>602</v>
      </c>
      <c r="D3" s="21">
        <v>168</v>
      </c>
      <c r="E3" s="22" t="s">
        <v>603</v>
      </c>
    </row>
    <row r="4" spans="1:5" ht="15.75" customHeight="1" x14ac:dyDescent="0.15">
      <c r="A4" s="22" t="s">
        <v>604</v>
      </c>
      <c r="B4" s="22" t="s">
        <v>605</v>
      </c>
      <c r="C4" s="22" t="s">
        <v>606</v>
      </c>
      <c r="D4" s="21">
        <v>135</v>
      </c>
      <c r="E4" s="22" t="s">
        <v>607</v>
      </c>
    </row>
    <row r="5" spans="1:5" ht="15.75" customHeight="1" x14ac:dyDescent="0.15">
      <c r="A5" s="22" t="s">
        <v>608</v>
      </c>
      <c r="B5" s="22" t="s">
        <v>609</v>
      </c>
      <c r="C5" s="22" t="s">
        <v>608</v>
      </c>
      <c r="D5" s="21">
        <v>126</v>
      </c>
      <c r="E5" s="22" t="s">
        <v>610</v>
      </c>
    </row>
    <row r="6" spans="1:5" ht="15.75" customHeight="1" x14ac:dyDescent="0.15">
      <c r="A6" s="22" t="s">
        <v>611</v>
      </c>
      <c r="B6" s="22" t="s">
        <v>612</v>
      </c>
      <c r="C6" s="22" t="s">
        <v>613</v>
      </c>
      <c r="D6" s="21">
        <v>87</v>
      </c>
      <c r="E6" s="22" t="s">
        <v>614</v>
      </c>
    </row>
    <row r="7" spans="1:5" ht="15.75" customHeight="1" x14ac:dyDescent="0.15">
      <c r="A7" s="22" t="s">
        <v>615</v>
      </c>
      <c r="B7" s="22" t="s">
        <v>616</v>
      </c>
      <c r="C7" s="22" t="s">
        <v>617</v>
      </c>
      <c r="D7" s="21">
        <v>84</v>
      </c>
      <c r="E7" s="22" t="s">
        <v>618</v>
      </c>
    </row>
    <row r="8" spans="1:5" ht="15.75" customHeight="1" x14ac:dyDescent="0.15">
      <c r="A8" s="22" t="s">
        <v>619</v>
      </c>
      <c r="B8" s="22" t="s">
        <v>620</v>
      </c>
      <c r="C8" s="22" t="s">
        <v>621</v>
      </c>
      <c r="D8" s="21">
        <v>69</v>
      </c>
      <c r="E8" s="22" t="s">
        <v>622</v>
      </c>
    </row>
    <row r="9" spans="1:5" ht="15.75" customHeight="1" x14ac:dyDescent="0.15">
      <c r="A9" s="22" t="s">
        <v>623</v>
      </c>
      <c r="B9" s="22" t="s">
        <v>624</v>
      </c>
      <c r="C9" s="22" t="s">
        <v>625</v>
      </c>
      <c r="D9" s="21">
        <v>64</v>
      </c>
      <c r="E9" s="22" t="s">
        <v>626</v>
      </c>
    </row>
    <row r="10" spans="1:5" ht="15.75" customHeight="1" x14ac:dyDescent="0.15">
      <c r="A10" s="22" t="s">
        <v>627</v>
      </c>
      <c r="B10" s="22" t="s">
        <v>628</v>
      </c>
      <c r="C10" s="22" t="s">
        <v>629</v>
      </c>
      <c r="D10" s="21">
        <v>62</v>
      </c>
      <c r="E10" s="22" t="s">
        <v>630</v>
      </c>
    </row>
    <row r="11" spans="1:5" ht="15.75" customHeight="1" x14ac:dyDescent="0.15">
      <c r="A11" s="22" t="s">
        <v>631</v>
      </c>
      <c r="B11" s="22" t="s">
        <v>632</v>
      </c>
      <c r="C11" s="22" t="s">
        <v>631</v>
      </c>
      <c r="D11" s="21">
        <v>57</v>
      </c>
      <c r="E11" s="22" t="s">
        <v>633</v>
      </c>
    </row>
    <row r="12" spans="1:5" ht="15.75" customHeight="1" x14ac:dyDescent="0.15">
      <c r="A12" s="22" t="s">
        <v>634</v>
      </c>
      <c r="B12" s="22" t="s">
        <v>635</v>
      </c>
      <c r="C12" s="22" t="s">
        <v>636</v>
      </c>
      <c r="D12" s="21">
        <v>56</v>
      </c>
      <c r="E12" s="22" t="s">
        <v>637</v>
      </c>
    </row>
    <row r="13" spans="1:5" ht="15.75" customHeight="1" x14ac:dyDescent="0.15">
      <c r="A13" s="22" t="s">
        <v>638</v>
      </c>
      <c r="B13" s="22" t="s">
        <v>639</v>
      </c>
      <c r="C13" s="22" t="s">
        <v>640</v>
      </c>
      <c r="D13" s="21">
        <v>54</v>
      </c>
      <c r="E13" s="22" t="s">
        <v>641</v>
      </c>
    </row>
    <row r="14" spans="1:5" ht="15.75" customHeight="1" x14ac:dyDescent="0.15">
      <c r="A14" s="22" t="s">
        <v>642</v>
      </c>
      <c r="B14" s="22" t="s">
        <v>643</v>
      </c>
      <c r="C14" s="22" t="s">
        <v>644</v>
      </c>
      <c r="D14" s="21">
        <v>53</v>
      </c>
      <c r="E14" s="22" t="s">
        <v>645</v>
      </c>
    </row>
    <row r="15" spans="1:5" ht="15.75" customHeight="1" x14ac:dyDescent="0.15">
      <c r="A15" s="22" t="s">
        <v>646</v>
      </c>
      <c r="B15" s="22" t="s">
        <v>647</v>
      </c>
      <c r="C15" s="22" t="s">
        <v>648</v>
      </c>
      <c r="D15" s="21">
        <v>50</v>
      </c>
      <c r="E15" s="22" t="s">
        <v>649</v>
      </c>
    </row>
    <row r="16" spans="1:5" ht="15.75" customHeight="1" x14ac:dyDescent="0.15">
      <c r="A16" s="22" t="s">
        <v>650</v>
      </c>
      <c r="B16" s="22" t="s">
        <v>651</v>
      </c>
      <c r="C16" s="22" t="s">
        <v>652</v>
      </c>
      <c r="D16" s="21">
        <v>48</v>
      </c>
      <c r="E16" s="22" t="s">
        <v>653</v>
      </c>
    </row>
    <row r="17" spans="1:5" ht="15.75" customHeight="1" x14ac:dyDescent="0.15">
      <c r="A17" s="22" t="s">
        <v>654</v>
      </c>
      <c r="B17" s="22" t="s">
        <v>655</v>
      </c>
      <c r="C17" s="22" t="s">
        <v>656</v>
      </c>
      <c r="D17" s="21">
        <v>47</v>
      </c>
      <c r="E17" s="22" t="s">
        <v>657</v>
      </c>
    </row>
    <row r="18" spans="1:5" ht="15.75" customHeight="1" x14ac:dyDescent="0.15">
      <c r="A18" s="22" t="s">
        <v>658</v>
      </c>
      <c r="B18" s="22" t="s">
        <v>659</v>
      </c>
      <c r="C18" s="22" t="s">
        <v>660</v>
      </c>
      <c r="D18" s="21">
        <v>47</v>
      </c>
      <c r="E18" s="22" t="s">
        <v>661</v>
      </c>
    </row>
    <row r="19" spans="1:5" ht="15.75" customHeight="1" x14ac:dyDescent="0.15">
      <c r="A19" s="22" t="s">
        <v>662</v>
      </c>
      <c r="B19" s="22" t="s">
        <v>663</v>
      </c>
      <c r="C19" s="22" t="s">
        <v>598</v>
      </c>
      <c r="D19" s="21">
        <v>46</v>
      </c>
      <c r="E19" s="22" t="s">
        <v>664</v>
      </c>
    </row>
    <row r="20" spans="1:5" ht="15.75" customHeight="1" x14ac:dyDescent="0.15">
      <c r="A20" s="22" t="s">
        <v>665</v>
      </c>
      <c r="B20" s="22" t="s">
        <v>666</v>
      </c>
      <c r="C20" s="22" t="s">
        <v>667</v>
      </c>
      <c r="D20" s="21">
        <v>45</v>
      </c>
      <c r="E20" s="22" t="s">
        <v>668</v>
      </c>
    </row>
    <row r="21" spans="1:5" ht="15.75" customHeight="1" x14ac:dyDescent="0.15">
      <c r="A21" s="22" t="s">
        <v>669</v>
      </c>
      <c r="B21" s="22" t="s">
        <v>670</v>
      </c>
      <c r="C21" s="22" t="s">
        <v>598</v>
      </c>
      <c r="D21" s="21">
        <v>42</v>
      </c>
      <c r="E21" s="22" t="s">
        <v>671</v>
      </c>
    </row>
    <row r="22" spans="1:5" ht="15.75" customHeight="1" x14ac:dyDescent="0.15">
      <c r="A22" s="22" t="s">
        <v>672</v>
      </c>
      <c r="B22" s="22" t="s">
        <v>673</v>
      </c>
      <c r="C22" s="22" t="s">
        <v>674</v>
      </c>
      <c r="D22" s="21">
        <v>40</v>
      </c>
      <c r="E22" s="22" t="s">
        <v>675</v>
      </c>
    </row>
    <row r="23" spans="1:5" ht="15.75" customHeight="1" x14ac:dyDescent="0.15">
      <c r="A23" s="22" t="s">
        <v>676</v>
      </c>
      <c r="B23" s="22" t="s">
        <v>677</v>
      </c>
      <c r="C23" s="22" t="s">
        <v>678</v>
      </c>
      <c r="D23" s="21">
        <v>39</v>
      </c>
      <c r="E23" s="22" t="s">
        <v>679</v>
      </c>
    </row>
    <row r="24" spans="1:5" ht="15.75" customHeight="1" x14ac:dyDescent="0.15">
      <c r="A24" s="22" t="s">
        <v>680</v>
      </c>
      <c r="B24" s="22" t="s">
        <v>681</v>
      </c>
      <c r="C24" s="22" t="s">
        <v>680</v>
      </c>
      <c r="D24" s="21">
        <v>39</v>
      </c>
      <c r="E24" s="22" t="s">
        <v>682</v>
      </c>
    </row>
    <row r="25" spans="1:5" ht="15.75" customHeight="1" x14ac:dyDescent="0.15">
      <c r="A25" s="22" t="s">
        <v>683</v>
      </c>
      <c r="B25" s="22" t="s">
        <v>684</v>
      </c>
      <c r="C25" s="22" t="s">
        <v>683</v>
      </c>
      <c r="D25" s="21">
        <v>39</v>
      </c>
      <c r="E25" s="22" t="s">
        <v>685</v>
      </c>
    </row>
    <row r="26" spans="1:5" ht="15.75" customHeight="1" x14ac:dyDescent="0.15">
      <c r="A26" s="22" t="s">
        <v>686</v>
      </c>
      <c r="B26" s="22" t="s">
        <v>687</v>
      </c>
      <c r="C26" s="22" t="s">
        <v>688</v>
      </c>
      <c r="D26" s="21">
        <v>38</v>
      </c>
      <c r="E26" s="22" t="s">
        <v>689</v>
      </c>
    </row>
    <row r="27" spans="1:5" ht="15.75" customHeight="1" x14ac:dyDescent="0.15">
      <c r="A27" s="22" t="s">
        <v>690</v>
      </c>
      <c r="B27" s="22" t="s">
        <v>691</v>
      </c>
      <c r="C27" s="22" t="s">
        <v>692</v>
      </c>
      <c r="D27" s="21">
        <v>37</v>
      </c>
      <c r="E27" s="22" t="s">
        <v>693</v>
      </c>
    </row>
    <row r="28" spans="1:5" ht="15.75" customHeight="1" x14ac:dyDescent="0.15">
      <c r="A28" s="22" t="s">
        <v>694</v>
      </c>
      <c r="B28" s="22" t="s">
        <v>695</v>
      </c>
      <c r="C28" s="22" t="s">
        <v>696</v>
      </c>
      <c r="D28" s="21">
        <v>36</v>
      </c>
      <c r="E28" s="22" t="s">
        <v>697</v>
      </c>
    </row>
    <row r="29" spans="1:5" ht="15.75" customHeight="1" x14ac:dyDescent="0.15">
      <c r="A29" s="22" t="s">
        <v>698</v>
      </c>
      <c r="B29" s="22" t="s">
        <v>699</v>
      </c>
      <c r="C29" s="22" t="s">
        <v>698</v>
      </c>
      <c r="D29" s="21">
        <v>34</v>
      </c>
      <c r="E29" s="22" t="s">
        <v>700</v>
      </c>
    </row>
    <row r="30" spans="1:5" ht="15.75" customHeight="1" x14ac:dyDescent="0.15">
      <c r="A30" s="22" t="s">
        <v>701</v>
      </c>
      <c r="B30" s="22" t="s">
        <v>702</v>
      </c>
      <c r="C30" s="22" t="s">
        <v>703</v>
      </c>
      <c r="D30" s="21">
        <v>34</v>
      </c>
      <c r="E30" s="22" t="s">
        <v>704</v>
      </c>
    </row>
    <row r="31" spans="1:5" ht="15.75" customHeight="1" x14ac:dyDescent="0.15">
      <c r="A31" s="22" t="s">
        <v>705</v>
      </c>
      <c r="B31" s="22" t="s">
        <v>706</v>
      </c>
      <c r="C31" s="22" t="s">
        <v>707</v>
      </c>
      <c r="D31" s="21">
        <v>33</v>
      </c>
      <c r="E31" s="22" t="s">
        <v>708</v>
      </c>
    </row>
    <row r="32" spans="1:5" ht="15.75" customHeight="1" x14ac:dyDescent="0.15">
      <c r="A32" s="22" t="s">
        <v>709</v>
      </c>
      <c r="B32" s="22" t="s">
        <v>710</v>
      </c>
      <c r="C32" s="22" t="s">
        <v>711</v>
      </c>
      <c r="D32" s="21">
        <v>33</v>
      </c>
      <c r="E32" s="22" t="s">
        <v>712</v>
      </c>
    </row>
    <row r="33" spans="1:5" ht="15.75" customHeight="1" x14ac:dyDescent="0.15">
      <c r="A33" s="22" t="s">
        <v>713</v>
      </c>
      <c r="B33" s="22" t="s">
        <v>714</v>
      </c>
      <c r="C33" s="22" t="s">
        <v>715</v>
      </c>
      <c r="D33" s="21">
        <v>32</v>
      </c>
      <c r="E33" s="22" t="s">
        <v>716</v>
      </c>
    </row>
    <row r="34" spans="1:5" ht="15.75" customHeight="1" x14ac:dyDescent="0.15">
      <c r="A34" s="22" t="s">
        <v>717</v>
      </c>
      <c r="B34" s="22" t="s">
        <v>718</v>
      </c>
      <c r="C34" s="22" t="s">
        <v>598</v>
      </c>
      <c r="D34" s="21">
        <v>32</v>
      </c>
      <c r="E34" s="22" t="s">
        <v>719</v>
      </c>
    </row>
    <row r="35" spans="1:5" ht="15.75" customHeight="1" x14ac:dyDescent="0.15">
      <c r="A35" s="22" t="s">
        <v>720</v>
      </c>
      <c r="B35" s="22" t="s">
        <v>721</v>
      </c>
      <c r="C35" s="22" t="s">
        <v>722</v>
      </c>
      <c r="D35" s="21">
        <v>31</v>
      </c>
      <c r="E35" s="22" t="s">
        <v>723</v>
      </c>
    </row>
    <row r="36" spans="1:5" ht="15.75" customHeight="1" x14ac:dyDescent="0.15">
      <c r="A36" s="22" t="s">
        <v>724</v>
      </c>
      <c r="B36" s="22" t="s">
        <v>725</v>
      </c>
      <c r="C36" s="22" t="s">
        <v>726</v>
      </c>
      <c r="D36" s="21">
        <v>31</v>
      </c>
      <c r="E36" s="22" t="s">
        <v>727</v>
      </c>
    </row>
    <row r="37" spans="1:5" ht="15.75" customHeight="1" x14ac:dyDescent="0.15">
      <c r="A37" s="22" t="s">
        <v>728</v>
      </c>
      <c r="B37" s="22" t="s">
        <v>729</v>
      </c>
      <c r="C37" s="22" t="s">
        <v>728</v>
      </c>
      <c r="D37" s="21">
        <v>31</v>
      </c>
      <c r="E37" s="22" t="s">
        <v>730</v>
      </c>
    </row>
    <row r="38" spans="1:5" ht="15.75" customHeight="1" x14ac:dyDescent="0.15">
      <c r="A38" s="22" t="s">
        <v>731</v>
      </c>
      <c r="B38" s="22" t="s">
        <v>732</v>
      </c>
      <c r="C38" s="22" t="s">
        <v>636</v>
      </c>
      <c r="D38" s="21">
        <v>29</v>
      </c>
      <c r="E38" s="22" t="s">
        <v>733</v>
      </c>
    </row>
    <row r="39" spans="1:5" ht="15.75" customHeight="1" x14ac:dyDescent="0.15">
      <c r="A39" s="22" t="s">
        <v>734</v>
      </c>
      <c r="B39" s="22" t="s">
        <v>735</v>
      </c>
      <c r="C39" s="22" t="s">
        <v>722</v>
      </c>
      <c r="D39" s="21">
        <v>29</v>
      </c>
      <c r="E39" s="22" t="s">
        <v>736</v>
      </c>
    </row>
    <row r="40" spans="1:5" ht="15.75" customHeight="1" x14ac:dyDescent="0.15">
      <c r="A40" s="22" t="s">
        <v>737</v>
      </c>
      <c r="B40" s="22" t="s">
        <v>738</v>
      </c>
      <c r="C40" s="22" t="s">
        <v>739</v>
      </c>
      <c r="D40" s="21">
        <v>29</v>
      </c>
      <c r="E40" s="22" t="s">
        <v>740</v>
      </c>
    </row>
    <row r="41" spans="1:5" ht="15.75" customHeight="1" x14ac:dyDescent="0.15">
      <c r="A41" s="22" t="s">
        <v>741</v>
      </c>
      <c r="B41" s="22" t="s">
        <v>742</v>
      </c>
      <c r="C41" s="22" t="s">
        <v>621</v>
      </c>
      <c r="D41" s="21">
        <v>28</v>
      </c>
      <c r="E41" s="22" t="s">
        <v>743</v>
      </c>
    </row>
    <row r="42" spans="1:5" ht="15.75" customHeight="1" x14ac:dyDescent="0.15">
      <c r="A42" s="22" t="s">
        <v>744</v>
      </c>
      <c r="B42" s="22" t="s">
        <v>745</v>
      </c>
      <c r="C42" s="22" t="s">
        <v>746</v>
      </c>
      <c r="D42" s="21">
        <v>28</v>
      </c>
      <c r="E42" s="22" t="s">
        <v>747</v>
      </c>
    </row>
    <row r="43" spans="1:5" ht="15.75" customHeight="1" x14ac:dyDescent="0.15">
      <c r="A43" s="22" t="s">
        <v>748</v>
      </c>
      <c r="B43" s="22" t="s">
        <v>749</v>
      </c>
      <c r="C43" s="22" t="s">
        <v>726</v>
      </c>
      <c r="D43" s="21">
        <v>28</v>
      </c>
      <c r="E43" s="22" t="s">
        <v>750</v>
      </c>
    </row>
    <row r="44" spans="1:5" ht="15.75" customHeight="1" x14ac:dyDescent="0.15">
      <c r="A44" s="22" t="s">
        <v>751</v>
      </c>
      <c r="B44" s="22" t="s">
        <v>752</v>
      </c>
      <c r="C44" s="22" t="s">
        <v>598</v>
      </c>
      <c r="D44" s="21">
        <v>27</v>
      </c>
      <c r="E44" s="22" t="s">
        <v>753</v>
      </c>
    </row>
    <row r="45" spans="1:5" ht="15.75" customHeight="1" x14ac:dyDescent="0.15">
      <c r="A45" s="22" t="s">
        <v>754</v>
      </c>
      <c r="B45" s="22" t="s">
        <v>755</v>
      </c>
      <c r="C45" s="22" t="s">
        <v>598</v>
      </c>
      <c r="D45" s="21">
        <v>26</v>
      </c>
      <c r="E45" s="22" t="s">
        <v>756</v>
      </c>
    </row>
    <row r="46" spans="1:5" ht="15.75" customHeight="1" x14ac:dyDescent="0.15">
      <c r="A46" s="22" t="s">
        <v>757</v>
      </c>
      <c r="B46" s="22" t="s">
        <v>758</v>
      </c>
      <c r="C46" s="22" t="s">
        <v>759</v>
      </c>
      <c r="D46" s="21">
        <v>26</v>
      </c>
      <c r="E46" s="22" t="s">
        <v>760</v>
      </c>
    </row>
    <row r="47" spans="1:5" ht="13" x14ac:dyDescent="0.15">
      <c r="A47" s="22" t="s">
        <v>761</v>
      </c>
      <c r="B47" s="22" t="s">
        <v>762</v>
      </c>
      <c r="C47" s="22" t="s">
        <v>761</v>
      </c>
      <c r="D47" s="21">
        <v>26</v>
      </c>
      <c r="E47" s="22" t="s">
        <v>763</v>
      </c>
    </row>
    <row r="48" spans="1:5" ht="13" x14ac:dyDescent="0.15">
      <c r="A48" s="22" t="s">
        <v>764</v>
      </c>
      <c r="B48" s="22" t="s">
        <v>765</v>
      </c>
      <c r="C48" s="22" t="s">
        <v>766</v>
      </c>
      <c r="D48" s="21">
        <v>26</v>
      </c>
      <c r="E48" s="22" t="s">
        <v>767</v>
      </c>
    </row>
    <row r="49" spans="1:5" ht="13" x14ac:dyDescent="0.15">
      <c r="A49" s="22" t="s">
        <v>768</v>
      </c>
      <c r="B49" s="22" t="s">
        <v>769</v>
      </c>
      <c r="C49" s="22" t="s">
        <v>770</v>
      </c>
      <c r="D49" s="21">
        <v>26</v>
      </c>
      <c r="E49" s="22" t="s">
        <v>771</v>
      </c>
    </row>
    <row r="50" spans="1:5" ht="13" x14ac:dyDescent="0.15">
      <c r="A50" s="22" t="s">
        <v>772</v>
      </c>
      <c r="B50" s="22" t="s">
        <v>773</v>
      </c>
      <c r="C50" s="22" t="s">
        <v>774</v>
      </c>
      <c r="D50" s="21">
        <v>25</v>
      </c>
      <c r="E50" s="22" t="s">
        <v>775</v>
      </c>
    </row>
    <row r="51" spans="1:5" ht="13" x14ac:dyDescent="0.15">
      <c r="A51" s="22" t="s">
        <v>776</v>
      </c>
      <c r="B51" s="22" t="s">
        <v>777</v>
      </c>
      <c r="C51" s="22" t="s">
        <v>598</v>
      </c>
      <c r="D51" s="21">
        <v>24</v>
      </c>
      <c r="E51" s="22" t="s">
        <v>778</v>
      </c>
    </row>
    <row r="52" spans="1:5" ht="13" x14ac:dyDescent="0.15">
      <c r="D52" s="2"/>
    </row>
    <row r="53" spans="1:5" ht="13" x14ac:dyDescent="0.15">
      <c r="D53" s="2"/>
    </row>
    <row r="54" spans="1:5" ht="13" x14ac:dyDescent="0.15">
      <c r="D54" s="2"/>
    </row>
    <row r="55" spans="1:5" ht="13" x14ac:dyDescent="0.15">
      <c r="D55" s="2"/>
    </row>
    <row r="56" spans="1:5" ht="13" x14ac:dyDescent="0.15">
      <c r="D56" s="2"/>
    </row>
    <row r="57" spans="1:5" ht="13" x14ac:dyDescent="0.15">
      <c r="D57" s="2"/>
    </row>
    <row r="58" spans="1:5" ht="13" x14ac:dyDescent="0.15">
      <c r="D58" s="2"/>
    </row>
    <row r="59" spans="1:5" ht="13" x14ac:dyDescent="0.15">
      <c r="D59" s="2"/>
    </row>
    <row r="60" spans="1:5" ht="13" x14ac:dyDescent="0.15">
      <c r="D60" s="2"/>
    </row>
    <row r="61" spans="1:5" ht="13" x14ac:dyDescent="0.15">
      <c r="D61" s="2"/>
    </row>
    <row r="62" spans="1:5" ht="13" x14ac:dyDescent="0.15">
      <c r="D62" s="2"/>
    </row>
    <row r="63" spans="1:5" ht="13" x14ac:dyDescent="0.15">
      <c r="D63" s="2"/>
    </row>
    <row r="64" spans="1:5" ht="13" x14ac:dyDescent="0.15">
      <c r="D64" s="2"/>
    </row>
    <row r="65" spans="4:4" ht="13" x14ac:dyDescent="0.15">
      <c r="D65" s="2"/>
    </row>
    <row r="66" spans="4:4" ht="13" x14ac:dyDescent="0.15">
      <c r="D66" s="2"/>
    </row>
    <row r="67" spans="4:4" ht="13" x14ac:dyDescent="0.15">
      <c r="D67" s="2"/>
    </row>
    <row r="68" spans="4:4" ht="13" x14ac:dyDescent="0.15">
      <c r="D68" s="2"/>
    </row>
    <row r="69" spans="4:4" ht="13" x14ac:dyDescent="0.15">
      <c r="D69" s="2"/>
    </row>
    <row r="70" spans="4:4" ht="13" x14ac:dyDescent="0.15">
      <c r="D70" s="2"/>
    </row>
    <row r="71" spans="4:4" ht="13" x14ac:dyDescent="0.15">
      <c r="D71" s="2"/>
    </row>
    <row r="72" spans="4:4" ht="13" x14ac:dyDescent="0.15">
      <c r="D72" s="2"/>
    </row>
    <row r="73" spans="4:4" ht="13" x14ac:dyDescent="0.15">
      <c r="D73" s="2"/>
    </row>
    <row r="74" spans="4:4" ht="13" x14ac:dyDescent="0.15">
      <c r="D74" s="2"/>
    </row>
    <row r="75" spans="4:4" ht="13" x14ac:dyDescent="0.15">
      <c r="D75" s="2"/>
    </row>
    <row r="76" spans="4:4" ht="13" x14ac:dyDescent="0.15">
      <c r="D76" s="2"/>
    </row>
    <row r="77" spans="4:4" ht="13" x14ac:dyDescent="0.15">
      <c r="D77" s="2"/>
    </row>
    <row r="78" spans="4:4" ht="13" x14ac:dyDescent="0.15">
      <c r="D78" s="2"/>
    </row>
    <row r="79" spans="4:4" ht="13" x14ac:dyDescent="0.15">
      <c r="D79" s="2"/>
    </row>
    <row r="80" spans="4:4" ht="13" x14ac:dyDescent="0.15">
      <c r="D80" s="2"/>
    </row>
    <row r="81" spans="4:4" ht="13" x14ac:dyDescent="0.15">
      <c r="D81" s="2"/>
    </row>
    <row r="82" spans="4:4" ht="13" x14ac:dyDescent="0.15">
      <c r="D82" s="2"/>
    </row>
    <row r="83" spans="4:4" ht="13" x14ac:dyDescent="0.15">
      <c r="D83" s="2"/>
    </row>
    <row r="84" spans="4:4" ht="13" x14ac:dyDescent="0.15">
      <c r="D84" s="2"/>
    </row>
    <row r="85" spans="4:4" ht="13" x14ac:dyDescent="0.15">
      <c r="D85" s="2"/>
    </row>
    <row r="86" spans="4:4" ht="13" x14ac:dyDescent="0.15">
      <c r="D86" s="2"/>
    </row>
    <row r="87" spans="4:4" ht="13" x14ac:dyDescent="0.15">
      <c r="D87" s="2"/>
    </row>
    <row r="88" spans="4:4" ht="13" x14ac:dyDescent="0.15">
      <c r="D88" s="2"/>
    </row>
    <row r="89" spans="4:4" ht="13" x14ac:dyDescent="0.15">
      <c r="D89" s="2"/>
    </row>
    <row r="90" spans="4:4" ht="13" x14ac:dyDescent="0.15">
      <c r="D90" s="2"/>
    </row>
    <row r="91" spans="4:4" ht="13" x14ac:dyDescent="0.15">
      <c r="D91" s="2"/>
    </row>
    <row r="92" spans="4:4" ht="13" x14ac:dyDescent="0.15">
      <c r="D92" s="2"/>
    </row>
    <row r="93" spans="4:4" ht="13" x14ac:dyDescent="0.15">
      <c r="D93" s="2"/>
    </row>
    <row r="94" spans="4:4" ht="13" x14ac:dyDescent="0.15">
      <c r="D94" s="2"/>
    </row>
    <row r="95" spans="4:4" ht="13" x14ac:dyDescent="0.15">
      <c r="D95" s="2"/>
    </row>
    <row r="96" spans="4:4" ht="13" x14ac:dyDescent="0.15">
      <c r="D96" s="2"/>
    </row>
    <row r="97" spans="4:4" ht="13" x14ac:dyDescent="0.15">
      <c r="D97" s="2"/>
    </row>
    <row r="98" spans="4:4" ht="13" x14ac:dyDescent="0.15">
      <c r="D98" s="2"/>
    </row>
    <row r="99" spans="4:4" ht="13" x14ac:dyDescent="0.15">
      <c r="D99" s="2"/>
    </row>
    <row r="100" spans="4:4" ht="13" x14ac:dyDescent="0.15">
      <c r="D100" s="2"/>
    </row>
    <row r="101" spans="4:4" ht="13" x14ac:dyDescent="0.15">
      <c r="D101" s="2"/>
    </row>
    <row r="102" spans="4:4" ht="13" x14ac:dyDescent="0.15">
      <c r="D102" s="2"/>
    </row>
    <row r="103" spans="4:4" ht="13" x14ac:dyDescent="0.15">
      <c r="D103" s="2"/>
    </row>
    <row r="104" spans="4:4" ht="13" x14ac:dyDescent="0.15">
      <c r="D104" s="2"/>
    </row>
    <row r="105" spans="4:4" ht="13" x14ac:dyDescent="0.15">
      <c r="D105" s="2"/>
    </row>
    <row r="106" spans="4:4" ht="13" x14ac:dyDescent="0.15">
      <c r="D106" s="2"/>
    </row>
    <row r="107" spans="4:4" ht="13" x14ac:dyDescent="0.15">
      <c r="D107" s="2"/>
    </row>
    <row r="108" spans="4:4" ht="13" x14ac:dyDescent="0.15">
      <c r="D108" s="2"/>
    </row>
    <row r="109" spans="4:4" ht="13" x14ac:dyDescent="0.15">
      <c r="D109" s="2"/>
    </row>
    <row r="110" spans="4:4" ht="13" x14ac:dyDescent="0.15">
      <c r="D110" s="2"/>
    </row>
    <row r="111" spans="4:4" ht="13" x14ac:dyDescent="0.15">
      <c r="D111" s="2"/>
    </row>
    <row r="112" spans="4:4" ht="13" x14ac:dyDescent="0.15">
      <c r="D112" s="2"/>
    </row>
    <row r="113" spans="4:4" ht="13" x14ac:dyDescent="0.15">
      <c r="D113" s="2"/>
    </row>
    <row r="114" spans="4:4" ht="13" x14ac:dyDescent="0.15">
      <c r="D114" s="2"/>
    </row>
    <row r="115" spans="4:4" ht="13" x14ac:dyDescent="0.15">
      <c r="D115" s="2"/>
    </row>
    <row r="116" spans="4:4" ht="13" x14ac:dyDescent="0.15">
      <c r="D116" s="2"/>
    </row>
    <row r="117" spans="4:4" ht="13" x14ac:dyDescent="0.15">
      <c r="D117" s="2"/>
    </row>
    <row r="118" spans="4:4" ht="13" x14ac:dyDescent="0.15">
      <c r="D118" s="2"/>
    </row>
    <row r="119" spans="4:4" ht="13" x14ac:dyDescent="0.15">
      <c r="D119" s="2"/>
    </row>
    <row r="120" spans="4:4" ht="13" x14ac:dyDescent="0.15">
      <c r="D120" s="2"/>
    </row>
    <row r="121" spans="4:4" ht="13" x14ac:dyDescent="0.15">
      <c r="D121" s="2"/>
    </row>
    <row r="122" spans="4:4" ht="13" x14ac:dyDescent="0.15">
      <c r="D122" s="2"/>
    </row>
    <row r="123" spans="4:4" ht="13" x14ac:dyDescent="0.15">
      <c r="D123" s="2"/>
    </row>
    <row r="124" spans="4:4" ht="13" x14ac:dyDescent="0.15">
      <c r="D124" s="2"/>
    </row>
    <row r="125" spans="4:4" ht="13" x14ac:dyDescent="0.15">
      <c r="D125" s="2"/>
    </row>
    <row r="126" spans="4:4" ht="13" x14ac:dyDescent="0.15">
      <c r="D126" s="2"/>
    </row>
    <row r="127" spans="4:4" ht="13" x14ac:dyDescent="0.15">
      <c r="D127" s="2"/>
    </row>
    <row r="128" spans="4:4" ht="13" x14ac:dyDescent="0.15">
      <c r="D128" s="2"/>
    </row>
    <row r="129" spans="4:4" ht="13" x14ac:dyDescent="0.15">
      <c r="D129" s="2"/>
    </row>
    <row r="130" spans="4:4" ht="13" x14ac:dyDescent="0.15">
      <c r="D130" s="2"/>
    </row>
    <row r="131" spans="4:4" ht="13" x14ac:dyDescent="0.15">
      <c r="D131" s="2"/>
    </row>
    <row r="132" spans="4:4" ht="13" x14ac:dyDescent="0.15">
      <c r="D132" s="2"/>
    </row>
    <row r="133" spans="4:4" ht="13" x14ac:dyDescent="0.15">
      <c r="D133" s="2"/>
    </row>
    <row r="134" spans="4:4" ht="13" x14ac:dyDescent="0.15">
      <c r="D134" s="2"/>
    </row>
    <row r="135" spans="4:4" ht="13" x14ac:dyDescent="0.15">
      <c r="D135" s="2"/>
    </row>
    <row r="136" spans="4:4" ht="13" x14ac:dyDescent="0.15">
      <c r="D136" s="2"/>
    </row>
    <row r="137" spans="4:4" ht="13" x14ac:dyDescent="0.15">
      <c r="D137" s="2"/>
    </row>
    <row r="138" spans="4:4" ht="13" x14ac:dyDescent="0.15">
      <c r="D138" s="2"/>
    </row>
    <row r="139" spans="4:4" ht="13" x14ac:dyDescent="0.15">
      <c r="D139" s="2"/>
    </row>
    <row r="140" spans="4:4" ht="13" x14ac:dyDescent="0.15">
      <c r="D140" s="2"/>
    </row>
    <row r="141" spans="4:4" ht="13" x14ac:dyDescent="0.15">
      <c r="D141" s="2"/>
    </row>
    <row r="142" spans="4:4" ht="13" x14ac:dyDescent="0.15">
      <c r="D142" s="2"/>
    </row>
    <row r="143" spans="4:4" ht="13" x14ac:dyDescent="0.15">
      <c r="D143" s="2"/>
    </row>
    <row r="144" spans="4:4" ht="13" x14ac:dyDescent="0.15">
      <c r="D144" s="2"/>
    </row>
    <row r="145" spans="4:4" ht="13" x14ac:dyDescent="0.15">
      <c r="D145" s="2"/>
    </row>
    <row r="146" spans="4:4" ht="13" x14ac:dyDescent="0.15">
      <c r="D146" s="2"/>
    </row>
    <row r="147" spans="4:4" ht="13" x14ac:dyDescent="0.15">
      <c r="D147" s="2"/>
    </row>
    <row r="148" spans="4:4" ht="13" x14ac:dyDescent="0.15">
      <c r="D148" s="2"/>
    </row>
    <row r="149" spans="4:4" ht="13" x14ac:dyDescent="0.15">
      <c r="D149" s="2"/>
    </row>
    <row r="150" spans="4:4" ht="13" x14ac:dyDescent="0.15">
      <c r="D150" s="2"/>
    </row>
    <row r="151" spans="4:4" ht="13" x14ac:dyDescent="0.15">
      <c r="D151" s="2"/>
    </row>
    <row r="152" spans="4:4" ht="13" x14ac:dyDescent="0.15">
      <c r="D152" s="2"/>
    </row>
    <row r="153" spans="4:4" ht="13" x14ac:dyDescent="0.15">
      <c r="D153" s="2"/>
    </row>
    <row r="154" spans="4:4" ht="13" x14ac:dyDescent="0.15">
      <c r="D154" s="2"/>
    </row>
    <row r="155" spans="4:4" ht="13" x14ac:dyDescent="0.15">
      <c r="D155" s="2"/>
    </row>
    <row r="156" spans="4:4" ht="13" x14ac:dyDescent="0.15">
      <c r="D156" s="2"/>
    </row>
    <row r="157" spans="4:4" ht="13" x14ac:dyDescent="0.15">
      <c r="D157" s="2"/>
    </row>
    <row r="158" spans="4:4" ht="13" x14ac:dyDescent="0.15">
      <c r="D158" s="2"/>
    </row>
    <row r="159" spans="4:4" ht="13" x14ac:dyDescent="0.15">
      <c r="D159" s="2"/>
    </row>
    <row r="160" spans="4:4" ht="13" x14ac:dyDescent="0.15">
      <c r="D160" s="2"/>
    </row>
    <row r="161" spans="4:4" ht="13" x14ac:dyDescent="0.15">
      <c r="D161" s="2"/>
    </row>
    <row r="162" spans="4:4" ht="13" x14ac:dyDescent="0.15">
      <c r="D162" s="2"/>
    </row>
    <row r="163" spans="4:4" ht="13" x14ac:dyDescent="0.15">
      <c r="D163" s="2"/>
    </row>
    <row r="164" spans="4:4" ht="13" x14ac:dyDescent="0.15">
      <c r="D164" s="2"/>
    </row>
    <row r="165" spans="4:4" ht="13" x14ac:dyDescent="0.15">
      <c r="D165" s="2"/>
    </row>
    <row r="166" spans="4:4" ht="13" x14ac:dyDescent="0.15">
      <c r="D166" s="2"/>
    </row>
    <row r="167" spans="4:4" ht="13" x14ac:dyDescent="0.15">
      <c r="D167" s="2"/>
    </row>
    <row r="168" spans="4:4" ht="13" x14ac:dyDescent="0.15">
      <c r="D168" s="2"/>
    </row>
    <row r="169" spans="4:4" ht="13" x14ac:dyDescent="0.15">
      <c r="D169" s="2"/>
    </row>
    <row r="170" spans="4:4" ht="13" x14ac:dyDescent="0.15">
      <c r="D170" s="2"/>
    </row>
    <row r="171" spans="4:4" ht="13" x14ac:dyDescent="0.15">
      <c r="D171" s="2"/>
    </row>
    <row r="172" spans="4:4" ht="13" x14ac:dyDescent="0.15">
      <c r="D172" s="2"/>
    </row>
    <row r="173" spans="4:4" ht="13" x14ac:dyDescent="0.15">
      <c r="D173" s="2"/>
    </row>
    <row r="174" spans="4:4" ht="13" x14ac:dyDescent="0.15">
      <c r="D174" s="2"/>
    </row>
    <row r="175" spans="4:4" ht="13" x14ac:dyDescent="0.15">
      <c r="D175" s="2"/>
    </row>
    <row r="176" spans="4:4" ht="13" x14ac:dyDescent="0.15">
      <c r="D176" s="2"/>
    </row>
    <row r="177" spans="4:4" ht="13" x14ac:dyDescent="0.15">
      <c r="D177" s="2"/>
    </row>
    <row r="178" spans="4:4" ht="13" x14ac:dyDescent="0.15">
      <c r="D178" s="2"/>
    </row>
    <row r="179" spans="4:4" ht="13" x14ac:dyDescent="0.15">
      <c r="D179" s="2"/>
    </row>
    <row r="180" spans="4:4" ht="13" x14ac:dyDescent="0.15">
      <c r="D180" s="2"/>
    </row>
    <row r="181" spans="4:4" ht="13" x14ac:dyDescent="0.15">
      <c r="D181" s="2"/>
    </row>
    <row r="182" spans="4:4" ht="13" x14ac:dyDescent="0.15">
      <c r="D182" s="2"/>
    </row>
    <row r="183" spans="4:4" ht="13" x14ac:dyDescent="0.15">
      <c r="D183" s="2"/>
    </row>
    <row r="184" spans="4:4" ht="13" x14ac:dyDescent="0.15">
      <c r="D184" s="2"/>
    </row>
    <row r="185" spans="4:4" ht="13" x14ac:dyDescent="0.15">
      <c r="D185" s="2"/>
    </row>
    <row r="186" spans="4:4" ht="13" x14ac:dyDescent="0.15">
      <c r="D186" s="2"/>
    </row>
    <row r="187" spans="4:4" ht="13" x14ac:dyDescent="0.15">
      <c r="D187" s="2"/>
    </row>
    <row r="188" spans="4:4" ht="13" x14ac:dyDescent="0.15">
      <c r="D188" s="2"/>
    </row>
    <row r="189" spans="4:4" ht="13" x14ac:dyDescent="0.15">
      <c r="D189" s="2"/>
    </row>
    <row r="190" spans="4:4" ht="13" x14ac:dyDescent="0.15">
      <c r="D190" s="2"/>
    </row>
    <row r="191" spans="4:4" ht="13" x14ac:dyDescent="0.15">
      <c r="D191" s="2"/>
    </row>
    <row r="192" spans="4:4" ht="13" x14ac:dyDescent="0.15">
      <c r="D192" s="2"/>
    </row>
    <row r="193" spans="4:4" ht="13" x14ac:dyDescent="0.15">
      <c r="D193" s="2"/>
    </row>
    <row r="194" spans="4:4" ht="13" x14ac:dyDescent="0.15">
      <c r="D194" s="2"/>
    </row>
    <row r="195" spans="4:4" ht="13" x14ac:dyDescent="0.15">
      <c r="D195" s="2"/>
    </row>
    <row r="196" spans="4:4" ht="13" x14ac:dyDescent="0.15">
      <c r="D196" s="2"/>
    </row>
    <row r="197" spans="4:4" ht="13" x14ac:dyDescent="0.15">
      <c r="D197" s="2"/>
    </row>
    <row r="198" spans="4:4" ht="13" x14ac:dyDescent="0.15">
      <c r="D198" s="2"/>
    </row>
    <row r="199" spans="4:4" ht="13" x14ac:dyDescent="0.15">
      <c r="D199" s="2"/>
    </row>
    <row r="200" spans="4:4" ht="13" x14ac:dyDescent="0.15">
      <c r="D200" s="2"/>
    </row>
    <row r="201" spans="4:4" ht="13" x14ac:dyDescent="0.15">
      <c r="D201" s="2"/>
    </row>
    <row r="202" spans="4:4" ht="13" x14ac:dyDescent="0.15">
      <c r="D202" s="2"/>
    </row>
    <row r="203" spans="4:4" ht="13" x14ac:dyDescent="0.15">
      <c r="D203" s="2"/>
    </row>
    <row r="204" spans="4:4" ht="13" x14ac:dyDescent="0.15">
      <c r="D204" s="2"/>
    </row>
    <row r="205" spans="4:4" ht="13" x14ac:dyDescent="0.15">
      <c r="D205" s="2"/>
    </row>
    <row r="206" spans="4:4" ht="13" x14ac:dyDescent="0.15">
      <c r="D206" s="2"/>
    </row>
    <row r="207" spans="4:4" ht="13" x14ac:dyDescent="0.15">
      <c r="D207" s="2"/>
    </row>
    <row r="208" spans="4:4" ht="13" x14ac:dyDescent="0.15">
      <c r="D208" s="2"/>
    </row>
    <row r="209" spans="4:4" ht="13" x14ac:dyDescent="0.15">
      <c r="D209" s="2"/>
    </row>
    <row r="210" spans="4:4" ht="13" x14ac:dyDescent="0.15">
      <c r="D210" s="2"/>
    </row>
    <row r="211" spans="4:4" ht="13" x14ac:dyDescent="0.15">
      <c r="D211" s="2"/>
    </row>
    <row r="212" spans="4:4" ht="13" x14ac:dyDescent="0.15">
      <c r="D212" s="2"/>
    </row>
    <row r="213" spans="4:4" ht="13" x14ac:dyDescent="0.15">
      <c r="D213" s="2"/>
    </row>
    <row r="214" spans="4:4" ht="13" x14ac:dyDescent="0.15">
      <c r="D214" s="2"/>
    </row>
    <row r="215" spans="4:4" ht="13" x14ac:dyDescent="0.15">
      <c r="D215" s="2"/>
    </row>
    <row r="216" spans="4:4" ht="13" x14ac:dyDescent="0.15">
      <c r="D216" s="2"/>
    </row>
    <row r="217" spans="4:4" ht="13" x14ac:dyDescent="0.15">
      <c r="D217" s="2"/>
    </row>
    <row r="218" spans="4:4" ht="13" x14ac:dyDescent="0.15">
      <c r="D218" s="2"/>
    </row>
    <row r="219" spans="4:4" ht="13" x14ac:dyDescent="0.15">
      <c r="D219" s="2"/>
    </row>
    <row r="220" spans="4:4" ht="13" x14ac:dyDescent="0.15">
      <c r="D220" s="2"/>
    </row>
    <row r="221" spans="4:4" ht="13" x14ac:dyDescent="0.15">
      <c r="D221" s="2"/>
    </row>
    <row r="222" spans="4:4" ht="13" x14ac:dyDescent="0.15">
      <c r="D222" s="2"/>
    </row>
    <row r="223" spans="4:4" ht="13" x14ac:dyDescent="0.15">
      <c r="D223" s="2"/>
    </row>
    <row r="224" spans="4:4" ht="13" x14ac:dyDescent="0.15">
      <c r="D224" s="2"/>
    </row>
    <row r="225" spans="4:4" ht="13" x14ac:dyDescent="0.15">
      <c r="D225" s="2"/>
    </row>
    <row r="226" spans="4:4" ht="13" x14ac:dyDescent="0.15">
      <c r="D226" s="2"/>
    </row>
    <row r="227" spans="4:4" ht="13" x14ac:dyDescent="0.15">
      <c r="D227" s="2"/>
    </row>
    <row r="228" spans="4:4" ht="13" x14ac:dyDescent="0.15">
      <c r="D228" s="2"/>
    </row>
    <row r="229" spans="4:4" ht="13" x14ac:dyDescent="0.15">
      <c r="D229" s="2"/>
    </row>
    <row r="230" spans="4:4" ht="13" x14ac:dyDescent="0.15">
      <c r="D230" s="2"/>
    </row>
    <row r="231" spans="4:4" ht="13" x14ac:dyDescent="0.15">
      <c r="D231" s="2"/>
    </row>
    <row r="232" spans="4:4" ht="13" x14ac:dyDescent="0.15">
      <c r="D232" s="2"/>
    </row>
    <row r="233" spans="4:4" ht="13" x14ac:dyDescent="0.15">
      <c r="D233" s="2"/>
    </row>
    <row r="234" spans="4:4" ht="13" x14ac:dyDescent="0.15">
      <c r="D234" s="2"/>
    </row>
    <row r="235" spans="4:4" ht="13" x14ac:dyDescent="0.15">
      <c r="D235" s="2"/>
    </row>
    <row r="236" spans="4:4" ht="13" x14ac:dyDescent="0.15">
      <c r="D236" s="2"/>
    </row>
    <row r="237" spans="4:4" ht="13" x14ac:dyDescent="0.15">
      <c r="D237" s="2"/>
    </row>
    <row r="238" spans="4:4" ht="13" x14ac:dyDescent="0.15">
      <c r="D238" s="2"/>
    </row>
    <row r="239" spans="4:4" ht="13" x14ac:dyDescent="0.15">
      <c r="D239" s="2"/>
    </row>
    <row r="240" spans="4:4" ht="13" x14ac:dyDescent="0.15">
      <c r="D240" s="2"/>
    </row>
    <row r="241" spans="4:4" ht="13" x14ac:dyDescent="0.15">
      <c r="D241" s="2"/>
    </row>
    <row r="242" spans="4:4" ht="13" x14ac:dyDescent="0.15">
      <c r="D242" s="2"/>
    </row>
    <row r="243" spans="4:4" ht="13" x14ac:dyDescent="0.15">
      <c r="D243" s="2"/>
    </row>
    <row r="244" spans="4:4" ht="13" x14ac:dyDescent="0.15">
      <c r="D244" s="2"/>
    </row>
    <row r="245" spans="4:4" ht="13" x14ac:dyDescent="0.15">
      <c r="D245" s="2"/>
    </row>
    <row r="246" spans="4:4" ht="13" x14ac:dyDescent="0.15">
      <c r="D246" s="2"/>
    </row>
    <row r="247" spans="4:4" ht="13" x14ac:dyDescent="0.15">
      <c r="D247" s="2"/>
    </row>
    <row r="248" spans="4:4" ht="13" x14ac:dyDescent="0.15">
      <c r="D248" s="2"/>
    </row>
    <row r="249" spans="4:4" ht="13" x14ac:dyDescent="0.15">
      <c r="D249" s="2"/>
    </row>
    <row r="250" spans="4:4" ht="13" x14ac:dyDescent="0.15">
      <c r="D250" s="2"/>
    </row>
    <row r="251" spans="4:4" ht="13" x14ac:dyDescent="0.15">
      <c r="D251" s="2"/>
    </row>
    <row r="252" spans="4:4" ht="13" x14ac:dyDescent="0.15">
      <c r="D252" s="2"/>
    </row>
    <row r="253" spans="4:4" ht="13" x14ac:dyDescent="0.15">
      <c r="D253" s="2"/>
    </row>
    <row r="254" spans="4:4" ht="13" x14ac:dyDescent="0.15">
      <c r="D254" s="2"/>
    </row>
    <row r="255" spans="4:4" ht="13" x14ac:dyDescent="0.15">
      <c r="D255" s="2"/>
    </row>
    <row r="256" spans="4:4" ht="13" x14ac:dyDescent="0.15">
      <c r="D256" s="2"/>
    </row>
    <row r="257" spans="4:4" ht="13" x14ac:dyDescent="0.15">
      <c r="D257" s="2"/>
    </row>
    <row r="258" spans="4:4" ht="13" x14ac:dyDescent="0.15">
      <c r="D258" s="2"/>
    </row>
    <row r="259" spans="4:4" ht="13" x14ac:dyDescent="0.15">
      <c r="D259" s="2"/>
    </row>
    <row r="260" spans="4:4" ht="13" x14ac:dyDescent="0.15">
      <c r="D260" s="2"/>
    </row>
    <row r="261" spans="4:4" ht="13" x14ac:dyDescent="0.15">
      <c r="D261" s="2"/>
    </row>
    <row r="262" spans="4:4" ht="13" x14ac:dyDescent="0.15">
      <c r="D262" s="2"/>
    </row>
    <row r="263" spans="4:4" ht="13" x14ac:dyDescent="0.15">
      <c r="D263" s="2"/>
    </row>
    <row r="264" spans="4:4" ht="13" x14ac:dyDescent="0.15">
      <c r="D264" s="2"/>
    </row>
    <row r="265" spans="4:4" ht="13" x14ac:dyDescent="0.15">
      <c r="D265" s="2"/>
    </row>
    <row r="266" spans="4:4" ht="13" x14ac:dyDescent="0.15">
      <c r="D266" s="2"/>
    </row>
    <row r="267" spans="4:4" ht="13" x14ac:dyDescent="0.15">
      <c r="D267" s="2"/>
    </row>
    <row r="268" spans="4:4" ht="13" x14ac:dyDescent="0.15">
      <c r="D268" s="2"/>
    </row>
    <row r="269" spans="4:4" ht="13" x14ac:dyDescent="0.15">
      <c r="D269" s="2"/>
    </row>
    <row r="270" spans="4:4" ht="13" x14ac:dyDescent="0.15">
      <c r="D270" s="2"/>
    </row>
    <row r="271" spans="4:4" ht="13" x14ac:dyDescent="0.15">
      <c r="D271" s="2"/>
    </row>
    <row r="272" spans="4:4" ht="13" x14ac:dyDescent="0.15">
      <c r="D272" s="2"/>
    </row>
    <row r="273" spans="4:4" ht="13" x14ac:dyDescent="0.15">
      <c r="D273" s="2"/>
    </row>
    <row r="274" spans="4:4" ht="13" x14ac:dyDescent="0.15">
      <c r="D274" s="2"/>
    </row>
    <row r="275" spans="4:4" ht="13" x14ac:dyDescent="0.15">
      <c r="D275" s="2"/>
    </row>
    <row r="276" spans="4:4" ht="13" x14ac:dyDescent="0.15">
      <c r="D276" s="2"/>
    </row>
    <row r="277" spans="4:4" ht="13" x14ac:dyDescent="0.15">
      <c r="D277" s="2"/>
    </row>
    <row r="278" spans="4:4" ht="13" x14ac:dyDescent="0.15">
      <c r="D278" s="2"/>
    </row>
    <row r="279" spans="4:4" ht="13" x14ac:dyDescent="0.15">
      <c r="D279" s="2"/>
    </row>
    <row r="280" spans="4:4" ht="13" x14ac:dyDescent="0.15">
      <c r="D280" s="2"/>
    </row>
    <row r="281" spans="4:4" ht="13" x14ac:dyDescent="0.15">
      <c r="D281" s="2"/>
    </row>
    <row r="282" spans="4:4" ht="13" x14ac:dyDescent="0.15">
      <c r="D282" s="2"/>
    </row>
    <row r="283" spans="4:4" ht="13" x14ac:dyDescent="0.15">
      <c r="D283" s="2"/>
    </row>
    <row r="284" spans="4:4" ht="13" x14ac:dyDescent="0.15">
      <c r="D284" s="2"/>
    </row>
    <row r="285" spans="4:4" ht="13" x14ac:dyDescent="0.15">
      <c r="D285" s="2"/>
    </row>
    <row r="286" spans="4:4" ht="13" x14ac:dyDescent="0.15">
      <c r="D286" s="2"/>
    </row>
    <row r="287" spans="4:4" ht="13" x14ac:dyDescent="0.15">
      <c r="D287" s="2"/>
    </row>
    <row r="288" spans="4:4" ht="13" x14ac:dyDescent="0.15">
      <c r="D288" s="2"/>
    </row>
    <row r="289" spans="4:4" ht="13" x14ac:dyDescent="0.15">
      <c r="D289" s="2"/>
    </row>
    <row r="290" spans="4:4" ht="13" x14ac:dyDescent="0.15">
      <c r="D290" s="2"/>
    </row>
    <row r="291" spans="4:4" ht="13" x14ac:dyDescent="0.15">
      <c r="D291" s="2"/>
    </row>
    <row r="292" spans="4:4" ht="13" x14ac:dyDescent="0.15">
      <c r="D292" s="2"/>
    </row>
    <row r="293" spans="4:4" ht="13" x14ac:dyDescent="0.15">
      <c r="D293" s="2"/>
    </row>
    <row r="294" spans="4:4" ht="13" x14ac:dyDescent="0.15">
      <c r="D294" s="2"/>
    </row>
    <row r="295" spans="4:4" ht="13" x14ac:dyDescent="0.15">
      <c r="D295" s="2"/>
    </row>
    <row r="296" spans="4:4" ht="13" x14ac:dyDescent="0.15">
      <c r="D296" s="2"/>
    </row>
    <row r="297" spans="4:4" ht="13" x14ac:dyDescent="0.15">
      <c r="D297" s="2"/>
    </row>
    <row r="298" spans="4:4" ht="13" x14ac:dyDescent="0.15">
      <c r="D298" s="2"/>
    </row>
    <row r="299" spans="4:4" ht="13" x14ac:dyDescent="0.15">
      <c r="D299" s="2"/>
    </row>
    <row r="300" spans="4:4" ht="13" x14ac:dyDescent="0.15">
      <c r="D300" s="2"/>
    </row>
    <row r="301" spans="4:4" ht="13" x14ac:dyDescent="0.15">
      <c r="D301" s="2"/>
    </row>
    <row r="302" spans="4:4" ht="13" x14ac:dyDescent="0.15">
      <c r="D302" s="2"/>
    </row>
    <row r="303" spans="4:4" ht="13" x14ac:dyDescent="0.15">
      <c r="D303" s="2"/>
    </row>
    <row r="304" spans="4:4" ht="13" x14ac:dyDescent="0.15">
      <c r="D304" s="2"/>
    </row>
    <row r="305" spans="4:4" ht="13" x14ac:dyDescent="0.15">
      <c r="D305" s="2"/>
    </row>
    <row r="306" spans="4:4" ht="13" x14ac:dyDescent="0.15">
      <c r="D306" s="2"/>
    </row>
    <row r="307" spans="4:4" ht="13" x14ac:dyDescent="0.15">
      <c r="D307" s="2"/>
    </row>
    <row r="308" spans="4:4" ht="13" x14ac:dyDescent="0.15">
      <c r="D308" s="2"/>
    </row>
    <row r="309" spans="4:4" ht="13" x14ac:dyDescent="0.15">
      <c r="D309" s="2"/>
    </row>
    <row r="310" spans="4:4" ht="13" x14ac:dyDescent="0.15">
      <c r="D310" s="2"/>
    </row>
    <row r="311" spans="4:4" ht="13" x14ac:dyDescent="0.15">
      <c r="D311" s="2"/>
    </row>
    <row r="312" spans="4:4" ht="13" x14ac:dyDescent="0.15">
      <c r="D312" s="2"/>
    </row>
    <row r="313" spans="4:4" ht="13" x14ac:dyDescent="0.15">
      <c r="D313" s="2"/>
    </row>
    <row r="314" spans="4:4" ht="13" x14ac:dyDescent="0.15">
      <c r="D314" s="2"/>
    </row>
    <row r="315" spans="4:4" ht="13" x14ac:dyDescent="0.15">
      <c r="D315" s="2"/>
    </row>
    <row r="316" spans="4:4" ht="13" x14ac:dyDescent="0.15">
      <c r="D316" s="2"/>
    </row>
    <row r="317" spans="4:4" ht="13" x14ac:dyDescent="0.15">
      <c r="D317" s="2"/>
    </row>
    <row r="318" spans="4:4" ht="13" x14ac:dyDescent="0.15">
      <c r="D318" s="2"/>
    </row>
    <row r="319" spans="4:4" ht="13" x14ac:dyDescent="0.15">
      <c r="D319" s="2"/>
    </row>
    <row r="320" spans="4:4" ht="13" x14ac:dyDescent="0.15">
      <c r="D320" s="2"/>
    </row>
    <row r="321" spans="4:4" ht="13" x14ac:dyDescent="0.15">
      <c r="D321" s="2"/>
    </row>
    <row r="322" spans="4:4" ht="13" x14ac:dyDescent="0.15">
      <c r="D322" s="2"/>
    </row>
    <row r="323" spans="4:4" ht="13" x14ac:dyDescent="0.15">
      <c r="D323" s="2"/>
    </row>
    <row r="324" spans="4:4" ht="13" x14ac:dyDescent="0.15">
      <c r="D324" s="2"/>
    </row>
    <row r="325" spans="4:4" ht="13" x14ac:dyDescent="0.15">
      <c r="D325" s="2"/>
    </row>
    <row r="326" spans="4:4" ht="13" x14ac:dyDescent="0.15">
      <c r="D326" s="2"/>
    </row>
    <row r="327" spans="4:4" ht="13" x14ac:dyDescent="0.15">
      <c r="D327" s="2"/>
    </row>
    <row r="328" spans="4:4" ht="13" x14ac:dyDescent="0.15">
      <c r="D328" s="2"/>
    </row>
    <row r="329" spans="4:4" ht="13" x14ac:dyDescent="0.15">
      <c r="D329" s="2"/>
    </row>
    <row r="330" spans="4:4" ht="13" x14ac:dyDescent="0.15">
      <c r="D330" s="2"/>
    </row>
    <row r="331" spans="4:4" ht="13" x14ac:dyDescent="0.15">
      <c r="D331" s="2"/>
    </row>
    <row r="332" spans="4:4" ht="13" x14ac:dyDescent="0.15">
      <c r="D332" s="2"/>
    </row>
    <row r="333" spans="4:4" ht="13" x14ac:dyDescent="0.15">
      <c r="D333" s="2"/>
    </row>
    <row r="334" spans="4:4" ht="13" x14ac:dyDescent="0.15">
      <c r="D334" s="2"/>
    </row>
    <row r="335" spans="4:4" ht="13" x14ac:dyDescent="0.15">
      <c r="D335" s="2"/>
    </row>
    <row r="336" spans="4:4" ht="13" x14ac:dyDescent="0.15">
      <c r="D336" s="2"/>
    </row>
    <row r="337" spans="4:4" ht="13" x14ac:dyDescent="0.15">
      <c r="D337" s="2"/>
    </row>
    <row r="338" spans="4:4" ht="13" x14ac:dyDescent="0.15">
      <c r="D338" s="2"/>
    </row>
    <row r="339" spans="4:4" ht="13" x14ac:dyDescent="0.15">
      <c r="D339" s="2"/>
    </row>
    <row r="340" spans="4:4" ht="13" x14ac:dyDescent="0.15">
      <c r="D340" s="2"/>
    </row>
    <row r="341" spans="4:4" ht="13" x14ac:dyDescent="0.15">
      <c r="D341" s="2"/>
    </row>
    <row r="342" spans="4:4" ht="13" x14ac:dyDescent="0.15">
      <c r="D342" s="2"/>
    </row>
    <row r="343" spans="4:4" ht="13" x14ac:dyDescent="0.15">
      <c r="D343" s="2"/>
    </row>
    <row r="344" spans="4:4" ht="13" x14ac:dyDescent="0.15">
      <c r="D344" s="2"/>
    </row>
    <row r="345" spans="4:4" ht="13" x14ac:dyDescent="0.15">
      <c r="D345" s="2"/>
    </row>
    <row r="346" spans="4:4" ht="13" x14ac:dyDescent="0.15">
      <c r="D346" s="2"/>
    </row>
    <row r="347" spans="4:4" ht="13" x14ac:dyDescent="0.15">
      <c r="D347" s="2"/>
    </row>
    <row r="348" spans="4:4" ht="13" x14ac:dyDescent="0.15">
      <c r="D348" s="2"/>
    </row>
    <row r="349" spans="4:4" ht="13" x14ac:dyDescent="0.15">
      <c r="D349" s="2"/>
    </row>
    <row r="350" spans="4:4" ht="13" x14ac:dyDescent="0.15">
      <c r="D350" s="2"/>
    </row>
    <row r="351" spans="4:4" ht="13" x14ac:dyDescent="0.15">
      <c r="D351" s="2"/>
    </row>
    <row r="352" spans="4:4" ht="13" x14ac:dyDescent="0.15">
      <c r="D352" s="2"/>
    </row>
    <row r="353" spans="4:4" ht="13" x14ac:dyDescent="0.15">
      <c r="D353" s="2"/>
    </row>
    <row r="354" spans="4:4" ht="13" x14ac:dyDescent="0.15">
      <c r="D354" s="2"/>
    </row>
    <row r="355" spans="4:4" ht="13" x14ac:dyDescent="0.15">
      <c r="D355" s="2"/>
    </row>
    <row r="356" spans="4:4" ht="13" x14ac:dyDescent="0.15">
      <c r="D356" s="2"/>
    </row>
    <row r="357" spans="4:4" ht="13" x14ac:dyDescent="0.15">
      <c r="D357" s="2"/>
    </row>
    <row r="358" spans="4:4" ht="13" x14ac:dyDescent="0.15">
      <c r="D358" s="2"/>
    </row>
    <row r="359" spans="4:4" ht="13" x14ac:dyDescent="0.15">
      <c r="D359" s="2"/>
    </row>
    <row r="360" spans="4:4" ht="13" x14ac:dyDescent="0.15">
      <c r="D360" s="2"/>
    </row>
    <row r="361" spans="4:4" ht="13" x14ac:dyDescent="0.15">
      <c r="D361" s="2"/>
    </row>
    <row r="362" spans="4:4" ht="13" x14ac:dyDescent="0.15">
      <c r="D362" s="2"/>
    </row>
    <row r="363" spans="4:4" ht="13" x14ac:dyDescent="0.15">
      <c r="D363" s="2"/>
    </row>
    <row r="364" spans="4:4" ht="13" x14ac:dyDescent="0.15">
      <c r="D364" s="2"/>
    </row>
    <row r="365" spans="4:4" ht="13" x14ac:dyDescent="0.15">
      <c r="D365" s="2"/>
    </row>
    <row r="366" spans="4:4" ht="13" x14ac:dyDescent="0.15">
      <c r="D366" s="2"/>
    </row>
    <row r="367" spans="4:4" ht="13" x14ac:dyDescent="0.15">
      <c r="D367" s="2"/>
    </row>
    <row r="368" spans="4:4" ht="13" x14ac:dyDescent="0.15">
      <c r="D368" s="2"/>
    </row>
    <row r="369" spans="4:4" ht="13" x14ac:dyDescent="0.15">
      <c r="D369" s="2"/>
    </row>
    <row r="370" spans="4:4" ht="13" x14ac:dyDescent="0.15">
      <c r="D370" s="2"/>
    </row>
    <row r="371" spans="4:4" ht="13" x14ac:dyDescent="0.15">
      <c r="D371" s="2"/>
    </row>
    <row r="372" spans="4:4" ht="13" x14ac:dyDescent="0.15">
      <c r="D372" s="2"/>
    </row>
    <row r="373" spans="4:4" ht="13" x14ac:dyDescent="0.15">
      <c r="D373" s="2"/>
    </row>
    <row r="374" spans="4:4" ht="13" x14ac:dyDescent="0.15">
      <c r="D374" s="2"/>
    </row>
    <row r="375" spans="4:4" ht="13" x14ac:dyDescent="0.15">
      <c r="D375" s="2"/>
    </row>
    <row r="376" spans="4:4" ht="13" x14ac:dyDescent="0.15">
      <c r="D376" s="2"/>
    </row>
    <row r="377" spans="4:4" ht="13" x14ac:dyDescent="0.15">
      <c r="D377" s="2"/>
    </row>
    <row r="378" spans="4:4" ht="13" x14ac:dyDescent="0.15">
      <c r="D378" s="2"/>
    </row>
    <row r="379" spans="4:4" ht="13" x14ac:dyDescent="0.15">
      <c r="D379" s="2"/>
    </row>
    <row r="380" spans="4:4" ht="13" x14ac:dyDescent="0.15">
      <c r="D380" s="2"/>
    </row>
    <row r="381" spans="4:4" ht="13" x14ac:dyDescent="0.15">
      <c r="D381" s="2"/>
    </row>
    <row r="382" spans="4:4" ht="13" x14ac:dyDescent="0.15">
      <c r="D382" s="2"/>
    </row>
    <row r="383" spans="4:4" ht="13" x14ac:dyDescent="0.15">
      <c r="D383" s="2"/>
    </row>
    <row r="384" spans="4:4" ht="13" x14ac:dyDescent="0.15">
      <c r="D384" s="2"/>
    </row>
    <row r="385" spans="4:4" ht="13" x14ac:dyDescent="0.15">
      <c r="D385" s="2"/>
    </row>
    <row r="386" spans="4:4" ht="13" x14ac:dyDescent="0.15">
      <c r="D386" s="2"/>
    </row>
    <row r="387" spans="4:4" ht="13" x14ac:dyDescent="0.15">
      <c r="D387" s="2"/>
    </row>
    <row r="388" spans="4:4" ht="13" x14ac:dyDescent="0.15">
      <c r="D388" s="2"/>
    </row>
    <row r="389" spans="4:4" ht="13" x14ac:dyDescent="0.15">
      <c r="D389" s="2"/>
    </row>
    <row r="390" spans="4:4" ht="13" x14ac:dyDescent="0.15">
      <c r="D390" s="2"/>
    </row>
    <row r="391" spans="4:4" ht="13" x14ac:dyDescent="0.15">
      <c r="D391" s="2"/>
    </row>
    <row r="392" spans="4:4" ht="13" x14ac:dyDescent="0.15">
      <c r="D392" s="2"/>
    </row>
    <row r="393" spans="4:4" ht="13" x14ac:dyDescent="0.15">
      <c r="D393" s="2"/>
    </row>
    <row r="394" spans="4:4" ht="13" x14ac:dyDescent="0.15">
      <c r="D394" s="2"/>
    </row>
    <row r="395" spans="4:4" ht="13" x14ac:dyDescent="0.15">
      <c r="D395" s="2"/>
    </row>
    <row r="396" spans="4:4" ht="13" x14ac:dyDescent="0.15">
      <c r="D396" s="2"/>
    </row>
    <row r="397" spans="4:4" ht="13" x14ac:dyDescent="0.15">
      <c r="D397" s="2"/>
    </row>
    <row r="398" spans="4:4" ht="13" x14ac:dyDescent="0.15">
      <c r="D398" s="2"/>
    </row>
    <row r="399" spans="4:4" ht="13" x14ac:dyDescent="0.15">
      <c r="D399" s="2"/>
    </row>
    <row r="400" spans="4:4" ht="13" x14ac:dyDescent="0.15">
      <c r="D400" s="2"/>
    </row>
    <row r="401" spans="4:4" ht="13" x14ac:dyDescent="0.15">
      <c r="D401" s="2"/>
    </row>
    <row r="402" spans="4:4" ht="13" x14ac:dyDescent="0.15">
      <c r="D402" s="2"/>
    </row>
    <row r="403" spans="4:4" ht="13" x14ac:dyDescent="0.15">
      <c r="D403" s="2"/>
    </row>
    <row r="404" spans="4:4" ht="13" x14ac:dyDescent="0.15">
      <c r="D404" s="2"/>
    </row>
    <row r="405" spans="4:4" ht="13" x14ac:dyDescent="0.15">
      <c r="D405" s="2"/>
    </row>
    <row r="406" spans="4:4" ht="13" x14ac:dyDescent="0.15">
      <c r="D406" s="2"/>
    </row>
    <row r="407" spans="4:4" ht="13" x14ac:dyDescent="0.15">
      <c r="D407" s="2"/>
    </row>
    <row r="408" spans="4:4" ht="13" x14ac:dyDescent="0.15">
      <c r="D408" s="2"/>
    </row>
    <row r="409" spans="4:4" ht="13" x14ac:dyDescent="0.15">
      <c r="D409" s="2"/>
    </row>
    <row r="410" spans="4:4" ht="13" x14ac:dyDescent="0.15">
      <c r="D410" s="2"/>
    </row>
    <row r="411" spans="4:4" ht="13" x14ac:dyDescent="0.15">
      <c r="D411" s="2"/>
    </row>
    <row r="412" spans="4:4" ht="13" x14ac:dyDescent="0.15">
      <c r="D412" s="2"/>
    </row>
    <row r="413" spans="4:4" ht="13" x14ac:dyDescent="0.15">
      <c r="D413" s="2"/>
    </row>
    <row r="414" spans="4:4" ht="13" x14ac:dyDescent="0.15">
      <c r="D414" s="2"/>
    </row>
    <row r="415" spans="4:4" ht="13" x14ac:dyDescent="0.15">
      <c r="D415" s="2"/>
    </row>
    <row r="416" spans="4:4" ht="13" x14ac:dyDescent="0.15">
      <c r="D416" s="2"/>
    </row>
    <row r="417" spans="4:4" ht="13" x14ac:dyDescent="0.15">
      <c r="D417" s="2"/>
    </row>
    <row r="418" spans="4:4" ht="13" x14ac:dyDescent="0.15">
      <c r="D418" s="2"/>
    </row>
    <row r="419" spans="4:4" ht="13" x14ac:dyDescent="0.15">
      <c r="D419" s="2"/>
    </row>
    <row r="420" spans="4:4" ht="13" x14ac:dyDescent="0.15">
      <c r="D420" s="2"/>
    </row>
    <row r="421" spans="4:4" ht="13" x14ac:dyDescent="0.15">
      <c r="D421" s="2"/>
    </row>
    <row r="422" spans="4:4" ht="13" x14ac:dyDescent="0.15">
      <c r="D422" s="2"/>
    </row>
    <row r="423" spans="4:4" ht="13" x14ac:dyDescent="0.15">
      <c r="D423" s="2"/>
    </row>
    <row r="424" spans="4:4" ht="13" x14ac:dyDescent="0.15">
      <c r="D424" s="2"/>
    </row>
    <row r="425" spans="4:4" ht="13" x14ac:dyDescent="0.15">
      <c r="D425" s="2"/>
    </row>
    <row r="426" spans="4:4" ht="13" x14ac:dyDescent="0.15">
      <c r="D426" s="2"/>
    </row>
    <row r="427" spans="4:4" ht="13" x14ac:dyDescent="0.15">
      <c r="D427" s="2"/>
    </row>
    <row r="428" spans="4:4" ht="13" x14ac:dyDescent="0.15">
      <c r="D428" s="2"/>
    </row>
    <row r="429" spans="4:4" ht="13" x14ac:dyDescent="0.15">
      <c r="D429" s="2"/>
    </row>
    <row r="430" spans="4:4" ht="13" x14ac:dyDescent="0.15">
      <c r="D430" s="2"/>
    </row>
    <row r="431" spans="4:4" ht="13" x14ac:dyDescent="0.15">
      <c r="D431" s="2"/>
    </row>
    <row r="432" spans="4:4" ht="13" x14ac:dyDescent="0.15">
      <c r="D432" s="2"/>
    </row>
    <row r="433" spans="4:4" ht="13" x14ac:dyDescent="0.15">
      <c r="D433" s="2"/>
    </row>
    <row r="434" spans="4:4" ht="13" x14ac:dyDescent="0.15">
      <c r="D434" s="2"/>
    </row>
    <row r="435" spans="4:4" ht="13" x14ac:dyDescent="0.15">
      <c r="D435" s="2"/>
    </row>
    <row r="436" spans="4:4" ht="13" x14ac:dyDescent="0.15">
      <c r="D436" s="2"/>
    </row>
    <row r="437" spans="4:4" ht="13" x14ac:dyDescent="0.15">
      <c r="D437" s="2"/>
    </row>
    <row r="438" spans="4:4" ht="13" x14ac:dyDescent="0.15">
      <c r="D438" s="2"/>
    </row>
    <row r="439" spans="4:4" ht="13" x14ac:dyDescent="0.15">
      <c r="D439" s="2"/>
    </row>
    <row r="440" spans="4:4" ht="13" x14ac:dyDescent="0.15">
      <c r="D440" s="2"/>
    </row>
    <row r="441" spans="4:4" ht="13" x14ac:dyDescent="0.15">
      <c r="D441" s="2"/>
    </row>
    <row r="442" spans="4:4" ht="13" x14ac:dyDescent="0.15">
      <c r="D442" s="2"/>
    </row>
    <row r="443" spans="4:4" ht="13" x14ac:dyDescent="0.15">
      <c r="D443" s="2"/>
    </row>
    <row r="444" spans="4:4" ht="13" x14ac:dyDescent="0.15">
      <c r="D444" s="2"/>
    </row>
    <row r="445" spans="4:4" ht="13" x14ac:dyDescent="0.15">
      <c r="D445" s="2"/>
    </row>
    <row r="446" spans="4:4" ht="13" x14ac:dyDescent="0.15">
      <c r="D446" s="2"/>
    </row>
    <row r="447" spans="4:4" ht="13" x14ac:dyDescent="0.15">
      <c r="D447" s="2"/>
    </row>
    <row r="448" spans="4:4" ht="13" x14ac:dyDescent="0.15">
      <c r="D448" s="2"/>
    </row>
    <row r="449" spans="4:4" ht="13" x14ac:dyDescent="0.15">
      <c r="D449" s="2"/>
    </row>
    <row r="450" spans="4:4" ht="13" x14ac:dyDescent="0.15">
      <c r="D450" s="2"/>
    </row>
    <row r="451" spans="4:4" ht="13" x14ac:dyDescent="0.15">
      <c r="D451" s="2"/>
    </row>
    <row r="452" spans="4:4" ht="13" x14ac:dyDescent="0.15">
      <c r="D452" s="2"/>
    </row>
    <row r="453" spans="4:4" ht="13" x14ac:dyDescent="0.15">
      <c r="D453" s="2"/>
    </row>
    <row r="454" spans="4:4" ht="13" x14ac:dyDescent="0.15">
      <c r="D454" s="2"/>
    </row>
    <row r="455" spans="4:4" ht="13" x14ac:dyDescent="0.15">
      <c r="D455" s="2"/>
    </row>
    <row r="456" spans="4:4" ht="13" x14ac:dyDescent="0.15">
      <c r="D456" s="2"/>
    </row>
    <row r="457" spans="4:4" ht="13" x14ac:dyDescent="0.15">
      <c r="D457" s="2"/>
    </row>
    <row r="458" spans="4:4" ht="13" x14ac:dyDescent="0.15">
      <c r="D458" s="2"/>
    </row>
    <row r="459" spans="4:4" ht="13" x14ac:dyDescent="0.15">
      <c r="D459" s="2"/>
    </row>
    <row r="460" spans="4:4" ht="13" x14ac:dyDescent="0.15">
      <c r="D460" s="2"/>
    </row>
    <row r="461" spans="4:4" ht="13" x14ac:dyDescent="0.15">
      <c r="D461" s="2"/>
    </row>
    <row r="462" spans="4:4" ht="13" x14ac:dyDescent="0.15">
      <c r="D462" s="2"/>
    </row>
    <row r="463" spans="4:4" ht="13" x14ac:dyDescent="0.15">
      <c r="D463" s="2"/>
    </row>
    <row r="464" spans="4:4" ht="13" x14ac:dyDescent="0.15">
      <c r="D464" s="2"/>
    </row>
    <row r="465" spans="4:4" ht="13" x14ac:dyDescent="0.15">
      <c r="D465" s="2"/>
    </row>
    <row r="466" spans="4:4" ht="13" x14ac:dyDescent="0.15">
      <c r="D466" s="2"/>
    </row>
    <row r="467" spans="4:4" ht="13" x14ac:dyDescent="0.15">
      <c r="D467" s="2"/>
    </row>
    <row r="468" spans="4:4" ht="13" x14ac:dyDescent="0.15">
      <c r="D468" s="2"/>
    </row>
    <row r="469" spans="4:4" ht="13" x14ac:dyDescent="0.15">
      <c r="D469" s="2"/>
    </row>
    <row r="470" spans="4:4" ht="13" x14ac:dyDescent="0.15">
      <c r="D470" s="2"/>
    </row>
    <row r="471" spans="4:4" ht="13" x14ac:dyDescent="0.15">
      <c r="D471" s="2"/>
    </row>
    <row r="472" spans="4:4" ht="13" x14ac:dyDescent="0.15">
      <c r="D472" s="2"/>
    </row>
    <row r="473" spans="4:4" ht="13" x14ac:dyDescent="0.15">
      <c r="D473" s="2"/>
    </row>
    <row r="474" spans="4:4" ht="13" x14ac:dyDescent="0.15">
      <c r="D474" s="2"/>
    </row>
    <row r="475" spans="4:4" ht="13" x14ac:dyDescent="0.15">
      <c r="D475" s="2"/>
    </row>
    <row r="476" spans="4:4" ht="13" x14ac:dyDescent="0.15">
      <c r="D476" s="2"/>
    </row>
    <row r="477" spans="4:4" ht="13" x14ac:dyDescent="0.15">
      <c r="D477" s="2"/>
    </row>
    <row r="478" spans="4:4" ht="13" x14ac:dyDescent="0.15">
      <c r="D478" s="2"/>
    </row>
    <row r="479" spans="4:4" ht="13" x14ac:dyDescent="0.15">
      <c r="D479" s="2"/>
    </row>
    <row r="480" spans="4:4" ht="13" x14ac:dyDescent="0.15">
      <c r="D480" s="2"/>
    </row>
    <row r="481" spans="4:4" ht="13" x14ac:dyDescent="0.15">
      <c r="D481" s="2"/>
    </row>
    <row r="482" spans="4:4" ht="13" x14ac:dyDescent="0.15">
      <c r="D482" s="2"/>
    </row>
    <row r="483" spans="4:4" ht="13" x14ac:dyDescent="0.15">
      <c r="D483" s="2"/>
    </row>
    <row r="484" spans="4:4" ht="13" x14ac:dyDescent="0.15">
      <c r="D484" s="2"/>
    </row>
    <row r="485" spans="4:4" ht="13" x14ac:dyDescent="0.15">
      <c r="D485" s="2"/>
    </row>
    <row r="486" spans="4:4" ht="13" x14ac:dyDescent="0.15">
      <c r="D486" s="2"/>
    </row>
    <row r="487" spans="4:4" ht="13" x14ac:dyDescent="0.15">
      <c r="D487" s="2"/>
    </row>
    <row r="488" spans="4:4" ht="13" x14ac:dyDescent="0.15">
      <c r="D488" s="2"/>
    </row>
    <row r="489" spans="4:4" ht="13" x14ac:dyDescent="0.15">
      <c r="D489" s="2"/>
    </row>
    <row r="490" spans="4:4" ht="13" x14ac:dyDescent="0.15">
      <c r="D490" s="2"/>
    </row>
    <row r="491" spans="4:4" ht="13" x14ac:dyDescent="0.15">
      <c r="D491" s="2"/>
    </row>
    <row r="492" spans="4:4" ht="13" x14ac:dyDescent="0.15">
      <c r="D492" s="2"/>
    </row>
    <row r="493" spans="4:4" ht="13" x14ac:dyDescent="0.15">
      <c r="D493" s="2"/>
    </row>
    <row r="494" spans="4:4" ht="13" x14ac:dyDescent="0.15">
      <c r="D494" s="2"/>
    </row>
    <row r="495" spans="4:4" ht="13" x14ac:dyDescent="0.15">
      <c r="D495" s="2"/>
    </row>
    <row r="496" spans="4:4" ht="13" x14ac:dyDescent="0.15">
      <c r="D496" s="2"/>
    </row>
    <row r="497" spans="4:4" ht="13" x14ac:dyDescent="0.15">
      <c r="D497" s="2"/>
    </row>
    <row r="498" spans="4:4" ht="13" x14ac:dyDescent="0.15">
      <c r="D498" s="2"/>
    </row>
    <row r="499" spans="4:4" ht="13" x14ac:dyDescent="0.15">
      <c r="D499" s="2"/>
    </row>
    <row r="500" spans="4:4" ht="13" x14ac:dyDescent="0.15">
      <c r="D500" s="2"/>
    </row>
    <row r="501" spans="4:4" ht="13" x14ac:dyDescent="0.15">
      <c r="D501" s="2"/>
    </row>
    <row r="502" spans="4:4" ht="13" x14ac:dyDescent="0.15">
      <c r="D502" s="2"/>
    </row>
    <row r="503" spans="4:4" ht="13" x14ac:dyDescent="0.15">
      <c r="D503" s="2"/>
    </row>
    <row r="504" spans="4:4" ht="13" x14ac:dyDescent="0.15">
      <c r="D504" s="2"/>
    </row>
    <row r="505" spans="4:4" ht="13" x14ac:dyDescent="0.15">
      <c r="D505" s="2"/>
    </row>
    <row r="506" spans="4:4" ht="13" x14ac:dyDescent="0.15">
      <c r="D506" s="2"/>
    </row>
    <row r="507" spans="4:4" ht="13" x14ac:dyDescent="0.15">
      <c r="D507" s="2"/>
    </row>
    <row r="508" spans="4:4" ht="13" x14ac:dyDescent="0.15">
      <c r="D508" s="2"/>
    </row>
    <row r="509" spans="4:4" ht="13" x14ac:dyDescent="0.15">
      <c r="D509" s="2"/>
    </row>
    <row r="510" spans="4:4" ht="13" x14ac:dyDescent="0.15">
      <c r="D510" s="2"/>
    </row>
    <row r="511" spans="4:4" ht="13" x14ac:dyDescent="0.15">
      <c r="D511" s="2"/>
    </row>
    <row r="512" spans="4:4" ht="13" x14ac:dyDescent="0.15">
      <c r="D512" s="2"/>
    </row>
    <row r="513" spans="4:4" ht="13" x14ac:dyDescent="0.15">
      <c r="D513" s="2"/>
    </row>
    <row r="514" spans="4:4" ht="13" x14ac:dyDescent="0.15">
      <c r="D514" s="2"/>
    </row>
    <row r="515" spans="4:4" ht="13" x14ac:dyDescent="0.15">
      <c r="D515" s="2"/>
    </row>
    <row r="516" spans="4:4" ht="13" x14ac:dyDescent="0.15">
      <c r="D516" s="2"/>
    </row>
    <row r="517" spans="4:4" ht="13" x14ac:dyDescent="0.15">
      <c r="D517" s="2"/>
    </row>
    <row r="518" spans="4:4" ht="13" x14ac:dyDescent="0.15">
      <c r="D518" s="2"/>
    </row>
    <row r="519" spans="4:4" ht="13" x14ac:dyDescent="0.15">
      <c r="D519" s="2"/>
    </row>
    <row r="520" spans="4:4" ht="13" x14ac:dyDescent="0.15">
      <c r="D520" s="2"/>
    </row>
    <row r="521" spans="4:4" ht="13" x14ac:dyDescent="0.15">
      <c r="D521" s="2"/>
    </row>
    <row r="522" spans="4:4" ht="13" x14ac:dyDescent="0.15">
      <c r="D522" s="2"/>
    </row>
    <row r="523" spans="4:4" ht="13" x14ac:dyDescent="0.15">
      <c r="D523" s="2"/>
    </row>
    <row r="524" spans="4:4" ht="13" x14ac:dyDescent="0.15">
      <c r="D524" s="2"/>
    </row>
    <row r="525" spans="4:4" ht="13" x14ac:dyDescent="0.15">
      <c r="D525" s="2"/>
    </row>
    <row r="526" spans="4:4" ht="13" x14ac:dyDescent="0.15">
      <c r="D526" s="2"/>
    </row>
    <row r="527" spans="4:4" ht="13" x14ac:dyDescent="0.15">
      <c r="D527" s="2"/>
    </row>
    <row r="528" spans="4:4" ht="13" x14ac:dyDescent="0.15">
      <c r="D528" s="2"/>
    </row>
    <row r="529" spans="4:4" ht="13" x14ac:dyDescent="0.15">
      <c r="D529" s="2"/>
    </row>
    <row r="530" spans="4:4" ht="13" x14ac:dyDescent="0.15">
      <c r="D530" s="2"/>
    </row>
    <row r="531" spans="4:4" ht="13" x14ac:dyDescent="0.15">
      <c r="D531" s="2"/>
    </row>
    <row r="532" spans="4:4" ht="13" x14ac:dyDescent="0.15">
      <c r="D532" s="2"/>
    </row>
    <row r="533" spans="4:4" ht="13" x14ac:dyDescent="0.15">
      <c r="D533" s="2"/>
    </row>
    <row r="534" spans="4:4" ht="13" x14ac:dyDescent="0.15">
      <c r="D534" s="2"/>
    </row>
    <row r="535" spans="4:4" ht="13" x14ac:dyDescent="0.15">
      <c r="D535" s="2"/>
    </row>
    <row r="536" spans="4:4" ht="13" x14ac:dyDescent="0.15">
      <c r="D536" s="2"/>
    </row>
    <row r="537" spans="4:4" ht="13" x14ac:dyDescent="0.15">
      <c r="D537" s="2"/>
    </row>
    <row r="538" spans="4:4" ht="13" x14ac:dyDescent="0.15">
      <c r="D538" s="2"/>
    </row>
    <row r="539" spans="4:4" ht="13" x14ac:dyDescent="0.15">
      <c r="D539" s="2"/>
    </row>
    <row r="540" spans="4:4" ht="13" x14ac:dyDescent="0.15">
      <c r="D540" s="2"/>
    </row>
    <row r="541" spans="4:4" ht="13" x14ac:dyDescent="0.15">
      <c r="D541" s="2"/>
    </row>
    <row r="542" spans="4:4" ht="13" x14ac:dyDescent="0.15">
      <c r="D542" s="2"/>
    </row>
    <row r="543" spans="4:4" ht="13" x14ac:dyDescent="0.15">
      <c r="D543" s="2"/>
    </row>
    <row r="544" spans="4:4" ht="13" x14ac:dyDescent="0.15">
      <c r="D544" s="2"/>
    </row>
    <row r="545" spans="4:4" ht="13" x14ac:dyDescent="0.15">
      <c r="D545" s="2"/>
    </row>
    <row r="546" spans="4:4" ht="13" x14ac:dyDescent="0.15">
      <c r="D546" s="2"/>
    </row>
    <row r="547" spans="4:4" ht="13" x14ac:dyDescent="0.15">
      <c r="D547" s="2"/>
    </row>
    <row r="548" spans="4:4" ht="13" x14ac:dyDescent="0.15">
      <c r="D548" s="2"/>
    </row>
    <row r="549" spans="4:4" ht="13" x14ac:dyDescent="0.15">
      <c r="D549" s="2"/>
    </row>
    <row r="550" spans="4:4" ht="13" x14ac:dyDescent="0.15">
      <c r="D550" s="2"/>
    </row>
    <row r="551" spans="4:4" ht="13" x14ac:dyDescent="0.15">
      <c r="D551" s="2"/>
    </row>
    <row r="552" spans="4:4" ht="13" x14ac:dyDescent="0.15">
      <c r="D552" s="2"/>
    </row>
    <row r="553" spans="4:4" ht="13" x14ac:dyDescent="0.15">
      <c r="D553" s="2"/>
    </row>
    <row r="554" spans="4:4" ht="13" x14ac:dyDescent="0.15">
      <c r="D554" s="2"/>
    </row>
    <row r="555" spans="4:4" ht="13" x14ac:dyDescent="0.15">
      <c r="D555" s="2"/>
    </row>
    <row r="556" spans="4:4" ht="13" x14ac:dyDescent="0.15">
      <c r="D556" s="2"/>
    </row>
    <row r="557" spans="4:4" ht="13" x14ac:dyDescent="0.15">
      <c r="D557" s="2"/>
    </row>
    <row r="558" spans="4:4" ht="13" x14ac:dyDescent="0.15">
      <c r="D558" s="2"/>
    </row>
    <row r="559" spans="4:4" ht="13" x14ac:dyDescent="0.15">
      <c r="D559" s="2"/>
    </row>
    <row r="560" spans="4:4" ht="13" x14ac:dyDescent="0.15">
      <c r="D560" s="2"/>
    </row>
    <row r="561" spans="4:4" ht="13" x14ac:dyDescent="0.15">
      <c r="D561" s="2"/>
    </row>
    <row r="562" spans="4:4" ht="13" x14ac:dyDescent="0.15">
      <c r="D562" s="2"/>
    </row>
    <row r="563" spans="4:4" ht="13" x14ac:dyDescent="0.15">
      <c r="D563" s="2"/>
    </row>
    <row r="564" spans="4:4" ht="13" x14ac:dyDescent="0.15">
      <c r="D564" s="2"/>
    </row>
    <row r="565" spans="4:4" ht="13" x14ac:dyDescent="0.15">
      <c r="D565" s="2"/>
    </row>
    <row r="566" spans="4:4" ht="13" x14ac:dyDescent="0.15">
      <c r="D566" s="2"/>
    </row>
    <row r="567" spans="4:4" ht="13" x14ac:dyDescent="0.15">
      <c r="D567" s="2"/>
    </row>
    <row r="568" spans="4:4" ht="13" x14ac:dyDescent="0.15">
      <c r="D568" s="2"/>
    </row>
    <row r="569" spans="4:4" ht="13" x14ac:dyDescent="0.15">
      <c r="D569" s="2"/>
    </row>
    <row r="570" spans="4:4" ht="13" x14ac:dyDescent="0.15">
      <c r="D570" s="2"/>
    </row>
    <row r="571" spans="4:4" ht="13" x14ac:dyDescent="0.15">
      <c r="D571" s="2"/>
    </row>
    <row r="572" spans="4:4" ht="13" x14ac:dyDescent="0.15">
      <c r="D572" s="2"/>
    </row>
    <row r="573" spans="4:4" ht="13" x14ac:dyDescent="0.15">
      <c r="D573" s="2"/>
    </row>
    <row r="574" spans="4:4" ht="13" x14ac:dyDescent="0.15">
      <c r="D574" s="2"/>
    </row>
    <row r="575" spans="4:4" ht="13" x14ac:dyDescent="0.15">
      <c r="D575" s="2"/>
    </row>
    <row r="576" spans="4:4" ht="13" x14ac:dyDescent="0.15">
      <c r="D576" s="2"/>
    </row>
    <row r="577" spans="4:4" ht="13" x14ac:dyDescent="0.15">
      <c r="D577" s="2"/>
    </row>
    <row r="578" spans="4:4" ht="13" x14ac:dyDescent="0.15">
      <c r="D578" s="2"/>
    </row>
    <row r="579" spans="4:4" ht="13" x14ac:dyDescent="0.15">
      <c r="D579" s="2"/>
    </row>
    <row r="580" spans="4:4" ht="13" x14ac:dyDescent="0.15">
      <c r="D580" s="2"/>
    </row>
    <row r="581" spans="4:4" ht="13" x14ac:dyDescent="0.15">
      <c r="D581" s="2"/>
    </row>
    <row r="582" spans="4:4" ht="13" x14ac:dyDescent="0.15">
      <c r="D582" s="2"/>
    </row>
    <row r="583" spans="4:4" ht="13" x14ac:dyDescent="0.15">
      <c r="D583" s="2"/>
    </row>
    <row r="584" spans="4:4" ht="13" x14ac:dyDescent="0.15">
      <c r="D584" s="2"/>
    </row>
    <row r="585" spans="4:4" ht="13" x14ac:dyDescent="0.15">
      <c r="D585" s="2"/>
    </row>
    <row r="586" spans="4:4" ht="13" x14ac:dyDescent="0.15">
      <c r="D586" s="2"/>
    </row>
    <row r="587" spans="4:4" ht="13" x14ac:dyDescent="0.15">
      <c r="D587" s="2"/>
    </row>
    <row r="588" spans="4:4" ht="13" x14ac:dyDescent="0.15">
      <c r="D588" s="2"/>
    </row>
    <row r="589" spans="4:4" ht="13" x14ac:dyDescent="0.15">
      <c r="D589" s="2"/>
    </row>
    <row r="590" spans="4:4" ht="13" x14ac:dyDescent="0.15">
      <c r="D590" s="2"/>
    </row>
    <row r="591" spans="4:4" ht="13" x14ac:dyDescent="0.15">
      <c r="D591" s="2"/>
    </row>
    <row r="592" spans="4:4" ht="13" x14ac:dyDescent="0.15">
      <c r="D592" s="2"/>
    </row>
    <row r="593" spans="4:4" ht="13" x14ac:dyDescent="0.15">
      <c r="D593" s="2"/>
    </row>
    <row r="594" spans="4:4" ht="13" x14ac:dyDescent="0.15">
      <c r="D594" s="2"/>
    </row>
    <row r="595" spans="4:4" ht="13" x14ac:dyDescent="0.15">
      <c r="D595" s="2"/>
    </row>
    <row r="596" spans="4:4" ht="13" x14ac:dyDescent="0.15">
      <c r="D596" s="2"/>
    </row>
    <row r="597" spans="4:4" ht="13" x14ac:dyDescent="0.15">
      <c r="D597" s="2"/>
    </row>
    <row r="598" spans="4:4" ht="13" x14ac:dyDescent="0.15">
      <c r="D598" s="2"/>
    </row>
    <row r="599" spans="4:4" ht="13" x14ac:dyDescent="0.15">
      <c r="D599" s="2"/>
    </row>
    <row r="600" spans="4:4" ht="13" x14ac:dyDescent="0.15">
      <c r="D600" s="2"/>
    </row>
    <row r="601" spans="4:4" ht="13" x14ac:dyDescent="0.15">
      <c r="D601" s="2"/>
    </row>
    <row r="602" spans="4:4" ht="13" x14ac:dyDescent="0.15">
      <c r="D602" s="2"/>
    </row>
    <row r="603" spans="4:4" ht="13" x14ac:dyDescent="0.15">
      <c r="D603" s="2"/>
    </row>
    <row r="604" spans="4:4" ht="13" x14ac:dyDescent="0.15">
      <c r="D604" s="2"/>
    </row>
    <row r="605" spans="4:4" ht="13" x14ac:dyDescent="0.15">
      <c r="D605" s="2"/>
    </row>
    <row r="606" spans="4:4" ht="13" x14ac:dyDescent="0.15">
      <c r="D606" s="2"/>
    </row>
    <row r="607" spans="4:4" ht="13" x14ac:dyDescent="0.15">
      <c r="D607" s="2"/>
    </row>
    <row r="608" spans="4:4" ht="13" x14ac:dyDescent="0.15">
      <c r="D608" s="2"/>
    </row>
    <row r="609" spans="4:4" ht="13" x14ac:dyDescent="0.15">
      <c r="D609" s="2"/>
    </row>
    <row r="610" spans="4:4" ht="13" x14ac:dyDescent="0.15">
      <c r="D610" s="2"/>
    </row>
    <row r="611" spans="4:4" ht="13" x14ac:dyDescent="0.15">
      <c r="D611" s="2"/>
    </row>
    <row r="612" spans="4:4" ht="13" x14ac:dyDescent="0.15">
      <c r="D612" s="2"/>
    </row>
    <row r="613" spans="4:4" ht="13" x14ac:dyDescent="0.15">
      <c r="D613" s="2"/>
    </row>
    <row r="614" spans="4:4" ht="13" x14ac:dyDescent="0.15">
      <c r="D614" s="2"/>
    </row>
    <row r="615" spans="4:4" ht="13" x14ac:dyDescent="0.15">
      <c r="D615" s="2"/>
    </row>
    <row r="616" spans="4:4" ht="13" x14ac:dyDescent="0.15">
      <c r="D616" s="2"/>
    </row>
    <row r="617" spans="4:4" ht="13" x14ac:dyDescent="0.15">
      <c r="D617" s="2"/>
    </row>
    <row r="618" spans="4:4" ht="13" x14ac:dyDescent="0.15">
      <c r="D618" s="2"/>
    </row>
    <row r="619" spans="4:4" ht="13" x14ac:dyDescent="0.15">
      <c r="D619" s="2"/>
    </row>
    <row r="620" spans="4:4" ht="13" x14ac:dyDescent="0.15">
      <c r="D620" s="2"/>
    </row>
    <row r="621" spans="4:4" ht="13" x14ac:dyDescent="0.15">
      <c r="D621" s="2"/>
    </row>
    <row r="622" spans="4:4" ht="13" x14ac:dyDescent="0.15">
      <c r="D622" s="2"/>
    </row>
    <row r="623" spans="4:4" ht="13" x14ac:dyDescent="0.15">
      <c r="D623" s="2"/>
    </row>
    <row r="624" spans="4:4" ht="13" x14ac:dyDescent="0.15">
      <c r="D624" s="2"/>
    </row>
    <row r="625" spans="4:4" ht="13" x14ac:dyDescent="0.15">
      <c r="D625" s="2"/>
    </row>
    <row r="626" spans="4:4" ht="13" x14ac:dyDescent="0.15">
      <c r="D626" s="2"/>
    </row>
    <row r="627" spans="4:4" ht="13" x14ac:dyDescent="0.15">
      <c r="D627" s="2"/>
    </row>
    <row r="628" spans="4:4" ht="13" x14ac:dyDescent="0.15">
      <c r="D628" s="2"/>
    </row>
    <row r="629" spans="4:4" ht="13" x14ac:dyDescent="0.15">
      <c r="D629" s="2"/>
    </row>
    <row r="630" spans="4:4" ht="13" x14ac:dyDescent="0.15">
      <c r="D630" s="2"/>
    </row>
    <row r="631" spans="4:4" ht="13" x14ac:dyDescent="0.15">
      <c r="D631" s="2"/>
    </row>
    <row r="632" spans="4:4" ht="13" x14ac:dyDescent="0.15">
      <c r="D632" s="2"/>
    </row>
    <row r="633" spans="4:4" ht="13" x14ac:dyDescent="0.15">
      <c r="D633" s="2"/>
    </row>
    <row r="634" spans="4:4" ht="13" x14ac:dyDescent="0.15">
      <c r="D634" s="2"/>
    </row>
    <row r="635" spans="4:4" ht="13" x14ac:dyDescent="0.15">
      <c r="D635" s="2"/>
    </row>
    <row r="636" spans="4:4" ht="13" x14ac:dyDescent="0.15">
      <c r="D636" s="2"/>
    </row>
    <row r="637" spans="4:4" ht="13" x14ac:dyDescent="0.15">
      <c r="D637" s="2"/>
    </row>
    <row r="638" spans="4:4" ht="13" x14ac:dyDescent="0.15">
      <c r="D638" s="2"/>
    </row>
    <row r="639" spans="4:4" ht="13" x14ac:dyDescent="0.15">
      <c r="D639" s="2"/>
    </row>
    <row r="640" spans="4:4" ht="13" x14ac:dyDescent="0.15">
      <c r="D640" s="2"/>
    </row>
    <row r="641" spans="4:4" ht="13" x14ac:dyDescent="0.15">
      <c r="D641" s="2"/>
    </row>
    <row r="642" spans="4:4" ht="13" x14ac:dyDescent="0.15">
      <c r="D642" s="2"/>
    </row>
    <row r="643" spans="4:4" ht="13" x14ac:dyDescent="0.15">
      <c r="D643" s="2"/>
    </row>
    <row r="644" spans="4:4" ht="13" x14ac:dyDescent="0.15">
      <c r="D644" s="2"/>
    </row>
    <row r="645" spans="4:4" ht="13" x14ac:dyDescent="0.15">
      <c r="D645" s="2"/>
    </row>
    <row r="646" spans="4:4" ht="13" x14ac:dyDescent="0.15">
      <c r="D646" s="2"/>
    </row>
    <row r="647" spans="4:4" ht="13" x14ac:dyDescent="0.15">
      <c r="D647" s="2"/>
    </row>
    <row r="648" spans="4:4" ht="13" x14ac:dyDescent="0.15">
      <c r="D648" s="2"/>
    </row>
    <row r="649" spans="4:4" ht="13" x14ac:dyDescent="0.15">
      <c r="D649" s="2"/>
    </row>
    <row r="650" spans="4:4" ht="13" x14ac:dyDescent="0.15">
      <c r="D650" s="2"/>
    </row>
    <row r="651" spans="4:4" ht="13" x14ac:dyDescent="0.15">
      <c r="D651" s="2"/>
    </row>
    <row r="652" spans="4:4" ht="13" x14ac:dyDescent="0.15">
      <c r="D652" s="2"/>
    </row>
    <row r="653" spans="4:4" ht="13" x14ac:dyDescent="0.15">
      <c r="D653" s="2"/>
    </row>
    <row r="654" spans="4:4" ht="13" x14ac:dyDescent="0.15">
      <c r="D654" s="2"/>
    </row>
    <row r="655" spans="4:4" ht="13" x14ac:dyDescent="0.15">
      <c r="D655" s="2"/>
    </row>
    <row r="656" spans="4:4" ht="13" x14ac:dyDescent="0.15">
      <c r="D656" s="2"/>
    </row>
    <row r="657" spans="4:4" ht="13" x14ac:dyDescent="0.15">
      <c r="D657" s="2"/>
    </row>
    <row r="658" spans="4:4" ht="13" x14ac:dyDescent="0.15">
      <c r="D658" s="2"/>
    </row>
    <row r="659" spans="4:4" ht="13" x14ac:dyDescent="0.15">
      <c r="D659" s="2"/>
    </row>
    <row r="660" spans="4:4" ht="13" x14ac:dyDescent="0.15">
      <c r="D660" s="2"/>
    </row>
    <row r="661" spans="4:4" ht="13" x14ac:dyDescent="0.15">
      <c r="D661" s="2"/>
    </row>
    <row r="662" spans="4:4" ht="13" x14ac:dyDescent="0.15">
      <c r="D662" s="2"/>
    </row>
    <row r="663" spans="4:4" ht="13" x14ac:dyDescent="0.15">
      <c r="D663" s="2"/>
    </row>
    <row r="664" spans="4:4" ht="13" x14ac:dyDescent="0.15">
      <c r="D664" s="2"/>
    </row>
    <row r="665" spans="4:4" ht="13" x14ac:dyDescent="0.15">
      <c r="D665" s="2"/>
    </row>
    <row r="666" spans="4:4" ht="13" x14ac:dyDescent="0.15">
      <c r="D666" s="2"/>
    </row>
    <row r="667" spans="4:4" ht="13" x14ac:dyDescent="0.15">
      <c r="D667" s="2"/>
    </row>
    <row r="668" spans="4:4" ht="13" x14ac:dyDescent="0.15">
      <c r="D668" s="2"/>
    </row>
    <row r="669" spans="4:4" ht="13" x14ac:dyDescent="0.15">
      <c r="D669" s="2"/>
    </row>
    <row r="670" spans="4:4" ht="13" x14ac:dyDescent="0.15">
      <c r="D670" s="2"/>
    </row>
    <row r="671" spans="4:4" ht="13" x14ac:dyDescent="0.15">
      <c r="D671" s="2"/>
    </row>
    <row r="672" spans="4:4" ht="13" x14ac:dyDescent="0.15">
      <c r="D672" s="2"/>
    </row>
    <row r="673" spans="4:4" ht="13" x14ac:dyDescent="0.15">
      <c r="D673" s="2"/>
    </row>
    <row r="674" spans="4:4" ht="13" x14ac:dyDescent="0.15">
      <c r="D674" s="2"/>
    </row>
    <row r="675" spans="4:4" ht="13" x14ac:dyDescent="0.15">
      <c r="D675" s="2"/>
    </row>
    <row r="676" spans="4:4" ht="13" x14ac:dyDescent="0.15">
      <c r="D676" s="2"/>
    </row>
    <row r="677" spans="4:4" ht="13" x14ac:dyDescent="0.15">
      <c r="D677" s="2"/>
    </row>
    <row r="678" spans="4:4" ht="13" x14ac:dyDescent="0.15">
      <c r="D678" s="2"/>
    </row>
    <row r="679" spans="4:4" ht="13" x14ac:dyDescent="0.15">
      <c r="D679" s="2"/>
    </row>
    <row r="680" spans="4:4" ht="13" x14ac:dyDescent="0.15">
      <c r="D680" s="2"/>
    </row>
    <row r="681" spans="4:4" ht="13" x14ac:dyDescent="0.15">
      <c r="D681" s="2"/>
    </row>
    <row r="682" spans="4:4" ht="13" x14ac:dyDescent="0.15">
      <c r="D682" s="2"/>
    </row>
    <row r="683" spans="4:4" ht="13" x14ac:dyDescent="0.15">
      <c r="D683" s="2"/>
    </row>
    <row r="684" spans="4:4" ht="13" x14ac:dyDescent="0.15">
      <c r="D684" s="2"/>
    </row>
    <row r="685" spans="4:4" ht="13" x14ac:dyDescent="0.15">
      <c r="D685" s="2"/>
    </row>
    <row r="686" spans="4:4" ht="13" x14ac:dyDescent="0.15">
      <c r="D686" s="2"/>
    </row>
    <row r="687" spans="4:4" ht="13" x14ac:dyDescent="0.15">
      <c r="D687" s="2"/>
    </row>
    <row r="688" spans="4:4" ht="13" x14ac:dyDescent="0.15">
      <c r="D688" s="2"/>
    </row>
    <row r="689" spans="4:4" ht="13" x14ac:dyDescent="0.15">
      <c r="D689" s="2"/>
    </row>
    <row r="690" spans="4:4" ht="13" x14ac:dyDescent="0.15">
      <c r="D690" s="2"/>
    </row>
    <row r="691" spans="4:4" ht="13" x14ac:dyDescent="0.15">
      <c r="D691" s="2"/>
    </row>
    <row r="692" spans="4:4" ht="13" x14ac:dyDescent="0.15">
      <c r="D692" s="2"/>
    </row>
    <row r="693" spans="4:4" ht="13" x14ac:dyDescent="0.15">
      <c r="D693" s="2"/>
    </row>
    <row r="694" spans="4:4" ht="13" x14ac:dyDescent="0.15">
      <c r="D694" s="2"/>
    </row>
    <row r="695" spans="4:4" ht="13" x14ac:dyDescent="0.15">
      <c r="D695" s="2"/>
    </row>
    <row r="696" spans="4:4" ht="13" x14ac:dyDescent="0.15">
      <c r="D696" s="2"/>
    </row>
    <row r="697" spans="4:4" ht="13" x14ac:dyDescent="0.15">
      <c r="D697" s="2"/>
    </row>
    <row r="698" spans="4:4" ht="13" x14ac:dyDescent="0.15">
      <c r="D698" s="2"/>
    </row>
    <row r="699" spans="4:4" ht="13" x14ac:dyDescent="0.15">
      <c r="D699" s="2"/>
    </row>
    <row r="700" spans="4:4" ht="13" x14ac:dyDescent="0.15">
      <c r="D700" s="2"/>
    </row>
    <row r="701" spans="4:4" ht="13" x14ac:dyDescent="0.15">
      <c r="D701" s="2"/>
    </row>
    <row r="702" spans="4:4" ht="13" x14ac:dyDescent="0.15">
      <c r="D702" s="2"/>
    </row>
    <row r="703" spans="4:4" ht="13" x14ac:dyDescent="0.15">
      <c r="D703" s="2"/>
    </row>
    <row r="704" spans="4:4" ht="13" x14ac:dyDescent="0.15">
      <c r="D704" s="2"/>
    </row>
    <row r="705" spans="4:4" ht="13" x14ac:dyDescent="0.15">
      <c r="D705" s="2"/>
    </row>
    <row r="706" spans="4:4" ht="13" x14ac:dyDescent="0.15">
      <c r="D706" s="2"/>
    </row>
    <row r="707" spans="4:4" ht="13" x14ac:dyDescent="0.15">
      <c r="D707" s="2"/>
    </row>
    <row r="708" spans="4:4" ht="13" x14ac:dyDescent="0.15">
      <c r="D708" s="2"/>
    </row>
    <row r="709" spans="4:4" ht="13" x14ac:dyDescent="0.15">
      <c r="D709" s="2"/>
    </row>
    <row r="710" spans="4:4" ht="13" x14ac:dyDescent="0.15">
      <c r="D710" s="2"/>
    </row>
    <row r="711" spans="4:4" ht="13" x14ac:dyDescent="0.15">
      <c r="D711" s="2"/>
    </row>
    <row r="712" spans="4:4" ht="13" x14ac:dyDescent="0.15">
      <c r="D712" s="2"/>
    </row>
    <row r="713" spans="4:4" ht="13" x14ac:dyDescent="0.15">
      <c r="D713" s="2"/>
    </row>
    <row r="714" spans="4:4" ht="13" x14ac:dyDescent="0.15">
      <c r="D714" s="2"/>
    </row>
    <row r="715" spans="4:4" ht="13" x14ac:dyDescent="0.15">
      <c r="D715" s="2"/>
    </row>
    <row r="716" spans="4:4" ht="13" x14ac:dyDescent="0.15">
      <c r="D716" s="2"/>
    </row>
    <row r="717" spans="4:4" ht="13" x14ac:dyDescent="0.15">
      <c r="D717" s="2"/>
    </row>
    <row r="718" spans="4:4" ht="13" x14ac:dyDescent="0.15">
      <c r="D718" s="2"/>
    </row>
    <row r="719" spans="4:4" ht="13" x14ac:dyDescent="0.15">
      <c r="D719" s="2"/>
    </row>
    <row r="720" spans="4:4" ht="13" x14ac:dyDescent="0.15">
      <c r="D720" s="2"/>
    </row>
    <row r="721" spans="4:4" ht="13" x14ac:dyDescent="0.15">
      <c r="D721" s="2"/>
    </row>
    <row r="722" spans="4:4" ht="13" x14ac:dyDescent="0.15">
      <c r="D722" s="2"/>
    </row>
    <row r="723" spans="4:4" ht="13" x14ac:dyDescent="0.15">
      <c r="D723" s="2"/>
    </row>
    <row r="724" spans="4:4" ht="13" x14ac:dyDescent="0.15">
      <c r="D724" s="2"/>
    </row>
    <row r="725" spans="4:4" ht="13" x14ac:dyDescent="0.15">
      <c r="D725" s="2"/>
    </row>
    <row r="726" spans="4:4" ht="13" x14ac:dyDescent="0.15">
      <c r="D726" s="2"/>
    </row>
    <row r="727" spans="4:4" ht="13" x14ac:dyDescent="0.15">
      <c r="D727" s="2"/>
    </row>
    <row r="728" spans="4:4" ht="13" x14ac:dyDescent="0.15">
      <c r="D728" s="2"/>
    </row>
    <row r="729" spans="4:4" ht="13" x14ac:dyDescent="0.15">
      <c r="D729" s="2"/>
    </row>
    <row r="730" spans="4:4" ht="13" x14ac:dyDescent="0.15">
      <c r="D730" s="2"/>
    </row>
    <row r="731" spans="4:4" ht="13" x14ac:dyDescent="0.15">
      <c r="D731" s="2"/>
    </row>
    <row r="732" spans="4:4" ht="13" x14ac:dyDescent="0.15">
      <c r="D732" s="2"/>
    </row>
    <row r="733" spans="4:4" ht="13" x14ac:dyDescent="0.15">
      <c r="D733" s="2"/>
    </row>
    <row r="734" spans="4:4" ht="13" x14ac:dyDescent="0.15">
      <c r="D734" s="2"/>
    </row>
    <row r="735" spans="4:4" ht="13" x14ac:dyDescent="0.15">
      <c r="D735" s="2"/>
    </row>
    <row r="736" spans="4:4" ht="13" x14ac:dyDescent="0.15">
      <c r="D736" s="2"/>
    </row>
    <row r="737" spans="4:4" ht="13" x14ac:dyDescent="0.15">
      <c r="D737" s="2"/>
    </row>
    <row r="738" spans="4:4" ht="13" x14ac:dyDescent="0.15">
      <c r="D738" s="2"/>
    </row>
    <row r="739" spans="4:4" ht="13" x14ac:dyDescent="0.15">
      <c r="D739" s="2"/>
    </row>
    <row r="740" spans="4:4" ht="13" x14ac:dyDescent="0.15">
      <c r="D740" s="2"/>
    </row>
    <row r="741" spans="4:4" ht="13" x14ac:dyDescent="0.15">
      <c r="D741" s="2"/>
    </row>
    <row r="742" spans="4:4" ht="13" x14ac:dyDescent="0.15">
      <c r="D742" s="2"/>
    </row>
    <row r="743" spans="4:4" ht="13" x14ac:dyDescent="0.15">
      <c r="D743" s="2"/>
    </row>
    <row r="744" spans="4:4" ht="13" x14ac:dyDescent="0.15">
      <c r="D744" s="2"/>
    </row>
    <row r="745" spans="4:4" ht="13" x14ac:dyDescent="0.15">
      <c r="D745" s="2"/>
    </row>
    <row r="746" spans="4:4" ht="13" x14ac:dyDescent="0.15">
      <c r="D746" s="2"/>
    </row>
    <row r="747" spans="4:4" ht="13" x14ac:dyDescent="0.15">
      <c r="D747" s="2"/>
    </row>
    <row r="748" spans="4:4" ht="13" x14ac:dyDescent="0.15">
      <c r="D748" s="2"/>
    </row>
    <row r="749" spans="4:4" ht="13" x14ac:dyDescent="0.15">
      <c r="D749" s="2"/>
    </row>
    <row r="750" spans="4:4" ht="13" x14ac:dyDescent="0.15">
      <c r="D750" s="2"/>
    </row>
    <row r="751" spans="4:4" ht="13" x14ac:dyDescent="0.15">
      <c r="D751" s="2"/>
    </row>
    <row r="752" spans="4:4" ht="13" x14ac:dyDescent="0.15">
      <c r="D752" s="2"/>
    </row>
    <row r="753" spans="4:4" ht="13" x14ac:dyDescent="0.15">
      <c r="D753" s="2"/>
    </row>
    <row r="754" spans="4:4" ht="13" x14ac:dyDescent="0.15">
      <c r="D754" s="2"/>
    </row>
    <row r="755" spans="4:4" ht="13" x14ac:dyDescent="0.15">
      <c r="D755" s="2"/>
    </row>
    <row r="756" spans="4:4" ht="13" x14ac:dyDescent="0.15">
      <c r="D756" s="2"/>
    </row>
    <row r="757" spans="4:4" ht="13" x14ac:dyDescent="0.15">
      <c r="D757" s="2"/>
    </row>
    <row r="758" spans="4:4" ht="13" x14ac:dyDescent="0.15">
      <c r="D758" s="2"/>
    </row>
    <row r="759" spans="4:4" ht="13" x14ac:dyDescent="0.15">
      <c r="D759" s="2"/>
    </row>
    <row r="760" spans="4:4" ht="13" x14ac:dyDescent="0.15">
      <c r="D760" s="2"/>
    </row>
    <row r="761" spans="4:4" ht="13" x14ac:dyDescent="0.15">
      <c r="D761" s="2"/>
    </row>
    <row r="762" spans="4:4" ht="13" x14ac:dyDescent="0.15">
      <c r="D762" s="2"/>
    </row>
    <row r="763" spans="4:4" ht="13" x14ac:dyDescent="0.15">
      <c r="D763" s="2"/>
    </row>
    <row r="764" spans="4:4" ht="13" x14ac:dyDescent="0.15">
      <c r="D764" s="2"/>
    </row>
    <row r="765" spans="4:4" ht="13" x14ac:dyDescent="0.15">
      <c r="D765" s="2"/>
    </row>
    <row r="766" spans="4:4" ht="13" x14ac:dyDescent="0.15">
      <c r="D766" s="2"/>
    </row>
    <row r="767" spans="4:4" ht="13" x14ac:dyDescent="0.15">
      <c r="D767" s="2"/>
    </row>
    <row r="768" spans="4:4" ht="13" x14ac:dyDescent="0.15">
      <c r="D768" s="2"/>
    </row>
    <row r="769" spans="4:4" ht="13" x14ac:dyDescent="0.15">
      <c r="D769" s="2"/>
    </row>
    <row r="770" spans="4:4" ht="13" x14ac:dyDescent="0.15">
      <c r="D770" s="2"/>
    </row>
    <row r="771" spans="4:4" ht="13" x14ac:dyDescent="0.15">
      <c r="D771" s="2"/>
    </row>
    <row r="772" spans="4:4" ht="13" x14ac:dyDescent="0.15">
      <c r="D772" s="2"/>
    </row>
    <row r="773" spans="4:4" ht="13" x14ac:dyDescent="0.15">
      <c r="D773" s="2"/>
    </row>
    <row r="774" spans="4:4" ht="13" x14ac:dyDescent="0.15">
      <c r="D774" s="2"/>
    </row>
    <row r="775" spans="4:4" ht="13" x14ac:dyDescent="0.15">
      <c r="D775" s="2"/>
    </row>
    <row r="776" spans="4:4" ht="13" x14ac:dyDescent="0.15">
      <c r="D776" s="2"/>
    </row>
    <row r="777" spans="4:4" ht="13" x14ac:dyDescent="0.15">
      <c r="D777" s="2"/>
    </row>
    <row r="778" spans="4:4" ht="13" x14ac:dyDescent="0.15">
      <c r="D778" s="2"/>
    </row>
    <row r="779" spans="4:4" ht="13" x14ac:dyDescent="0.15">
      <c r="D779" s="2"/>
    </row>
    <row r="780" spans="4:4" ht="13" x14ac:dyDescent="0.15">
      <c r="D780" s="2"/>
    </row>
    <row r="781" spans="4:4" ht="13" x14ac:dyDescent="0.15">
      <c r="D781" s="2"/>
    </row>
    <row r="782" spans="4:4" ht="13" x14ac:dyDescent="0.15">
      <c r="D782" s="2"/>
    </row>
    <row r="783" spans="4:4" ht="13" x14ac:dyDescent="0.15">
      <c r="D783" s="2"/>
    </row>
    <row r="784" spans="4:4" ht="13" x14ac:dyDescent="0.15">
      <c r="D784" s="2"/>
    </row>
    <row r="785" spans="4:4" ht="13" x14ac:dyDescent="0.15">
      <c r="D785" s="2"/>
    </row>
    <row r="786" spans="4:4" ht="13" x14ac:dyDescent="0.15">
      <c r="D786" s="2"/>
    </row>
    <row r="787" spans="4:4" ht="13" x14ac:dyDescent="0.15">
      <c r="D787" s="2"/>
    </row>
    <row r="788" spans="4:4" ht="13" x14ac:dyDescent="0.15">
      <c r="D788" s="2"/>
    </row>
    <row r="789" spans="4:4" ht="13" x14ac:dyDescent="0.15">
      <c r="D789" s="2"/>
    </row>
    <row r="790" spans="4:4" ht="13" x14ac:dyDescent="0.15">
      <c r="D790" s="2"/>
    </row>
    <row r="791" spans="4:4" ht="13" x14ac:dyDescent="0.15">
      <c r="D791" s="2"/>
    </row>
    <row r="792" spans="4:4" ht="13" x14ac:dyDescent="0.15">
      <c r="D792" s="2"/>
    </row>
    <row r="793" spans="4:4" ht="13" x14ac:dyDescent="0.15">
      <c r="D793" s="2"/>
    </row>
    <row r="794" spans="4:4" ht="13" x14ac:dyDescent="0.15">
      <c r="D794" s="2"/>
    </row>
    <row r="795" spans="4:4" ht="13" x14ac:dyDescent="0.15">
      <c r="D795" s="2"/>
    </row>
    <row r="796" spans="4:4" ht="13" x14ac:dyDescent="0.15">
      <c r="D796" s="2"/>
    </row>
    <row r="797" spans="4:4" ht="13" x14ac:dyDescent="0.15">
      <c r="D797" s="2"/>
    </row>
    <row r="798" spans="4:4" ht="13" x14ac:dyDescent="0.15">
      <c r="D798" s="2"/>
    </row>
    <row r="799" spans="4:4" ht="13" x14ac:dyDescent="0.15">
      <c r="D799" s="2"/>
    </row>
    <row r="800" spans="4:4" ht="13" x14ac:dyDescent="0.15">
      <c r="D800" s="2"/>
    </row>
    <row r="801" spans="4:4" ht="13" x14ac:dyDescent="0.15">
      <c r="D801" s="2"/>
    </row>
    <row r="802" spans="4:4" ht="13" x14ac:dyDescent="0.15">
      <c r="D802" s="2"/>
    </row>
    <row r="803" spans="4:4" ht="13" x14ac:dyDescent="0.15">
      <c r="D803" s="2"/>
    </row>
    <row r="804" spans="4:4" ht="13" x14ac:dyDescent="0.15">
      <c r="D804" s="2"/>
    </row>
    <row r="805" spans="4:4" ht="13" x14ac:dyDescent="0.15">
      <c r="D805" s="2"/>
    </row>
    <row r="806" spans="4:4" ht="13" x14ac:dyDescent="0.15">
      <c r="D806" s="2"/>
    </row>
    <row r="807" spans="4:4" ht="13" x14ac:dyDescent="0.15">
      <c r="D807" s="2"/>
    </row>
    <row r="808" spans="4:4" ht="13" x14ac:dyDescent="0.15">
      <c r="D808" s="2"/>
    </row>
    <row r="809" spans="4:4" ht="13" x14ac:dyDescent="0.15">
      <c r="D809" s="2"/>
    </row>
    <row r="810" spans="4:4" ht="13" x14ac:dyDescent="0.15">
      <c r="D810" s="2"/>
    </row>
    <row r="811" spans="4:4" ht="13" x14ac:dyDescent="0.15">
      <c r="D811" s="2"/>
    </row>
    <row r="812" spans="4:4" ht="13" x14ac:dyDescent="0.15">
      <c r="D812" s="2"/>
    </row>
    <row r="813" spans="4:4" ht="13" x14ac:dyDescent="0.15">
      <c r="D813" s="2"/>
    </row>
    <row r="814" spans="4:4" ht="13" x14ac:dyDescent="0.15">
      <c r="D814" s="2"/>
    </row>
    <row r="815" spans="4:4" ht="13" x14ac:dyDescent="0.15">
      <c r="D815" s="2"/>
    </row>
    <row r="816" spans="4:4" ht="13" x14ac:dyDescent="0.15">
      <c r="D816" s="2"/>
    </row>
    <row r="817" spans="4:4" ht="13" x14ac:dyDescent="0.15">
      <c r="D817" s="2"/>
    </row>
    <row r="818" spans="4:4" ht="13" x14ac:dyDescent="0.15">
      <c r="D818" s="2"/>
    </row>
    <row r="819" spans="4:4" ht="13" x14ac:dyDescent="0.15">
      <c r="D819" s="2"/>
    </row>
    <row r="820" spans="4:4" ht="13" x14ac:dyDescent="0.15">
      <c r="D820" s="2"/>
    </row>
    <row r="821" spans="4:4" ht="13" x14ac:dyDescent="0.15">
      <c r="D821" s="2"/>
    </row>
    <row r="822" spans="4:4" ht="13" x14ac:dyDescent="0.15">
      <c r="D822" s="2"/>
    </row>
    <row r="823" spans="4:4" ht="13" x14ac:dyDescent="0.15">
      <c r="D823" s="2"/>
    </row>
    <row r="824" spans="4:4" ht="13" x14ac:dyDescent="0.15">
      <c r="D824" s="2"/>
    </row>
    <row r="825" spans="4:4" ht="13" x14ac:dyDescent="0.15">
      <c r="D825" s="2"/>
    </row>
    <row r="826" spans="4:4" ht="13" x14ac:dyDescent="0.15">
      <c r="D826" s="2"/>
    </row>
    <row r="827" spans="4:4" ht="13" x14ac:dyDescent="0.15">
      <c r="D827" s="2"/>
    </row>
    <row r="828" spans="4:4" ht="13" x14ac:dyDescent="0.15">
      <c r="D828" s="2"/>
    </row>
    <row r="829" spans="4:4" ht="13" x14ac:dyDescent="0.15">
      <c r="D829" s="2"/>
    </row>
    <row r="830" spans="4:4" ht="13" x14ac:dyDescent="0.15">
      <c r="D830" s="2"/>
    </row>
    <row r="831" spans="4:4" ht="13" x14ac:dyDescent="0.15">
      <c r="D831" s="2"/>
    </row>
    <row r="832" spans="4:4" ht="13" x14ac:dyDescent="0.15">
      <c r="D832" s="2"/>
    </row>
    <row r="833" spans="4:4" ht="13" x14ac:dyDescent="0.15">
      <c r="D833" s="2"/>
    </row>
    <row r="834" spans="4:4" ht="13" x14ac:dyDescent="0.15">
      <c r="D834" s="2"/>
    </row>
    <row r="835" spans="4:4" ht="13" x14ac:dyDescent="0.15">
      <c r="D835" s="2"/>
    </row>
    <row r="836" spans="4:4" ht="13" x14ac:dyDescent="0.15">
      <c r="D836" s="2"/>
    </row>
    <row r="837" spans="4:4" ht="13" x14ac:dyDescent="0.15">
      <c r="D837" s="2"/>
    </row>
    <row r="838" spans="4:4" ht="13" x14ac:dyDescent="0.15">
      <c r="D838" s="2"/>
    </row>
    <row r="839" spans="4:4" ht="13" x14ac:dyDescent="0.15">
      <c r="D839" s="2"/>
    </row>
    <row r="840" spans="4:4" ht="13" x14ac:dyDescent="0.15">
      <c r="D840" s="2"/>
    </row>
    <row r="841" spans="4:4" ht="13" x14ac:dyDescent="0.15">
      <c r="D841" s="2"/>
    </row>
    <row r="842" spans="4:4" ht="13" x14ac:dyDescent="0.15">
      <c r="D842" s="2"/>
    </row>
    <row r="843" spans="4:4" ht="13" x14ac:dyDescent="0.15">
      <c r="D843" s="2"/>
    </row>
    <row r="844" spans="4:4" ht="13" x14ac:dyDescent="0.15">
      <c r="D844" s="2"/>
    </row>
    <row r="845" spans="4:4" ht="13" x14ac:dyDescent="0.15">
      <c r="D845" s="2"/>
    </row>
    <row r="846" spans="4:4" ht="13" x14ac:dyDescent="0.15">
      <c r="D846" s="2"/>
    </row>
    <row r="847" spans="4:4" ht="13" x14ac:dyDescent="0.15">
      <c r="D847" s="2"/>
    </row>
    <row r="848" spans="4:4" ht="13" x14ac:dyDescent="0.15">
      <c r="D848" s="2"/>
    </row>
    <row r="849" spans="4:4" ht="13" x14ac:dyDescent="0.15">
      <c r="D849" s="2"/>
    </row>
    <row r="850" spans="4:4" ht="13" x14ac:dyDescent="0.15">
      <c r="D850" s="2"/>
    </row>
    <row r="851" spans="4:4" ht="13" x14ac:dyDescent="0.15">
      <c r="D851" s="2"/>
    </row>
    <row r="852" spans="4:4" ht="13" x14ac:dyDescent="0.15">
      <c r="D852" s="2"/>
    </row>
    <row r="853" spans="4:4" ht="13" x14ac:dyDescent="0.15">
      <c r="D853" s="2"/>
    </row>
    <row r="854" spans="4:4" ht="13" x14ac:dyDescent="0.15">
      <c r="D854" s="2"/>
    </row>
    <row r="855" spans="4:4" ht="13" x14ac:dyDescent="0.15">
      <c r="D855" s="2"/>
    </row>
    <row r="856" spans="4:4" ht="13" x14ac:dyDescent="0.15">
      <c r="D856" s="2"/>
    </row>
    <row r="857" spans="4:4" ht="13" x14ac:dyDescent="0.15">
      <c r="D857" s="2"/>
    </row>
    <row r="858" spans="4:4" ht="13" x14ac:dyDescent="0.15">
      <c r="D858" s="2"/>
    </row>
    <row r="859" spans="4:4" ht="13" x14ac:dyDescent="0.15">
      <c r="D859" s="2"/>
    </row>
    <row r="860" spans="4:4" ht="13" x14ac:dyDescent="0.15">
      <c r="D860" s="2"/>
    </row>
    <row r="861" spans="4:4" ht="13" x14ac:dyDescent="0.15">
      <c r="D861" s="2"/>
    </row>
    <row r="862" spans="4:4" ht="13" x14ac:dyDescent="0.15">
      <c r="D862" s="2"/>
    </row>
    <row r="863" spans="4:4" ht="13" x14ac:dyDescent="0.15">
      <c r="D863" s="2"/>
    </row>
    <row r="864" spans="4:4" ht="13" x14ac:dyDescent="0.15">
      <c r="D864" s="2"/>
    </row>
    <row r="865" spans="4:4" ht="13" x14ac:dyDescent="0.15">
      <c r="D865" s="2"/>
    </row>
    <row r="866" spans="4:4" ht="13" x14ac:dyDescent="0.15">
      <c r="D866" s="2"/>
    </row>
    <row r="867" spans="4:4" ht="13" x14ac:dyDescent="0.15">
      <c r="D867" s="2"/>
    </row>
    <row r="868" spans="4:4" ht="13" x14ac:dyDescent="0.15">
      <c r="D868" s="2"/>
    </row>
    <row r="869" spans="4:4" ht="13" x14ac:dyDescent="0.15">
      <c r="D869" s="2"/>
    </row>
    <row r="870" spans="4:4" ht="13" x14ac:dyDescent="0.15">
      <c r="D870" s="2"/>
    </row>
    <row r="871" spans="4:4" ht="13" x14ac:dyDescent="0.15">
      <c r="D871" s="2"/>
    </row>
    <row r="872" spans="4:4" ht="13" x14ac:dyDescent="0.15">
      <c r="D872" s="2"/>
    </row>
    <row r="873" spans="4:4" ht="13" x14ac:dyDescent="0.15">
      <c r="D873" s="2"/>
    </row>
    <row r="874" spans="4:4" ht="13" x14ac:dyDescent="0.15">
      <c r="D874" s="2"/>
    </row>
    <row r="875" spans="4:4" ht="13" x14ac:dyDescent="0.15">
      <c r="D875" s="2"/>
    </row>
    <row r="876" spans="4:4" ht="13" x14ac:dyDescent="0.15">
      <c r="D876" s="2"/>
    </row>
    <row r="877" spans="4:4" ht="13" x14ac:dyDescent="0.15">
      <c r="D877" s="2"/>
    </row>
    <row r="878" spans="4:4" ht="13" x14ac:dyDescent="0.15">
      <c r="D878" s="2"/>
    </row>
    <row r="879" spans="4:4" ht="13" x14ac:dyDescent="0.15">
      <c r="D879" s="2"/>
    </row>
    <row r="880" spans="4:4" ht="13" x14ac:dyDescent="0.15">
      <c r="D880" s="2"/>
    </row>
    <row r="881" spans="4:4" ht="13" x14ac:dyDescent="0.15">
      <c r="D881" s="2"/>
    </row>
    <row r="882" spans="4:4" ht="13" x14ac:dyDescent="0.15">
      <c r="D882" s="2"/>
    </row>
    <row r="883" spans="4:4" ht="13" x14ac:dyDescent="0.15">
      <c r="D883" s="2"/>
    </row>
    <row r="884" spans="4:4" ht="13" x14ac:dyDescent="0.15">
      <c r="D884" s="2"/>
    </row>
    <row r="885" spans="4:4" ht="13" x14ac:dyDescent="0.15">
      <c r="D885" s="2"/>
    </row>
    <row r="886" spans="4:4" ht="13" x14ac:dyDescent="0.15">
      <c r="D886" s="2"/>
    </row>
    <row r="887" spans="4:4" ht="13" x14ac:dyDescent="0.15">
      <c r="D887" s="2"/>
    </row>
    <row r="888" spans="4:4" ht="13" x14ac:dyDescent="0.15">
      <c r="D888" s="2"/>
    </row>
    <row r="889" spans="4:4" ht="13" x14ac:dyDescent="0.15">
      <c r="D889" s="2"/>
    </row>
    <row r="890" spans="4:4" ht="13" x14ac:dyDescent="0.15">
      <c r="D890" s="2"/>
    </row>
    <row r="891" spans="4:4" ht="13" x14ac:dyDescent="0.15">
      <c r="D891" s="2"/>
    </row>
    <row r="892" spans="4:4" ht="13" x14ac:dyDescent="0.15">
      <c r="D892" s="2"/>
    </row>
    <row r="893" spans="4:4" ht="13" x14ac:dyDescent="0.15">
      <c r="D893" s="2"/>
    </row>
    <row r="894" spans="4:4" ht="13" x14ac:dyDescent="0.15">
      <c r="D894" s="2"/>
    </row>
    <row r="895" spans="4:4" ht="13" x14ac:dyDescent="0.15">
      <c r="D895" s="2"/>
    </row>
    <row r="896" spans="4:4" ht="13" x14ac:dyDescent="0.15">
      <c r="D896" s="2"/>
    </row>
    <row r="897" spans="4:4" ht="13" x14ac:dyDescent="0.15">
      <c r="D897" s="2"/>
    </row>
    <row r="898" spans="4:4" ht="13" x14ac:dyDescent="0.15">
      <c r="D898" s="2"/>
    </row>
    <row r="899" spans="4:4" ht="13" x14ac:dyDescent="0.15">
      <c r="D899" s="2"/>
    </row>
    <row r="900" spans="4:4" ht="13" x14ac:dyDescent="0.15">
      <c r="D900" s="2"/>
    </row>
    <row r="901" spans="4:4" ht="13" x14ac:dyDescent="0.15">
      <c r="D901" s="2"/>
    </row>
    <row r="902" spans="4:4" ht="13" x14ac:dyDescent="0.15">
      <c r="D902" s="2"/>
    </row>
    <row r="903" spans="4:4" ht="13" x14ac:dyDescent="0.15">
      <c r="D903" s="2"/>
    </row>
    <row r="904" spans="4:4" ht="13" x14ac:dyDescent="0.15">
      <c r="D904" s="2"/>
    </row>
    <row r="905" spans="4:4" ht="13" x14ac:dyDescent="0.15">
      <c r="D905" s="2"/>
    </row>
    <row r="906" spans="4:4" ht="13" x14ac:dyDescent="0.15">
      <c r="D906" s="2"/>
    </row>
    <row r="907" spans="4:4" ht="13" x14ac:dyDescent="0.15">
      <c r="D907" s="2"/>
    </row>
    <row r="908" spans="4:4" ht="13" x14ac:dyDescent="0.15">
      <c r="D908" s="2"/>
    </row>
    <row r="909" spans="4:4" ht="13" x14ac:dyDescent="0.15">
      <c r="D909" s="2"/>
    </row>
    <row r="910" spans="4:4" ht="13" x14ac:dyDescent="0.15">
      <c r="D910" s="2"/>
    </row>
    <row r="911" spans="4:4" ht="13" x14ac:dyDescent="0.15">
      <c r="D911" s="2"/>
    </row>
    <row r="912" spans="4:4" ht="13" x14ac:dyDescent="0.15">
      <c r="D912" s="2"/>
    </row>
    <row r="913" spans="4:4" ht="13" x14ac:dyDescent="0.15">
      <c r="D913" s="2"/>
    </row>
    <row r="914" spans="4:4" ht="13" x14ac:dyDescent="0.15">
      <c r="D914" s="2"/>
    </row>
    <row r="915" spans="4:4" ht="13" x14ac:dyDescent="0.15">
      <c r="D915" s="2"/>
    </row>
    <row r="916" spans="4:4" ht="13" x14ac:dyDescent="0.15">
      <c r="D916" s="2"/>
    </row>
    <row r="917" spans="4:4" ht="13" x14ac:dyDescent="0.15">
      <c r="D917" s="2"/>
    </row>
    <row r="918" spans="4:4" ht="13" x14ac:dyDescent="0.15">
      <c r="D918" s="2"/>
    </row>
    <row r="919" spans="4:4" ht="13" x14ac:dyDescent="0.15">
      <c r="D919" s="2"/>
    </row>
    <row r="920" spans="4:4" ht="13" x14ac:dyDescent="0.15">
      <c r="D920" s="2"/>
    </row>
    <row r="921" spans="4:4" ht="13" x14ac:dyDescent="0.15">
      <c r="D921" s="2"/>
    </row>
    <row r="922" spans="4:4" ht="13" x14ac:dyDescent="0.15">
      <c r="D922" s="2"/>
    </row>
    <row r="923" spans="4:4" ht="13" x14ac:dyDescent="0.15">
      <c r="D923" s="2"/>
    </row>
    <row r="924" spans="4:4" ht="13" x14ac:dyDescent="0.15">
      <c r="D924" s="2"/>
    </row>
    <row r="925" spans="4:4" ht="13" x14ac:dyDescent="0.15">
      <c r="D925" s="2"/>
    </row>
    <row r="926" spans="4:4" ht="13" x14ac:dyDescent="0.15">
      <c r="D926" s="2"/>
    </row>
    <row r="927" spans="4:4" ht="13" x14ac:dyDescent="0.15">
      <c r="D927" s="2"/>
    </row>
    <row r="928" spans="4:4" ht="13" x14ac:dyDescent="0.15">
      <c r="D928" s="2"/>
    </row>
    <row r="929" spans="4:4" ht="13" x14ac:dyDescent="0.15">
      <c r="D929" s="2"/>
    </row>
    <row r="930" spans="4:4" ht="13" x14ac:dyDescent="0.15">
      <c r="D930" s="2"/>
    </row>
    <row r="931" spans="4:4" ht="13" x14ac:dyDescent="0.15">
      <c r="D931" s="2"/>
    </row>
    <row r="932" spans="4:4" ht="13" x14ac:dyDescent="0.15">
      <c r="D932" s="2"/>
    </row>
    <row r="933" spans="4:4" ht="13" x14ac:dyDescent="0.15">
      <c r="D933" s="2"/>
    </row>
    <row r="934" spans="4:4" ht="13" x14ac:dyDescent="0.15">
      <c r="D934" s="2"/>
    </row>
    <row r="935" spans="4:4" ht="13" x14ac:dyDescent="0.15">
      <c r="D935" s="2"/>
    </row>
    <row r="936" spans="4:4" ht="13" x14ac:dyDescent="0.15">
      <c r="D936" s="2"/>
    </row>
    <row r="937" spans="4:4" ht="13" x14ac:dyDescent="0.15">
      <c r="D937" s="2"/>
    </row>
    <row r="938" spans="4:4" ht="13" x14ac:dyDescent="0.15">
      <c r="D938" s="2"/>
    </row>
    <row r="939" spans="4:4" ht="13" x14ac:dyDescent="0.15">
      <c r="D939" s="2"/>
    </row>
    <row r="940" spans="4:4" ht="13" x14ac:dyDescent="0.15">
      <c r="D940" s="2"/>
    </row>
    <row r="941" spans="4:4" ht="13" x14ac:dyDescent="0.15">
      <c r="D941" s="2"/>
    </row>
    <row r="942" spans="4:4" ht="13" x14ac:dyDescent="0.15">
      <c r="D942" s="2"/>
    </row>
    <row r="943" spans="4:4" ht="13" x14ac:dyDescent="0.15">
      <c r="D943" s="2"/>
    </row>
    <row r="944" spans="4:4" ht="13" x14ac:dyDescent="0.15">
      <c r="D944" s="2"/>
    </row>
    <row r="945" spans="4:4" ht="13" x14ac:dyDescent="0.15">
      <c r="D945" s="2"/>
    </row>
    <row r="946" spans="4:4" ht="13" x14ac:dyDescent="0.15">
      <c r="D946" s="2"/>
    </row>
    <row r="947" spans="4:4" ht="13" x14ac:dyDescent="0.15">
      <c r="D947" s="2"/>
    </row>
    <row r="948" spans="4:4" ht="13" x14ac:dyDescent="0.15">
      <c r="D948" s="2"/>
    </row>
    <row r="949" spans="4:4" ht="13" x14ac:dyDescent="0.15">
      <c r="D949" s="2"/>
    </row>
    <row r="950" spans="4:4" ht="13" x14ac:dyDescent="0.15">
      <c r="D950" s="2"/>
    </row>
    <row r="951" spans="4:4" ht="13" x14ac:dyDescent="0.15">
      <c r="D951" s="2"/>
    </row>
    <row r="952" spans="4:4" ht="13" x14ac:dyDescent="0.15">
      <c r="D952" s="2"/>
    </row>
    <row r="953" spans="4:4" ht="13" x14ac:dyDescent="0.15">
      <c r="D953" s="2"/>
    </row>
    <row r="954" spans="4:4" ht="13" x14ac:dyDescent="0.15">
      <c r="D954" s="2"/>
    </row>
    <row r="955" spans="4:4" ht="13" x14ac:dyDescent="0.15">
      <c r="D955" s="2"/>
    </row>
    <row r="956" spans="4:4" ht="13" x14ac:dyDescent="0.15">
      <c r="D956" s="2"/>
    </row>
    <row r="957" spans="4:4" ht="13" x14ac:dyDescent="0.15">
      <c r="D957" s="2"/>
    </row>
    <row r="958" spans="4:4" ht="13" x14ac:dyDescent="0.15">
      <c r="D958" s="2"/>
    </row>
    <row r="959" spans="4:4" ht="13" x14ac:dyDescent="0.15">
      <c r="D959" s="2"/>
    </row>
    <row r="960" spans="4:4" ht="13" x14ac:dyDescent="0.15">
      <c r="D960" s="2"/>
    </row>
    <row r="961" spans="4:4" ht="13" x14ac:dyDescent="0.15">
      <c r="D961" s="2"/>
    </row>
    <row r="962" spans="4:4" ht="13" x14ac:dyDescent="0.15">
      <c r="D962" s="2"/>
    </row>
    <row r="963" spans="4:4" ht="13" x14ac:dyDescent="0.15">
      <c r="D963" s="2"/>
    </row>
    <row r="964" spans="4:4" ht="13" x14ac:dyDescent="0.15">
      <c r="D964" s="2"/>
    </row>
    <row r="965" spans="4:4" ht="13" x14ac:dyDescent="0.15">
      <c r="D965" s="2"/>
    </row>
    <row r="966" spans="4:4" ht="13" x14ac:dyDescent="0.15">
      <c r="D966" s="2"/>
    </row>
    <row r="967" spans="4:4" ht="13" x14ac:dyDescent="0.15">
      <c r="D967" s="2"/>
    </row>
    <row r="968" spans="4:4" ht="13" x14ac:dyDescent="0.15">
      <c r="D968" s="2"/>
    </row>
    <row r="969" spans="4:4" ht="13" x14ac:dyDescent="0.15">
      <c r="D969" s="2"/>
    </row>
    <row r="970" spans="4:4" ht="13" x14ac:dyDescent="0.15">
      <c r="D970" s="2"/>
    </row>
    <row r="971" spans="4:4" ht="13" x14ac:dyDescent="0.15">
      <c r="D971" s="2"/>
    </row>
    <row r="972" spans="4:4" ht="13" x14ac:dyDescent="0.15">
      <c r="D972" s="2"/>
    </row>
    <row r="973" spans="4:4" ht="13" x14ac:dyDescent="0.15">
      <c r="D973" s="2"/>
    </row>
    <row r="974" spans="4:4" ht="13" x14ac:dyDescent="0.15">
      <c r="D974" s="2"/>
    </row>
    <row r="975" spans="4:4" ht="13" x14ac:dyDescent="0.15">
      <c r="D975" s="2"/>
    </row>
    <row r="976" spans="4:4" ht="13" x14ac:dyDescent="0.15">
      <c r="D976" s="2"/>
    </row>
    <row r="977" spans="4:4" ht="13" x14ac:dyDescent="0.15">
      <c r="D977" s="2"/>
    </row>
    <row r="978" spans="4:4" ht="13" x14ac:dyDescent="0.15">
      <c r="D978" s="2"/>
    </row>
    <row r="979" spans="4:4" ht="13" x14ac:dyDescent="0.15">
      <c r="D979" s="2"/>
    </row>
    <row r="980" spans="4:4" ht="13" x14ac:dyDescent="0.15">
      <c r="D980" s="2"/>
    </row>
    <row r="981" spans="4:4" ht="13" x14ac:dyDescent="0.15">
      <c r="D981" s="2"/>
    </row>
    <row r="982" spans="4:4" ht="13" x14ac:dyDescent="0.15">
      <c r="D982" s="2"/>
    </row>
    <row r="983" spans="4:4" ht="13" x14ac:dyDescent="0.15">
      <c r="D983" s="2"/>
    </row>
    <row r="984" spans="4:4" ht="13" x14ac:dyDescent="0.15">
      <c r="D984" s="2"/>
    </row>
    <row r="985" spans="4:4" ht="13" x14ac:dyDescent="0.15">
      <c r="D985" s="2"/>
    </row>
    <row r="986" spans="4:4" ht="13" x14ac:dyDescent="0.15">
      <c r="D986" s="2"/>
    </row>
    <row r="987" spans="4:4" ht="13" x14ac:dyDescent="0.15">
      <c r="D987" s="2"/>
    </row>
    <row r="988" spans="4:4" ht="13" x14ac:dyDescent="0.15">
      <c r="D988" s="2"/>
    </row>
    <row r="989" spans="4:4" ht="13" x14ac:dyDescent="0.15">
      <c r="D989" s="2"/>
    </row>
    <row r="990" spans="4:4" ht="13" x14ac:dyDescent="0.15">
      <c r="D990" s="2"/>
    </row>
    <row r="991" spans="4:4" ht="13" x14ac:dyDescent="0.15">
      <c r="D991" s="2"/>
    </row>
    <row r="992" spans="4:4" ht="13" x14ac:dyDescent="0.15">
      <c r="D992" s="2"/>
    </row>
    <row r="993" spans="4:4" ht="13" x14ac:dyDescent="0.15">
      <c r="D993" s="2"/>
    </row>
    <row r="994" spans="4:4" ht="13" x14ac:dyDescent="0.15">
      <c r="D994" s="2"/>
    </row>
    <row r="995" spans="4:4" ht="13" x14ac:dyDescent="0.15">
      <c r="D995" s="2"/>
    </row>
    <row r="996" spans="4:4" ht="13" x14ac:dyDescent="0.15">
      <c r="D996" s="2"/>
    </row>
    <row r="997" spans="4:4" ht="13" x14ac:dyDescent="0.15">
      <c r="D997" s="2"/>
    </row>
    <row r="998" spans="4:4" ht="13" x14ac:dyDescent="0.15">
      <c r="D998" s="2"/>
    </row>
    <row r="999" spans="4:4" ht="13" x14ac:dyDescent="0.15">
      <c r="D999" s="2"/>
    </row>
    <row r="1000" spans="4:4" ht="13" x14ac:dyDescent="0.15">
      <c r="D1000"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M24"/>
  <sheetViews>
    <sheetView workbookViewId="0"/>
  </sheetViews>
  <sheetFormatPr baseColWidth="10" defaultColWidth="12.6640625" defaultRowHeight="15.75" customHeight="1" x14ac:dyDescent="0.15"/>
  <sheetData>
    <row r="1" spans="1:50" ht="25" x14ac:dyDescent="0.25">
      <c r="A1" s="5" t="s">
        <v>779</v>
      </c>
      <c r="B1" s="3" t="s">
        <v>780</v>
      </c>
      <c r="C1" s="3" t="s">
        <v>781</v>
      </c>
      <c r="D1" s="3" t="s">
        <v>782</v>
      </c>
      <c r="E1" s="3" t="s">
        <v>783</v>
      </c>
      <c r="F1" s="3" t="s">
        <v>784</v>
      </c>
      <c r="G1" s="3" t="s">
        <v>785</v>
      </c>
      <c r="H1" s="3" t="s">
        <v>786</v>
      </c>
      <c r="I1" s="3" t="s">
        <v>787</v>
      </c>
      <c r="J1" s="3" t="s">
        <v>788</v>
      </c>
      <c r="K1" s="3" t="s">
        <v>789</v>
      </c>
      <c r="L1" s="3" t="s">
        <v>790</v>
      </c>
      <c r="M1" s="3" t="s">
        <v>791</v>
      </c>
      <c r="N1" s="3" t="s">
        <v>792</v>
      </c>
      <c r="O1" s="3" t="s">
        <v>793</v>
      </c>
      <c r="P1" s="3" t="s">
        <v>794</v>
      </c>
      <c r="Q1" s="3" t="s">
        <v>795</v>
      </c>
      <c r="R1" s="3" t="s">
        <v>796</v>
      </c>
      <c r="S1" s="3" t="s">
        <v>797</v>
      </c>
      <c r="T1" s="3" t="s">
        <v>798</v>
      </c>
      <c r="U1" s="3" t="s">
        <v>799</v>
      </c>
      <c r="V1" s="3" t="s">
        <v>800</v>
      </c>
      <c r="W1" s="3" t="s">
        <v>801</v>
      </c>
      <c r="X1" s="3" t="s">
        <v>802</v>
      </c>
      <c r="Y1" s="3" t="s">
        <v>803</v>
      </c>
      <c r="Z1" s="3" t="s">
        <v>804</v>
      </c>
      <c r="AA1" s="3" t="s">
        <v>805</v>
      </c>
      <c r="AB1" s="3" t="s">
        <v>806</v>
      </c>
      <c r="AC1" s="3" t="s">
        <v>807</v>
      </c>
      <c r="AD1" s="3" t="s">
        <v>808</v>
      </c>
      <c r="AE1" s="3" t="s">
        <v>809</v>
      </c>
      <c r="AF1" s="3" t="s">
        <v>810</v>
      </c>
      <c r="AG1" s="3" t="s">
        <v>811</v>
      </c>
      <c r="AH1" s="3" t="s">
        <v>812</v>
      </c>
      <c r="AI1" s="3" t="s">
        <v>813</v>
      </c>
      <c r="AJ1" s="3" t="s">
        <v>814</v>
      </c>
      <c r="AK1" s="3" t="s">
        <v>815</v>
      </c>
      <c r="AL1" s="3" t="s">
        <v>816</v>
      </c>
      <c r="AM1" s="3" t="s">
        <v>817</v>
      </c>
      <c r="AN1" s="3" t="s">
        <v>818</v>
      </c>
      <c r="AO1" s="3" t="s">
        <v>819</v>
      </c>
      <c r="AP1" s="3" t="s">
        <v>820</v>
      </c>
      <c r="AQ1" s="3" t="s">
        <v>821</v>
      </c>
      <c r="AR1" s="3" t="s">
        <v>822</v>
      </c>
      <c r="AS1" s="3" t="s">
        <v>823</v>
      </c>
      <c r="AT1" s="3" t="s">
        <v>824</v>
      </c>
      <c r="AU1" s="3" t="s">
        <v>825</v>
      </c>
      <c r="AV1" s="3" t="s">
        <v>826</v>
      </c>
      <c r="AW1" s="3" t="s">
        <v>827</v>
      </c>
      <c r="AX1" s="3" t="s">
        <v>8</v>
      </c>
    </row>
    <row r="2" spans="1:50" ht="13" x14ac:dyDescent="0.15">
      <c r="AX2" s="3" t="s">
        <v>828</v>
      </c>
    </row>
    <row r="3" spans="1:50" ht="13" x14ac:dyDescent="0.15">
      <c r="A3" s="6" t="s">
        <v>829</v>
      </c>
      <c r="AX3" s="3" t="s">
        <v>830</v>
      </c>
    </row>
    <row r="4" spans="1:50" ht="13" x14ac:dyDescent="0.15">
      <c r="H4" s="7">
        <v>17409608</v>
      </c>
      <c r="AX4" s="3" t="s">
        <v>831</v>
      </c>
    </row>
    <row r="5" spans="1:50" ht="13" x14ac:dyDescent="0.15">
      <c r="A5" s="3" t="s">
        <v>832</v>
      </c>
      <c r="H5" s="7"/>
      <c r="AX5" s="3" t="s">
        <v>833</v>
      </c>
    </row>
    <row r="6" spans="1:50" ht="13" x14ac:dyDescent="0.15">
      <c r="A6" s="15" t="s">
        <v>834</v>
      </c>
      <c r="B6" s="16"/>
      <c r="C6" s="16"/>
      <c r="D6" s="16"/>
      <c r="E6" s="16"/>
      <c r="F6" s="16"/>
      <c r="G6" s="16"/>
      <c r="H6" s="7"/>
      <c r="AX6" s="3" t="s">
        <v>835</v>
      </c>
    </row>
    <row r="7" spans="1:50" ht="13" x14ac:dyDescent="0.15">
      <c r="A7" s="16"/>
      <c r="B7" s="16"/>
      <c r="C7" s="16"/>
      <c r="D7" s="16"/>
      <c r="E7" s="16"/>
      <c r="F7" s="16"/>
      <c r="G7" s="16"/>
      <c r="AX7" s="3" t="s">
        <v>828</v>
      </c>
    </row>
    <row r="8" spans="1:50" ht="13" x14ac:dyDescent="0.15">
      <c r="A8" s="15" t="s">
        <v>836</v>
      </c>
      <c r="B8" s="16"/>
      <c r="C8" s="16"/>
      <c r="D8" s="16"/>
      <c r="E8" s="16"/>
      <c r="F8" s="16"/>
      <c r="G8" s="16"/>
      <c r="H8" s="8" t="s">
        <v>837</v>
      </c>
      <c r="AX8" s="3" t="s">
        <v>838</v>
      </c>
    </row>
    <row r="9" spans="1:50" ht="13" x14ac:dyDescent="0.15">
      <c r="A9" s="16"/>
      <c r="B9" s="16"/>
      <c r="C9" s="16"/>
      <c r="D9" s="16"/>
      <c r="E9" s="16"/>
      <c r="F9" s="16"/>
      <c r="G9" s="16"/>
      <c r="AX9" s="3" t="s">
        <v>828</v>
      </c>
    </row>
    <row r="10" spans="1:50" ht="13" x14ac:dyDescent="0.15">
      <c r="A10" s="15" t="s">
        <v>839</v>
      </c>
      <c r="B10" s="16"/>
      <c r="C10" s="16"/>
      <c r="D10" s="16"/>
      <c r="E10" s="16"/>
      <c r="F10" s="16"/>
      <c r="G10" s="16"/>
      <c r="AX10" s="3" t="s">
        <v>840</v>
      </c>
    </row>
    <row r="11" spans="1:50" ht="13" x14ac:dyDescent="0.15">
      <c r="A11" s="16"/>
      <c r="B11" s="16"/>
      <c r="C11" s="16"/>
      <c r="D11" s="16"/>
      <c r="E11" s="16"/>
      <c r="F11" s="16"/>
      <c r="G11" s="16"/>
      <c r="AX11" s="3" t="s">
        <v>828</v>
      </c>
    </row>
    <row r="12" spans="1:50" ht="13" x14ac:dyDescent="0.15">
      <c r="AX12" s="3" t="s">
        <v>828</v>
      </c>
    </row>
    <row r="13" spans="1:50" ht="13" x14ac:dyDescent="0.15">
      <c r="A13" s="15" t="s">
        <v>841</v>
      </c>
      <c r="B13" s="16"/>
      <c r="C13" s="16"/>
      <c r="D13" s="16"/>
      <c r="E13" s="16"/>
      <c r="F13" s="16"/>
      <c r="G13" s="16"/>
      <c r="H13" s="16"/>
      <c r="AX13" s="3" t="s">
        <v>842</v>
      </c>
    </row>
    <row r="14" spans="1:50" ht="13" x14ac:dyDescent="0.15">
      <c r="A14" s="16"/>
      <c r="B14" s="16"/>
      <c r="C14" s="16"/>
      <c r="D14" s="16"/>
      <c r="E14" s="16"/>
      <c r="F14" s="16"/>
      <c r="G14" s="16"/>
      <c r="H14" s="16"/>
      <c r="AX14" s="3" t="s">
        <v>828</v>
      </c>
    </row>
    <row r="15" spans="1:50" ht="13" x14ac:dyDescent="0.15">
      <c r="A15" s="16"/>
      <c r="B15" s="16"/>
      <c r="C15" s="16"/>
      <c r="D15" s="16"/>
      <c r="E15" s="16"/>
      <c r="F15" s="16"/>
      <c r="G15" s="16"/>
      <c r="H15" s="16"/>
      <c r="AX15" s="3" t="s">
        <v>828</v>
      </c>
    </row>
    <row r="16" spans="1:50" ht="13" x14ac:dyDescent="0.15">
      <c r="A16" s="15" t="s">
        <v>843</v>
      </c>
      <c r="B16" s="16"/>
      <c r="C16" s="16"/>
      <c r="D16" s="16"/>
      <c r="E16" s="16"/>
      <c r="F16" s="16"/>
      <c r="G16" s="16"/>
      <c r="H16" s="16"/>
      <c r="AX16" s="3" t="s">
        <v>844</v>
      </c>
    </row>
    <row r="17" spans="1:65" ht="13" x14ac:dyDescent="0.15">
      <c r="A17" s="16"/>
      <c r="B17" s="16"/>
      <c r="C17" s="16"/>
      <c r="D17" s="16"/>
      <c r="E17" s="16"/>
      <c r="F17" s="16"/>
      <c r="G17" s="16"/>
      <c r="H17" s="16"/>
      <c r="AX17" s="3" t="s">
        <v>828</v>
      </c>
    </row>
    <row r="18" spans="1:65" ht="13" x14ac:dyDescent="0.15">
      <c r="AX18" s="3" t="s">
        <v>828</v>
      </c>
    </row>
    <row r="19" spans="1:65" ht="13" x14ac:dyDescent="0.15">
      <c r="A19" s="9" t="s">
        <v>845</v>
      </c>
      <c r="B19" s="9"/>
      <c r="C19" s="9"/>
      <c r="D19" s="9" t="s">
        <v>846</v>
      </c>
      <c r="E19" s="9" t="s">
        <v>847</v>
      </c>
      <c r="F19" s="9"/>
      <c r="G19" s="9" t="s">
        <v>848</v>
      </c>
      <c r="H19" s="9" t="s">
        <v>849</v>
      </c>
      <c r="I19" s="9" t="s">
        <v>850</v>
      </c>
      <c r="J19" s="9" t="s">
        <v>851</v>
      </c>
      <c r="K19" s="9" t="s">
        <v>852</v>
      </c>
      <c r="L19" s="9" t="s">
        <v>853</v>
      </c>
      <c r="M19" s="9" t="s">
        <v>854</v>
      </c>
      <c r="N19" s="9" t="s">
        <v>855</v>
      </c>
      <c r="O19" s="9" t="s">
        <v>856</v>
      </c>
      <c r="P19" s="9"/>
      <c r="Q19" s="9" t="s">
        <v>857</v>
      </c>
      <c r="R19" s="9" t="s">
        <v>858</v>
      </c>
      <c r="S19" s="9" t="s">
        <v>859</v>
      </c>
      <c r="T19" s="9" t="s">
        <v>860</v>
      </c>
      <c r="U19" s="9" t="s">
        <v>861</v>
      </c>
      <c r="V19" s="9"/>
      <c r="W19" s="9" t="s">
        <v>862</v>
      </c>
      <c r="X19" s="9" t="s">
        <v>863</v>
      </c>
      <c r="Y19" s="9" t="s">
        <v>864</v>
      </c>
      <c r="Z19" s="9" t="s">
        <v>865</v>
      </c>
      <c r="AA19" s="9" t="s">
        <v>866</v>
      </c>
      <c r="AB19" s="9" t="s">
        <v>867</v>
      </c>
      <c r="AC19" s="9" t="s">
        <v>868</v>
      </c>
      <c r="AD19" s="9" t="s">
        <v>869</v>
      </c>
      <c r="AE19" s="9" t="s">
        <v>870</v>
      </c>
      <c r="AF19" s="9" t="s">
        <v>871</v>
      </c>
      <c r="AG19" s="9" t="s">
        <v>872</v>
      </c>
      <c r="AH19" s="9"/>
      <c r="AI19" s="9"/>
      <c r="AJ19" s="9" t="s">
        <v>873</v>
      </c>
      <c r="AK19" s="9" t="s">
        <v>874</v>
      </c>
      <c r="AL19" s="9" t="s">
        <v>875</v>
      </c>
      <c r="AM19" s="9"/>
      <c r="AN19" s="9" t="s">
        <v>876</v>
      </c>
      <c r="AO19" s="9" t="s">
        <v>877</v>
      </c>
      <c r="AP19" s="9" t="s">
        <v>878</v>
      </c>
      <c r="AQ19" s="9" t="s">
        <v>879</v>
      </c>
      <c r="AR19" s="9"/>
      <c r="AS19" s="9"/>
      <c r="AT19" s="9" t="s">
        <v>880</v>
      </c>
      <c r="AU19" s="9" t="s">
        <v>881</v>
      </c>
      <c r="AV19" s="9" t="s">
        <v>882</v>
      </c>
      <c r="AW19" s="9" t="s">
        <v>883</v>
      </c>
      <c r="AX19" s="9" t="s">
        <v>884</v>
      </c>
      <c r="AY19" s="9"/>
      <c r="AZ19" s="9"/>
      <c r="BA19" s="9"/>
      <c r="BB19" s="9"/>
      <c r="BC19" s="9"/>
      <c r="BD19" s="9"/>
      <c r="BE19" s="9"/>
      <c r="BF19" s="9"/>
      <c r="BG19" s="9"/>
      <c r="BH19" s="9"/>
      <c r="BI19" s="9"/>
      <c r="BJ19" s="9"/>
      <c r="BK19" s="9"/>
      <c r="BL19" s="9"/>
      <c r="BM19" s="9"/>
    </row>
    <row r="20" spans="1:65" ht="13" hidden="1" x14ac:dyDescent="0.15">
      <c r="A20" s="3" t="s">
        <v>885</v>
      </c>
      <c r="C20" s="3" t="s">
        <v>886</v>
      </c>
      <c r="D20" s="3" t="s">
        <v>887</v>
      </c>
      <c r="E20" s="3" t="s">
        <v>888</v>
      </c>
      <c r="G20" s="3" t="s">
        <v>889</v>
      </c>
      <c r="H20" s="3" t="s">
        <v>890</v>
      </c>
      <c r="I20" s="3" t="s">
        <v>891</v>
      </c>
      <c r="J20" s="3" t="s">
        <v>892</v>
      </c>
      <c r="K20" s="3" t="s">
        <v>893</v>
      </c>
      <c r="L20" s="3" t="s">
        <v>894</v>
      </c>
      <c r="M20" s="3" t="s">
        <v>895</v>
      </c>
      <c r="N20" s="3" t="s">
        <v>896</v>
      </c>
      <c r="O20" s="3" t="s">
        <v>897</v>
      </c>
      <c r="Q20" s="3" t="s">
        <v>898</v>
      </c>
      <c r="R20" s="3" t="s">
        <v>899</v>
      </c>
      <c r="S20" s="3" t="s">
        <v>900</v>
      </c>
      <c r="T20" s="3" t="s">
        <v>901</v>
      </c>
      <c r="U20" s="3" t="s">
        <v>902</v>
      </c>
      <c r="W20" s="3" t="s">
        <v>903</v>
      </c>
      <c r="X20" s="3" t="s">
        <v>904</v>
      </c>
      <c r="Y20" s="3" t="s">
        <v>905</v>
      </c>
      <c r="Z20" s="3" t="s">
        <v>906</v>
      </c>
      <c r="AA20" s="3" t="s">
        <v>907</v>
      </c>
      <c r="AB20" s="3" t="s">
        <v>908</v>
      </c>
      <c r="AC20" s="3" t="s">
        <v>909</v>
      </c>
      <c r="AD20" s="3" t="s">
        <v>910</v>
      </c>
      <c r="AE20" s="3" t="s">
        <v>911</v>
      </c>
      <c r="AF20" s="3" t="s">
        <v>912</v>
      </c>
      <c r="AG20" s="3" t="s">
        <v>913</v>
      </c>
      <c r="AJ20" s="3" t="s">
        <v>914</v>
      </c>
      <c r="AK20" s="3" t="s">
        <v>915</v>
      </c>
      <c r="AL20" s="3" t="s">
        <v>916</v>
      </c>
      <c r="AN20" s="3" t="s">
        <v>917</v>
      </c>
      <c r="AO20" s="3" t="s">
        <v>918</v>
      </c>
      <c r="AP20" s="3" t="s">
        <v>919</v>
      </c>
      <c r="AQ20" s="3" t="s">
        <v>920</v>
      </c>
      <c r="AR20" s="3" t="s">
        <v>921</v>
      </c>
      <c r="AS20" s="3" t="s">
        <v>922</v>
      </c>
      <c r="AT20" s="3" t="s">
        <v>923</v>
      </c>
      <c r="AU20" s="3" t="s">
        <v>924</v>
      </c>
      <c r="AV20" s="3" t="s">
        <v>925</v>
      </c>
      <c r="AW20" s="3" t="s">
        <v>926</v>
      </c>
      <c r="AX20" s="3" t="s">
        <v>927</v>
      </c>
    </row>
    <row r="21" spans="1:65" ht="13" x14ac:dyDescent="0.15">
      <c r="A21" s="10" t="s">
        <v>928</v>
      </c>
      <c r="B21" s="10"/>
      <c r="C21" s="10"/>
      <c r="D21" s="10" t="str">
        <f ca="1">IFERROR(__xludf.DUMMYFUNCTION("ARRAY_CONSTRAIN(split(CELL(""ADDRESS"",zsupermetrics_GDj5YnERaSbcMsLXGnWBLfWz8C8rMn),""!""),1,1)"),"Instagram Profile Overview'")</f>
        <v>Instagram Profile Overview'</v>
      </c>
      <c r="E21" s="10" t="str">
        <f ca="1">CELL("ADDRESS",zsupermetrics_GDj5YnERaSbcMsLXGnWBLfWz8C8rMn)&amp;":"&amp;ADDRESS(ROW(zsupermetrics_GDj5YnERaSbcMsLXGnWBLfWz8C8rMn)+ROWS(zsupermetrics_GDj5YnERaSbcMsLXGnWBLfWz8C8rMn)-1,COLUMN(zsupermetrics_GDj5YnERaSbcMsLXGnWBLfWz8C8rMn)+COLUMNS(zsupermetrics_GDj5YnERaSbcMsLXGnWBLfWz8C8rMn)-1)</f>
        <v>'[Copy of Instagram_Analytics - DO NOT DELETE (for interview purposes).xlsx]Instagram Profile Overview'!$A$1:$H$380</v>
      </c>
      <c r="F21" s="10"/>
      <c r="G21" s="11">
        <v>45708.508194444439</v>
      </c>
      <c r="H21" s="11">
        <v>45719.009641203702</v>
      </c>
      <c r="I21" s="12" t="s">
        <v>929</v>
      </c>
      <c r="J21" s="10">
        <v>1740960806259</v>
      </c>
      <c r="K21" s="10" t="b">
        <v>0</v>
      </c>
      <c r="L21" s="10">
        <v>17</v>
      </c>
      <c r="M21" s="10" t="s">
        <v>930</v>
      </c>
      <c r="N21" s="10"/>
      <c r="O21" s="10" t="s">
        <v>931</v>
      </c>
      <c r="P21" s="10"/>
      <c r="Q21" s="10" t="s">
        <v>932</v>
      </c>
      <c r="R21" s="13"/>
      <c r="S21" s="13"/>
      <c r="T21" s="10"/>
      <c r="U21" s="10"/>
      <c r="V21" s="10"/>
      <c r="W21" s="10" t="s">
        <v>933</v>
      </c>
      <c r="X21" s="10" t="s">
        <v>934</v>
      </c>
      <c r="Y21" s="10" t="s">
        <v>935</v>
      </c>
      <c r="Z21" s="10" t="s">
        <v>936</v>
      </c>
      <c r="AA21" s="10" t="s">
        <v>936</v>
      </c>
      <c r="AB21" s="10" t="s">
        <v>936</v>
      </c>
      <c r="AC21" s="10" t="s">
        <v>937</v>
      </c>
      <c r="AD21" s="10">
        <v>10000</v>
      </c>
      <c r="AE21" s="10">
        <v>10</v>
      </c>
      <c r="AF21" s="10" t="s">
        <v>938</v>
      </c>
      <c r="AG21" s="10" t="s">
        <v>939</v>
      </c>
      <c r="AH21" s="10"/>
      <c r="AI21" s="10"/>
      <c r="AJ21" s="10"/>
      <c r="AK21" s="10"/>
      <c r="AL21" s="10"/>
      <c r="AM21" s="10"/>
      <c r="AN21" s="10"/>
      <c r="AO21" s="10"/>
      <c r="AP21" s="14" t="s">
        <v>940</v>
      </c>
      <c r="AQ21" s="10"/>
      <c r="AR21" s="10"/>
      <c r="AS21" s="10"/>
      <c r="AT21" s="10"/>
      <c r="AU21" s="10" t="s">
        <v>941</v>
      </c>
      <c r="AV21" s="10"/>
      <c r="AW21" s="10"/>
      <c r="AX21" s="10" t="s">
        <v>942</v>
      </c>
    </row>
    <row r="22" spans="1:65" ht="13" x14ac:dyDescent="0.15">
      <c r="A22" s="10" t="s">
        <v>943</v>
      </c>
      <c r="B22" s="10"/>
      <c r="C22" s="10"/>
      <c r="D22" s="10" t="str">
        <f ca="1">IFERROR(__xludf.DUMMYFUNCTION("ARRAY_CONSTRAIN(split(CELL(""ADDRESS"",zsupermetrics_vEcXfrw7XizjEaUcUa9j987sreKKnQ),""!""),1,1)"),"Instagram Age Gender Demographics'")</f>
        <v>Instagram Age Gender Demographics'</v>
      </c>
      <c r="E22" s="10" t="str">
        <f ca="1">CELL("ADDRESS",zsupermetrics_vEcXfrw7XizjEaUcUa9j987sreKKnQ)&amp;":"&amp;ADDRESS(ROW(zsupermetrics_vEcXfrw7XizjEaUcUa9j987sreKKnQ)+ROWS(zsupermetrics_vEcXfrw7XizjEaUcUa9j987sreKKnQ)-1,COLUMN(zsupermetrics_vEcXfrw7XizjEaUcUa9j987sreKKnQ)+COLUMNS(zsupermetrics_vEcXfrw7XizjEaUcUa9j987sreKKnQ)-1)</f>
        <v>'[Copy of Instagram_Analytics - DO NOT DELETE (for interview purposes).xlsx]Instagram Age Gender Demographi'!$A$1:$C$22</v>
      </c>
      <c r="F22" s="10"/>
      <c r="G22" s="11">
        <v>45708.507928240739</v>
      </c>
      <c r="H22" s="11">
        <v>45719.009513888886</v>
      </c>
      <c r="I22" s="12" t="s">
        <v>929</v>
      </c>
      <c r="J22" s="10">
        <v>1740960806259</v>
      </c>
      <c r="K22" s="10" t="b">
        <v>0</v>
      </c>
      <c r="L22" s="10"/>
      <c r="M22" s="10" t="s">
        <v>930</v>
      </c>
      <c r="N22" s="10"/>
      <c r="O22" s="10" t="s">
        <v>931</v>
      </c>
      <c r="P22" s="10"/>
      <c r="Q22" s="10" t="s">
        <v>944</v>
      </c>
      <c r="R22" s="10"/>
      <c r="S22" s="10"/>
      <c r="T22" s="10"/>
      <c r="U22" s="10"/>
      <c r="V22" s="10"/>
      <c r="W22" s="10" t="s">
        <v>933</v>
      </c>
      <c r="X22" s="10" t="s">
        <v>945</v>
      </c>
      <c r="Y22" s="10" t="s">
        <v>946</v>
      </c>
      <c r="Z22" s="10" t="s">
        <v>936</v>
      </c>
      <c r="AA22" s="10" t="s">
        <v>936</v>
      </c>
      <c r="AB22" s="10" t="s">
        <v>936</v>
      </c>
      <c r="AC22" s="10" t="s">
        <v>947</v>
      </c>
      <c r="AD22" s="10">
        <v>10000</v>
      </c>
      <c r="AE22" s="10">
        <v>10</v>
      </c>
      <c r="AF22" s="10" t="s">
        <v>948</v>
      </c>
      <c r="AG22" s="10" t="s">
        <v>939</v>
      </c>
      <c r="AH22" s="10"/>
      <c r="AI22" s="10"/>
      <c r="AJ22" s="10"/>
      <c r="AK22" s="10"/>
      <c r="AL22" s="10"/>
      <c r="AM22" s="10"/>
      <c r="AN22" s="10"/>
      <c r="AO22" s="10"/>
      <c r="AP22" s="14" t="s">
        <v>949</v>
      </c>
      <c r="AQ22" s="10"/>
      <c r="AR22" s="10"/>
      <c r="AS22" s="10"/>
      <c r="AT22" s="10"/>
      <c r="AU22" s="10" t="s">
        <v>941</v>
      </c>
      <c r="AV22" s="10"/>
      <c r="AW22" s="10"/>
      <c r="AX22" s="10" t="s">
        <v>950</v>
      </c>
    </row>
    <row r="23" spans="1:65" ht="13" x14ac:dyDescent="0.15">
      <c r="A23" s="10" t="s">
        <v>951</v>
      </c>
      <c r="B23" s="10"/>
      <c r="C23" s="10"/>
      <c r="D23" s="10" t="str">
        <f ca="1">IFERROR(__xludf.DUMMYFUNCTION("ARRAY_CONSTRAIN(split(CELL(""ADDRESS"",zsupermetrics_ksYj9BGSguKMXWGS7GQDKCnAMVzA57),""!""),1,1)"),"Instagram Top Cities Regions'")</f>
        <v>Instagram Top Cities Regions'</v>
      </c>
      <c r="E23" s="10" t="str">
        <f ca="1">CELL("ADDRESS",zsupermetrics_ksYj9BGSguKMXWGS7GQDKCnAMVzA57)&amp;":"&amp;ADDRESS(ROW(zsupermetrics_ksYj9BGSguKMXWGS7GQDKCnAMVzA57)+ROWS(zsupermetrics_ksYj9BGSguKMXWGS7GQDKCnAMVzA57)-1,COLUMN(zsupermetrics_ksYj9BGSguKMXWGS7GQDKCnAMVzA57)+COLUMNS(zsupermetrics_ksYj9BGSguKMXWGS7GQDKCnAMVzA57)-1)</f>
        <v>'[Copy of Instagram_Analytics - DO NOT DELETE (for interview purposes).xlsx]Instagram Top Cities Regions'!$A$1:$D$51</v>
      </c>
      <c r="F23" s="10"/>
      <c r="G23" s="11">
        <v>45708.507951388892</v>
      </c>
      <c r="H23" s="11">
        <v>45719.009675925925</v>
      </c>
      <c r="I23" s="12" t="s">
        <v>929</v>
      </c>
      <c r="J23" s="10">
        <v>1740960806259</v>
      </c>
      <c r="K23" s="10" t="b">
        <v>0</v>
      </c>
      <c r="L23" s="10"/>
      <c r="M23" s="10" t="s">
        <v>930</v>
      </c>
      <c r="N23" s="10"/>
      <c r="O23" s="10" t="s">
        <v>931</v>
      </c>
      <c r="P23" s="10"/>
      <c r="Q23" s="10" t="s">
        <v>944</v>
      </c>
      <c r="R23" s="10"/>
      <c r="S23" s="10"/>
      <c r="T23" s="10"/>
      <c r="U23" s="10"/>
      <c r="V23" s="10"/>
      <c r="W23" s="10" t="s">
        <v>933</v>
      </c>
      <c r="X23" s="10" t="s">
        <v>945</v>
      </c>
      <c r="Y23" s="10" t="s">
        <v>952</v>
      </c>
      <c r="Z23" s="10" t="s">
        <v>936</v>
      </c>
      <c r="AA23" s="10" t="s">
        <v>936</v>
      </c>
      <c r="AB23" s="10" t="s">
        <v>936</v>
      </c>
      <c r="AC23" s="10" t="s">
        <v>953</v>
      </c>
      <c r="AD23" s="10">
        <v>10000</v>
      </c>
      <c r="AE23" s="10">
        <v>10</v>
      </c>
      <c r="AF23" s="10" t="s">
        <v>948</v>
      </c>
      <c r="AG23" s="10" t="s">
        <v>939</v>
      </c>
      <c r="AH23" s="10"/>
      <c r="AI23" s="10"/>
      <c r="AJ23" s="10"/>
      <c r="AK23" s="10"/>
      <c r="AL23" s="10"/>
      <c r="AM23" s="10"/>
      <c r="AN23" s="10"/>
      <c r="AO23" s="10"/>
      <c r="AP23" s="14" t="s">
        <v>954</v>
      </c>
      <c r="AQ23" s="10"/>
      <c r="AR23" s="10"/>
      <c r="AS23" s="10"/>
      <c r="AT23" s="10"/>
      <c r="AU23" s="10" t="s">
        <v>941</v>
      </c>
      <c r="AV23" s="10"/>
      <c r="AW23" s="10"/>
      <c r="AX23" s="10" t="s">
        <v>955</v>
      </c>
    </row>
    <row r="24" spans="1:65" ht="13" x14ac:dyDescent="0.15">
      <c r="A24" s="10" t="s">
        <v>956</v>
      </c>
      <c r="B24" s="10"/>
      <c r="C24" s="10"/>
      <c r="D24" s="10" t="str">
        <f ca="1">IFERROR(__xludf.DUMMYFUNCTION("ARRAY_CONSTRAIN(split(CELL(""ADDRESS"",zsupermetrics_SkbmV9BtudScLBteNfKWkajssXhVys),""!""),1,1)"),"Instagram Post Engagement'")</f>
        <v>Instagram Post Engagement'</v>
      </c>
      <c r="E24" s="10" t="str">
        <f ca="1">CELL("ADDRESS",zsupermetrics_SkbmV9BtudScLBteNfKWkajssXhVys)&amp;":"&amp;ADDRESS(ROW(zsupermetrics_SkbmV9BtudScLBteNfKWkajssXhVys)+ROWS(zsupermetrics_SkbmV9BtudScLBteNfKWkajssXhVys)-1,COLUMN(zsupermetrics_SkbmV9BtudScLBteNfKWkajssXhVys)+COLUMNS(zsupermetrics_SkbmV9BtudScLBteNfKWkajssXhVys)-1)</f>
        <v>'[Copy of Instagram_Analytics - DO NOT DELETE (for interview purposes).xlsx]Instagram Post Engagement'!$A$1:$K$62</v>
      </c>
      <c r="F24" s="10"/>
      <c r="G24" s="11">
        <v>45708.477951388893</v>
      </c>
      <c r="H24" s="11">
        <v>45719.00990740741</v>
      </c>
      <c r="I24" s="12" t="s">
        <v>929</v>
      </c>
      <c r="J24" s="10">
        <v>1740960806259</v>
      </c>
      <c r="K24" s="10" t="b">
        <v>0</v>
      </c>
      <c r="L24" s="10">
        <v>39</v>
      </c>
      <c r="M24" s="10" t="s">
        <v>930</v>
      </c>
      <c r="N24" s="10"/>
      <c r="O24" s="10" t="s">
        <v>931</v>
      </c>
      <c r="P24" s="10"/>
      <c r="Q24" s="10" t="s">
        <v>957</v>
      </c>
      <c r="R24" s="10"/>
      <c r="S24" s="10"/>
      <c r="T24" s="10"/>
      <c r="U24" s="10"/>
      <c r="V24" s="10"/>
      <c r="W24" s="10" t="s">
        <v>933</v>
      </c>
      <c r="X24" s="10" t="s">
        <v>958</v>
      </c>
      <c r="Y24" s="10" t="s">
        <v>959</v>
      </c>
      <c r="Z24" s="10" t="s">
        <v>936</v>
      </c>
      <c r="AA24" s="10" t="s">
        <v>936</v>
      </c>
      <c r="AB24" s="10" t="s">
        <v>936</v>
      </c>
      <c r="AC24" s="10" t="s">
        <v>960</v>
      </c>
      <c r="AD24" s="10">
        <v>10000</v>
      </c>
      <c r="AE24" s="10">
        <v>10</v>
      </c>
      <c r="AF24" s="10" t="s">
        <v>948</v>
      </c>
      <c r="AG24" s="10" t="s">
        <v>939</v>
      </c>
      <c r="AH24" s="10"/>
      <c r="AI24" s="10"/>
      <c r="AJ24" s="10"/>
      <c r="AK24" s="10"/>
      <c r="AL24" s="10"/>
      <c r="AM24" s="10"/>
      <c r="AN24" s="10"/>
      <c r="AO24" s="10"/>
      <c r="AP24" s="14" t="s">
        <v>961</v>
      </c>
      <c r="AQ24" s="10"/>
      <c r="AR24" s="10"/>
      <c r="AS24" s="10"/>
      <c r="AT24" s="10"/>
      <c r="AU24" s="10" t="s">
        <v>941</v>
      </c>
      <c r="AV24" s="10"/>
      <c r="AW24" s="10"/>
      <c r="AX24" s="10" t="s">
        <v>962</v>
      </c>
    </row>
  </sheetData>
  <mergeCells count="5">
    <mergeCell ref="A6:G7"/>
    <mergeCell ref="A8:G9"/>
    <mergeCell ref="A10:G11"/>
    <mergeCell ref="A13:H15"/>
    <mergeCell ref="A16:H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6F886-E452-6B45-8A1E-B7B21F098406}">
  <dimension ref="A3:N7"/>
  <sheetViews>
    <sheetView workbookViewId="0">
      <selection activeCell="A3" sqref="A3:D6"/>
    </sheetView>
  </sheetViews>
  <sheetFormatPr baseColWidth="10" defaultRowHeight="13" x14ac:dyDescent="0.15"/>
  <cols>
    <col min="1" max="1" width="13.1640625" bestFit="1" customWidth="1"/>
    <col min="2" max="2" width="17.6640625" bestFit="1" customWidth="1"/>
    <col min="3" max="3" width="13" bestFit="1" customWidth="1"/>
    <col min="4" max="5" width="16.83203125" bestFit="1" customWidth="1"/>
    <col min="13" max="13" width="16" customWidth="1"/>
    <col min="14" max="14" width="16.83203125" customWidth="1"/>
  </cols>
  <sheetData>
    <row r="3" spans="1:14" x14ac:dyDescent="0.15">
      <c r="A3" s="32" t="s">
        <v>966</v>
      </c>
      <c r="B3" t="s">
        <v>971</v>
      </c>
      <c r="C3" t="s">
        <v>972</v>
      </c>
      <c r="D3" t="s">
        <v>978</v>
      </c>
    </row>
    <row r="4" spans="1:14" x14ac:dyDescent="0.15">
      <c r="A4" s="34" t="s">
        <v>968</v>
      </c>
      <c r="B4" s="31">
        <v>1670361</v>
      </c>
      <c r="C4" s="31">
        <v>1365501</v>
      </c>
      <c r="D4" s="31">
        <v>81.748855486927681</v>
      </c>
      <c r="L4" s="10" t="s">
        <v>973</v>
      </c>
      <c r="M4" s="10" t="s">
        <v>974</v>
      </c>
      <c r="N4" s="10" t="s">
        <v>975</v>
      </c>
    </row>
    <row r="5" spans="1:14" x14ac:dyDescent="0.15">
      <c r="A5" s="34" t="s">
        <v>969</v>
      </c>
      <c r="B5" s="31">
        <v>278765</v>
      </c>
      <c r="C5" s="31">
        <v>225671</v>
      </c>
      <c r="D5" s="31">
        <v>80.953850017039443</v>
      </c>
      <c r="L5" s="38" t="s">
        <v>968</v>
      </c>
      <c r="M5" s="37">
        <v>1670361</v>
      </c>
      <c r="N5" s="37">
        <v>1365501</v>
      </c>
    </row>
    <row r="6" spans="1:14" x14ac:dyDescent="0.15">
      <c r="A6" s="34" t="s">
        <v>967</v>
      </c>
      <c r="B6" s="31">
        <v>1949126</v>
      </c>
      <c r="C6" s="31">
        <v>1591172</v>
      </c>
      <c r="D6" s="31">
        <v>81.63515339695843</v>
      </c>
      <c r="L6" s="38" t="s">
        <v>969</v>
      </c>
      <c r="M6" s="37">
        <v>278765</v>
      </c>
      <c r="N6" s="37">
        <v>225671</v>
      </c>
    </row>
    <row r="7" spans="1:14" x14ac:dyDescent="0.15">
      <c r="M7" s="39">
        <f>SUM(M5:M6)</f>
        <v>1949126</v>
      </c>
      <c r="N7" s="39">
        <f>SUM(N5:N6)</f>
        <v>1591172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A814D-E2D2-054B-862A-B24E89A7B892}">
  <dimension ref="A3:B5"/>
  <sheetViews>
    <sheetView topLeftCell="A2" workbookViewId="0">
      <selection activeCell="M32" sqref="M32"/>
    </sheetView>
  </sheetViews>
  <sheetFormatPr baseColWidth="10" defaultRowHeight="13" x14ac:dyDescent="0.15"/>
  <cols>
    <col min="1" max="1" width="13.1640625" bestFit="1" customWidth="1"/>
    <col min="2" max="2" width="17.6640625" bestFit="1" customWidth="1"/>
  </cols>
  <sheetData>
    <row r="3" spans="1:2" x14ac:dyDescent="0.15">
      <c r="A3" s="32" t="s">
        <v>966</v>
      </c>
      <c r="B3" t="s">
        <v>970</v>
      </c>
    </row>
    <row r="4" spans="1:2" x14ac:dyDescent="0.15">
      <c r="A4" s="33">
        <v>45410</v>
      </c>
      <c r="B4" s="31">
        <v>329</v>
      </c>
    </row>
    <row r="5" spans="1:2" x14ac:dyDescent="0.15">
      <c r="A5" s="33" t="s">
        <v>967</v>
      </c>
      <c r="B5" s="31">
        <v>329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3FE73-9E47-4342-84B1-E6CCF245667E}">
  <dimension ref="A1:B5"/>
  <sheetViews>
    <sheetView topLeftCell="A5" workbookViewId="0">
      <selection activeCell="G35" sqref="G35"/>
    </sheetView>
  </sheetViews>
  <sheetFormatPr baseColWidth="10" defaultRowHeight="13" x14ac:dyDescent="0.15"/>
  <cols>
    <col min="1" max="1" width="13.1640625" bestFit="1" customWidth="1"/>
    <col min="2" max="2" width="20.83203125" bestFit="1" customWidth="1"/>
  </cols>
  <sheetData>
    <row r="1" spans="1:2" x14ac:dyDescent="0.15">
      <c r="A1" s="32" t="s">
        <v>595</v>
      </c>
      <c r="B1" t="s">
        <v>980</v>
      </c>
    </row>
    <row r="3" spans="1:2" x14ac:dyDescent="0.15">
      <c r="A3" s="32" t="s">
        <v>966</v>
      </c>
      <c r="B3" t="s">
        <v>981</v>
      </c>
    </row>
    <row r="4" spans="1:2" x14ac:dyDescent="0.15">
      <c r="A4" s="34" t="s">
        <v>720</v>
      </c>
      <c r="B4" s="47">
        <v>31</v>
      </c>
    </row>
    <row r="5" spans="1:2" x14ac:dyDescent="0.15">
      <c r="A5" s="34" t="s">
        <v>967</v>
      </c>
      <c r="B5" s="47">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6865-21FD-E34F-974E-47AD93242016}">
  <dimension ref="A3:H5"/>
  <sheetViews>
    <sheetView workbookViewId="0">
      <selection activeCell="I31" sqref="I31"/>
    </sheetView>
  </sheetViews>
  <sheetFormatPr baseColWidth="10" defaultRowHeight="13" x14ac:dyDescent="0.15"/>
  <cols>
    <col min="1" max="1" width="13.1640625" bestFit="1" customWidth="1"/>
    <col min="2" max="2" width="23.1640625" bestFit="1" customWidth="1"/>
    <col min="3" max="3" width="17.5" bestFit="1" customWidth="1"/>
    <col min="4" max="4" width="15.83203125" bestFit="1" customWidth="1"/>
    <col min="5" max="5" width="21.1640625" bestFit="1" customWidth="1"/>
    <col min="6" max="6" width="13.1640625" bestFit="1" customWidth="1"/>
    <col min="7" max="7" width="18.6640625" bestFit="1" customWidth="1"/>
    <col min="8" max="8" width="17.5" bestFit="1" customWidth="1"/>
    <col min="9" max="10" width="5.1640625" bestFit="1" customWidth="1"/>
    <col min="11" max="12" width="3.1640625" bestFit="1" customWidth="1"/>
    <col min="13" max="13" width="5.1640625" bestFit="1" customWidth="1"/>
    <col min="14" max="14" width="3.1640625" bestFit="1" customWidth="1"/>
    <col min="15" max="16" width="5.1640625" bestFit="1" customWidth="1"/>
    <col min="17" max="17" width="3.1640625" bestFit="1" customWidth="1"/>
    <col min="18" max="18" width="5.1640625" bestFit="1" customWidth="1"/>
    <col min="19" max="19" width="3.1640625" bestFit="1" customWidth="1"/>
    <col min="20" max="26" width="5.1640625" bestFit="1" customWidth="1"/>
    <col min="27" max="27" width="3.1640625" bestFit="1" customWidth="1"/>
    <col min="28" max="30" width="5.1640625" bestFit="1" customWidth="1"/>
    <col min="31" max="31" width="3.1640625" bestFit="1" customWidth="1"/>
    <col min="32" max="32" width="5.1640625" bestFit="1" customWidth="1"/>
    <col min="33" max="33" width="3.1640625" bestFit="1" customWidth="1"/>
    <col min="34" max="35" width="5.1640625" bestFit="1" customWidth="1"/>
    <col min="36" max="36" width="3.1640625" bestFit="1" customWidth="1"/>
    <col min="37" max="37" width="5.1640625" bestFit="1" customWidth="1"/>
    <col min="38" max="38" width="3.1640625" bestFit="1" customWidth="1"/>
    <col min="39" max="39" width="5.1640625" bestFit="1" customWidth="1"/>
    <col min="40" max="40" width="4.1640625" bestFit="1" customWidth="1"/>
    <col min="41" max="41" width="5.1640625" bestFit="1" customWidth="1"/>
    <col min="42" max="42" width="4.1640625" bestFit="1" customWidth="1"/>
    <col min="43" max="43" width="5.1640625" bestFit="1" customWidth="1"/>
    <col min="44" max="44" width="17.5" bestFit="1" customWidth="1"/>
    <col min="45" max="45" width="5.1640625" bestFit="1" customWidth="1"/>
    <col min="46" max="46" width="4.1640625" bestFit="1" customWidth="1"/>
    <col min="47" max="55" width="5.1640625" bestFit="1" customWidth="1"/>
    <col min="56" max="56" width="4.1640625" bestFit="1" customWidth="1"/>
    <col min="57" max="66" width="5.1640625" bestFit="1" customWidth="1"/>
    <col min="67" max="67" width="6.1640625" bestFit="1" customWidth="1"/>
    <col min="68" max="85" width="5.1640625" bestFit="1" customWidth="1"/>
    <col min="86" max="86" width="15.83203125" bestFit="1" customWidth="1"/>
    <col min="87" max="92" width="3.1640625" bestFit="1" customWidth="1"/>
    <col min="93" max="93" width="4.1640625" bestFit="1" customWidth="1"/>
    <col min="94" max="98" width="3.1640625" bestFit="1" customWidth="1"/>
    <col min="99" max="99" width="4.1640625" bestFit="1" customWidth="1"/>
    <col min="100" max="108" width="3.1640625" bestFit="1" customWidth="1"/>
    <col min="109" max="110" width="4.1640625" bestFit="1" customWidth="1"/>
    <col min="111" max="111" width="3.1640625" bestFit="1" customWidth="1"/>
    <col min="112" max="115" width="4.1640625" bestFit="1" customWidth="1"/>
    <col min="116" max="116" width="3.1640625" bestFit="1" customWidth="1"/>
    <col min="117" max="121" width="4.1640625" bestFit="1" customWidth="1"/>
    <col min="122" max="122" width="3.1640625" bestFit="1" customWidth="1"/>
    <col min="123" max="127" width="4.1640625" bestFit="1" customWidth="1"/>
    <col min="128" max="128" width="21.1640625" bestFit="1" customWidth="1"/>
    <col min="129" max="129" width="3.1640625" bestFit="1" customWidth="1"/>
    <col min="130" max="130" width="2.1640625" bestFit="1" customWidth="1"/>
    <col min="131" max="133" width="3.1640625" bestFit="1" customWidth="1"/>
    <col min="134" max="134" width="2.1640625" bestFit="1" customWidth="1"/>
    <col min="135" max="135" width="4.1640625" bestFit="1" customWidth="1"/>
    <col min="136" max="138" width="3.1640625" bestFit="1" customWidth="1"/>
    <col min="139" max="139" width="4.1640625" bestFit="1" customWidth="1"/>
    <col min="140" max="140" width="3.1640625" bestFit="1" customWidth="1"/>
    <col min="141" max="141" width="4.1640625" bestFit="1" customWidth="1"/>
    <col min="142" max="144" width="3.1640625" bestFit="1" customWidth="1"/>
    <col min="145" max="145" width="4.1640625" bestFit="1" customWidth="1"/>
    <col min="146" max="150" width="3.1640625" bestFit="1" customWidth="1"/>
    <col min="151" max="151" width="4.1640625" bestFit="1" customWidth="1"/>
    <col min="152" max="152" width="3.1640625" bestFit="1" customWidth="1"/>
    <col min="153" max="153" width="4.1640625" bestFit="1" customWidth="1"/>
    <col min="154" max="156" width="3.1640625" bestFit="1" customWidth="1"/>
    <col min="157" max="158" width="4.1640625" bestFit="1" customWidth="1"/>
    <col min="159" max="164" width="3.1640625" bestFit="1" customWidth="1"/>
    <col min="165" max="169" width="4.1640625" bestFit="1" customWidth="1"/>
    <col min="170" max="170" width="13.1640625" bestFit="1" customWidth="1"/>
    <col min="171" max="177" width="2.1640625" bestFit="1" customWidth="1"/>
    <col min="178" max="206" width="3.1640625" bestFit="1" customWidth="1"/>
    <col min="207" max="211" width="4.1640625" bestFit="1" customWidth="1"/>
    <col min="212" max="212" width="27.83203125" bestFit="1" customWidth="1"/>
    <col min="213" max="213" width="22.1640625" bestFit="1" customWidth="1"/>
    <col min="214" max="214" width="20.5" bestFit="1" customWidth="1"/>
    <col min="215" max="215" width="25.83203125" bestFit="1" customWidth="1"/>
    <col min="216" max="216" width="17.83203125" bestFit="1" customWidth="1"/>
  </cols>
  <sheetData>
    <row r="3" spans="1:8" x14ac:dyDescent="0.15">
      <c r="A3" s="32" t="s">
        <v>966</v>
      </c>
      <c r="B3" t="s">
        <v>982</v>
      </c>
      <c r="C3" t="s">
        <v>983</v>
      </c>
      <c r="D3" t="s">
        <v>984</v>
      </c>
      <c r="E3" t="s">
        <v>985</v>
      </c>
      <c r="F3" t="s">
        <v>986</v>
      </c>
      <c r="G3" t="s">
        <v>987</v>
      </c>
      <c r="H3" t="s">
        <v>988</v>
      </c>
    </row>
    <row r="4" spans="1:8" x14ac:dyDescent="0.15">
      <c r="A4" s="34" t="s">
        <v>968</v>
      </c>
      <c r="B4" s="31">
        <v>25435</v>
      </c>
      <c r="C4" s="31">
        <v>28700</v>
      </c>
      <c r="D4" s="31">
        <v>790</v>
      </c>
      <c r="E4" s="31">
        <v>466</v>
      </c>
      <c r="F4" s="31">
        <v>0</v>
      </c>
      <c r="G4" s="31">
        <v>357</v>
      </c>
      <c r="H4" s="31">
        <v>0</v>
      </c>
    </row>
    <row r="5" spans="1:8" x14ac:dyDescent="0.15">
      <c r="A5" s="34" t="s">
        <v>967</v>
      </c>
      <c r="B5" s="31">
        <v>25435</v>
      </c>
      <c r="C5" s="31">
        <v>28700</v>
      </c>
      <c r="D5" s="31">
        <v>790</v>
      </c>
      <c r="E5" s="31">
        <v>466</v>
      </c>
      <c r="F5" s="31">
        <v>0</v>
      </c>
      <c r="G5" s="31">
        <v>357</v>
      </c>
      <c r="H5" s="31">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6"/>
  <sheetViews>
    <sheetView topLeftCell="A201" zoomScale="105" workbookViewId="0">
      <selection activeCell="H389" sqref="H389"/>
    </sheetView>
  </sheetViews>
  <sheetFormatPr baseColWidth="10" defaultColWidth="12.6640625" defaultRowHeight="15.75" customHeight="1" x14ac:dyDescent="0.15"/>
  <cols>
    <col min="1" max="1" width="10.1640625" bestFit="1" customWidth="1"/>
    <col min="2" max="2" width="19.83203125" bestFit="1" customWidth="1"/>
    <col min="6" max="6" width="13.33203125" bestFit="1" customWidth="1"/>
    <col min="8" max="8" width="14" customWidth="1"/>
    <col min="9" max="9" width="64.5" customWidth="1"/>
  </cols>
  <sheetData>
    <row r="1" spans="1:9" ht="27" customHeight="1" x14ac:dyDescent="0.15">
      <c r="A1" s="24" t="s">
        <v>0</v>
      </c>
      <c r="B1" s="25" t="s">
        <v>1</v>
      </c>
      <c r="C1" s="25" t="s">
        <v>2</v>
      </c>
      <c r="D1" s="25" t="s">
        <v>3</v>
      </c>
      <c r="E1" s="25" t="s">
        <v>4</v>
      </c>
      <c r="F1" s="25" t="s">
        <v>5</v>
      </c>
      <c r="G1" s="25" t="s">
        <v>6</v>
      </c>
      <c r="H1" s="25" t="s">
        <v>7</v>
      </c>
      <c r="I1" s="24" t="s">
        <v>8</v>
      </c>
    </row>
    <row r="2" spans="1:9" ht="15.75" customHeight="1" x14ac:dyDescent="0.15">
      <c r="A2" s="17">
        <v>45718</v>
      </c>
      <c r="B2" s="18">
        <v>83</v>
      </c>
      <c r="C2" s="18">
        <v>0</v>
      </c>
      <c r="D2" s="18">
        <v>0</v>
      </c>
      <c r="E2" s="18">
        <v>0</v>
      </c>
      <c r="F2" s="18">
        <v>71</v>
      </c>
      <c r="G2" s="18">
        <v>0</v>
      </c>
      <c r="H2" s="18">
        <v>0</v>
      </c>
      <c r="I2" s="19" t="s">
        <v>9</v>
      </c>
    </row>
    <row r="3" spans="1:9" ht="15.75" customHeight="1" x14ac:dyDescent="0.15">
      <c r="A3" s="17">
        <v>45717</v>
      </c>
      <c r="B3" s="18">
        <v>109</v>
      </c>
      <c r="C3" s="18">
        <v>0</v>
      </c>
      <c r="D3" s="18">
        <v>0</v>
      </c>
      <c r="E3" s="18">
        <v>0</v>
      </c>
      <c r="F3" s="18">
        <v>82</v>
      </c>
      <c r="G3" s="18">
        <v>0</v>
      </c>
      <c r="H3" s="18">
        <v>0</v>
      </c>
      <c r="I3" s="19" t="s">
        <v>10</v>
      </c>
    </row>
    <row r="4" spans="1:9" ht="15.75" customHeight="1" x14ac:dyDescent="0.15">
      <c r="A4" s="17">
        <v>45716</v>
      </c>
      <c r="B4" s="18">
        <v>108</v>
      </c>
      <c r="C4" s="18">
        <v>0</v>
      </c>
      <c r="D4" s="18">
        <v>0</v>
      </c>
      <c r="E4" s="18">
        <v>0</v>
      </c>
      <c r="F4" s="18">
        <v>59</v>
      </c>
      <c r="G4" s="18">
        <v>0</v>
      </c>
      <c r="H4" s="18">
        <v>0</v>
      </c>
      <c r="I4" s="19" t="s">
        <v>11</v>
      </c>
    </row>
    <row r="5" spans="1:9" ht="15.75" customHeight="1" x14ac:dyDescent="0.15">
      <c r="A5" s="17">
        <v>45715</v>
      </c>
      <c r="B5" s="18">
        <v>82</v>
      </c>
      <c r="C5" s="18">
        <v>0</v>
      </c>
      <c r="D5" s="18">
        <v>0</v>
      </c>
      <c r="E5" s="18">
        <v>0</v>
      </c>
      <c r="F5" s="18">
        <v>45</v>
      </c>
      <c r="G5" s="18">
        <v>0</v>
      </c>
      <c r="H5" s="18">
        <v>19</v>
      </c>
      <c r="I5" s="19" t="s">
        <v>12</v>
      </c>
    </row>
    <row r="6" spans="1:9" ht="15.75" customHeight="1" x14ac:dyDescent="0.15">
      <c r="A6" s="17">
        <v>45714</v>
      </c>
      <c r="B6" s="18">
        <v>88</v>
      </c>
      <c r="C6" s="18">
        <v>0</v>
      </c>
      <c r="D6" s="18">
        <v>0</v>
      </c>
      <c r="E6" s="18">
        <v>0</v>
      </c>
      <c r="F6" s="18">
        <v>49</v>
      </c>
      <c r="G6" s="18">
        <v>0</v>
      </c>
      <c r="H6" s="18">
        <v>3</v>
      </c>
      <c r="I6" s="19" t="s">
        <v>13</v>
      </c>
    </row>
    <row r="7" spans="1:9" ht="15.75" customHeight="1" x14ac:dyDescent="0.15">
      <c r="A7" s="17">
        <v>45713</v>
      </c>
      <c r="B7" s="18">
        <v>129</v>
      </c>
      <c r="C7" s="18">
        <v>0</v>
      </c>
      <c r="D7" s="18">
        <v>0</v>
      </c>
      <c r="E7" s="18">
        <v>0</v>
      </c>
      <c r="F7" s="18">
        <v>63</v>
      </c>
      <c r="G7" s="18">
        <v>0</v>
      </c>
      <c r="H7" s="18">
        <v>2</v>
      </c>
      <c r="I7" s="19" t="s">
        <v>14</v>
      </c>
    </row>
    <row r="8" spans="1:9" ht="15.75" customHeight="1" x14ac:dyDescent="0.15">
      <c r="A8" s="17">
        <v>45712</v>
      </c>
      <c r="B8" s="18">
        <v>239</v>
      </c>
      <c r="C8" s="18">
        <v>0</v>
      </c>
      <c r="D8" s="18">
        <v>0</v>
      </c>
      <c r="E8" s="18">
        <v>0</v>
      </c>
      <c r="F8" s="18">
        <v>160</v>
      </c>
      <c r="G8" s="18">
        <v>0</v>
      </c>
      <c r="H8" s="18">
        <v>2</v>
      </c>
      <c r="I8" s="19" t="s">
        <v>15</v>
      </c>
    </row>
    <row r="9" spans="1:9" ht="15.75" customHeight="1" x14ac:dyDescent="0.15">
      <c r="A9" s="17">
        <v>45711</v>
      </c>
      <c r="B9" s="18">
        <v>218</v>
      </c>
      <c r="C9" s="18">
        <v>0</v>
      </c>
      <c r="D9" s="18">
        <v>0</v>
      </c>
      <c r="E9" s="18">
        <v>0</v>
      </c>
      <c r="F9" s="18">
        <v>125</v>
      </c>
      <c r="G9" s="18">
        <v>0</v>
      </c>
      <c r="H9" s="18">
        <v>6</v>
      </c>
      <c r="I9" s="19" t="s">
        <v>16</v>
      </c>
    </row>
    <row r="10" spans="1:9" ht="15.75" customHeight="1" x14ac:dyDescent="0.15">
      <c r="A10" s="17">
        <v>45710</v>
      </c>
      <c r="B10" s="18">
        <v>112</v>
      </c>
      <c r="C10" s="18">
        <v>0</v>
      </c>
      <c r="D10" s="18">
        <v>0</v>
      </c>
      <c r="E10" s="18">
        <v>0</v>
      </c>
      <c r="F10" s="18">
        <v>61</v>
      </c>
      <c r="G10" s="18">
        <v>0</v>
      </c>
      <c r="H10" s="18">
        <v>5</v>
      </c>
      <c r="I10" s="19" t="s">
        <v>17</v>
      </c>
    </row>
    <row r="11" spans="1:9" ht="15.75" customHeight="1" x14ac:dyDescent="0.15">
      <c r="A11" s="17">
        <v>45709</v>
      </c>
      <c r="B11" s="18">
        <v>235</v>
      </c>
      <c r="C11" s="18">
        <v>0</v>
      </c>
      <c r="D11" s="18">
        <v>0</v>
      </c>
      <c r="E11" s="18">
        <v>0</v>
      </c>
      <c r="F11" s="18">
        <v>213</v>
      </c>
      <c r="G11" s="18">
        <v>0</v>
      </c>
      <c r="H11" s="18">
        <v>9</v>
      </c>
      <c r="I11" s="19" t="s">
        <v>18</v>
      </c>
    </row>
    <row r="12" spans="1:9" ht="15.75" customHeight="1" x14ac:dyDescent="0.15">
      <c r="A12" s="17">
        <v>45708</v>
      </c>
      <c r="B12" s="18">
        <v>275</v>
      </c>
      <c r="C12" s="18">
        <v>0</v>
      </c>
      <c r="D12" s="18">
        <v>0</v>
      </c>
      <c r="E12" s="18">
        <v>0</v>
      </c>
      <c r="F12" s="18">
        <v>244</v>
      </c>
      <c r="G12" s="18">
        <v>0</v>
      </c>
      <c r="H12" s="18">
        <v>3</v>
      </c>
      <c r="I12" s="19" t="s">
        <v>19</v>
      </c>
    </row>
    <row r="13" spans="1:9" ht="15.75" customHeight="1" x14ac:dyDescent="0.15">
      <c r="A13" s="17">
        <v>45707</v>
      </c>
      <c r="B13" s="18">
        <v>147</v>
      </c>
      <c r="C13" s="18">
        <v>0</v>
      </c>
      <c r="D13" s="18">
        <v>0</v>
      </c>
      <c r="E13" s="18">
        <v>0</v>
      </c>
      <c r="F13" s="18">
        <v>95</v>
      </c>
      <c r="G13" s="18">
        <v>0</v>
      </c>
      <c r="H13" s="18">
        <v>2</v>
      </c>
      <c r="I13" s="19" t="s">
        <v>20</v>
      </c>
    </row>
    <row r="14" spans="1:9" ht="15.75" customHeight="1" x14ac:dyDescent="0.15">
      <c r="A14" s="17">
        <v>45706</v>
      </c>
      <c r="B14" s="18">
        <v>148</v>
      </c>
      <c r="C14" s="18">
        <v>0</v>
      </c>
      <c r="D14" s="18">
        <v>0</v>
      </c>
      <c r="E14" s="18">
        <v>0</v>
      </c>
      <c r="F14" s="18">
        <v>102</v>
      </c>
      <c r="G14" s="18">
        <v>0</v>
      </c>
      <c r="H14" s="18">
        <v>6</v>
      </c>
      <c r="I14" s="19" t="s">
        <v>21</v>
      </c>
    </row>
    <row r="15" spans="1:9" ht="15.75" customHeight="1" x14ac:dyDescent="0.15">
      <c r="A15" s="17">
        <v>45705</v>
      </c>
      <c r="B15" s="18">
        <v>87</v>
      </c>
      <c r="C15" s="18">
        <v>0</v>
      </c>
      <c r="D15" s="18">
        <v>0</v>
      </c>
      <c r="E15" s="18">
        <v>0</v>
      </c>
      <c r="F15" s="18">
        <v>64</v>
      </c>
      <c r="G15" s="18">
        <v>0</v>
      </c>
      <c r="H15" s="18">
        <v>3</v>
      </c>
      <c r="I15" s="19" t="s">
        <v>22</v>
      </c>
    </row>
    <row r="16" spans="1:9" ht="15.75" customHeight="1" x14ac:dyDescent="0.15">
      <c r="A16" s="17">
        <v>45704</v>
      </c>
      <c r="B16" s="18">
        <v>100</v>
      </c>
      <c r="C16" s="18">
        <v>0</v>
      </c>
      <c r="D16" s="18">
        <v>0</v>
      </c>
      <c r="E16" s="18">
        <v>0</v>
      </c>
      <c r="F16" s="18">
        <v>76</v>
      </c>
      <c r="G16" s="18">
        <v>0</v>
      </c>
      <c r="H16" s="18">
        <v>1</v>
      </c>
      <c r="I16" s="19" t="s">
        <v>23</v>
      </c>
    </row>
    <row r="17" spans="1:9" ht="15.75" customHeight="1" x14ac:dyDescent="0.15">
      <c r="A17" s="17">
        <v>45703</v>
      </c>
      <c r="B17" s="18">
        <v>106</v>
      </c>
      <c r="C17" s="18">
        <v>0</v>
      </c>
      <c r="D17" s="18">
        <v>0</v>
      </c>
      <c r="E17" s="18">
        <v>0</v>
      </c>
      <c r="F17" s="18">
        <v>77</v>
      </c>
      <c r="G17" s="18">
        <v>0</v>
      </c>
      <c r="H17" s="18">
        <v>1</v>
      </c>
      <c r="I17" s="19" t="s">
        <v>24</v>
      </c>
    </row>
    <row r="18" spans="1:9" ht="15.75" customHeight="1" x14ac:dyDescent="0.15">
      <c r="A18" s="17">
        <v>45702</v>
      </c>
      <c r="B18" s="18">
        <v>196</v>
      </c>
      <c r="C18" s="18">
        <v>0</v>
      </c>
      <c r="D18" s="18">
        <v>0</v>
      </c>
      <c r="E18" s="18">
        <v>0</v>
      </c>
      <c r="F18" s="18">
        <v>127</v>
      </c>
      <c r="G18" s="18">
        <v>0</v>
      </c>
      <c r="H18" s="18">
        <v>5</v>
      </c>
      <c r="I18" s="19" t="s">
        <v>25</v>
      </c>
    </row>
    <row r="19" spans="1:9" ht="15.75" customHeight="1" x14ac:dyDescent="0.15">
      <c r="A19" s="17">
        <v>45701</v>
      </c>
      <c r="B19" s="18">
        <v>115</v>
      </c>
      <c r="C19" s="18">
        <v>0</v>
      </c>
      <c r="D19" s="18">
        <v>0</v>
      </c>
      <c r="E19" s="18">
        <v>0</v>
      </c>
      <c r="F19" s="18">
        <v>82</v>
      </c>
      <c r="G19" s="18">
        <v>0</v>
      </c>
      <c r="H19" s="18">
        <v>6</v>
      </c>
      <c r="I19" s="19" t="s">
        <v>26</v>
      </c>
    </row>
    <row r="20" spans="1:9" ht="15.75" customHeight="1" x14ac:dyDescent="0.15">
      <c r="A20" s="17">
        <v>45700</v>
      </c>
      <c r="B20" s="18">
        <v>142</v>
      </c>
      <c r="C20" s="18">
        <v>0</v>
      </c>
      <c r="D20" s="18">
        <v>0</v>
      </c>
      <c r="E20" s="18">
        <v>0</v>
      </c>
      <c r="F20" s="18">
        <v>94</v>
      </c>
      <c r="G20" s="18">
        <v>0</v>
      </c>
      <c r="H20" s="18">
        <v>4</v>
      </c>
      <c r="I20" s="19" t="s">
        <v>27</v>
      </c>
    </row>
    <row r="21" spans="1:9" ht="15.75" customHeight="1" x14ac:dyDescent="0.15">
      <c r="A21" s="17">
        <v>45699</v>
      </c>
      <c r="B21" s="18">
        <v>728</v>
      </c>
      <c r="C21" s="18">
        <v>0</v>
      </c>
      <c r="D21" s="18">
        <v>0</v>
      </c>
      <c r="E21" s="18">
        <v>0</v>
      </c>
      <c r="F21" s="18">
        <v>571</v>
      </c>
      <c r="G21" s="18">
        <v>0</v>
      </c>
      <c r="H21" s="18">
        <v>6</v>
      </c>
      <c r="I21" s="19" t="s">
        <v>28</v>
      </c>
    </row>
    <row r="22" spans="1:9" ht="15.75" customHeight="1" x14ac:dyDescent="0.15">
      <c r="A22" s="17">
        <v>45698</v>
      </c>
      <c r="B22" s="18">
        <v>820</v>
      </c>
      <c r="C22" s="18">
        <v>0</v>
      </c>
      <c r="D22" s="18">
        <v>0</v>
      </c>
      <c r="E22" s="18">
        <v>0</v>
      </c>
      <c r="F22" s="18">
        <v>668</v>
      </c>
      <c r="G22" s="18">
        <v>0</v>
      </c>
      <c r="H22" s="18">
        <v>4</v>
      </c>
      <c r="I22" s="19" t="s">
        <v>29</v>
      </c>
    </row>
    <row r="23" spans="1:9" ht="15.75" customHeight="1" x14ac:dyDescent="0.15">
      <c r="A23" s="17">
        <v>45697</v>
      </c>
      <c r="B23" s="18">
        <v>1142</v>
      </c>
      <c r="C23" s="18">
        <v>0</v>
      </c>
      <c r="D23" s="18">
        <v>0</v>
      </c>
      <c r="E23" s="18">
        <v>0</v>
      </c>
      <c r="F23" s="18">
        <v>710</v>
      </c>
      <c r="G23" s="18">
        <v>0</v>
      </c>
      <c r="H23" s="18">
        <v>10</v>
      </c>
      <c r="I23" s="19" t="s">
        <v>30</v>
      </c>
    </row>
    <row r="24" spans="1:9" ht="15.75" customHeight="1" x14ac:dyDescent="0.15">
      <c r="A24" s="17">
        <v>45696</v>
      </c>
      <c r="B24" s="18">
        <v>833</v>
      </c>
      <c r="C24" s="18">
        <v>0</v>
      </c>
      <c r="D24" s="18">
        <v>0</v>
      </c>
      <c r="E24" s="18">
        <v>0</v>
      </c>
      <c r="F24" s="18">
        <v>632</v>
      </c>
      <c r="G24" s="18">
        <v>0</v>
      </c>
      <c r="H24" s="18">
        <v>4</v>
      </c>
      <c r="I24" s="19" t="s">
        <v>31</v>
      </c>
    </row>
    <row r="25" spans="1:9" ht="15.75" customHeight="1" x14ac:dyDescent="0.15">
      <c r="A25" s="17">
        <v>45695</v>
      </c>
      <c r="B25" s="18">
        <v>822</v>
      </c>
      <c r="C25" s="18">
        <v>0</v>
      </c>
      <c r="D25" s="18">
        <v>0</v>
      </c>
      <c r="E25" s="18">
        <v>0</v>
      </c>
      <c r="F25" s="18">
        <v>676</v>
      </c>
      <c r="G25" s="18">
        <v>0</v>
      </c>
      <c r="H25" s="18">
        <v>8</v>
      </c>
      <c r="I25" s="19" t="s">
        <v>32</v>
      </c>
    </row>
    <row r="26" spans="1:9" ht="15.75" customHeight="1" x14ac:dyDescent="0.15">
      <c r="A26" s="17">
        <v>45694</v>
      </c>
      <c r="B26" s="18">
        <v>835</v>
      </c>
      <c r="C26" s="18">
        <v>0</v>
      </c>
      <c r="D26" s="18">
        <v>0</v>
      </c>
      <c r="E26" s="18">
        <v>0</v>
      </c>
      <c r="F26" s="18">
        <v>612</v>
      </c>
      <c r="G26" s="18">
        <v>0</v>
      </c>
      <c r="H26" s="18">
        <v>3</v>
      </c>
      <c r="I26" s="19" t="s">
        <v>33</v>
      </c>
    </row>
    <row r="27" spans="1:9" ht="15.75" customHeight="1" x14ac:dyDescent="0.15">
      <c r="A27" s="17">
        <v>45693</v>
      </c>
      <c r="B27" s="18">
        <v>895</v>
      </c>
      <c r="C27" s="18">
        <v>0</v>
      </c>
      <c r="D27" s="18">
        <v>0</v>
      </c>
      <c r="E27" s="18">
        <v>0</v>
      </c>
      <c r="F27" s="18">
        <v>743</v>
      </c>
      <c r="G27" s="18">
        <v>0</v>
      </c>
      <c r="H27" s="18">
        <v>8</v>
      </c>
      <c r="I27" s="19" t="s">
        <v>34</v>
      </c>
    </row>
    <row r="28" spans="1:9" ht="15.75" customHeight="1" x14ac:dyDescent="0.15">
      <c r="A28" s="17">
        <v>45692</v>
      </c>
      <c r="B28" s="18">
        <v>567</v>
      </c>
      <c r="C28" s="18">
        <v>0</v>
      </c>
      <c r="D28" s="18">
        <v>0</v>
      </c>
      <c r="E28" s="18">
        <v>0</v>
      </c>
      <c r="F28" s="18">
        <v>445</v>
      </c>
      <c r="G28" s="18">
        <v>0</v>
      </c>
      <c r="H28" s="18">
        <v>4</v>
      </c>
      <c r="I28" s="19" t="s">
        <v>35</v>
      </c>
    </row>
    <row r="29" spans="1:9" ht="15.75" customHeight="1" x14ac:dyDescent="0.15">
      <c r="A29" s="17">
        <v>45691</v>
      </c>
      <c r="B29" s="18">
        <v>1032</v>
      </c>
      <c r="C29" s="18">
        <v>0</v>
      </c>
      <c r="D29" s="18">
        <v>0</v>
      </c>
      <c r="E29" s="18">
        <v>0</v>
      </c>
      <c r="F29" s="18">
        <v>822</v>
      </c>
      <c r="G29" s="18">
        <v>0</v>
      </c>
      <c r="H29" s="18">
        <v>8</v>
      </c>
      <c r="I29" s="19" t="s">
        <v>36</v>
      </c>
    </row>
    <row r="30" spans="1:9" ht="15.75" customHeight="1" x14ac:dyDescent="0.15">
      <c r="A30" s="20">
        <v>45690</v>
      </c>
      <c r="B30" s="21">
        <v>395</v>
      </c>
      <c r="C30" s="21">
        <v>0</v>
      </c>
      <c r="D30" s="21">
        <v>0</v>
      </c>
      <c r="E30" s="21">
        <v>0</v>
      </c>
      <c r="F30" s="21">
        <v>292</v>
      </c>
      <c r="G30" s="21">
        <v>0</v>
      </c>
      <c r="H30" s="21">
        <v>6</v>
      </c>
      <c r="I30" s="22" t="s">
        <v>37</v>
      </c>
    </row>
    <row r="31" spans="1:9" ht="15.75" customHeight="1" x14ac:dyDescent="0.15">
      <c r="A31" s="20">
        <v>45689</v>
      </c>
      <c r="B31" s="21">
        <v>453</v>
      </c>
      <c r="C31" s="21">
        <v>0</v>
      </c>
      <c r="D31" s="21">
        <v>0</v>
      </c>
      <c r="E31" s="21">
        <v>0</v>
      </c>
      <c r="F31" s="21">
        <v>328</v>
      </c>
      <c r="G31" s="21">
        <v>0</v>
      </c>
      <c r="H31" s="21">
        <v>6</v>
      </c>
      <c r="I31" s="22" t="s">
        <v>38</v>
      </c>
    </row>
    <row r="32" spans="1:9" ht="15.75" customHeight="1" x14ac:dyDescent="0.15">
      <c r="A32" s="20">
        <v>45688</v>
      </c>
      <c r="B32" s="21">
        <v>410</v>
      </c>
      <c r="C32" s="21">
        <v>0</v>
      </c>
      <c r="D32" s="21">
        <v>0</v>
      </c>
      <c r="E32" s="21">
        <v>0</v>
      </c>
      <c r="F32" s="21">
        <v>340</v>
      </c>
      <c r="G32" s="21">
        <v>0</v>
      </c>
      <c r="H32" s="21">
        <v>6</v>
      </c>
      <c r="I32" s="22" t="s">
        <v>39</v>
      </c>
    </row>
    <row r="33" spans="1:9" ht="15.75" customHeight="1" x14ac:dyDescent="0.15">
      <c r="A33" s="20">
        <v>45687</v>
      </c>
      <c r="B33" s="21">
        <v>486</v>
      </c>
      <c r="C33" s="21">
        <v>0</v>
      </c>
      <c r="D33" s="21">
        <v>0</v>
      </c>
      <c r="E33" s="21">
        <v>0</v>
      </c>
      <c r="F33" s="21">
        <v>335</v>
      </c>
      <c r="G33" s="21">
        <v>0</v>
      </c>
      <c r="H33" s="21">
        <v>2</v>
      </c>
      <c r="I33" s="22" t="s">
        <v>40</v>
      </c>
    </row>
    <row r="34" spans="1:9" ht="15.75" customHeight="1" x14ac:dyDescent="0.15">
      <c r="A34" s="20">
        <v>45686</v>
      </c>
      <c r="B34" s="21">
        <v>505</v>
      </c>
      <c r="C34" s="21">
        <v>0</v>
      </c>
      <c r="D34" s="21">
        <v>0</v>
      </c>
      <c r="E34" s="21">
        <v>0</v>
      </c>
      <c r="F34" s="21">
        <v>363</v>
      </c>
      <c r="G34" s="21">
        <v>0</v>
      </c>
      <c r="H34" s="21">
        <v>2</v>
      </c>
      <c r="I34" s="22" t="s">
        <v>41</v>
      </c>
    </row>
    <row r="35" spans="1:9" ht="15.75" customHeight="1" x14ac:dyDescent="0.15">
      <c r="A35" s="20">
        <v>45685</v>
      </c>
      <c r="B35" s="21">
        <v>440</v>
      </c>
      <c r="C35" s="21">
        <v>0</v>
      </c>
      <c r="D35" s="21">
        <v>0</v>
      </c>
      <c r="E35" s="21">
        <v>0</v>
      </c>
      <c r="F35" s="21">
        <v>335</v>
      </c>
      <c r="G35" s="21">
        <v>0</v>
      </c>
      <c r="H35" s="21">
        <v>2</v>
      </c>
      <c r="I35" s="22" t="s">
        <v>42</v>
      </c>
    </row>
    <row r="36" spans="1:9" ht="15.75" customHeight="1" x14ac:dyDescent="0.15">
      <c r="A36" s="20">
        <v>45684</v>
      </c>
      <c r="B36" s="21">
        <v>908</v>
      </c>
      <c r="C36" s="21">
        <v>0</v>
      </c>
      <c r="D36" s="21">
        <v>0</v>
      </c>
      <c r="E36" s="21">
        <v>0</v>
      </c>
      <c r="F36" s="21">
        <v>721</v>
      </c>
      <c r="G36" s="21">
        <v>0</v>
      </c>
      <c r="H36" s="21">
        <v>10</v>
      </c>
      <c r="I36" s="22" t="s">
        <v>43</v>
      </c>
    </row>
    <row r="37" spans="1:9" ht="15.75" customHeight="1" x14ac:dyDescent="0.15">
      <c r="A37" s="20">
        <v>45683</v>
      </c>
      <c r="B37" s="21">
        <v>946</v>
      </c>
      <c r="C37" s="21">
        <v>0</v>
      </c>
      <c r="D37" s="21">
        <v>0</v>
      </c>
      <c r="E37" s="21">
        <v>0</v>
      </c>
      <c r="F37" s="21">
        <v>751</v>
      </c>
      <c r="G37" s="21">
        <v>0</v>
      </c>
      <c r="H37" s="21">
        <v>12</v>
      </c>
      <c r="I37" s="22" t="s">
        <v>44</v>
      </c>
    </row>
    <row r="38" spans="1:9" ht="15.75" customHeight="1" x14ac:dyDescent="0.15">
      <c r="A38" s="20">
        <v>45682</v>
      </c>
      <c r="B38" s="21">
        <v>929</v>
      </c>
      <c r="C38" s="21">
        <v>0</v>
      </c>
      <c r="D38" s="21">
        <v>0</v>
      </c>
      <c r="E38" s="21">
        <v>0</v>
      </c>
      <c r="F38" s="21">
        <v>572</v>
      </c>
      <c r="G38" s="21">
        <v>0</v>
      </c>
      <c r="H38" s="21">
        <v>5</v>
      </c>
      <c r="I38" s="22" t="s">
        <v>45</v>
      </c>
    </row>
    <row r="39" spans="1:9" ht="15.75" customHeight="1" x14ac:dyDescent="0.15">
      <c r="A39" s="20">
        <v>45681</v>
      </c>
      <c r="B39" s="21">
        <v>633</v>
      </c>
      <c r="C39" s="21">
        <v>0</v>
      </c>
      <c r="D39" s="21">
        <v>0</v>
      </c>
      <c r="E39" s="21">
        <v>0</v>
      </c>
      <c r="F39" s="21">
        <v>485</v>
      </c>
      <c r="G39" s="21">
        <v>0</v>
      </c>
      <c r="H39" s="21">
        <v>7</v>
      </c>
      <c r="I39" s="22" t="s">
        <v>46</v>
      </c>
    </row>
    <row r="40" spans="1:9" ht="15.75" customHeight="1" x14ac:dyDescent="0.15">
      <c r="A40" s="20">
        <v>45680</v>
      </c>
      <c r="B40" s="21">
        <v>735</v>
      </c>
      <c r="C40" s="21">
        <v>0</v>
      </c>
      <c r="D40" s="21">
        <v>0</v>
      </c>
      <c r="E40" s="21">
        <v>0</v>
      </c>
      <c r="F40" s="21">
        <v>579</v>
      </c>
      <c r="G40" s="21">
        <v>0</v>
      </c>
      <c r="H40" s="21">
        <v>4</v>
      </c>
      <c r="I40" s="22" t="s">
        <v>47</v>
      </c>
    </row>
    <row r="41" spans="1:9" ht="15.75" customHeight="1" x14ac:dyDescent="0.15">
      <c r="A41" s="20">
        <v>45679</v>
      </c>
      <c r="B41" s="21">
        <v>919</v>
      </c>
      <c r="C41" s="21">
        <v>0</v>
      </c>
      <c r="D41" s="21">
        <v>0</v>
      </c>
      <c r="E41" s="21">
        <v>0</v>
      </c>
      <c r="F41" s="21">
        <v>756</v>
      </c>
      <c r="G41" s="21">
        <v>0</v>
      </c>
      <c r="H41" s="21"/>
      <c r="I41" s="22" t="s">
        <v>48</v>
      </c>
    </row>
    <row r="42" spans="1:9" ht="15.75" customHeight="1" x14ac:dyDescent="0.15">
      <c r="A42" s="20">
        <v>45678</v>
      </c>
      <c r="B42" s="21">
        <v>653</v>
      </c>
      <c r="C42" s="21">
        <v>0</v>
      </c>
      <c r="D42" s="21">
        <v>0</v>
      </c>
      <c r="E42" s="21">
        <v>0</v>
      </c>
      <c r="F42" s="21">
        <v>517</v>
      </c>
      <c r="G42" s="21">
        <v>0</v>
      </c>
      <c r="H42" s="21"/>
      <c r="I42" s="22" t="s">
        <v>49</v>
      </c>
    </row>
    <row r="43" spans="1:9" ht="15.75" customHeight="1" x14ac:dyDescent="0.15">
      <c r="A43" s="20">
        <v>45677</v>
      </c>
      <c r="B43" s="21">
        <v>13141</v>
      </c>
      <c r="C43" s="21">
        <v>0</v>
      </c>
      <c r="D43" s="21">
        <v>0</v>
      </c>
      <c r="E43" s="21">
        <v>0</v>
      </c>
      <c r="F43" s="21">
        <v>10913</v>
      </c>
      <c r="G43" s="21">
        <v>0</v>
      </c>
      <c r="H43" s="21"/>
      <c r="I43" s="22" t="s">
        <v>50</v>
      </c>
    </row>
    <row r="44" spans="1:9" ht="15.75" customHeight="1" x14ac:dyDescent="0.15">
      <c r="A44" s="20">
        <v>45676</v>
      </c>
      <c r="B44" s="21">
        <v>25998</v>
      </c>
      <c r="C44" s="21">
        <v>1</v>
      </c>
      <c r="D44" s="21">
        <v>19</v>
      </c>
      <c r="E44" s="21">
        <v>7</v>
      </c>
      <c r="F44" s="21">
        <v>20926</v>
      </c>
      <c r="G44" s="21">
        <v>0</v>
      </c>
      <c r="H44" s="21"/>
      <c r="I44" s="22" t="s">
        <v>51</v>
      </c>
    </row>
    <row r="45" spans="1:9" ht="15.75" customHeight="1" x14ac:dyDescent="0.15">
      <c r="A45" s="20">
        <v>45675</v>
      </c>
      <c r="B45" s="21">
        <v>22687</v>
      </c>
      <c r="C45" s="21">
        <v>0</v>
      </c>
      <c r="D45" s="21">
        <v>10</v>
      </c>
      <c r="E45" s="21">
        <v>3</v>
      </c>
      <c r="F45" s="21">
        <v>18220</v>
      </c>
      <c r="G45" s="21">
        <v>0</v>
      </c>
      <c r="H45" s="21"/>
      <c r="I45" s="22" t="s">
        <v>52</v>
      </c>
    </row>
    <row r="46" spans="1:9" ht="15.75" customHeight="1" x14ac:dyDescent="0.15">
      <c r="A46" s="20">
        <v>45674</v>
      </c>
      <c r="B46" s="21">
        <v>17280</v>
      </c>
      <c r="C46" s="21">
        <v>0</v>
      </c>
      <c r="D46" s="21">
        <v>51</v>
      </c>
      <c r="E46" s="21">
        <v>0</v>
      </c>
      <c r="F46" s="21">
        <v>14131</v>
      </c>
      <c r="G46" s="21">
        <v>0</v>
      </c>
      <c r="H46" s="21"/>
      <c r="I46" s="22" t="s">
        <v>53</v>
      </c>
    </row>
    <row r="47" spans="1:9" ht="13" x14ac:dyDescent="0.15">
      <c r="A47" s="20">
        <v>45673</v>
      </c>
      <c r="B47" s="21">
        <v>13326</v>
      </c>
      <c r="C47" s="21">
        <v>1</v>
      </c>
      <c r="D47" s="21">
        <v>47</v>
      </c>
      <c r="E47" s="21">
        <v>0</v>
      </c>
      <c r="F47" s="21">
        <v>10988</v>
      </c>
      <c r="G47" s="21">
        <v>1</v>
      </c>
      <c r="H47" s="21"/>
      <c r="I47" s="22" t="s">
        <v>54</v>
      </c>
    </row>
    <row r="48" spans="1:9" ht="13" x14ac:dyDescent="0.15">
      <c r="A48" s="20">
        <v>45672</v>
      </c>
      <c r="B48" s="21">
        <v>14754</v>
      </c>
      <c r="C48" s="21">
        <v>1</v>
      </c>
      <c r="D48" s="21">
        <v>16</v>
      </c>
      <c r="E48" s="21">
        <v>0</v>
      </c>
      <c r="F48" s="21">
        <v>11721</v>
      </c>
      <c r="G48" s="21">
        <v>1</v>
      </c>
      <c r="H48" s="21"/>
      <c r="I48" s="22" t="s">
        <v>55</v>
      </c>
    </row>
    <row r="49" spans="1:9" ht="13" x14ac:dyDescent="0.15">
      <c r="A49" s="20">
        <v>45671</v>
      </c>
      <c r="B49" s="21">
        <v>21200</v>
      </c>
      <c r="C49" s="21">
        <v>0</v>
      </c>
      <c r="D49" s="21">
        <v>137</v>
      </c>
      <c r="E49" s="21">
        <v>0</v>
      </c>
      <c r="F49" s="21">
        <v>17062</v>
      </c>
      <c r="G49" s="21">
        <v>0</v>
      </c>
      <c r="H49" s="21"/>
      <c r="I49" s="22" t="s">
        <v>56</v>
      </c>
    </row>
    <row r="50" spans="1:9" ht="13" x14ac:dyDescent="0.15">
      <c r="A50" s="20">
        <v>45670</v>
      </c>
      <c r="B50" s="21">
        <v>15685</v>
      </c>
      <c r="C50" s="21">
        <v>0</v>
      </c>
      <c r="D50" s="21">
        <v>82</v>
      </c>
      <c r="E50" s="21">
        <v>0</v>
      </c>
      <c r="F50" s="21">
        <v>12608</v>
      </c>
      <c r="G50" s="21">
        <v>0</v>
      </c>
      <c r="H50" s="21"/>
      <c r="I50" s="22" t="s">
        <v>57</v>
      </c>
    </row>
    <row r="51" spans="1:9" ht="13" x14ac:dyDescent="0.15">
      <c r="A51" s="20">
        <v>45669</v>
      </c>
      <c r="B51" s="21">
        <v>16258</v>
      </c>
      <c r="C51" s="21">
        <v>0</v>
      </c>
      <c r="D51" s="21">
        <v>13</v>
      </c>
      <c r="E51" s="21">
        <v>0</v>
      </c>
      <c r="F51" s="21">
        <v>13742</v>
      </c>
      <c r="G51" s="21">
        <v>0</v>
      </c>
      <c r="H51" s="21"/>
      <c r="I51" s="22" t="s">
        <v>58</v>
      </c>
    </row>
    <row r="52" spans="1:9" ht="13" x14ac:dyDescent="0.15">
      <c r="A52" s="20">
        <v>45668</v>
      </c>
      <c r="B52" s="21">
        <v>12562</v>
      </c>
      <c r="C52" s="21">
        <v>0</v>
      </c>
      <c r="D52" s="21">
        <v>34</v>
      </c>
      <c r="E52" s="21">
        <v>3</v>
      </c>
      <c r="F52" s="21">
        <v>9926</v>
      </c>
      <c r="G52" s="21">
        <v>0</v>
      </c>
      <c r="H52" s="21"/>
      <c r="I52" s="22" t="s">
        <v>59</v>
      </c>
    </row>
    <row r="53" spans="1:9" ht="13" x14ac:dyDescent="0.15">
      <c r="A53" s="20">
        <v>45667</v>
      </c>
      <c r="B53" s="21">
        <v>13603</v>
      </c>
      <c r="C53" s="21">
        <v>0</v>
      </c>
      <c r="D53" s="21">
        <v>43</v>
      </c>
      <c r="E53" s="21">
        <v>0</v>
      </c>
      <c r="F53" s="21">
        <v>11545</v>
      </c>
      <c r="G53" s="21">
        <v>0</v>
      </c>
      <c r="H53" s="21"/>
      <c r="I53" s="22" t="s">
        <v>60</v>
      </c>
    </row>
    <row r="54" spans="1:9" ht="13" x14ac:dyDescent="0.15">
      <c r="A54" s="20">
        <v>45666</v>
      </c>
      <c r="B54" s="21">
        <v>14426</v>
      </c>
      <c r="C54" s="21">
        <v>1</v>
      </c>
      <c r="D54" s="21">
        <v>31</v>
      </c>
      <c r="E54" s="21">
        <v>0</v>
      </c>
      <c r="F54" s="21">
        <v>11615</v>
      </c>
      <c r="G54" s="21">
        <v>1</v>
      </c>
      <c r="H54" s="21"/>
      <c r="I54" s="22" t="s">
        <v>61</v>
      </c>
    </row>
    <row r="55" spans="1:9" ht="13" x14ac:dyDescent="0.15">
      <c r="A55" s="20">
        <v>45665</v>
      </c>
      <c r="B55" s="21">
        <v>14363</v>
      </c>
      <c r="C55" s="21">
        <v>0</v>
      </c>
      <c r="D55" s="21">
        <v>50</v>
      </c>
      <c r="E55" s="21">
        <v>0</v>
      </c>
      <c r="F55" s="21">
        <v>11565</v>
      </c>
      <c r="G55" s="21">
        <v>0</v>
      </c>
      <c r="H55" s="21"/>
      <c r="I55" s="22" t="s">
        <v>62</v>
      </c>
    </row>
    <row r="56" spans="1:9" ht="13" x14ac:dyDescent="0.15">
      <c r="A56" s="20">
        <v>45664</v>
      </c>
      <c r="B56" s="21">
        <v>17093</v>
      </c>
      <c r="C56" s="21">
        <v>0</v>
      </c>
      <c r="D56" s="21">
        <v>250</v>
      </c>
      <c r="E56" s="21">
        <v>0</v>
      </c>
      <c r="F56" s="21">
        <v>13797</v>
      </c>
      <c r="G56" s="21">
        <v>0</v>
      </c>
      <c r="H56" s="21"/>
      <c r="I56" s="22" t="s">
        <v>63</v>
      </c>
    </row>
    <row r="57" spans="1:9" ht="13" x14ac:dyDescent="0.15">
      <c r="A57" s="20">
        <v>45663</v>
      </c>
      <c r="B57" s="21">
        <v>12190</v>
      </c>
      <c r="C57" s="21">
        <v>0</v>
      </c>
      <c r="D57" s="21">
        <v>101</v>
      </c>
      <c r="E57" s="21">
        <v>0</v>
      </c>
      <c r="F57" s="21">
        <v>9986</v>
      </c>
      <c r="G57" s="21">
        <v>0</v>
      </c>
      <c r="H57" s="21"/>
      <c r="I57" s="22" t="s">
        <v>64</v>
      </c>
    </row>
    <row r="58" spans="1:9" ht="13" x14ac:dyDescent="0.15">
      <c r="A58" s="20">
        <v>45662</v>
      </c>
      <c r="B58" s="21">
        <v>10409</v>
      </c>
      <c r="C58" s="21">
        <v>1</v>
      </c>
      <c r="D58" s="21">
        <v>462</v>
      </c>
      <c r="E58" s="21">
        <v>0</v>
      </c>
      <c r="F58" s="21">
        <v>8898</v>
      </c>
      <c r="G58" s="21">
        <v>1</v>
      </c>
      <c r="H58" s="21"/>
      <c r="I58" s="22" t="s">
        <v>65</v>
      </c>
    </row>
    <row r="59" spans="1:9" ht="13" x14ac:dyDescent="0.15">
      <c r="A59" s="20">
        <v>45661</v>
      </c>
      <c r="B59" s="21">
        <v>1188</v>
      </c>
      <c r="C59" s="21">
        <v>0</v>
      </c>
      <c r="D59" s="21">
        <v>0</v>
      </c>
      <c r="E59" s="21">
        <v>0</v>
      </c>
      <c r="F59" s="21">
        <v>1010</v>
      </c>
      <c r="G59" s="21">
        <v>0</v>
      </c>
      <c r="H59" s="21"/>
      <c r="I59" s="22" t="s">
        <v>66</v>
      </c>
    </row>
    <row r="60" spans="1:9" ht="13" x14ac:dyDescent="0.15">
      <c r="A60" s="20">
        <v>45660</v>
      </c>
      <c r="B60" s="21">
        <v>1036</v>
      </c>
      <c r="C60" s="21">
        <v>0</v>
      </c>
      <c r="D60" s="21">
        <v>0</v>
      </c>
      <c r="E60" s="21">
        <v>0</v>
      </c>
      <c r="F60" s="21">
        <v>928</v>
      </c>
      <c r="G60" s="21">
        <v>0</v>
      </c>
      <c r="H60" s="21"/>
      <c r="I60" s="22" t="s">
        <v>67</v>
      </c>
    </row>
    <row r="61" spans="1:9" ht="13" x14ac:dyDescent="0.15">
      <c r="A61" s="20">
        <v>45659</v>
      </c>
      <c r="B61" s="21">
        <v>1442</v>
      </c>
      <c r="C61" s="21">
        <v>0</v>
      </c>
      <c r="D61" s="21">
        <v>0</v>
      </c>
      <c r="E61" s="21">
        <v>0</v>
      </c>
      <c r="F61" s="21">
        <v>889</v>
      </c>
      <c r="G61" s="21">
        <v>0</v>
      </c>
      <c r="H61" s="21"/>
      <c r="I61" s="22" t="s">
        <v>68</v>
      </c>
    </row>
    <row r="62" spans="1:9" ht="13" x14ac:dyDescent="0.15">
      <c r="A62" s="20">
        <v>45658</v>
      </c>
      <c r="B62" s="21">
        <v>1319</v>
      </c>
      <c r="C62" s="21">
        <v>0</v>
      </c>
      <c r="D62" s="21">
        <v>0</v>
      </c>
      <c r="E62" s="21">
        <v>0</v>
      </c>
      <c r="F62" s="21">
        <v>1059</v>
      </c>
      <c r="G62" s="21">
        <v>0</v>
      </c>
      <c r="H62" s="21"/>
      <c r="I62" s="22" t="s">
        <v>69</v>
      </c>
    </row>
    <row r="63" spans="1:9" ht="13" x14ac:dyDescent="0.15">
      <c r="A63" s="20">
        <v>45657</v>
      </c>
      <c r="B63" s="21">
        <v>817</v>
      </c>
      <c r="C63" s="21">
        <v>0</v>
      </c>
      <c r="D63" s="21">
        <v>0</v>
      </c>
      <c r="E63" s="21">
        <v>0</v>
      </c>
      <c r="F63" s="21">
        <v>653</v>
      </c>
      <c r="G63" s="21">
        <v>0</v>
      </c>
      <c r="H63" s="21"/>
      <c r="I63" s="22" t="s">
        <v>70</v>
      </c>
    </row>
    <row r="64" spans="1:9" ht="13" x14ac:dyDescent="0.15">
      <c r="A64" s="20">
        <v>45656</v>
      </c>
      <c r="B64" s="21">
        <v>1036</v>
      </c>
      <c r="C64" s="21">
        <v>0</v>
      </c>
      <c r="D64" s="21">
        <v>0</v>
      </c>
      <c r="E64" s="21">
        <v>0</v>
      </c>
      <c r="F64" s="21">
        <v>841</v>
      </c>
      <c r="G64" s="21">
        <v>0</v>
      </c>
      <c r="H64" s="21"/>
      <c r="I64" s="22" t="s">
        <v>71</v>
      </c>
    </row>
    <row r="65" spans="1:9" ht="13" x14ac:dyDescent="0.15">
      <c r="A65" s="20">
        <v>45655</v>
      </c>
      <c r="B65" s="21">
        <v>1151</v>
      </c>
      <c r="C65" s="21">
        <v>0</v>
      </c>
      <c r="D65" s="21">
        <v>0</v>
      </c>
      <c r="E65" s="21">
        <v>0</v>
      </c>
      <c r="F65" s="21">
        <v>929</v>
      </c>
      <c r="G65" s="21">
        <v>0</v>
      </c>
      <c r="H65" s="21"/>
      <c r="I65" s="22" t="s">
        <v>72</v>
      </c>
    </row>
    <row r="66" spans="1:9" ht="13" x14ac:dyDescent="0.15">
      <c r="A66" s="20">
        <v>45654</v>
      </c>
      <c r="B66" s="21">
        <v>1097</v>
      </c>
      <c r="C66" s="21">
        <v>0</v>
      </c>
      <c r="D66" s="21">
        <v>0</v>
      </c>
      <c r="E66" s="21">
        <v>0</v>
      </c>
      <c r="F66" s="21">
        <v>867</v>
      </c>
      <c r="G66" s="21">
        <v>0</v>
      </c>
      <c r="H66" s="21"/>
      <c r="I66" s="22" t="s">
        <v>73</v>
      </c>
    </row>
    <row r="67" spans="1:9" ht="13" x14ac:dyDescent="0.15">
      <c r="A67" s="20">
        <v>45653</v>
      </c>
      <c r="B67" s="21">
        <v>1170</v>
      </c>
      <c r="C67" s="21">
        <v>0</v>
      </c>
      <c r="D67" s="21">
        <v>0</v>
      </c>
      <c r="E67" s="21">
        <v>0</v>
      </c>
      <c r="F67" s="21">
        <v>904</v>
      </c>
      <c r="G67" s="21">
        <v>0</v>
      </c>
      <c r="H67" s="21"/>
      <c r="I67" s="22" t="s">
        <v>74</v>
      </c>
    </row>
    <row r="68" spans="1:9" ht="13" x14ac:dyDescent="0.15">
      <c r="A68" s="20">
        <v>45652</v>
      </c>
      <c r="B68" s="21">
        <v>1185</v>
      </c>
      <c r="C68" s="21">
        <v>0</v>
      </c>
      <c r="D68" s="21">
        <v>0</v>
      </c>
      <c r="E68" s="21">
        <v>0</v>
      </c>
      <c r="F68" s="21">
        <v>898</v>
      </c>
      <c r="G68" s="21">
        <v>0</v>
      </c>
      <c r="H68" s="21"/>
      <c r="I68" s="22" t="s">
        <v>75</v>
      </c>
    </row>
    <row r="69" spans="1:9" ht="13" x14ac:dyDescent="0.15">
      <c r="A69" s="20">
        <v>45651</v>
      </c>
      <c r="B69" s="21">
        <v>983</v>
      </c>
      <c r="C69" s="21">
        <v>0</v>
      </c>
      <c r="D69" s="21">
        <v>0</v>
      </c>
      <c r="E69" s="21">
        <v>0</v>
      </c>
      <c r="F69" s="21">
        <v>803</v>
      </c>
      <c r="G69" s="21">
        <v>0</v>
      </c>
      <c r="H69" s="21"/>
      <c r="I69" s="22" t="s">
        <v>76</v>
      </c>
    </row>
    <row r="70" spans="1:9" ht="13" x14ac:dyDescent="0.15">
      <c r="A70" s="20">
        <v>45650</v>
      </c>
      <c r="B70" s="21">
        <v>1014</v>
      </c>
      <c r="C70" s="21">
        <v>0</v>
      </c>
      <c r="D70" s="21">
        <v>0</v>
      </c>
      <c r="E70" s="21">
        <v>0</v>
      </c>
      <c r="F70" s="21">
        <v>849</v>
      </c>
      <c r="G70" s="21">
        <v>0</v>
      </c>
      <c r="H70" s="21"/>
      <c r="I70" s="22" t="s">
        <v>77</v>
      </c>
    </row>
    <row r="71" spans="1:9" ht="13" x14ac:dyDescent="0.15">
      <c r="A71" s="20">
        <v>45649</v>
      </c>
      <c r="B71" s="21">
        <v>2250</v>
      </c>
      <c r="C71" s="21">
        <v>0</v>
      </c>
      <c r="D71" s="21">
        <v>0</v>
      </c>
      <c r="E71" s="21">
        <v>0</v>
      </c>
      <c r="F71" s="21">
        <v>1782</v>
      </c>
      <c r="G71" s="21">
        <v>0</v>
      </c>
      <c r="H71" s="21"/>
      <c r="I71" s="22" t="s">
        <v>78</v>
      </c>
    </row>
    <row r="72" spans="1:9" ht="13" x14ac:dyDescent="0.15">
      <c r="A72" s="20">
        <v>45648</v>
      </c>
      <c r="B72" s="21">
        <v>5404</v>
      </c>
      <c r="C72" s="21">
        <v>54</v>
      </c>
      <c r="D72" s="21">
        <v>543</v>
      </c>
      <c r="E72" s="21">
        <v>0</v>
      </c>
      <c r="F72" s="21">
        <v>4902</v>
      </c>
      <c r="G72" s="21">
        <v>54</v>
      </c>
      <c r="H72" s="21"/>
      <c r="I72" s="22" t="s">
        <v>79</v>
      </c>
    </row>
    <row r="73" spans="1:9" ht="13" x14ac:dyDescent="0.15">
      <c r="A73" s="20">
        <v>45647</v>
      </c>
      <c r="B73" s="21">
        <v>1105</v>
      </c>
      <c r="C73" s="21">
        <v>0</v>
      </c>
      <c r="D73" s="21">
        <v>0</v>
      </c>
      <c r="E73" s="21">
        <v>0</v>
      </c>
      <c r="F73" s="21">
        <v>849</v>
      </c>
      <c r="G73" s="21">
        <v>0</v>
      </c>
      <c r="H73" s="21"/>
      <c r="I73" s="22" t="s">
        <v>80</v>
      </c>
    </row>
    <row r="74" spans="1:9" ht="13" x14ac:dyDescent="0.15">
      <c r="A74" s="20">
        <v>45646</v>
      </c>
      <c r="B74" s="21">
        <v>760</v>
      </c>
      <c r="C74" s="21">
        <v>0</v>
      </c>
      <c r="D74" s="21">
        <v>0</v>
      </c>
      <c r="E74" s="21">
        <v>0</v>
      </c>
      <c r="F74" s="21">
        <v>543</v>
      </c>
      <c r="G74" s="21">
        <v>0</v>
      </c>
      <c r="H74" s="21"/>
      <c r="I74" s="22" t="s">
        <v>81</v>
      </c>
    </row>
    <row r="75" spans="1:9" ht="13" x14ac:dyDescent="0.15">
      <c r="A75" s="20">
        <v>45645</v>
      </c>
      <c r="B75" s="21">
        <v>657</v>
      </c>
      <c r="C75" s="21">
        <v>0</v>
      </c>
      <c r="D75" s="21">
        <v>0</v>
      </c>
      <c r="E75" s="21">
        <v>0</v>
      </c>
      <c r="F75" s="21">
        <v>556</v>
      </c>
      <c r="G75" s="21">
        <v>0</v>
      </c>
      <c r="H75" s="21"/>
      <c r="I75" s="22" t="s">
        <v>82</v>
      </c>
    </row>
    <row r="76" spans="1:9" ht="13" x14ac:dyDescent="0.15">
      <c r="A76" s="20">
        <v>45644</v>
      </c>
      <c r="B76" s="21">
        <v>1833</v>
      </c>
      <c r="C76" s="21">
        <v>0</v>
      </c>
      <c r="D76" s="21">
        <v>0</v>
      </c>
      <c r="E76" s="21">
        <v>0</v>
      </c>
      <c r="F76" s="21">
        <v>1707</v>
      </c>
      <c r="G76" s="21">
        <v>0</v>
      </c>
      <c r="H76" s="21"/>
      <c r="I76" s="22" t="s">
        <v>83</v>
      </c>
    </row>
    <row r="77" spans="1:9" ht="13" x14ac:dyDescent="0.15">
      <c r="A77" s="20">
        <v>45643</v>
      </c>
      <c r="B77" s="21">
        <v>587</v>
      </c>
      <c r="C77" s="21">
        <v>0</v>
      </c>
      <c r="D77" s="21">
        <v>0</v>
      </c>
      <c r="E77" s="21">
        <v>0</v>
      </c>
      <c r="F77" s="21">
        <v>516</v>
      </c>
      <c r="G77" s="21">
        <v>0</v>
      </c>
      <c r="H77" s="21"/>
      <c r="I77" s="22" t="s">
        <v>84</v>
      </c>
    </row>
    <row r="78" spans="1:9" ht="13" x14ac:dyDescent="0.15">
      <c r="A78" s="20">
        <v>45642</v>
      </c>
      <c r="B78" s="21">
        <v>322</v>
      </c>
      <c r="C78" s="21">
        <v>0</v>
      </c>
      <c r="D78" s="21">
        <v>0</v>
      </c>
      <c r="E78" s="21">
        <v>0</v>
      </c>
      <c r="F78" s="21">
        <v>238</v>
      </c>
      <c r="G78" s="21">
        <v>0</v>
      </c>
      <c r="H78" s="21"/>
      <c r="I78" s="22" t="s">
        <v>85</v>
      </c>
    </row>
    <row r="79" spans="1:9" ht="13" x14ac:dyDescent="0.15">
      <c r="A79" s="20">
        <v>45641</v>
      </c>
      <c r="B79" s="21">
        <v>328</v>
      </c>
      <c r="C79" s="21">
        <v>0</v>
      </c>
      <c r="D79" s="21">
        <v>0</v>
      </c>
      <c r="E79" s="21">
        <v>0</v>
      </c>
      <c r="F79" s="21">
        <v>231</v>
      </c>
      <c r="G79" s="21">
        <v>0</v>
      </c>
      <c r="H79" s="21"/>
      <c r="I79" s="22" t="s">
        <v>86</v>
      </c>
    </row>
    <row r="80" spans="1:9" ht="13" x14ac:dyDescent="0.15">
      <c r="A80" s="20">
        <v>45640</v>
      </c>
      <c r="B80" s="21">
        <v>433</v>
      </c>
      <c r="C80" s="21">
        <v>0</v>
      </c>
      <c r="D80" s="21">
        <v>0</v>
      </c>
      <c r="E80" s="21">
        <v>0</v>
      </c>
      <c r="F80" s="21">
        <v>330</v>
      </c>
      <c r="G80" s="21">
        <v>0</v>
      </c>
      <c r="H80" s="21"/>
      <c r="I80" s="22" t="s">
        <v>87</v>
      </c>
    </row>
    <row r="81" spans="1:9" ht="13" x14ac:dyDescent="0.15">
      <c r="A81" s="20">
        <v>45639</v>
      </c>
      <c r="B81" s="21">
        <v>1131</v>
      </c>
      <c r="C81" s="21">
        <v>1</v>
      </c>
      <c r="D81" s="21">
        <v>95</v>
      </c>
      <c r="E81" s="21">
        <v>0</v>
      </c>
      <c r="F81" s="21">
        <v>1003</v>
      </c>
      <c r="G81" s="21">
        <v>1</v>
      </c>
      <c r="H81" s="21"/>
      <c r="I81" s="22" t="s">
        <v>88</v>
      </c>
    </row>
    <row r="82" spans="1:9" ht="13" x14ac:dyDescent="0.15">
      <c r="A82" s="20">
        <v>45638</v>
      </c>
      <c r="B82" s="21">
        <v>185</v>
      </c>
      <c r="C82" s="21">
        <v>0</v>
      </c>
      <c r="D82" s="21">
        <v>0</v>
      </c>
      <c r="E82" s="21">
        <v>0</v>
      </c>
      <c r="F82" s="21">
        <v>117</v>
      </c>
      <c r="G82" s="21">
        <v>0</v>
      </c>
      <c r="H82" s="21"/>
      <c r="I82" s="22" t="s">
        <v>89</v>
      </c>
    </row>
    <row r="83" spans="1:9" ht="13" x14ac:dyDescent="0.15">
      <c r="A83" s="20">
        <v>45637</v>
      </c>
      <c r="B83" s="21">
        <v>180</v>
      </c>
      <c r="C83" s="21">
        <v>0</v>
      </c>
      <c r="D83" s="21">
        <v>0</v>
      </c>
      <c r="E83" s="21">
        <v>0</v>
      </c>
      <c r="F83" s="21">
        <v>128</v>
      </c>
      <c r="G83" s="21">
        <v>0</v>
      </c>
      <c r="H83" s="21"/>
      <c r="I83" s="22" t="s">
        <v>90</v>
      </c>
    </row>
    <row r="84" spans="1:9" ht="13" x14ac:dyDescent="0.15">
      <c r="A84" s="20">
        <v>45636</v>
      </c>
      <c r="B84" s="21">
        <v>250</v>
      </c>
      <c r="C84" s="21">
        <v>0</v>
      </c>
      <c r="D84" s="21">
        <v>0</v>
      </c>
      <c r="E84" s="21">
        <v>0</v>
      </c>
      <c r="F84" s="21">
        <v>164</v>
      </c>
      <c r="G84" s="21">
        <v>0</v>
      </c>
      <c r="H84" s="21"/>
      <c r="I84" s="22" t="s">
        <v>91</v>
      </c>
    </row>
    <row r="85" spans="1:9" ht="13" x14ac:dyDescent="0.15">
      <c r="A85" s="20">
        <v>45635</v>
      </c>
      <c r="B85" s="21">
        <v>316</v>
      </c>
      <c r="C85" s="21">
        <v>0</v>
      </c>
      <c r="D85" s="21">
        <v>0</v>
      </c>
      <c r="E85" s="21">
        <v>0</v>
      </c>
      <c r="F85" s="21">
        <v>220</v>
      </c>
      <c r="G85" s="21">
        <v>0</v>
      </c>
      <c r="H85" s="21"/>
      <c r="I85" s="22" t="s">
        <v>92</v>
      </c>
    </row>
    <row r="86" spans="1:9" ht="13" x14ac:dyDescent="0.15">
      <c r="A86" s="20">
        <v>45634</v>
      </c>
      <c r="B86" s="21">
        <v>351</v>
      </c>
      <c r="C86" s="21">
        <v>0</v>
      </c>
      <c r="D86" s="21">
        <v>0</v>
      </c>
      <c r="E86" s="21">
        <v>0</v>
      </c>
      <c r="F86" s="21">
        <v>267</v>
      </c>
      <c r="G86" s="21">
        <v>0</v>
      </c>
      <c r="H86" s="21"/>
      <c r="I86" s="22" t="s">
        <v>93</v>
      </c>
    </row>
    <row r="87" spans="1:9" ht="13" x14ac:dyDescent="0.15">
      <c r="A87" s="20">
        <v>45633</v>
      </c>
      <c r="B87" s="21">
        <v>489</v>
      </c>
      <c r="C87" s="21">
        <v>0</v>
      </c>
      <c r="D87" s="21">
        <v>0</v>
      </c>
      <c r="E87" s="21">
        <v>0</v>
      </c>
      <c r="F87" s="21">
        <v>379</v>
      </c>
      <c r="G87" s="21">
        <v>0</v>
      </c>
      <c r="H87" s="21"/>
      <c r="I87" s="22" t="s">
        <v>94</v>
      </c>
    </row>
    <row r="88" spans="1:9" ht="13" x14ac:dyDescent="0.15">
      <c r="A88" s="20">
        <v>45632</v>
      </c>
      <c r="B88" s="21">
        <v>1770</v>
      </c>
      <c r="C88" s="21">
        <v>0</v>
      </c>
      <c r="D88" s="21">
        <v>0</v>
      </c>
      <c r="E88" s="21">
        <v>0</v>
      </c>
      <c r="F88" s="21">
        <v>1507</v>
      </c>
      <c r="G88" s="21">
        <v>0</v>
      </c>
      <c r="H88" s="21"/>
      <c r="I88" s="22" t="s">
        <v>95</v>
      </c>
    </row>
    <row r="89" spans="1:9" ht="13" x14ac:dyDescent="0.15">
      <c r="A89" s="20">
        <v>45631</v>
      </c>
      <c r="B89" s="21">
        <v>1550</v>
      </c>
      <c r="C89" s="21">
        <v>1</v>
      </c>
      <c r="D89" s="21">
        <v>333</v>
      </c>
      <c r="E89" s="21">
        <v>0</v>
      </c>
      <c r="F89" s="21">
        <v>1220</v>
      </c>
      <c r="G89" s="21">
        <v>1</v>
      </c>
      <c r="H89" s="21"/>
      <c r="I89" s="22" t="s">
        <v>96</v>
      </c>
    </row>
    <row r="90" spans="1:9" ht="13" x14ac:dyDescent="0.15">
      <c r="A90" s="20">
        <v>45630</v>
      </c>
      <c r="B90" s="21">
        <v>446</v>
      </c>
      <c r="C90" s="21">
        <v>0</v>
      </c>
      <c r="D90" s="21">
        <v>0</v>
      </c>
      <c r="E90" s="21">
        <v>0</v>
      </c>
      <c r="F90" s="21">
        <v>217</v>
      </c>
      <c r="G90" s="21">
        <v>0</v>
      </c>
      <c r="H90" s="21"/>
      <c r="I90" s="22" t="s">
        <v>97</v>
      </c>
    </row>
    <row r="91" spans="1:9" ht="13" x14ac:dyDescent="0.15">
      <c r="A91" s="20">
        <v>45629</v>
      </c>
      <c r="B91" s="21">
        <v>2083</v>
      </c>
      <c r="C91" s="21">
        <v>0</v>
      </c>
      <c r="D91" s="21">
        <v>54</v>
      </c>
      <c r="E91" s="21">
        <v>0</v>
      </c>
      <c r="F91" s="21">
        <v>1707</v>
      </c>
      <c r="G91" s="21">
        <v>0</v>
      </c>
      <c r="H91" s="21"/>
      <c r="I91" s="22" t="s">
        <v>98</v>
      </c>
    </row>
    <row r="92" spans="1:9" ht="13" x14ac:dyDescent="0.15">
      <c r="A92" s="20">
        <v>45628</v>
      </c>
      <c r="B92" s="21">
        <v>385</v>
      </c>
      <c r="C92" s="21">
        <v>0</v>
      </c>
      <c r="D92" s="21">
        <v>0</v>
      </c>
      <c r="E92" s="21">
        <v>0</v>
      </c>
      <c r="F92" s="21">
        <v>221</v>
      </c>
      <c r="G92" s="21">
        <v>0</v>
      </c>
      <c r="H92" s="21"/>
      <c r="I92" s="22" t="s">
        <v>99</v>
      </c>
    </row>
    <row r="93" spans="1:9" ht="13" x14ac:dyDescent="0.15">
      <c r="A93" s="20">
        <v>45627</v>
      </c>
      <c r="B93" s="21">
        <v>626</v>
      </c>
      <c r="C93" s="21">
        <v>0</v>
      </c>
      <c r="D93" s="21">
        <v>0</v>
      </c>
      <c r="E93" s="21">
        <v>0</v>
      </c>
      <c r="F93" s="21">
        <v>406</v>
      </c>
      <c r="G93" s="21">
        <v>0</v>
      </c>
      <c r="H93" s="21"/>
      <c r="I93" s="22" t="s">
        <v>100</v>
      </c>
    </row>
    <row r="94" spans="1:9" ht="13" x14ac:dyDescent="0.15">
      <c r="A94" s="20">
        <v>45626</v>
      </c>
      <c r="B94" s="21">
        <v>2863</v>
      </c>
      <c r="C94" s="21">
        <v>1</v>
      </c>
      <c r="D94" s="21">
        <v>91</v>
      </c>
      <c r="E94" s="21">
        <v>0</v>
      </c>
      <c r="F94" s="21">
        <v>2556</v>
      </c>
      <c r="G94" s="21">
        <v>1</v>
      </c>
      <c r="H94" s="21"/>
      <c r="I94" s="22" t="s">
        <v>101</v>
      </c>
    </row>
    <row r="95" spans="1:9" ht="13" x14ac:dyDescent="0.15">
      <c r="A95" s="20">
        <v>45625</v>
      </c>
      <c r="B95" s="21">
        <v>17470</v>
      </c>
      <c r="C95" s="21">
        <v>0</v>
      </c>
      <c r="D95" s="21">
        <v>0</v>
      </c>
      <c r="E95" s="21">
        <v>0</v>
      </c>
      <c r="F95" s="21">
        <v>16042</v>
      </c>
      <c r="G95" s="21">
        <v>0</v>
      </c>
      <c r="H95" s="21"/>
      <c r="I95" s="22" t="s">
        <v>102</v>
      </c>
    </row>
    <row r="96" spans="1:9" ht="13" x14ac:dyDescent="0.15">
      <c r="A96" s="20">
        <v>45624</v>
      </c>
      <c r="B96" s="21">
        <v>1734</v>
      </c>
      <c r="C96" s="21">
        <v>3</v>
      </c>
      <c r="D96" s="21">
        <v>43</v>
      </c>
      <c r="E96" s="21">
        <v>0</v>
      </c>
      <c r="F96" s="21">
        <v>1547</v>
      </c>
      <c r="G96" s="21">
        <v>3</v>
      </c>
      <c r="H96" s="21"/>
      <c r="I96" s="22" t="s">
        <v>103</v>
      </c>
    </row>
    <row r="97" spans="1:9" ht="13" x14ac:dyDescent="0.15">
      <c r="A97" s="20">
        <v>45623</v>
      </c>
      <c r="B97" s="21">
        <v>404</v>
      </c>
      <c r="C97" s="21">
        <v>0</v>
      </c>
      <c r="D97" s="21">
        <v>0</v>
      </c>
      <c r="E97" s="21">
        <v>0</v>
      </c>
      <c r="F97" s="21">
        <v>236</v>
      </c>
      <c r="G97" s="21">
        <v>0</v>
      </c>
      <c r="H97" s="21"/>
      <c r="I97" s="22" t="s">
        <v>104</v>
      </c>
    </row>
    <row r="98" spans="1:9" ht="13" x14ac:dyDescent="0.15">
      <c r="A98" s="20">
        <v>45622</v>
      </c>
      <c r="B98" s="21">
        <v>540</v>
      </c>
      <c r="C98" s="21">
        <v>0</v>
      </c>
      <c r="D98" s="21">
        <v>0</v>
      </c>
      <c r="E98" s="21">
        <v>0</v>
      </c>
      <c r="F98" s="21">
        <v>395</v>
      </c>
      <c r="G98" s="21">
        <v>0</v>
      </c>
      <c r="H98" s="21"/>
      <c r="I98" s="22" t="s">
        <v>105</v>
      </c>
    </row>
    <row r="99" spans="1:9" ht="13" x14ac:dyDescent="0.15">
      <c r="A99" s="20">
        <v>45621</v>
      </c>
      <c r="B99" s="21">
        <v>333</v>
      </c>
      <c r="C99" s="21">
        <v>0</v>
      </c>
      <c r="D99" s="21">
        <v>0</v>
      </c>
      <c r="E99" s="21">
        <v>0</v>
      </c>
      <c r="F99" s="21">
        <v>208</v>
      </c>
      <c r="G99" s="21">
        <v>0</v>
      </c>
      <c r="H99" s="21"/>
      <c r="I99" s="22" t="s">
        <v>106</v>
      </c>
    </row>
    <row r="100" spans="1:9" ht="13" x14ac:dyDescent="0.15">
      <c r="A100" s="20">
        <v>45620</v>
      </c>
      <c r="B100" s="21">
        <v>445</v>
      </c>
      <c r="C100" s="21">
        <v>0</v>
      </c>
      <c r="D100" s="21">
        <v>0</v>
      </c>
      <c r="E100" s="21">
        <v>0</v>
      </c>
      <c r="F100" s="21">
        <v>264</v>
      </c>
      <c r="G100" s="21">
        <v>0</v>
      </c>
      <c r="H100" s="21"/>
      <c r="I100" s="22" t="s">
        <v>107</v>
      </c>
    </row>
    <row r="101" spans="1:9" ht="13" x14ac:dyDescent="0.15">
      <c r="A101" s="20">
        <v>45619</v>
      </c>
      <c r="B101" s="21">
        <v>599</v>
      </c>
      <c r="C101" s="21">
        <v>0</v>
      </c>
      <c r="D101" s="21">
        <v>0</v>
      </c>
      <c r="E101" s="21">
        <v>0</v>
      </c>
      <c r="F101" s="21">
        <v>459</v>
      </c>
      <c r="G101" s="21">
        <v>0</v>
      </c>
      <c r="H101" s="21"/>
      <c r="I101" s="22" t="s">
        <v>108</v>
      </c>
    </row>
    <row r="102" spans="1:9" ht="13" x14ac:dyDescent="0.15">
      <c r="A102" s="20">
        <v>45618</v>
      </c>
      <c r="B102" s="21">
        <v>1115</v>
      </c>
      <c r="C102" s="21">
        <v>0</v>
      </c>
      <c r="D102" s="21">
        <v>0</v>
      </c>
      <c r="E102" s="21">
        <v>0</v>
      </c>
      <c r="F102" s="21">
        <v>829</v>
      </c>
      <c r="G102" s="21">
        <v>0</v>
      </c>
      <c r="H102" s="21"/>
      <c r="I102" s="22" t="s">
        <v>109</v>
      </c>
    </row>
    <row r="103" spans="1:9" ht="13" x14ac:dyDescent="0.15">
      <c r="A103" s="20">
        <v>45617</v>
      </c>
      <c r="B103" s="21">
        <v>5179</v>
      </c>
      <c r="C103" s="21">
        <v>5</v>
      </c>
      <c r="D103" s="21">
        <v>382</v>
      </c>
      <c r="E103" s="21">
        <v>0</v>
      </c>
      <c r="F103" s="21">
        <v>4299</v>
      </c>
      <c r="G103" s="21">
        <v>5</v>
      </c>
      <c r="H103" s="21"/>
      <c r="I103" s="22" t="s">
        <v>110</v>
      </c>
    </row>
    <row r="104" spans="1:9" ht="13" x14ac:dyDescent="0.15">
      <c r="A104" s="20">
        <v>45616</v>
      </c>
      <c r="B104" s="21">
        <v>1665</v>
      </c>
      <c r="C104" s="21">
        <v>0</v>
      </c>
      <c r="D104" s="21">
        <v>51</v>
      </c>
      <c r="E104" s="21">
        <v>0</v>
      </c>
      <c r="F104" s="21">
        <v>1380</v>
      </c>
      <c r="G104" s="21">
        <v>0</v>
      </c>
      <c r="H104" s="21"/>
      <c r="I104" s="22" t="s">
        <v>111</v>
      </c>
    </row>
    <row r="105" spans="1:9" ht="13" x14ac:dyDescent="0.15">
      <c r="A105" s="20">
        <v>45615</v>
      </c>
      <c r="B105" s="21">
        <v>3852</v>
      </c>
      <c r="C105" s="21">
        <v>1</v>
      </c>
      <c r="D105" s="21">
        <v>265</v>
      </c>
      <c r="E105" s="21">
        <v>0</v>
      </c>
      <c r="F105" s="21">
        <v>2819</v>
      </c>
      <c r="G105" s="21">
        <v>1</v>
      </c>
      <c r="H105" s="21"/>
      <c r="I105" s="22" t="s">
        <v>112</v>
      </c>
    </row>
    <row r="106" spans="1:9" ht="13" x14ac:dyDescent="0.15">
      <c r="A106" s="20">
        <v>45614</v>
      </c>
      <c r="B106" s="21">
        <v>2413</v>
      </c>
      <c r="C106" s="21">
        <v>0</v>
      </c>
      <c r="D106" s="21">
        <v>247</v>
      </c>
      <c r="E106" s="21">
        <v>0</v>
      </c>
      <c r="F106" s="21">
        <v>1845</v>
      </c>
      <c r="G106" s="21">
        <v>0</v>
      </c>
      <c r="H106" s="21"/>
      <c r="I106" s="22" t="s">
        <v>113</v>
      </c>
    </row>
    <row r="107" spans="1:9" ht="13" x14ac:dyDescent="0.15">
      <c r="A107" s="20">
        <v>45613</v>
      </c>
      <c r="B107" s="21">
        <v>2604</v>
      </c>
      <c r="C107" s="21">
        <v>0</v>
      </c>
      <c r="D107" s="21">
        <v>78</v>
      </c>
      <c r="E107" s="21">
        <v>0</v>
      </c>
      <c r="F107" s="21">
        <v>2099</v>
      </c>
      <c r="G107" s="21">
        <v>0</v>
      </c>
      <c r="H107" s="21"/>
      <c r="I107" s="22" t="s">
        <v>114</v>
      </c>
    </row>
    <row r="108" spans="1:9" ht="13" x14ac:dyDescent="0.15">
      <c r="A108" s="20">
        <v>45612</v>
      </c>
      <c r="B108" s="21">
        <v>6443</v>
      </c>
      <c r="C108" s="21">
        <v>0</v>
      </c>
      <c r="D108" s="21">
        <v>683</v>
      </c>
      <c r="E108" s="21">
        <v>0</v>
      </c>
      <c r="F108" s="21">
        <v>5487</v>
      </c>
      <c r="G108" s="21">
        <v>0</v>
      </c>
      <c r="H108" s="21"/>
      <c r="I108" s="22" t="s">
        <v>115</v>
      </c>
    </row>
    <row r="109" spans="1:9" ht="13" x14ac:dyDescent="0.15">
      <c r="A109" s="20">
        <v>45611</v>
      </c>
      <c r="B109" s="21">
        <v>23091</v>
      </c>
      <c r="C109" s="21">
        <v>0</v>
      </c>
      <c r="D109" s="21">
        <v>60</v>
      </c>
      <c r="E109" s="21">
        <v>7</v>
      </c>
      <c r="F109" s="21">
        <v>20922</v>
      </c>
      <c r="G109" s="21">
        <v>0</v>
      </c>
      <c r="H109" s="21"/>
      <c r="I109" s="22" t="s">
        <v>116</v>
      </c>
    </row>
    <row r="110" spans="1:9" ht="13" x14ac:dyDescent="0.15">
      <c r="A110" s="20">
        <v>45610</v>
      </c>
      <c r="B110" s="21">
        <v>29043</v>
      </c>
      <c r="C110" s="21">
        <v>0</v>
      </c>
      <c r="D110" s="21">
        <v>132</v>
      </c>
      <c r="E110" s="21">
        <v>0</v>
      </c>
      <c r="F110" s="21">
        <v>26628</v>
      </c>
      <c r="G110" s="21">
        <v>0</v>
      </c>
      <c r="H110" s="21"/>
      <c r="I110" s="22" t="s">
        <v>117</v>
      </c>
    </row>
    <row r="111" spans="1:9" ht="13" x14ac:dyDescent="0.15">
      <c r="A111" s="20">
        <v>45609</v>
      </c>
      <c r="B111" s="21">
        <v>39366</v>
      </c>
      <c r="C111" s="21">
        <v>0</v>
      </c>
      <c r="D111" s="21">
        <v>194</v>
      </c>
      <c r="E111" s="21">
        <v>0</v>
      </c>
      <c r="F111" s="21">
        <v>34723</v>
      </c>
      <c r="G111" s="21">
        <v>0</v>
      </c>
      <c r="H111" s="21"/>
      <c r="I111" s="22" t="s">
        <v>118</v>
      </c>
    </row>
    <row r="112" spans="1:9" ht="13" x14ac:dyDescent="0.15">
      <c r="A112" s="20">
        <v>45608</v>
      </c>
      <c r="B112" s="21">
        <v>30790</v>
      </c>
      <c r="C112" s="21">
        <v>0</v>
      </c>
      <c r="D112" s="21">
        <v>492</v>
      </c>
      <c r="E112" s="21">
        <v>0</v>
      </c>
      <c r="F112" s="21">
        <v>27213</v>
      </c>
      <c r="G112" s="21">
        <v>0</v>
      </c>
      <c r="H112" s="21"/>
      <c r="I112" s="22" t="s">
        <v>119</v>
      </c>
    </row>
    <row r="113" spans="1:9" ht="13" x14ac:dyDescent="0.15">
      <c r="A113" s="20">
        <v>45607</v>
      </c>
      <c r="B113" s="21">
        <v>41557</v>
      </c>
      <c r="C113" s="21">
        <v>1</v>
      </c>
      <c r="D113" s="21">
        <v>164</v>
      </c>
      <c r="E113" s="21">
        <v>0</v>
      </c>
      <c r="F113" s="21">
        <v>37410</v>
      </c>
      <c r="G113" s="21">
        <v>1</v>
      </c>
      <c r="H113" s="21"/>
      <c r="I113" s="22" t="s">
        <v>120</v>
      </c>
    </row>
    <row r="114" spans="1:9" ht="13" x14ac:dyDescent="0.15">
      <c r="A114" s="20">
        <v>45606</v>
      </c>
      <c r="B114" s="21">
        <v>34928</v>
      </c>
      <c r="C114" s="21">
        <v>0</v>
      </c>
      <c r="D114" s="21">
        <v>184</v>
      </c>
      <c r="E114" s="21">
        <v>0</v>
      </c>
      <c r="F114" s="21">
        <v>32174</v>
      </c>
      <c r="G114" s="21">
        <v>0</v>
      </c>
      <c r="H114" s="21"/>
      <c r="I114" s="22" t="s">
        <v>121</v>
      </c>
    </row>
    <row r="115" spans="1:9" ht="13" x14ac:dyDescent="0.15">
      <c r="A115" s="20">
        <v>45605</v>
      </c>
      <c r="B115" s="21">
        <v>40335</v>
      </c>
      <c r="C115" s="21">
        <v>1</v>
      </c>
      <c r="D115" s="21">
        <v>198</v>
      </c>
      <c r="E115" s="21">
        <v>0</v>
      </c>
      <c r="F115" s="21">
        <v>36545</v>
      </c>
      <c r="G115" s="21">
        <v>1</v>
      </c>
      <c r="H115" s="21"/>
      <c r="I115" s="22" t="s">
        <v>122</v>
      </c>
    </row>
    <row r="116" spans="1:9" ht="13" x14ac:dyDescent="0.15">
      <c r="A116" s="20">
        <v>45604</v>
      </c>
      <c r="B116" s="21">
        <v>25732</v>
      </c>
      <c r="C116" s="21">
        <v>0</v>
      </c>
      <c r="D116" s="21">
        <v>0</v>
      </c>
      <c r="E116" s="21">
        <v>0</v>
      </c>
      <c r="F116" s="21">
        <v>23646</v>
      </c>
      <c r="G116" s="21">
        <v>0</v>
      </c>
      <c r="H116" s="21"/>
      <c r="I116" s="22" t="s">
        <v>123</v>
      </c>
    </row>
    <row r="117" spans="1:9" ht="13" x14ac:dyDescent="0.15">
      <c r="A117" s="20">
        <v>45603</v>
      </c>
      <c r="B117" s="21">
        <v>31976</v>
      </c>
      <c r="C117" s="21">
        <v>0</v>
      </c>
      <c r="D117" s="21">
        <v>0</v>
      </c>
      <c r="E117" s="21">
        <v>0</v>
      </c>
      <c r="F117" s="21">
        <v>28835</v>
      </c>
      <c r="G117" s="21">
        <v>0</v>
      </c>
      <c r="H117" s="21"/>
      <c r="I117" s="22" t="s">
        <v>124</v>
      </c>
    </row>
    <row r="118" spans="1:9" ht="13" x14ac:dyDescent="0.15">
      <c r="A118" s="20">
        <v>45602</v>
      </c>
      <c r="B118" s="21">
        <v>32285</v>
      </c>
      <c r="C118" s="21">
        <v>0</v>
      </c>
      <c r="D118" s="21">
        <v>0</v>
      </c>
      <c r="E118" s="21">
        <v>0</v>
      </c>
      <c r="F118" s="21">
        <v>28920</v>
      </c>
      <c r="G118" s="21">
        <v>0</v>
      </c>
      <c r="H118" s="21"/>
      <c r="I118" s="22" t="s">
        <v>125</v>
      </c>
    </row>
    <row r="119" spans="1:9" ht="13" x14ac:dyDescent="0.15">
      <c r="A119" s="20">
        <v>45601</v>
      </c>
      <c r="B119" s="21">
        <v>40215</v>
      </c>
      <c r="C119" s="21">
        <v>0</v>
      </c>
      <c r="D119" s="21">
        <v>0</v>
      </c>
      <c r="E119" s="21">
        <v>0</v>
      </c>
      <c r="F119" s="21">
        <v>36089</v>
      </c>
      <c r="G119" s="21">
        <v>0</v>
      </c>
      <c r="H119" s="21"/>
      <c r="I119" s="22" t="s">
        <v>126</v>
      </c>
    </row>
    <row r="120" spans="1:9" ht="13" x14ac:dyDescent="0.15">
      <c r="A120" s="20">
        <v>45600</v>
      </c>
      <c r="B120" s="21">
        <v>29733</v>
      </c>
      <c r="C120" s="21">
        <v>2</v>
      </c>
      <c r="D120" s="21">
        <v>196</v>
      </c>
      <c r="E120" s="21">
        <v>0</v>
      </c>
      <c r="F120" s="21">
        <v>25422</v>
      </c>
      <c r="G120" s="21">
        <v>2</v>
      </c>
      <c r="H120" s="21"/>
      <c r="I120" s="22" t="s">
        <v>127</v>
      </c>
    </row>
    <row r="121" spans="1:9" ht="13" x14ac:dyDescent="0.15">
      <c r="A121" s="20">
        <v>45599</v>
      </c>
      <c r="B121" s="21">
        <v>42762</v>
      </c>
      <c r="C121" s="21">
        <v>0</v>
      </c>
      <c r="D121" s="21">
        <v>0</v>
      </c>
      <c r="E121" s="21">
        <v>0</v>
      </c>
      <c r="F121" s="21">
        <v>34232</v>
      </c>
      <c r="G121" s="21">
        <v>0</v>
      </c>
      <c r="H121" s="21"/>
      <c r="I121" s="22" t="s">
        <v>128</v>
      </c>
    </row>
    <row r="122" spans="1:9" ht="13" x14ac:dyDescent="0.15">
      <c r="A122" s="20">
        <v>45598</v>
      </c>
      <c r="B122" s="21">
        <v>33998</v>
      </c>
      <c r="C122" s="21">
        <v>4</v>
      </c>
      <c r="D122" s="21">
        <v>301</v>
      </c>
      <c r="E122" s="21">
        <v>0</v>
      </c>
      <c r="F122" s="21">
        <v>31271</v>
      </c>
      <c r="G122" s="21">
        <v>4</v>
      </c>
      <c r="H122" s="21"/>
      <c r="I122" s="22" t="s">
        <v>129</v>
      </c>
    </row>
    <row r="123" spans="1:9" ht="13" x14ac:dyDescent="0.15">
      <c r="A123" s="20">
        <v>45597</v>
      </c>
      <c r="B123" s="21">
        <v>17648</v>
      </c>
      <c r="C123" s="21">
        <v>0</v>
      </c>
      <c r="D123" s="21">
        <v>0</v>
      </c>
      <c r="E123" s="21">
        <v>0</v>
      </c>
      <c r="F123" s="21">
        <v>15320</v>
      </c>
      <c r="G123" s="21">
        <v>0</v>
      </c>
      <c r="H123" s="21"/>
      <c r="I123" s="22" t="s">
        <v>130</v>
      </c>
    </row>
    <row r="124" spans="1:9" ht="13" x14ac:dyDescent="0.15">
      <c r="A124" s="20">
        <v>45596</v>
      </c>
      <c r="B124" s="21">
        <v>14284</v>
      </c>
      <c r="C124" s="21">
        <v>0</v>
      </c>
      <c r="D124" s="21">
        <v>0</v>
      </c>
      <c r="E124" s="21">
        <v>0</v>
      </c>
      <c r="F124" s="21">
        <v>12902</v>
      </c>
      <c r="G124" s="21">
        <v>0</v>
      </c>
      <c r="H124" s="21"/>
      <c r="I124" s="22" t="s">
        <v>131</v>
      </c>
    </row>
    <row r="125" spans="1:9" ht="13" x14ac:dyDescent="0.15">
      <c r="A125" s="20">
        <v>45595</v>
      </c>
      <c r="B125" s="21">
        <v>306</v>
      </c>
      <c r="C125" s="21">
        <v>0</v>
      </c>
      <c r="D125" s="21">
        <v>0</v>
      </c>
      <c r="E125" s="21">
        <v>0</v>
      </c>
      <c r="F125" s="21">
        <v>240</v>
      </c>
      <c r="G125" s="21">
        <v>0</v>
      </c>
      <c r="H125" s="21"/>
      <c r="I125" s="22" t="s">
        <v>132</v>
      </c>
    </row>
    <row r="126" spans="1:9" ht="13" x14ac:dyDescent="0.15">
      <c r="A126" s="20">
        <v>45594</v>
      </c>
      <c r="B126" s="21">
        <v>261</v>
      </c>
      <c r="C126" s="21">
        <v>0</v>
      </c>
      <c r="D126" s="21">
        <v>0</v>
      </c>
      <c r="E126" s="21">
        <v>0</v>
      </c>
      <c r="F126" s="21">
        <v>189</v>
      </c>
      <c r="G126" s="21">
        <v>0</v>
      </c>
      <c r="H126" s="21"/>
      <c r="I126" s="22" t="s">
        <v>133</v>
      </c>
    </row>
    <row r="127" spans="1:9" ht="13" x14ac:dyDescent="0.15">
      <c r="A127" s="20">
        <v>45593</v>
      </c>
      <c r="B127" s="21">
        <v>389</v>
      </c>
      <c r="C127" s="21">
        <v>0</v>
      </c>
      <c r="D127" s="21">
        <v>0</v>
      </c>
      <c r="E127" s="21">
        <v>0</v>
      </c>
      <c r="F127" s="21">
        <v>262</v>
      </c>
      <c r="G127" s="21">
        <v>0</v>
      </c>
      <c r="H127" s="21"/>
      <c r="I127" s="22" t="s">
        <v>134</v>
      </c>
    </row>
    <row r="128" spans="1:9" ht="13" x14ac:dyDescent="0.15">
      <c r="A128" s="20">
        <v>45592</v>
      </c>
      <c r="B128" s="21">
        <v>482</v>
      </c>
      <c r="C128" s="21">
        <v>0</v>
      </c>
      <c r="D128" s="21">
        <v>0</v>
      </c>
      <c r="E128" s="21">
        <v>0</v>
      </c>
      <c r="F128" s="21">
        <v>257</v>
      </c>
      <c r="G128" s="21">
        <v>0</v>
      </c>
      <c r="H128" s="21"/>
      <c r="I128" s="22" t="s">
        <v>135</v>
      </c>
    </row>
    <row r="129" spans="1:9" ht="13" x14ac:dyDescent="0.15">
      <c r="A129" s="20">
        <v>45591</v>
      </c>
      <c r="B129" s="21">
        <v>252</v>
      </c>
      <c r="C129" s="21">
        <v>0</v>
      </c>
      <c r="D129" s="21">
        <v>0</v>
      </c>
      <c r="E129" s="21">
        <v>0</v>
      </c>
      <c r="F129" s="21">
        <v>173</v>
      </c>
      <c r="G129" s="21">
        <v>0</v>
      </c>
      <c r="H129" s="21"/>
      <c r="I129" s="22" t="s">
        <v>136</v>
      </c>
    </row>
    <row r="130" spans="1:9" ht="13" x14ac:dyDescent="0.15">
      <c r="A130" s="20">
        <v>45590</v>
      </c>
      <c r="B130" s="21">
        <v>277</v>
      </c>
      <c r="C130" s="21">
        <v>0</v>
      </c>
      <c r="D130" s="21">
        <v>0</v>
      </c>
      <c r="E130" s="21">
        <v>0</v>
      </c>
      <c r="F130" s="21">
        <v>162</v>
      </c>
      <c r="G130" s="21">
        <v>0</v>
      </c>
      <c r="H130" s="21"/>
      <c r="I130" s="22" t="s">
        <v>137</v>
      </c>
    </row>
    <row r="131" spans="1:9" ht="13" x14ac:dyDescent="0.15">
      <c r="A131" s="20">
        <v>45589</v>
      </c>
      <c r="B131" s="21">
        <v>463</v>
      </c>
      <c r="C131" s="21">
        <v>0</v>
      </c>
      <c r="D131" s="21">
        <v>0</v>
      </c>
      <c r="E131" s="21">
        <v>0</v>
      </c>
      <c r="F131" s="21">
        <v>341</v>
      </c>
      <c r="G131" s="21">
        <v>0</v>
      </c>
      <c r="H131" s="21"/>
      <c r="I131" s="22" t="s">
        <v>138</v>
      </c>
    </row>
    <row r="132" spans="1:9" ht="13" x14ac:dyDescent="0.15">
      <c r="A132" s="20">
        <v>45588</v>
      </c>
      <c r="B132" s="21">
        <v>857</v>
      </c>
      <c r="C132" s="21">
        <v>0</v>
      </c>
      <c r="D132" s="21">
        <v>0</v>
      </c>
      <c r="E132" s="21">
        <v>0</v>
      </c>
      <c r="F132" s="21">
        <v>650</v>
      </c>
      <c r="G132" s="21">
        <v>0</v>
      </c>
      <c r="H132" s="21"/>
      <c r="I132" s="22" t="s">
        <v>139</v>
      </c>
    </row>
    <row r="133" spans="1:9" ht="13" x14ac:dyDescent="0.15">
      <c r="A133" s="20">
        <v>45587</v>
      </c>
      <c r="B133" s="21">
        <v>2114</v>
      </c>
      <c r="C133" s="21">
        <v>0</v>
      </c>
      <c r="D133" s="21">
        <v>317</v>
      </c>
      <c r="E133" s="21">
        <v>0</v>
      </c>
      <c r="F133" s="21">
        <v>1768</v>
      </c>
      <c r="G133" s="21">
        <v>0</v>
      </c>
      <c r="H133" s="21"/>
      <c r="I133" s="22" t="s">
        <v>140</v>
      </c>
    </row>
    <row r="134" spans="1:9" ht="13" x14ac:dyDescent="0.15">
      <c r="A134" s="20">
        <v>45586</v>
      </c>
      <c r="B134" s="21">
        <v>389</v>
      </c>
      <c r="C134" s="21">
        <v>0</v>
      </c>
      <c r="D134" s="21">
        <v>0</v>
      </c>
      <c r="E134" s="21">
        <v>0</v>
      </c>
      <c r="F134" s="21">
        <v>333</v>
      </c>
      <c r="G134" s="21">
        <v>0</v>
      </c>
      <c r="H134" s="21"/>
      <c r="I134" s="22" t="s">
        <v>141</v>
      </c>
    </row>
    <row r="135" spans="1:9" ht="13" x14ac:dyDescent="0.15">
      <c r="A135" s="20">
        <v>45585</v>
      </c>
      <c r="B135" s="21">
        <v>954</v>
      </c>
      <c r="C135" s="21">
        <v>0</v>
      </c>
      <c r="D135" s="21">
        <v>0</v>
      </c>
      <c r="E135" s="21">
        <v>0</v>
      </c>
      <c r="F135" s="21">
        <v>779</v>
      </c>
      <c r="G135" s="21">
        <v>0</v>
      </c>
      <c r="H135" s="21"/>
      <c r="I135" s="22" t="s">
        <v>142</v>
      </c>
    </row>
    <row r="136" spans="1:9" ht="13" x14ac:dyDescent="0.15">
      <c r="A136" s="20">
        <v>45584</v>
      </c>
      <c r="B136" s="21">
        <v>236</v>
      </c>
      <c r="C136" s="21">
        <v>0</v>
      </c>
      <c r="D136" s="21">
        <v>0</v>
      </c>
      <c r="E136" s="21">
        <v>0</v>
      </c>
      <c r="F136" s="21">
        <v>158</v>
      </c>
      <c r="G136" s="21">
        <v>0</v>
      </c>
      <c r="H136" s="21"/>
      <c r="I136" s="22" t="s">
        <v>143</v>
      </c>
    </row>
    <row r="137" spans="1:9" ht="13" x14ac:dyDescent="0.15">
      <c r="A137" s="20">
        <v>45583</v>
      </c>
      <c r="B137" s="21">
        <v>187</v>
      </c>
      <c r="C137" s="21">
        <v>0</v>
      </c>
      <c r="D137" s="21">
        <v>0</v>
      </c>
      <c r="E137" s="21">
        <v>0</v>
      </c>
      <c r="F137" s="21">
        <v>128</v>
      </c>
      <c r="G137" s="21">
        <v>0</v>
      </c>
      <c r="H137" s="21"/>
      <c r="I137" s="22" t="s">
        <v>144</v>
      </c>
    </row>
    <row r="138" spans="1:9" ht="13" x14ac:dyDescent="0.15">
      <c r="A138" s="20">
        <v>45582</v>
      </c>
      <c r="B138" s="21">
        <v>211</v>
      </c>
      <c r="C138" s="21">
        <v>0</v>
      </c>
      <c r="D138" s="21">
        <v>0</v>
      </c>
      <c r="E138" s="21">
        <v>0</v>
      </c>
      <c r="F138" s="21">
        <v>133</v>
      </c>
      <c r="G138" s="21">
        <v>0</v>
      </c>
      <c r="H138" s="21"/>
      <c r="I138" s="22" t="s">
        <v>145</v>
      </c>
    </row>
    <row r="139" spans="1:9" ht="13" x14ac:dyDescent="0.15">
      <c r="A139" s="20">
        <v>45581</v>
      </c>
      <c r="B139" s="21">
        <v>216</v>
      </c>
      <c r="C139" s="21">
        <v>0</v>
      </c>
      <c r="D139" s="21">
        <v>0</v>
      </c>
      <c r="E139" s="21">
        <v>0</v>
      </c>
      <c r="F139" s="21">
        <v>130</v>
      </c>
      <c r="G139" s="21">
        <v>0</v>
      </c>
      <c r="H139" s="21"/>
      <c r="I139" s="22" t="s">
        <v>146</v>
      </c>
    </row>
    <row r="140" spans="1:9" ht="13" x14ac:dyDescent="0.15">
      <c r="A140" s="20">
        <v>45580</v>
      </c>
      <c r="B140" s="21">
        <v>255</v>
      </c>
      <c r="C140" s="21">
        <v>0</v>
      </c>
      <c r="D140" s="21">
        <v>0</v>
      </c>
      <c r="E140" s="21">
        <v>0</v>
      </c>
      <c r="F140" s="21">
        <v>155</v>
      </c>
      <c r="G140" s="21">
        <v>0</v>
      </c>
      <c r="H140" s="21"/>
      <c r="I140" s="22" t="s">
        <v>147</v>
      </c>
    </row>
    <row r="141" spans="1:9" ht="13" x14ac:dyDescent="0.15">
      <c r="A141" s="20">
        <v>45579</v>
      </c>
      <c r="B141" s="21">
        <v>252</v>
      </c>
      <c r="C141" s="21">
        <v>0</v>
      </c>
      <c r="D141" s="21">
        <v>0</v>
      </c>
      <c r="E141" s="21">
        <v>0</v>
      </c>
      <c r="F141" s="21">
        <v>174</v>
      </c>
      <c r="G141" s="21">
        <v>0</v>
      </c>
      <c r="H141" s="21"/>
      <c r="I141" s="22" t="s">
        <v>148</v>
      </c>
    </row>
    <row r="142" spans="1:9" ht="13" x14ac:dyDescent="0.15">
      <c r="A142" s="20">
        <v>45578</v>
      </c>
      <c r="B142" s="21">
        <v>319</v>
      </c>
      <c r="C142" s="21">
        <v>0</v>
      </c>
      <c r="D142" s="21">
        <v>0</v>
      </c>
      <c r="E142" s="21">
        <v>0</v>
      </c>
      <c r="F142" s="21">
        <v>180</v>
      </c>
      <c r="G142" s="21">
        <v>0</v>
      </c>
      <c r="H142" s="21"/>
      <c r="I142" s="22" t="s">
        <v>149</v>
      </c>
    </row>
    <row r="143" spans="1:9" ht="13" x14ac:dyDescent="0.15">
      <c r="A143" s="20">
        <v>45577</v>
      </c>
      <c r="B143" s="21">
        <v>247</v>
      </c>
      <c r="C143" s="21">
        <v>0</v>
      </c>
      <c r="D143" s="21">
        <v>0</v>
      </c>
      <c r="E143" s="21">
        <v>0</v>
      </c>
      <c r="F143" s="21">
        <v>154</v>
      </c>
      <c r="G143" s="21">
        <v>0</v>
      </c>
      <c r="H143" s="21"/>
      <c r="I143" s="22" t="s">
        <v>150</v>
      </c>
    </row>
    <row r="144" spans="1:9" ht="13" x14ac:dyDescent="0.15">
      <c r="A144" s="20">
        <v>45576</v>
      </c>
      <c r="B144" s="21">
        <v>268</v>
      </c>
      <c r="C144" s="21">
        <v>0</v>
      </c>
      <c r="D144" s="21">
        <v>0</v>
      </c>
      <c r="E144" s="21">
        <v>0</v>
      </c>
      <c r="F144" s="21">
        <v>147</v>
      </c>
      <c r="G144" s="21">
        <v>0</v>
      </c>
      <c r="H144" s="21"/>
      <c r="I144" s="22" t="s">
        <v>151</v>
      </c>
    </row>
    <row r="145" spans="1:9" ht="13" x14ac:dyDescent="0.15">
      <c r="A145" s="20">
        <v>45575</v>
      </c>
      <c r="B145" s="21">
        <v>222</v>
      </c>
      <c r="C145" s="21">
        <v>0</v>
      </c>
      <c r="D145" s="21">
        <v>0</v>
      </c>
      <c r="E145" s="21">
        <v>0</v>
      </c>
      <c r="F145" s="21">
        <v>129</v>
      </c>
      <c r="G145" s="21">
        <v>0</v>
      </c>
      <c r="H145" s="21"/>
      <c r="I145" s="22" t="s">
        <v>152</v>
      </c>
    </row>
    <row r="146" spans="1:9" ht="13" x14ac:dyDescent="0.15">
      <c r="A146" s="20">
        <v>45574</v>
      </c>
      <c r="B146" s="21">
        <v>294</v>
      </c>
      <c r="C146" s="21">
        <v>0</v>
      </c>
      <c r="D146" s="21">
        <v>0</v>
      </c>
      <c r="E146" s="21">
        <v>0</v>
      </c>
      <c r="F146" s="21">
        <v>148</v>
      </c>
      <c r="G146" s="21">
        <v>0</v>
      </c>
      <c r="H146" s="21"/>
      <c r="I146" s="22" t="s">
        <v>153</v>
      </c>
    </row>
    <row r="147" spans="1:9" ht="13" x14ac:dyDescent="0.15">
      <c r="A147" s="20">
        <v>45573</v>
      </c>
      <c r="B147" s="21">
        <v>276</v>
      </c>
      <c r="C147" s="21">
        <v>0</v>
      </c>
      <c r="D147" s="21">
        <v>0</v>
      </c>
      <c r="E147" s="21">
        <v>0</v>
      </c>
      <c r="F147" s="21">
        <v>173</v>
      </c>
      <c r="G147" s="21">
        <v>0</v>
      </c>
      <c r="H147" s="21"/>
      <c r="I147" s="22" t="s">
        <v>154</v>
      </c>
    </row>
    <row r="148" spans="1:9" ht="13" x14ac:dyDescent="0.15">
      <c r="A148" s="20">
        <v>45572</v>
      </c>
      <c r="B148" s="21">
        <v>204</v>
      </c>
      <c r="C148" s="21">
        <v>0</v>
      </c>
      <c r="D148" s="21">
        <v>0</v>
      </c>
      <c r="E148" s="21">
        <v>0</v>
      </c>
      <c r="F148" s="21">
        <v>139</v>
      </c>
      <c r="G148" s="21">
        <v>0</v>
      </c>
      <c r="H148" s="21"/>
      <c r="I148" s="22" t="s">
        <v>155</v>
      </c>
    </row>
    <row r="149" spans="1:9" ht="13" x14ac:dyDescent="0.15">
      <c r="A149" s="20">
        <v>45571</v>
      </c>
      <c r="B149" s="21">
        <v>275</v>
      </c>
      <c r="C149" s="21">
        <v>0</v>
      </c>
      <c r="D149" s="21">
        <v>0</v>
      </c>
      <c r="E149" s="21">
        <v>0</v>
      </c>
      <c r="F149" s="21">
        <v>179</v>
      </c>
      <c r="G149" s="21">
        <v>0</v>
      </c>
      <c r="H149" s="21"/>
      <c r="I149" s="22" t="s">
        <v>156</v>
      </c>
    </row>
    <row r="150" spans="1:9" ht="13" x14ac:dyDescent="0.15">
      <c r="A150" s="20">
        <v>45570</v>
      </c>
      <c r="B150" s="21">
        <v>366</v>
      </c>
      <c r="C150" s="21">
        <v>0</v>
      </c>
      <c r="D150" s="21">
        <v>0</v>
      </c>
      <c r="E150" s="21">
        <v>0</v>
      </c>
      <c r="F150" s="21">
        <v>273</v>
      </c>
      <c r="G150" s="21">
        <v>0</v>
      </c>
      <c r="H150" s="21"/>
      <c r="I150" s="22" t="s">
        <v>157</v>
      </c>
    </row>
    <row r="151" spans="1:9" ht="13" x14ac:dyDescent="0.15">
      <c r="A151" s="20">
        <v>45569</v>
      </c>
      <c r="B151" s="21">
        <v>424</v>
      </c>
      <c r="C151" s="21">
        <v>0</v>
      </c>
      <c r="D151" s="21">
        <v>0</v>
      </c>
      <c r="E151" s="21">
        <v>0</v>
      </c>
      <c r="F151" s="21">
        <v>327</v>
      </c>
      <c r="G151" s="21">
        <v>0</v>
      </c>
      <c r="H151" s="21"/>
      <c r="I151" s="22" t="s">
        <v>158</v>
      </c>
    </row>
    <row r="152" spans="1:9" ht="13" x14ac:dyDescent="0.15">
      <c r="A152" s="20">
        <v>45568</v>
      </c>
      <c r="B152" s="21">
        <v>329</v>
      </c>
      <c r="C152" s="21">
        <v>0</v>
      </c>
      <c r="D152" s="21">
        <v>0</v>
      </c>
      <c r="E152" s="21">
        <v>0</v>
      </c>
      <c r="F152" s="21">
        <v>234</v>
      </c>
      <c r="G152" s="21">
        <v>0</v>
      </c>
      <c r="H152" s="21"/>
      <c r="I152" s="22" t="s">
        <v>159</v>
      </c>
    </row>
    <row r="153" spans="1:9" ht="13" x14ac:dyDescent="0.15">
      <c r="A153" s="20">
        <v>45567</v>
      </c>
      <c r="B153" s="21">
        <v>403</v>
      </c>
      <c r="C153" s="21">
        <v>0</v>
      </c>
      <c r="D153" s="21">
        <v>0</v>
      </c>
      <c r="E153" s="21">
        <v>0</v>
      </c>
      <c r="F153" s="21">
        <v>279</v>
      </c>
      <c r="G153" s="21">
        <v>0</v>
      </c>
      <c r="H153" s="21"/>
      <c r="I153" s="22" t="s">
        <v>160</v>
      </c>
    </row>
    <row r="154" spans="1:9" ht="13" x14ac:dyDescent="0.15">
      <c r="A154" s="20">
        <v>45566</v>
      </c>
      <c r="B154" s="21">
        <v>442</v>
      </c>
      <c r="C154" s="21">
        <v>0</v>
      </c>
      <c r="D154" s="21">
        <v>0</v>
      </c>
      <c r="E154" s="21">
        <v>0</v>
      </c>
      <c r="F154" s="21">
        <v>314</v>
      </c>
      <c r="G154" s="21">
        <v>0</v>
      </c>
      <c r="H154" s="21"/>
      <c r="I154" s="22" t="s">
        <v>161</v>
      </c>
    </row>
    <row r="155" spans="1:9" ht="13" x14ac:dyDescent="0.15">
      <c r="A155" s="20">
        <v>45565</v>
      </c>
      <c r="B155" s="21">
        <v>494</v>
      </c>
      <c r="C155" s="21">
        <v>0</v>
      </c>
      <c r="D155" s="21">
        <v>0</v>
      </c>
      <c r="E155" s="21">
        <v>0</v>
      </c>
      <c r="F155" s="21">
        <v>343</v>
      </c>
      <c r="G155" s="21">
        <v>0</v>
      </c>
      <c r="H155" s="21"/>
      <c r="I155" s="22" t="s">
        <v>162</v>
      </c>
    </row>
    <row r="156" spans="1:9" ht="13" x14ac:dyDescent="0.15">
      <c r="A156" s="20">
        <v>45564</v>
      </c>
      <c r="B156" s="21">
        <v>636</v>
      </c>
      <c r="C156" s="21">
        <v>0</v>
      </c>
      <c r="D156" s="21">
        <v>0</v>
      </c>
      <c r="E156" s="21">
        <v>0</v>
      </c>
      <c r="F156" s="21">
        <v>425</v>
      </c>
      <c r="G156" s="21">
        <v>0</v>
      </c>
      <c r="H156" s="21"/>
      <c r="I156" s="22" t="s">
        <v>163</v>
      </c>
    </row>
    <row r="157" spans="1:9" ht="13" x14ac:dyDescent="0.15">
      <c r="A157" s="20">
        <v>45563</v>
      </c>
      <c r="B157" s="21">
        <v>445</v>
      </c>
      <c r="C157" s="21">
        <v>0</v>
      </c>
      <c r="D157" s="21">
        <v>0</v>
      </c>
      <c r="E157" s="21">
        <v>0</v>
      </c>
      <c r="F157" s="21">
        <v>267</v>
      </c>
      <c r="G157" s="21">
        <v>0</v>
      </c>
      <c r="H157" s="21"/>
      <c r="I157" s="22" t="s">
        <v>164</v>
      </c>
    </row>
    <row r="158" spans="1:9" ht="13" x14ac:dyDescent="0.15">
      <c r="A158" s="20">
        <v>45562</v>
      </c>
      <c r="B158" s="21">
        <v>272</v>
      </c>
      <c r="C158" s="21">
        <v>0</v>
      </c>
      <c r="D158" s="21">
        <v>0</v>
      </c>
      <c r="E158" s="21">
        <v>0</v>
      </c>
      <c r="F158" s="21">
        <v>185</v>
      </c>
      <c r="G158" s="21">
        <v>0</v>
      </c>
      <c r="H158" s="21"/>
      <c r="I158" s="22" t="s">
        <v>165</v>
      </c>
    </row>
    <row r="159" spans="1:9" ht="13" x14ac:dyDescent="0.15">
      <c r="A159" s="20">
        <v>45561</v>
      </c>
      <c r="B159" s="21">
        <v>324</v>
      </c>
      <c r="C159" s="21">
        <v>0</v>
      </c>
      <c r="D159" s="21">
        <v>0</v>
      </c>
      <c r="E159" s="21">
        <v>0</v>
      </c>
      <c r="F159" s="21">
        <v>232</v>
      </c>
      <c r="G159" s="21">
        <v>0</v>
      </c>
      <c r="H159" s="21"/>
      <c r="I159" s="22" t="s">
        <v>166</v>
      </c>
    </row>
    <row r="160" spans="1:9" ht="13" x14ac:dyDescent="0.15">
      <c r="A160" s="20">
        <v>45560</v>
      </c>
      <c r="B160" s="21">
        <v>664</v>
      </c>
      <c r="C160" s="21">
        <v>0</v>
      </c>
      <c r="D160" s="21">
        <v>0</v>
      </c>
      <c r="E160" s="21">
        <v>0</v>
      </c>
      <c r="F160" s="21">
        <v>488</v>
      </c>
      <c r="G160" s="21">
        <v>0</v>
      </c>
      <c r="H160" s="21"/>
      <c r="I160" s="22" t="s">
        <v>167</v>
      </c>
    </row>
    <row r="161" spans="1:9" ht="13" x14ac:dyDescent="0.15">
      <c r="A161" s="20">
        <v>45559</v>
      </c>
      <c r="B161" s="21">
        <v>676</v>
      </c>
      <c r="C161" s="21">
        <v>0</v>
      </c>
      <c r="D161" s="21">
        <v>0</v>
      </c>
      <c r="E161" s="21">
        <v>0</v>
      </c>
      <c r="F161" s="21">
        <v>497</v>
      </c>
      <c r="G161" s="21">
        <v>0</v>
      </c>
      <c r="H161" s="21"/>
      <c r="I161" s="22" t="s">
        <v>168</v>
      </c>
    </row>
    <row r="162" spans="1:9" ht="13" x14ac:dyDescent="0.15">
      <c r="A162" s="20">
        <v>45558</v>
      </c>
      <c r="B162" s="21">
        <v>1097</v>
      </c>
      <c r="C162" s="21">
        <v>0</v>
      </c>
      <c r="D162" s="21">
        <v>0</v>
      </c>
      <c r="E162" s="21">
        <v>0</v>
      </c>
      <c r="F162" s="21">
        <v>750</v>
      </c>
      <c r="G162" s="21">
        <v>0</v>
      </c>
      <c r="H162" s="21"/>
      <c r="I162" s="22" t="s">
        <v>169</v>
      </c>
    </row>
    <row r="163" spans="1:9" ht="13" x14ac:dyDescent="0.15">
      <c r="A163" s="20">
        <v>45557</v>
      </c>
      <c r="B163" s="21">
        <v>1175</v>
      </c>
      <c r="C163" s="21">
        <v>0</v>
      </c>
      <c r="D163" s="21">
        <v>0</v>
      </c>
      <c r="E163" s="21">
        <v>0</v>
      </c>
      <c r="F163" s="21">
        <v>879</v>
      </c>
      <c r="G163" s="21">
        <v>0</v>
      </c>
      <c r="H163" s="21"/>
      <c r="I163" s="22" t="s">
        <v>170</v>
      </c>
    </row>
    <row r="164" spans="1:9" ht="13" x14ac:dyDescent="0.15">
      <c r="A164" s="20">
        <v>45556</v>
      </c>
      <c r="B164" s="21">
        <v>737</v>
      </c>
      <c r="C164" s="21">
        <v>0</v>
      </c>
      <c r="D164" s="21">
        <v>0</v>
      </c>
      <c r="E164" s="21">
        <v>0</v>
      </c>
      <c r="F164" s="21">
        <v>588</v>
      </c>
      <c r="G164" s="21">
        <v>0</v>
      </c>
      <c r="H164" s="21"/>
      <c r="I164" s="22" t="s">
        <v>171</v>
      </c>
    </row>
    <row r="165" spans="1:9" ht="13" x14ac:dyDescent="0.15">
      <c r="A165" s="20">
        <v>45555</v>
      </c>
      <c r="B165" s="21">
        <v>1110</v>
      </c>
      <c r="C165" s="21">
        <v>0</v>
      </c>
      <c r="D165" s="21">
        <v>0</v>
      </c>
      <c r="E165" s="21">
        <v>0</v>
      </c>
      <c r="F165" s="21">
        <v>855</v>
      </c>
      <c r="G165" s="21">
        <v>0</v>
      </c>
      <c r="H165" s="21"/>
      <c r="I165" s="22" t="s">
        <v>172</v>
      </c>
    </row>
    <row r="166" spans="1:9" ht="13" x14ac:dyDescent="0.15">
      <c r="A166" s="20">
        <v>45554</v>
      </c>
      <c r="B166" s="21">
        <v>804</v>
      </c>
      <c r="C166" s="21">
        <v>0</v>
      </c>
      <c r="D166" s="21">
        <v>0</v>
      </c>
      <c r="E166" s="21">
        <v>0</v>
      </c>
      <c r="F166" s="21">
        <v>674</v>
      </c>
      <c r="G166" s="21">
        <v>0</v>
      </c>
      <c r="H166" s="21"/>
      <c r="I166" s="22" t="s">
        <v>173</v>
      </c>
    </row>
    <row r="167" spans="1:9" ht="13" x14ac:dyDescent="0.15">
      <c r="A167" s="20">
        <v>45553</v>
      </c>
      <c r="B167" s="21">
        <v>3455</v>
      </c>
      <c r="C167" s="21">
        <v>0</v>
      </c>
      <c r="D167" s="21">
        <v>0</v>
      </c>
      <c r="E167" s="21">
        <v>0</v>
      </c>
      <c r="F167" s="21">
        <v>3099</v>
      </c>
      <c r="G167" s="21">
        <v>0</v>
      </c>
      <c r="H167" s="21"/>
      <c r="I167" s="22" t="s">
        <v>174</v>
      </c>
    </row>
    <row r="168" spans="1:9" ht="13" x14ac:dyDescent="0.15">
      <c r="A168" s="20">
        <v>45552</v>
      </c>
      <c r="B168" s="21">
        <v>3713</v>
      </c>
      <c r="C168" s="21">
        <v>0</v>
      </c>
      <c r="D168" s="21">
        <v>0</v>
      </c>
      <c r="E168" s="21">
        <v>0</v>
      </c>
      <c r="F168" s="21">
        <v>3360</v>
      </c>
      <c r="G168" s="21">
        <v>0</v>
      </c>
      <c r="H168" s="21"/>
      <c r="I168" s="22" t="s">
        <v>175</v>
      </c>
    </row>
    <row r="169" spans="1:9" ht="13" x14ac:dyDescent="0.15">
      <c r="A169" s="20">
        <v>45551</v>
      </c>
      <c r="B169" s="21">
        <v>3888</v>
      </c>
      <c r="C169" s="21">
        <v>0</v>
      </c>
      <c r="D169" s="21">
        <v>0</v>
      </c>
      <c r="E169" s="21">
        <v>0</v>
      </c>
      <c r="F169" s="21">
        <v>3477</v>
      </c>
      <c r="G169" s="21">
        <v>0</v>
      </c>
      <c r="H169" s="21"/>
      <c r="I169" s="22" t="s">
        <v>176</v>
      </c>
    </row>
    <row r="170" spans="1:9" ht="13" x14ac:dyDescent="0.15">
      <c r="A170" s="20">
        <v>45550</v>
      </c>
      <c r="B170" s="21">
        <v>3036</v>
      </c>
      <c r="C170" s="21">
        <v>0</v>
      </c>
      <c r="D170" s="21">
        <v>0</v>
      </c>
      <c r="E170" s="21">
        <v>0</v>
      </c>
      <c r="F170" s="21">
        <v>2630</v>
      </c>
      <c r="G170" s="21">
        <v>0</v>
      </c>
      <c r="H170" s="21"/>
      <c r="I170" s="22" t="s">
        <v>177</v>
      </c>
    </row>
    <row r="171" spans="1:9" ht="13" x14ac:dyDescent="0.15">
      <c r="A171" s="20">
        <v>45549</v>
      </c>
      <c r="B171" s="21">
        <v>3176</v>
      </c>
      <c r="C171" s="21">
        <v>0</v>
      </c>
      <c r="D171" s="21">
        <v>0</v>
      </c>
      <c r="E171" s="21">
        <v>0</v>
      </c>
      <c r="F171" s="21">
        <v>2831</v>
      </c>
      <c r="G171" s="21">
        <v>0</v>
      </c>
      <c r="H171" s="21"/>
      <c r="I171" s="22" t="s">
        <v>178</v>
      </c>
    </row>
    <row r="172" spans="1:9" ht="13" x14ac:dyDescent="0.15">
      <c r="A172" s="20">
        <v>45548</v>
      </c>
      <c r="B172" s="21">
        <v>3096</v>
      </c>
      <c r="C172" s="21">
        <v>0</v>
      </c>
      <c r="D172" s="21">
        <v>0</v>
      </c>
      <c r="E172" s="21">
        <v>0</v>
      </c>
      <c r="F172" s="21">
        <v>2738</v>
      </c>
      <c r="G172" s="21">
        <v>0</v>
      </c>
      <c r="H172" s="21"/>
      <c r="I172" s="22" t="s">
        <v>179</v>
      </c>
    </row>
    <row r="173" spans="1:9" ht="13" x14ac:dyDescent="0.15">
      <c r="A173" s="20">
        <v>45547</v>
      </c>
      <c r="B173" s="21">
        <v>7065</v>
      </c>
      <c r="C173" s="21">
        <v>0</v>
      </c>
      <c r="D173" s="21">
        <v>0</v>
      </c>
      <c r="E173" s="21">
        <v>0</v>
      </c>
      <c r="F173" s="21">
        <v>6492</v>
      </c>
      <c r="G173" s="21">
        <v>0</v>
      </c>
      <c r="H173" s="21"/>
      <c r="I173" s="22" t="s">
        <v>180</v>
      </c>
    </row>
    <row r="174" spans="1:9" ht="13" x14ac:dyDescent="0.15">
      <c r="A174" s="20">
        <v>45546</v>
      </c>
      <c r="B174" s="21">
        <v>12450</v>
      </c>
      <c r="C174" s="21">
        <v>0</v>
      </c>
      <c r="D174" s="21">
        <v>0</v>
      </c>
      <c r="E174" s="21">
        <v>0</v>
      </c>
      <c r="F174" s="21">
        <v>11288</v>
      </c>
      <c r="G174" s="21">
        <v>0</v>
      </c>
      <c r="H174" s="21"/>
      <c r="I174" s="22" t="s">
        <v>181</v>
      </c>
    </row>
    <row r="175" spans="1:9" ht="13" x14ac:dyDescent="0.15">
      <c r="A175" s="20">
        <v>45545</v>
      </c>
      <c r="B175" s="21">
        <v>31979</v>
      </c>
      <c r="C175" s="21">
        <v>0</v>
      </c>
      <c r="D175" s="21">
        <v>345</v>
      </c>
      <c r="E175" s="21">
        <v>0</v>
      </c>
      <c r="F175" s="21">
        <v>29439</v>
      </c>
      <c r="G175" s="21">
        <v>0</v>
      </c>
      <c r="H175" s="21"/>
      <c r="I175" s="22" t="s">
        <v>182</v>
      </c>
    </row>
    <row r="176" spans="1:9" ht="13" x14ac:dyDescent="0.15">
      <c r="A176" s="20">
        <v>45544</v>
      </c>
      <c r="B176" s="21">
        <v>39709</v>
      </c>
      <c r="C176" s="21">
        <v>0</v>
      </c>
      <c r="D176" s="21">
        <v>115</v>
      </c>
      <c r="E176" s="21">
        <v>0</v>
      </c>
      <c r="F176" s="21">
        <v>36423</v>
      </c>
      <c r="G176" s="21">
        <v>0</v>
      </c>
      <c r="H176" s="21"/>
      <c r="I176" s="22" t="s">
        <v>183</v>
      </c>
    </row>
    <row r="177" spans="1:9" ht="13" x14ac:dyDescent="0.15">
      <c r="A177" s="20">
        <v>45543</v>
      </c>
      <c r="B177" s="21">
        <v>45973</v>
      </c>
      <c r="C177" s="21">
        <v>0</v>
      </c>
      <c r="D177" s="21">
        <v>145</v>
      </c>
      <c r="E177" s="21">
        <v>0</v>
      </c>
      <c r="F177" s="21">
        <v>39901</v>
      </c>
      <c r="G177" s="21">
        <v>0</v>
      </c>
      <c r="H177" s="21"/>
      <c r="I177" s="22" t="s">
        <v>184</v>
      </c>
    </row>
    <row r="178" spans="1:9" ht="13" x14ac:dyDescent="0.15">
      <c r="A178" s="20">
        <v>45542</v>
      </c>
      <c r="B178" s="21">
        <v>50499</v>
      </c>
      <c r="C178" s="21">
        <v>0</v>
      </c>
      <c r="D178" s="21">
        <v>102</v>
      </c>
      <c r="E178" s="21">
        <v>0</v>
      </c>
      <c r="F178" s="21">
        <v>46180</v>
      </c>
      <c r="G178" s="21">
        <v>0</v>
      </c>
      <c r="H178" s="21"/>
      <c r="I178" s="22" t="s">
        <v>185</v>
      </c>
    </row>
    <row r="179" spans="1:9" ht="13" x14ac:dyDescent="0.15">
      <c r="A179" s="20">
        <v>45541</v>
      </c>
      <c r="B179" s="21">
        <v>38807</v>
      </c>
      <c r="C179" s="21">
        <v>0</v>
      </c>
      <c r="D179" s="21">
        <v>121</v>
      </c>
      <c r="E179" s="21">
        <v>0</v>
      </c>
      <c r="F179" s="21">
        <v>34902</v>
      </c>
      <c r="G179" s="21">
        <v>0</v>
      </c>
      <c r="H179" s="21"/>
      <c r="I179" s="22" t="s">
        <v>186</v>
      </c>
    </row>
    <row r="180" spans="1:9" ht="13" x14ac:dyDescent="0.15">
      <c r="A180" s="20">
        <v>45540</v>
      </c>
      <c r="B180" s="21">
        <v>38647</v>
      </c>
      <c r="C180" s="21">
        <v>0</v>
      </c>
      <c r="D180" s="21">
        <v>236</v>
      </c>
      <c r="E180" s="21">
        <v>0</v>
      </c>
      <c r="F180" s="21">
        <v>33211</v>
      </c>
      <c r="G180" s="21">
        <v>0</v>
      </c>
      <c r="H180" s="21"/>
      <c r="I180" s="22" t="s">
        <v>187</v>
      </c>
    </row>
    <row r="181" spans="1:9" ht="13" x14ac:dyDescent="0.15">
      <c r="A181" s="20">
        <v>45539</v>
      </c>
      <c r="B181" s="21">
        <v>28298</v>
      </c>
      <c r="C181" s="21">
        <v>0</v>
      </c>
      <c r="D181" s="21">
        <v>64</v>
      </c>
      <c r="E181" s="21">
        <v>0</v>
      </c>
      <c r="F181" s="21">
        <v>23670</v>
      </c>
      <c r="G181" s="21">
        <v>0</v>
      </c>
      <c r="H181" s="21"/>
      <c r="I181" s="22" t="s">
        <v>188</v>
      </c>
    </row>
    <row r="182" spans="1:9" ht="13" x14ac:dyDescent="0.15">
      <c r="A182" s="20">
        <v>45538</v>
      </c>
      <c r="B182" s="21">
        <v>10396</v>
      </c>
      <c r="C182" s="21">
        <v>0</v>
      </c>
      <c r="D182" s="21">
        <v>74</v>
      </c>
      <c r="E182" s="21">
        <v>10</v>
      </c>
      <c r="F182" s="21">
        <v>8699</v>
      </c>
      <c r="G182" s="21">
        <v>0</v>
      </c>
      <c r="H182" s="21"/>
      <c r="I182" s="22" t="s">
        <v>189</v>
      </c>
    </row>
    <row r="183" spans="1:9" ht="13" x14ac:dyDescent="0.15">
      <c r="A183" s="20">
        <v>45537</v>
      </c>
      <c r="B183" s="21">
        <v>8247</v>
      </c>
      <c r="C183" s="21">
        <v>0</v>
      </c>
      <c r="D183" s="21">
        <v>122</v>
      </c>
      <c r="E183" s="21">
        <v>0</v>
      </c>
      <c r="F183" s="21">
        <v>6795</v>
      </c>
      <c r="G183" s="21">
        <v>0</v>
      </c>
      <c r="H183" s="21"/>
      <c r="I183" s="22" t="s">
        <v>190</v>
      </c>
    </row>
    <row r="184" spans="1:9" ht="13" x14ac:dyDescent="0.15">
      <c r="A184" s="20">
        <v>45536</v>
      </c>
      <c r="B184" s="21">
        <v>8772</v>
      </c>
      <c r="C184" s="21">
        <v>0</v>
      </c>
      <c r="D184" s="21">
        <v>298</v>
      </c>
      <c r="E184" s="21">
        <v>0</v>
      </c>
      <c r="F184" s="21">
        <v>6701</v>
      </c>
      <c r="G184" s="21">
        <v>0</v>
      </c>
      <c r="H184" s="21"/>
      <c r="I184" s="22" t="s">
        <v>191</v>
      </c>
    </row>
    <row r="185" spans="1:9" ht="13" x14ac:dyDescent="0.15">
      <c r="A185" s="20">
        <v>45535</v>
      </c>
      <c r="B185" s="21">
        <v>3796</v>
      </c>
      <c r="C185" s="21">
        <v>0</v>
      </c>
      <c r="D185" s="21">
        <v>446</v>
      </c>
      <c r="E185" s="21">
        <v>0</v>
      </c>
      <c r="F185" s="21">
        <v>3076</v>
      </c>
      <c r="G185" s="21">
        <v>0</v>
      </c>
      <c r="H185" s="21"/>
      <c r="I185" s="22" t="s">
        <v>192</v>
      </c>
    </row>
    <row r="186" spans="1:9" ht="13" x14ac:dyDescent="0.15">
      <c r="A186" s="20">
        <v>45534</v>
      </c>
      <c r="B186" s="21">
        <v>1517</v>
      </c>
      <c r="C186" s="21">
        <v>0</v>
      </c>
      <c r="D186" s="21">
        <v>196</v>
      </c>
      <c r="E186" s="21">
        <v>0</v>
      </c>
      <c r="F186" s="21">
        <v>1314</v>
      </c>
      <c r="G186" s="21">
        <v>0</v>
      </c>
      <c r="H186" s="21"/>
      <c r="I186" s="22" t="s">
        <v>193</v>
      </c>
    </row>
    <row r="187" spans="1:9" ht="13" x14ac:dyDescent="0.15">
      <c r="A187" s="20">
        <v>45533</v>
      </c>
      <c r="B187" s="21">
        <v>203</v>
      </c>
      <c r="C187" s="21">
        <v>0</v>
      </c>
      <c r="D187" s="21">
        <v>0</v>
      </c>
      <c r="E187" s="21">
        <v>0</v>
      </c>
      <c r="F187" s="21">
        <v>149</v>
      </c>
      <c r="G187" s="21">
        <v>0</v>
      </c>
      <c r="H187" s="21"/>
      <c r="I187" s="22" t="s">
        <v>194</v>
      </c>
    </row>
    <row r="188" spans="1:9" ht="13" x14ac:dyDescent="0.15">
      <c r="A188" s="20">
        <v>45532</v>
      </c>
      <c r="B188" s="21">
        <v>463</v>
      </c>
      <c r="C188" s="21">
        <v>0</v>
      </c>
      <c r="D188" s="21">
        <v>0</v>
      </c>
      <c r="E188" s="21">
        <v>0</v>
      </c>
      <c r="F188" s="21">
        <v>359</v>
      </c>
      <c r="G188" s="21">
        <v>0</v>
      </c>
      <c r="H188" s="21"/>
      <c r="I188" s="22" t="s">
        <v>195</v>
      </c>
    </row>
    <row r="189" spans="1:9" ht="13" x14ac:dyDescent="0.15">
      <c r="A189" s="20">
        <v>45531</v>
      </c>
      <c r="B189" s="21">
        <v>723</v>
      </c>
      <c r="C189" s="21">
        <v>0</v>
      </c>
      <c r="D189" s="21">
        <v>0</v>
      </c>
      <c r="E189" s="21">
        <v>0</v>
      </c>
      <c r="F189" s="21">
        <v>623</v>
      </c>
      <c r="G189" s="21">
        <v>0</v>
      </c>
      <c r="H189" s="21"/>
      <c r="I189" s="22" t="s">
        <v>196</v>
      </c>
    </row>
    <row r="190" spans="1:9" ht="13" x14ac:dyDescent="0.15">
      <c r="A190" s="20">
        <v>45530</v>
      </c>
      <c r="B190" s="21">
        <v>367</v>
      </c>
      <c r="C190" s="21">
        <v>0</v>
      </c>
      <c r="D190" s="21">
        <v>0</v>
      </c>
      <c r="E190" s="21">
        <v>0</v>
      </c>
      <c r="F190" s="21">
        <v>206</v>
      </c>
      <c r="G190" s="21">
        <v>0</v>
      </c>
      <c r="H190" s="21"/>
      <c r="I190" s="22" t="s">
        <v>197</v>
      </c>
    </row>
    <row r="191" spans="1:9" ht="13" x14ac:dyDescent="0.15">
      <c r="A191" s="20">
        <v>45529</v>
      </c>
      <c r="B191" s="21">
        <v>408</v>
      </c>
      <c r="C191" s="21">
        <v>0</v>
      </c>
      <c r="D191" s="21">
        <v>0</v>
      </c>
      <c r="E191" s="21">
        <v>0</v>
      </c>
      <c r="F191" s="21">
        <v>292</v>
      </c>
      <c r="G191" s="21">
        <v>0</v>
      </c>
      <c r="H191" s="21"/>
      <c r="I191" s="22" t="s">
        <v>198</v>
      </c>
    </row>
    <row r="192" spans="1:9" ht="13" x14ac:dyDescent="0.15">
      <c r="A192" s="20">
        <v>45528</v>
      </c>
      <c r="B192" s="21">
        <v>353</v>
      </c>
      <c r="C192" s="21">
        <v>0</v>
      </c>
      <c r="D192" s="21">
        <v>0</v>
      </c>
      <c r="E192" s="21">
        <v>0</v>
      </c>
      <c r="F192" s="21">
        <v>201</v>
      </c>
      <c r="G192" s="21">
        <v>0</v>
      </c>
      <c r="H192" s="21"/>
      <c r="I192" s="22" t="s">
        <v>199</v>
      </c>
    </row>
    <row r="193" spans="1:9" ht="13" x14ac:dyDescent="0.15">
      <c r="A193" s="20">
        <v>45527</v>
      </c>
      <c r="B193" s="21">
        <v>234</v>
      </c>
      <c r="C193" s="21">
        <v>0</v>
      </c>
      <c r="D193" s="21">
        <v>0</v>
      </c>
      <c r="E193" s="21">
        <v>0</v>
      </c>
      <c r="F193" s="21">
        <v>143</v>
      </c>
      <c r="G193" s="21">
        <v>0</v>
      </c>
      <c r="H193" s="21"/>
      <c r="I193" s="22" t="s">
        <v>200</v>
      </c>
    </row>
    <row r="194" spans="1:9" ht="13" x14ac:dyDescent="0.15">
      <c r="A194" s="20">
        <v>45526</v>
      </c>
      <c r="B194" s="21">
        <v>242</v>
      </c>
      <c r="C194" s="21">
        <v>0</v>
      </c>
      <c r="D194" s="21">
        <v>0</v>
      </c>
      <c r="E194" s="21">
        <v>0</v>
      </c>
      <c r="F194" s="21">
        <v>166</v>
      </c>
      <c r="G194" s="21">
        <v>0</v>
      </c>
      <c r="H194" s="21"/>
      <c r="I194" s="22" t="s">
        <v>201</v>
      </c>
    </row>
    <row r="195" spans="1:9" ht="13" x14ac:dyDescent="0.15">
      <c r="A195" s="20">
        <v>45525</v>
      </c>
      <c r="B195" s="21">
        <v>344</v>
      </c>
      <c r="C195" s="21">
        <v>0</v>
      </c>
      <c r="D195" s="21">
        <v>0</v>
      </c>
      <c r="E195" s="21">
        <v>0</v>
      </c>
      <c r="F195" s="21">
        <v>211</v>
      </c>
      <c r="G195" s="21">
        <v>0</v>
      </c>
      <c r="H195" s="21"/>
      <c r="I195" s="22" t="s">
        <v>202</v>
      </c>
    </row>
    <row r="196" spans="1:9" ht="13" x14ac:dyDescent="0.15">
      <c r="A196" s="20">
        <v>45524</v>
      </c>
      <c r="B196" s="21">
        <v>303</v>
      </c>
      <c r="C196" s="21">
        <v>0</v>
      </c>
      <c r="D196" s="21">
        <v>0</v>
      </c>
      <c r="E196" s="21">
        <v>0</v>
      </c>
      <c r="F196" s="21">
        <v>181</v>
      </c>
      <c r="G196" s="21">
        <v>0</v>
      </c>
      <c r="H196" s="21"/>
      <c r="I196" s="22" t="s">
        <v>203</v>
      </c>
    </row>
    <row r="197" spans="1:9" ht="13" x14ac:dyDescent="0.15">
      <c r="A197" s="20">
        <v>45523</v>
      </c>
      <c r="B197" s="21">
        <v>326</v>
      </c>
      <c r="C197" s="21">
        <v>0</v>
      </c>
      <c r="D197" s="21">
        <v>0</v>
      </c>
      <c r="E197" s="21">
        <v>0</v>
      </c>
      <c r="F197" s="21">
        <v>214</v>
      </c>
      <c r="G197" s="21">
        <v>0</v>
      </c>
      <c r="H197" s="21"/>
      <c r="I197" s="22" t="s">
        <v>204</v>
      </c>
    </row>
    <row r="198" spans="1:9" ht="13" x14ac:dyDescent="0.15">
      <c r="A198" s="20">
        <v>45522</v>
      </c>
      <c r="B198" s="21">
        <v>608</v>
      </c>
      <c r="C198" s="21">
        <v>0</v>
      </c>
      <c r="D198" s="21">
        <v>0</v>
      </c>
      <c r="E198" s="21">
        <v>0</v>
      </c>
      <c r="F198" s="21">
        <v>420</v>
      </c>
      <c r="G198" s="21">
        <v>0</v>
      </c>
      <c r="H198" s="21"/>
      <c r="I198" s="22" t="s">
        <v>205</v>
      </c>
    </row>
    <row r="199" spans="1:9" ht="13" x14ac:dyDescent="0.15">
      <c r="A199" s="20">
        <v>45521</v>
      </c>
      <c r="B199" s="21">
        <v>635</v>
      </c>
      <c r="C199" s="21">
        <v>0</v>
      </c>
      <c r="D199" s="21">
        <v>0</v>
      </c>
      <c r="E199" s="21">
        <v>0</v>
      </c>
      <c r="F199" s="21">
        <v>503</v>
      </c>
      <c r="G199" s="21">
        <v>0</v>
      </c>
      <c r="H199" s="21"/>
      <c r="I199" s="22" t="s">
        <v>206</v>
      </c>
    </row>
    <row r="200" spans="1:9" ht="13" x14ac:dyDescent="0.15">
      <c r="A200" s="20">
        <v>45520</v>
      </c>
      <c r="B200" s="21">
        <v>1291</v>
      </c>
      <c r="C200" s="21">
        <v>0</v>
      </c>
      <c r="D200" s="21">
        <v>128</v>
      </c>
      <c r="E200" s="21">
        <v>0</v>
      </c>
      <c r="F200" s="21">
        <v>990</v>
      </c>
      <c r="G200" s="21">
        <v>0</v>
      </c>
      <c r="H200" s="21"/>
      <c r="I200" s="22" t="s">
        <v>207</v>
      </c>
    </row>
    <row r="201" spans="1:9" ht="13" x14ac:dyDescent="0.15">
      <c r="A201" s="20">
        <v>45519</v>
      </c>
      <c r="B201" s="21">
        <v>574</v>
      </c>
      <c r="C201" s="21">
        <v>0</v>
      </c>
      <c r="D201" s="21">
        <v>78</v>
      </c>
      <c r="E201" s="21">
        <v>0</v>
      </c>
      <c r="F201" s="21">
        <v>471</v>
      </c>
      <c r="G201" s="21">
        <v>0</v>
      </c>
      <c r="H201" s="21"/>
      <c r="I201" s="22" t="s">
        <v>208</v>
      </c>
    </row>
    <row r="202" spans="1:9" ht="13" x14ac:dyDescent="0.15">
      <c r="A202" s="20">
        <v>45518</v>
      </c>
      <c r="B202" s="21">
        <v>508</v>
      </c>
      <c r="C202" s="21">
        <v>0</v>
      </c>
      <c r="D202" s="21">
        <v>0</v>
      </c>
      <c r="E202" s="21">
        <v>0</v>
      </c>
      <c r="F202" s="21">
        <v>361</v>
      </c>
      <c r="G202" s="21">
        <v>0</v>
      </c>
      <c r="H202" s="21"/>
      <c r="I202" s="22" t="s">
        <v>209</v>
      </c>
    </row>
    <row r="203" spans="1:9" ht="13" x14ac:dyDescent="0.15">
      <c r="A203" s="20">
        <v>45517</v>
      </c>
      <c r="B203" s="21">
        <v>1266</v>
      </c>
      <c r="C203" s="21">
        <v>1</v>
      </c>
      <c r="D203" s="21">
        <v>46</v>
      </c>
      <c r="E203" s="21">
        <v>0</v>
      </c>
      <c r="F203" s="21">
        <v>1100</v>
      </c>
      <c r="G203" s="21">
        <v>1</v>
      </c>
      <c r="H203" s="21"/>
      <c r="I203" s="22" t="s">
        <v>210</v>
      </c>
    </row>
    <row r="204" spans="1:9" ht="13" x14ac:dyDescent="0.15">
      <c r="A204" s="20">
        <v>45516</v>
      </c>
      <c r="B204" s="21">
        <v>1203</v>
      </c>
      <c r="C204" s="21">
        <v>1</v>
      </c>
      <c r="D204" s="21">
        <v>65</v>
      </c>
      <c r="E204" s="21">
        <v>1</v>
      </c>
      <c r="F204" s="21">
        <v>972</v>
      </c>
      <c r="G204" s="21">
        <v>0</v>
      </c>
      <c r="H204" s="21"/>
      <c r="I204" s="22" t="s">
        <v>211</v>
      </c>
    </row>
    <row r="205" spans="1:9" ht="13" x14ac:dyDescent="0.15">
      <c r="A205" s="20">
        <v>45515</v>
      </c>
      <c r="B205" s="21">
        <v>1441</v>
      </c>
      <c r="C205" s="21">
        <v>1</v>
      </c>
      <c r="D205" s="21">
        <v>61</v>
      </c>
      <c r="E205" s="21">
        <v>7</v>
      </c>
      <c r="F205" s="21">
        <v>1242</v>
      </c>
      <c r="G205" s="21">
        <v>0</v>
      </c>
      <c r="H205" s="21"/>
      <c r="I205" s="22" t="s">
        <v>212</v>
      </c>
    </row>
    <row r="206" spans="1:9" ht="13" x14ac:dyDescent="0.15">
      <c r="A206" s="20">
        <v>45514</v>
      </c>
      <c r="B206" s="21">
        <v>839</v>
      </c>
      <c r="C206" s="21">
        <v>0</v>
      </c>
      <c r="D206" s="21">
        <v>0</v>
      </c>
      <c r="E206" s="21">
        <v>0</v>
      </c>
      <c r="F206" s="21">
        <v>632</v>
      </c>
      <c r="G206" s="21">
        <v>0</v>
      </c>
      <c r="H206" s="21"/>
      <c r="I206" s="22" t="s">
        <v>213</v>
      </c>
    </row>
    <row r="207" spans="1:9" ht="13" x14ac:dyDescent="0.15">
      <c r="A207" s="20">
        <v>45513</v>
      </c>
      <c r="B207" s="21">
        <v>1620</v>
      </c>
      <c r="C207" s="21">
        <v>0</v>
      </c>
      <c r="D207" s="21">
        <v>149</v>
      </c>
      <c r="E207" s="21">
        <v>0</v>
      </c>
      <c r="F207" s="21">
        <v>1232</v>
      </c>
      <c r="G207" s="21">
        <v>0</v>
      </c>
      <c r="H207" s="21"/>
      <c r="I207" s="22" t="s">
        <v>214</v>
      </c>
    </row>
    <row r="208" spans="1:9" ht="13" x14ac:dyDescent="0.15">
      <c r="A208" s="20">
        <v>45512</v>
      </c>
      <c r="B208" s="21">
        <v>1271</v>
      </c>
      <c r="C208" s="21">
        <v>0</v>
      </c>
      <c r="D208" s="21">
        <v>237</v>
      </c>
      <c r="E208" s="21">
        <v>0</v>
      </c>
      <c r="F208" s="21">
        <v>1085</v>
      </c>
      <c r="G208" s="21">
        <v>0</v>
      </c>
      <c r="H208" s="21"/>
      <c r="I208" s="22" t="s">
        <v>215</v>
      </c>
    </row>
    <row r="209" spans="1:9" ht="13" x14ac:dyDescent="0.15">
      <c r="A209" s="20">
        <v>45511</v>
      </c>
      <c r="B209" s="21">
        <v>598</v>
      </c>
      <c r="C209" s="21">
        <v>0</v>
      </c>
      <c r="D209" s="21">
        <v>0</v>
      </c>
      <c r="E209" s="21">
        <v>0</v>
      </c>
      <c r="F209" s="21">
        <v>497</v>
      </c>
      <c r="G209" s="21">
        <v>0</v>
      </c>
      <c r="H209" s="21"/>
      <c r="I209" s="22" t="s">
        <v>216</v>
      </c>
    </row>
    <row r="210" spans="1:9" ht="13" x14ac:dyDescent="0.15">
      <c r="A210" s="20">
        <v>45510</v>
      </c>
      <c r="B210" s="21">
        <v>1532</v>
      </c>
      <c r="C210" s="21">
        <v>0</v>
      </c>
      <c r="D210" s="21">
        <v>53</v>
      </c>
      <c r="E210" s="21">
        <v>4</v>
      </c>
      <c r="F210" s="21">
        <v>1341</v>
      </c>
      <c r="G210" s="21">
        <v>0</v>
      </c>
      <c r="H210" s="21"/>
      <c r="I210" s="22" t="s">
        <v>217</v>
      </c>
    </row>
    <row r="211" spans="1:9" ht="13" x14ac:dyDescent="0.15">
      <c r="A211" s="20">
        <v>45509</v>
      </c>
      <c r="B211" s="21">
        <v>2978</v>
      </c>
      <c r="C211" s="21">
        <v>2</v>
      </c>
      <c r="D211" s="21">
        <v>218</v>
      </c>
      <c r="E211" s="21">
        <v>0</v>
      </c>
      <c r="F211" s="21">
        <v>2480</v>
      </c>
      <c r="G211" s="21">
        <v>2</v>
      </c>
      <c r="H211" s="21"/>
      <c r="I211" s="22" t="s">
        <v>218</v>
      </c>
    </row>
    <row r="212" spans="1:9" ht="13" x14ac:dyDescent="0.15">
      <c r="A212" s="20">
        <v>45508</v>
      </c>
      <c r="B212" s="21">
        <v>1452</v>
      </c>
      <c r="C212" s="21">
        <v>0</v>
      </c>
      <c r="D212" s="21">
        <v>15</v>
      </c>
      <c r="E212" s="21">
        <v>0</v>
      </c>
      <c r="F212" s="21">
        <v>1071</v>
      </c>
      <c r="G212" s="21">
        <v>0</v>
      </c>
      <c r="H212" s="21"/>
      <c r="I212" s="22" t="s">
        <v>219</v>
      </c>
    </row>
    <row r="213" spans="1:9" ht="13" x14ac:dyDescent="0.15">
      <c r="A213" s="20">
        <v>45507</v>
      </c>
      <c r="B213" s="21">
        <v>2277</v>
      </c>
      <c r="C213" s="21">
        <v>0</v>
      </c>
      <c r="D213" s="21">
        <v>204</v>
      </c>
      <c r="E213" s="21">
        <v>0</v>
      </c>
      <c r="F213" s="21">
        <v>1497</v>
      </c>
      <c r="G213" s="21">
        <v>0</v>
      </c>
      <c r="H213" s="21"/>
      <c r="I213" s="22" t="s">
        <v>220</v>
      </c>
    </row>
    <row r="214" spans="1:9" ht="13" x14ac:dyDescent="0.15">
      <c r="A214" s="20">
        <v>45506</v>
      </c>
      <c r="B214" s="21">
        <v>5030</v>
      </c>
      <c r="C214" s="21">
        <v>9</v>
      </c>
      <c r="D214" s="21">
        <v>438</v>
      </c>
      <c r="E214" s="21">
        <v>0</v>
      </c>
      <c r="F214" s="21">
        <v>4010</v>
      </c>
      <c r="G214" s="21">
        <v>9</v>
      </c>
      <c r="H214" s="21"/>
      <c r="I214" s="22" t="s">
        <v>221</v>
      </c>
    </row>
    <row r="215" spans="1:9" ht="13" x14ac:dyDescent="0.15">
      <c r="A215" s="20">
        <v>45505</v>
      </c>
      <c r="B215" s="21">
        <v>1295</v>
      </c>
      <c r="C215" s="21">
        <v>0</v>
      </c>
      <c r="D215" s="21">
        <v>94</v>
      </c>
      <c r="E215" s="21">
        <v>0</v>
      </c>
      <c r="F215" s="21">
        <v>1010</v>
      </c>
      <c r="G215" s="21">
        <v>0</v>
      </c>
      <c r="H215" s="21"/>
      <c r="I215" s="22" t="s">
        <v>222</v>
      </c>
    </row>
    <row r="216" spans="1:9" ht="13" x14ac:dyDescent="0.15">
      <c r="A216" s="20">
        <v>45504</v>
      </c>
      <c r="B216" s="21">
        <v>1156</v>
      </c>
      <c r="C216" s="21">
        <v>0</v>
      </c>
      <c r="D216" s="21">
        <v>21</v>
      </c>
      <c r="E216" s="21">
        <v>0</v>
      </c>
      <c r="F216" s="21">
        <v>917</v>
      </c>
      <c r="G216" s="21">
        <v>0</v>
      </c>
      <c r="H216" s="21"/>
      <c r="I216" s="22" t="s">
        <v>223</v>
      </c>
    </row>
    <row r="217" spans="1:9" ht="13" x14ac:dyDescent="0.15">
      <c r="A217" s="20">
        <v>45503</v>
      </c>
      <c r="B217" s="21">
        <v>1639</v>
      </c>
      <c r="C217" s="21">
        <v>0</v>
      </c>
      <c r="D217" s="21">
        <v>0</v>
      </c>
      <c r="E217" s="21">
        <v>0</v>
      </c>
      <c r="F217" s="21">
        <v>1432</v>
      </c>
      <c r="G217" s="21">
        <v>0</v>
      </c>
      <c r="H217" s="21"/>
      <c r="I217" s="22" t="s">
        <v>224</v>
      </c>
    </row>
    <row r="218" spans="1:9" ht="13" x14ac:dyDescent="0.15">
      <c r="A218" s="20">
        <v>45502</v>
      </c>
      <c r="B218" s="21">
        <v>7248</v>
      </c>
      <c r="C218" s="21">
        <v>5</v>
      </c>
      <c r="D218" s="21">
        <v>262</v>
      </c>
      <c r="E218" s="21">
        <v>28</v>
      </c>
      <c r="F218" s="21">
        <v>6420</v>
      </c>
      <c r="G218" s="21">
        <v>0</v>
      </c>
      <c r="H218" s="21"/>
      <c r="I218" s="22" t="s">
        <v>225</v>
      </c>
    </row>
    <row r="219" spans="1:9" ht="13" x14ac:dyDescent="0.15">
      <c r="A219" s="20">
        <v>45501</v>
      </c>
      <c r="B219" s="21">
        <v>11127</v>
      </c>
      <c r="C219" s="21">
        <v>0</v>
      </c>
      <c r="D219" s="21">
        <v>749</v>
      </c>
      <c r="E219" s="21">
        <v>0</v>
      </c>
      <c r="F219" s="21">
        <v>9545</v>
      </c>
      <c r="G219" s="21">
        <v>0</v>
      </c>
      <c r="H219" s="21"/>
      <c r="I219" s="22" t="s">
        <v>226</v>
      </c>
    </row>
    <row r="220" spans="1:9" ht="13" x14ac:dyDescent="0.15">
      <c r="A220" s="20">
        <v>45500</v>
      </c>
      <c r="B220" s="21">
        <v>25865</v>
      </c>
      <c r="C220" s="21">
        <v>0</v>
      </c>
      <c r="D220" s="21">
        <v>21</v>
      </c>
      <c r="E220" s="21">
        <v>0</v>
      </c>
      <c r="F220" s="21">
        <v>23293</v>
      </c>
      <c r="G220" s="21">
        <v>0</v>
      </c>
      <c r="H220" s="21"/>
      <c r="I220" s="22" t="s">
        <v>227</v>
      </c>
    </row>
    <row r="221" spans="1:9" ht="13" x14ac:dyDescent="0.15">
      <c r="A221" s="20">
        <v>45499</v>
      </c>
      <c r="B221" s="21">
        <v>16071</v>
      </c>
      <c r="C221" s="21">
        <v>0</v>
      </c>
      <c r="D221" s="21">
        <v>179</v>
      </c>
      <c r="E221" s="21">
        <v>26</v>
      </c>
      <c r="F221" s="21">
        <v>14660</v>
      </c>
      <c r="G221" s="21">
        <v>0</v>
      </c>
      <c r="H221" s="21"/>
      <c r="I221" s="22" t="s">
        <v>228</v>
      </c>
    </row>
    <row r="222" spans="1:9" ht="13" x14ac:dyDescent="0.15">
      <c r="A222" s="20">
        <v>45498</v>
      </c>
      <c r="B222" s="21">
        <v>17327</v>
      </c>
      <c r="C222" s="21">
        <v>0</v>
      </c>
      <c r="D222" s="21">
        <v>143</v>
      </c>
      <c r="E222" s="21">
        <v>0</v>
      </c>
      <c r="F222" s="21">
        <v>15664</v>
      </c>
      <c r="G222" s="21">
        <v>0</v>
      </c>
      <c r="H222" s="21"/>
      <c r="I222" s="22" t="s">
        <v>229</v>
      </c>
    </row>
    <row r="223" spans="1:9" ht="13" x14ac:dyDescent="0.15">
      <c r="A223" s="20">
        <v>45497</v>
      </c>
      <c r="B223" s="21">
        <v>19048</v>
      </c>
      <c r="C223" s="21">
        <v>0</v>
      </c>
      <c r="D223" s="21">
        <v>0</v>
      </c>
      <c r="E223" s="21">
        <v>0</v>
      </c>
      <c r="F223" s="21">
        <v>17136</v>
      </c>
      <c r="G223" s="21">
        <v>0</v>
      </c>
      <c r="H223" s="21"/>
      <c r="I223" s="22" t="s">
        <v>230</v>
      </c>
    </row>
    <row r="224" spans="1:9" ht="13" x14ac:dyDescent="0.15">
      <c r="A224" s="20">
        <v>45496</v>
      </c>
      <c r="B224" s="21">
        <v>8718</v>
      </c>
      <c r="C224" s="21">
        <v>3</v>
      </c>
      <c r="D224" s="21">
        <v>68</v>
      </c>
      <c r="E224" s="21">
        <v>0</v>
      </c>
      <c r="F224" s="21">
        <v>7617</v>
      </c>
      <c r="G224" s="21">
        <v>3</v>
      </c>
      <c r="H224" s="21"/>
      <c r="I224" s="22" t="s">
        <v>231</v>
      </c>
    </row>
    <row r="225" spans="1:9" ht="13" x14ac:dyDescent="0.15">
      <c r="A225" s="20">
        <v>45495</v>
      </c>
      <c r="B225" s="21">
        <v>4032</v>
      </c>
      <c r="C225" s="21">
        <v>0</v>
      </c>
      <c r="D225" s="21">
        <v>56</v>
      </c>
      <c r="E225" s="21">
        <v>0</v>
      </c>
      <c r="F225" s="21">
        <v>3450</v>
      </c>
      <c r="G225" s="21">
        <v>0</v>
      </c>
      <c r="H225" s="21"/>
      <c r="I225" s="22" t="s">
        <v>232</v>
      </c>
    </row>
    <row r="226" spans="1:9" ht="13" x14ac:dyDescent="0.15">
      <c r="A226" s="20">
        <v>45494</v>
      </c>
      <c r="B226" s="21">
        <v>2724</v>
      </c>
      <c r="C226" s="21">
        <v>5</v>
      </c>
      <c r="D226" s="21">
        <v>98</v>
      </c>
      <c r="E226" s="21">
        <v>4</v>
      </c>
      <c r="F226" s="21">
        <v>2118</v>
      </c>
      <c r="G226" s="21">
        <v>0</v>
      </c>
      <c r="H226" s="21"/>
      <c r="I226" s="22" t="s">
        <v>233</v>
      </c>
    </row>
    <row r="227" spans="1:9" ht="13" x14ac:dyDescent="0.15">
      <c r="A227" s="20">
        <v>45493</v>
      </c>
      <c r="B227" s="21">
        <v>1113</v>
      </c>
      <c r="C227" s="21">
        <v>0</v>
      </c>
      <c r="D227" s="21">
        <v>173</v>
      </c>
      <c r="E227" s="21">
        <v>0</v>
      </c>
      <c r="F227" s="21">
        <v>823</v>
      </c>
      <c r="G227" s="21">
        <v>0</v>
      </c>
      <c r="H227" s="21"/>
      <c r="I227" s="22" t="s">
        <v>234</v>
      </c>
    </row>
    <row r="228" spans="1:9" ht="13" x14ac:dyDescent="0.15">
      <c r="A228" s="20">
        <v>45492</v>
      </c>
      <c r="B228" s="21">
        <v>1120</v>
      </c>
      <c r="C228" s="21">
        <v>0</v>
      </c>
      <c r="D228" s="21">
        <v>37</v>
      </c>
      <c r="E228" s="21">
        <v>3</v>
      </c>
      <c r="F228" s="21">
        <v>1003</v>
      </c>
      <c r="G228" s="21">
        <v>0</v>
      </c>
      <c r="H228" s="21"/>
      <c r="I228" s="22" t="s">
        <v>235</v>
      </c>
    </row>
    <row r="229" spans="1:9" ht="13" x14ac:dyDescent="0.15">
      <c r="A229" s="20">
        <v>45491</v>
      </c>
      <c r="B229" s="21">
        <v>1198</v>
      </c>
      <c r="C229" s="21">
        <v>0</v>
      </c>
      <c r="D229" s="21">
        <v>70</v>
      </c>
      <c r="E229" s="21">
        <v>0</v>
      </c>
      <c r="F229" s="21">
        <v>1028</v>
      </c>
      <c r="G229" s="21">
        <v>0</v>
      </c>
      <c r="H229" s="21"/>
      <c r="I229" s="22" t="s">
        <v>236</v>
      </c>
    </row>
    <row r="230" spans="1:9" ht="13" x14ac:dyDescent="0.15">
      <c r="A230" s="20">
        <v>45490</v>
      </c>
      <c r="B230" s="21">
        <v>570</v>
      </c>
      <c r="C230" s="21">
        <v>0</v>
      </c>
      <c r="D230" s="21">
        <v>0</v>
      </c>
      <c r="E230" s="21">
        <v>0</v>
      </c>
      <c r="F230" s="21">
        <v>431</v>
      </c>
      <c r="G230" s="21">
        <v>0</v>
      </c>
      <c r="H230" s="21"/>
      <c r="I230" s="22" t="s">
        <v>237</v>
      </c>
    </row>
    <row r="231" spans="1:9" ht="13" x14ac:dyDescent="0.15">
      <c r="A231" s="20">
        <v>45489</v>
      </c>
      <c r="B231" s="21">
        <v>1280</v>
      </c>
      <c r="C231" s="21">
        <v>1</v>
      </c>
      <c r="D231" s="21">
        <v>55</v>
      </c>
      <c r="E231" s="21">
        <v>0</v>
      </c>
      <c r="F231" s="21">
        <v>1005</v>
      </c>
      <c r="G231" s="21">
        <v>1</v>
      </c>
      <c r="H231" s="21"/>
      <c r="I231" s="22" t="s">
        <v>238</v>
      </c>
    </row>
    <row r="232" spans="1:9" ht="13" x14ac:dyDescent="0.15">
      <c r="A232" s="20">
        <v>45488</v>
      </c>
      <c r="B232" s="21">
        <v>900</v>
      </c>
      <c r="C232" s="21">
        <v>0</v>
      </c>
      <c r="D232" s="21">
        <v>15</v>
      </c>
      <c r="E232" s="21">
        <v>7</v>
      </c>
      <c r="F232" s="21">
        <v>730</v>
      </c>
      <c r="G232" s="21">
        <v>0</v>
      </c>
      <c r="H232" s="21"/>
      <c r="I232" s="22" t="s">
        <v>239</v>
      </c>
    </row>
    <row r="233" spans="1:9" ht="13" x14ac:dyDescent="0.15">
      <c r="A233" s="20">
        <v>45487</v>
      </c>
      <c r="B233" s="21">
        <v>755</v>
      </c>
      <c r="C233" s="21">
        <v>0</v>
      </c>
      <c r="D233" s="21">
        <v>0</v>
      </c>
      <c r="E233" s="21">
        <v>0</v>
      </c>
      <c r="F233" s="21">
        <v>623</v>
      </c>
      <c r="G233" s="21">
        <v>0</v>
      </c>
      <c r="H233" s="21"/>
      <c r="I233" s="22" t="s">
        <v>240</v>
      </c>
    </row>
    <row r="234" spans="1:9" ht="13" x14ac:dyDescent="0.15">
      <c r="A234" s="20">
        <v>45486</v>
      </c>
      <c r="B234" s="21">
        <v>1471</v>
      </c>
      <c r="C234" s="21">
        <v>0</v>
      </c>
      <c r="D234" s="21">
        <v>49</v>
      </c>
      <c r="E234" s="21">
        <v>0</v>
      </c>
      <c r="F234" s="21">
        <v>1198</v>
      </c>
      <c r="G234" s="21">
        <v>0</v>
      </c>
      <c r="H234" s="21"/>
      <c r="I234" s="22" t="s">
        <v>241</v>
      </c>
    </row>
    <row r="235" spans="1:9" ht="13" x14ac:dyDescent="0.15">
      <c r="A235" s="20">
        <v>45485</v>
      </c>
      <c r="B235" s="21">
        <v>1314</v>
      </c>
      <c r="C235" s="21">
        <v>1</v>
      </c>
      <c r="D235" s="21">
        <v>101</v>
      </c>
      <c r="E235" s="21">
        <v>0</v>
      </c>
      <c r="F235" s="21">
        <v>1155</v>
      </c>
      <c r="G235" s="21">
        <v>1</v>
      </c>
      <c r="H235" s="21"/>
      <c r="I235" s="22" t="s">
        <v>242</v>
      </c>
    </row>
    <row r="236" spans="1:9" ht="13" x14ac:dyDescent="0.15">
      <c r="A236" s="20">
        <v>45484</v>
      </c>
      <c r="B236" s="21">
        <v>785</v>
      </c>
      <c r="C236" s="21">
        <v>0</v>
      </c>
      <c r="D236" s="21">
        <v>0</v>
      </c>
      <c r="E236" s="21">
        <v>0</v>
      </c>
      <c r="F236" s="21">
        <v>623</v>
      </c>
      <c r="G236" s="21">
        <v>0</v>
      </c>
      <c r="H236" s="21"/>
      <c r="I236" s="22" t="s">
        <v>243</v>
      </c>
    </row>
    <row r="237" spans="1:9" ht="13" x14ac:dyDescent="0.15">
      <c r="A237" s="20">
        <v>45483</v>
      </c>
      <c r="B237" s="21">
        <v>1731</v>
      </c>
      <c r="C237" s="21">
        <v>1</v>
      </c>
      <c r="D237" s="21">
        <v>38</v>
      </c>
      <c r="E237" s="21">
        <v>6</v>
      </c>
      <c r="F237" s="21">
        <v>1535</v>
      </c>
      <c r="G237" s="21">
        <v>0</v>
      </c>
      <c r="H237" s="21"/>
      <c r="I237" s="22" t="s">
        <v>244</v>
      </c>
    </row>
    <row r="238" spans="1:9" ht="13" x14ac:dyDescent="0.15">
      <c r="A238" s="20">
        <v>45482</v>
      </c>
      <c r="B238" s="21">
        <v>2659</v>
      </c>
      <c r="C238" s="21">
        <v>2</v>
      </c>
      <c r="D238" s="21">
        <v>126</v>
      </c>
      <c r="E238" s="21">
        <v>0</v>
      </c>
      <c r="F238" s="21">
        <v>2066</v>
      </c>
      <c r="G238" s="21">
        <v>2</v>
      </c>
      <c r="H238" s="21"/>
      <c r="I238" s="22" t="s">
        <v>245</v>
      </c>
    </row>
    <row r="239" spans="1:9" ht="13" x14ac:dyDescent="0.15">
      <c r="A239" s="20">
        <v>45481</v>
      </c>
      <c r="B239" s="21">
        <v>2485</v>
      </c>
      <c r="C239" s="21">
        <v>0</v>
      </c>
      <c r="D239" s="21">
        <v>157</v>
      </c>
      <c r="E239" s="21">
        <v>29</v>
      </c>
      <c r="F239" s="21">
        <v>2009</v>
      </c>
      <c r="G239" s="21">
        <v>0</v>
      </c>
      <c r="H239" s="21"/>
      <c r="I239" s="22" t="s">
        <v>246</v>
      </c>
    </row>
    <row r="240" spans="1:9" ht="13" x14ac:dyDescent="0.15">
      <c r="A240" s="20">
        <v>45480</v>
      </c>
      <c r="B240" s="21">
        <v>2005</v>
      </c>
      <c r="C240" s="21">
        <v>0</v>
      </c>
      <c r="D240" s="21">
        <v>11615</v>
      </c>
      <c r="E240" s="21">
        <v>0</v>
      </c>
      <c r="F240" s="21">
        <v>1558</v>
      </c>
      <c r="G240" s="21">
        <v>0</v>
      </c>
      <c r="H240" s="21"/>
      <c r="I240" s="22" t="s">
        <v>247</v>
      </c>
    </row>
    <row r="241" spans="1:9" ht="13" x14ac:dyDescent="0.15">
      <c r="A241" s="20">
        <v>45479</v>
      </c>
      <c r="B241" s="21">
        <v>1440</v>
      </c>
      <c r="C241" s="21">
        <v>0</v>
      </c>
      <c r="D241" s="21">
        <v>116</v>
      </c>
      <c r="E241" s="21">
        <v>0</v>
      </c>
      <c r="F241" s="21">
        <v>1071</v>
      </c>
      <c r="G241" s="21">
        <v>0</v>
      </c>
      <c r="H241" s="21"/>
      <c r="I241" s="22" t="s">
        <v>248</v>
      </c>
    </row>
    <row r="242" spans="1:9" ht="13" x14ac:dyDescent="0.15">
      <c r="A242" s="20">
        <v>45478</v>
      </c>
      <c r="B242" s="21">
        <v>947</v>
      </c>
      <c r="C242" s="21">
        <v>0</v>
      </c>
      <c r="D242" s="21">
        <v>27</v>
      </c>
      <c r="E242" s="21">
        <v>4</v>
      </c>
      <c r="F242" s="21">
        <v>783</v>
      </c>
      <c r="G242" s="21">
        <v>0</v>
      </c>
      <c r="H242" s="21"/>
      <c r="I242" s="22" t="s">
        <v>249</v>
      </c>
    </row>
    <row r="243" spans="1:9" ht="13" x14ac:dyDescent="0.15">
      <c r="A243" s="20">
        <v>45477</v>
      </c>
      <c r="B243" s="21">
        <v>659</v>
      </c>
      <c r="C243" s="21">
        <v>0</v>
      </c>
      <c r="D243" s="21">
        <v>0</v>
      </c>
      <c r="E243" s="21">
        <v>0</v>
      </c>
      <c r="F243" s="21">
        <v>529</v>
      </c>
      <c r="G243" s="21">
        <v>0</v>
      </c>
      <c r="H243" s="21"/>
      <c r="I243" s="22" t="s">
        <v>250</v>
      </c>
    </row>
    <row r="244" spans="1:9" ht="13" x14ac:dyDescent="0.15">
      <c r="A244" s="20">
        <v>45476</v>
      </c>
      <c r="B244" s="21">
        <v>1116</v>
      </c>
      <c r="C244" s="21">
        <v>0</v>
      </c>
      <c r="D244" s="21">
        <v>10</v>
      </c>
      <c r="E244" s="21">
        <v>3</v>
      </c>
      <c r="F244" s="21">
        <v>940</v>
      </c>
      <c r="G244" s="21">
        <v>0</v>
      </c>
      <c r="H244" s="21"/>
      <c r="I244" s="22" t="s">
        <v>251</v>
      </c>
    </row>
    <row r="245" spans="1:9" ht="13" x14ac:dyDescent="0.15">
      <c r="A245" s="20">
        <v>45475</v>
      </c>
      <c r="B245" s="21">
        <v>2302</v>
      </c>
      <c r="C245" s="21">
        <v>1</v>
      </c>
      <c r="D245" s="21">
        <v>104</v>
      </c>
      <c r="E245" s="21">
        <v>19</v>
      </c>
      <c r="F245" s="21">
        <v>1961</v>
      </c>
      <c r="G245" s="21">
        <v>0</v>
      </c>
      <c r="H245" s="21"/>
      <c r="I245" s="22" t="s">
        <v>252</v>
      </c>
    </row>
    <row r="246" spans="1:9" ht="13" x14ac:dyDescent="0.15">
      <c r="A246" s="20">
        <v>45474</v>
      </c>
      <c r="B246" s="21">
        <v>1489</v>
      </c>
      <c r="C246" s="21">
        <v>2</v>
      </c>
      <c r="D246" s="21">
        <v>32</v>
      </c>
      <c r="E246" s="21">
        <v>0</v>
      </c>
      <c r="F246" s="21">
        <v>1245</v>
      </c>
      <c r="G246" s="21">
        <v>2</v>
      </c>
      <c r="H246" s="21"/>
      <c r="I246" s="22" t="s">
        <v>253</v>
      </c>
    </row>
    <row r="247" spans="1:9" ht="13" x14ac:dyDescent="0.15">
      <c r="A247" s="20">
        <v>45473</v>
      </c>
      <c r="B247" s="21">
        <v>1243</v>
      </c>
      <c r="C247" s="21">
        <v>0</v>
      </c>
      <c r="D247" s="21">
        <v>20</v>
      </c>
      <c r="E247" s="21">
        <v>0</v>
      </c>
      <c r="F247" s="21">
        <v>961</v>
      </c>
      <c r="G247" s="21">
        <v>0</v>
      </c>
      <c r="H247" s="21"/>
      <c r="I247" s="22" t="s">
        <v>254</v>
      </c>
    </row>
    <row r="248" spans="1:9" ht="13" x14ac:dyDescent="0.15">
      <c r="A248" s="20">
        <v>45472</v>
      </c>
      <c r="B248" s="21">
        <v>1253</v>
      </c>
      <c r="C248" s="21">
        <v>0</v>
      </c>
      <c r="D248" s="21">
        <v>8</v>
      </c>
      <c r="E248" s="21">
        <v>0</v>
      </c>
      <c r="F248" s="21">
        <v>1019</v>
      </c>
      <c r="G248" s="21">
        <v>0</v>
      </c>
      <c r="H248" s="21"/>
      <c r="I248" s="22" t="s">
        <v>255</v>
      </c>
    </row>
    <row r="249" spans="1:9" ht="13" x14ac:dyDescent="0.15">
      <c r="A249" s="20">
        <v>45471</v>
      </c>
      <c r="B249" s="21">
        <v>1116</v>
      </c>
      <c r="C249" s="21">
        <v>1</v>
      </c>
      <c r="D249" s="21">
        <v>31</v>
      </c>
      <c r="E249" s="21">
        <v>0</v>
      </c>
      <c r="F249" s="21">
        <v>864</v>
      </c>
      <c r="G249" s="21">
        <v>1</v>
      </c>
      <c r="H249" s="21"/>
      <c r="I249" s="22" t="s">
        <v>256</v>
      </c>
    </row>
    <row r="250" spans="1:9" ht="13" x14ac:dyDescent="0.15">
      <c r="A250" s="20">
        <v>45470</v>
      </c>
      <c r="B250" s="21">
        <v>4232</v>
      </c>
      <c r="C250" s="21">
        <v>0</v>
      </c>
      <c r="D250" s="21">
        <v>20</v>
      </c>
      <c r="E250" s="21">
        <v>4</v>
      </c>
      <c r="F250" s="21">
        <v>3555</v>
      </c>
      <c r="G250" s="21">
        <v>0</v>
      </c>
      <c r="H250" s="21"/>
      <c r="I250" s="22" t="s">
        <v>257</v>
      </c>
    </row>
    <row r="251" spans="1:9" ht="13" x14ac:dyDescent="0.15">
      <c r="A251" s="20">
        <v>45469</v>
      </c>
      <c r="B251" s="21">
        <v>6421</v>
      </c>
      <c r="C251" s="21">
        <v>0</v>
      </c>
      <c r="D251" s="21">
        <v>34</v>
      </c>
      <c r="E251" s="21">
        <v>0</v>
      </c>
      <c r="F251" s="21">
        <v>5550</v>
      </c>
      <c r="G251" s="21">
        <v>0</v>
      </c>
      <c r="H251" s="21"/>
      <c r="I251" s="22" t="s">
        <v>258</v>
      </c>
    </row>
    <row r="252" spans="1:9" ht="13" x14ac:dyDescent="0.15">
      <c r="A252" s="20">
        <v>45468</v>
      </c>
      <c r="B252" s="21">
        <v>5915</v>
      </c>
      <c r="C252" s="21">
        <v>0</v>
      </c>
      <c r="D252" s="21">
        <v>22</v>
      </c>
      <c r="E252" s="21">
        <v>0</v>
      </c>
      <c r="F252" s="21">
        <v>5195</v>
      </c>
      <c r="G252" s="21">
        <v>0</v>
      </c>
      <c r="H252" s="21"/>
      <c r="I252" s="22" t="s">
        <v>259</v>
      </c>
    </row>
    <row r="253" spans="1:9" ht="13" x14ac:dyDescent="0.15">
      <c r="A253" s="20">
        <v>45467</v>
      </c>
      <c r="B253" s="21">
        <v>6298</v>
      </c>
      <c r="C253" s="21">
        <v>1</v>
      </c>
      <c r="D253" s="21">
        <v>42</v>
      </c>
      <c r="E253" s="21">
        <v>0</v>
      </c>
      <c r="F253" s="21">
        <v>5737</v>
      </c>
      <c r="G253" s="21">
        <v>1</v>
      </c>
      <c r="H253" s="21"/>
      <c r="I253" s="22" t="s">
        <v>260</v>
      </c>
    </row>
    <row r="254" spans="1:9" ht="13" x14ac:dyDescent="0.15">
      <c r="A254" s="20">
        <v>45466</v>
      </c>
      <c r="B254" s="21">
        <v>6205</v>
      </c>
      <c r="C254" s="21">
        <v>2</v>
      </c>
      <c r="D254" s="21">
        <v>172</v>
      </c>
      <c r="E254" s="21">
        <v>0</v>
      </c>
      <c r="F254" s="21">
        <v>5347</v>
      </c>
      <c r="G254" s="21">
        <v>2</v>
      </c>
      <c r="H254" s="21"/>
      <c r="I254" s="22" t="s">
        <v>261</v>
      </c>
    </row>
    <row r="255" spans="1:9" ht="13" x14ac:dyDescent="0.15">
      <c r="A255" s="20">
        <v>45465</v>
      </c>
      <c r="B255" s="21">
        <v>10218</v>
      </c>
      <c r="C255" s="21">
        <v>0</v>
      </c>
      <c r="D255" s="21">
        <v>44</v>
      </c>
      <c r="E255" s="21">
        <v>0</v>
      </c>
      <c r="F255" s="21">
        <v>9233</v>
      </c>
      <c r="G255" s="21">
        <v>0</v>
      </c>
      <c r="H255" s="21"/>
      <c r="I255" s="22" t="s">
        <v>262</v>
      </c>
    </row>
    <row r="256" spans="1:9" ht="13" x14ac:dyDescent="0.15">
      <c r="A256" s="20">
        <v>45464</v>
      </c>
      <c r="B256" s="21">
        <v>13592</v>
      </c>
      <c r="C256" s="21">
        <v>0</v>
      </c>
      <c r="D256" s="21">
        <v>283</v>
      </c>
      <c r="E256" s="21">
        <v>0</v>
      </c>
      <c r="F256" s="21">
        <v>12033</v>
      </c>
      <c r="G256" s="21">
        <v>0</v>
      </c>
      <c r="H256" s="21"/>
      <c r="I256" s="22" t="s">
        <v>263</v>
      </c>
    </row>
    <row r="257" spans="1:9" ht="13" x14ac:dyDescent="0.15">
      <c r="A257" s="20">
        <v>45463</v>
      </c>
      <c r="B257" s="21">
        <v>8350</v>
      </c>
      <c r="C257" s="21">
        <v>0</v>
      </c>
      <c r="D257" s="21">
        <v>55</v>
      </c>
      <c r="E257" s="21">
        <v>0</v>
      </c>
      <c r="F257" s="21">
        <v>7268</v>
      </c>
      <c r="G257" s="21">
        <v>0</v>
      </c>
      <c r="H257" s="21"/>
      <c r="I257" s="22" t="s">
        <v>264</v>
      </c>
    </row>
    <row r="258" spans="1:9" ht="13" x14ac:dyDescent="0.15">
      <c r="A258" s="20">
        <v>45462</v>
      </c>
      <c r="B258" s="21">
        <v>5092</v>
      </c>
      <c r="C258" s="21">
        <v>0</v>
      </c>
      <c r="D258" s="21">
        <v>22</v>
      </c>
      <c r="E258" s="21">
        <v>0</v>
      </c>
      <c r="F258" s="21">
        <v>4251</v>
      </c>
      <c r="G258" s="21">
        <v>0</v>
      </c>
      <c r="H258" s="21"/>
      <c r="I258" s="22" t="s">
        <v>265</v>
      </c>
    </row>
    <row r="259" spans="1:9" ht="13" x14ac:dyDescent="0.15">
      <c r="A259" s="20">
        <v>45461</v>
      </c>
      <c r="B259" s="21">
        <v>5673</v>
      </c>
      <c r="C259" s="21">
        <v>0</v>
      </c>
      <c r="D259" s="21">
        <v>38</v>
      </c>
      <c r="E259" s="21">
        <v>0</v>
      </c>
      <c r="F259" s="21">
        <v>4523</v>
      </c>
      <c r="G259" s="21">
        <v>0</v>
      </c>
      <c r="H259" s="21"/>
      <c r="I259" s="22" t="s">
        <v>266</v>
      </c>
    </row>
    <row r="260" spans="1:9" ht="13" x14ac:dyDescent="0.15">
      <c r="A260" s="20">
        <v>45460</v>
      </c>
      <c r="B260" s="21">
        <v>2793</v>
      </c>
      <c r="C260" s="21">
        <v>0</v>
      </c>
      <c r="D260" s="21">
        <v>0</v>
      </c>
      <c r="E260" s="21">
        <v>0</v>
      </c>
      <c r="F260" s="21">
        <v>2398</v>
      </c>
      <c r="G260" s="21">
        <v>0</v>
      </c>
      <c r="H260" s="21"/>
      <c r="I260" s="22" t="s">
        <v>267</v>
      </c>
    </row>
    <row r="261" spans="1:9" ht="13" x14ac:dyDescent="0.15">
      <c r="A261" s="20">
        <v>45459</v>
      </c>
      <c r="B261" s="21">
        <v>1603</v>
      </c>
      <c r="C261" s="21">
        <v>0</v>
      </c>
      <c r="D261" s="21">
        <v>9</v>
      </c>
      <c r="E261" s="21">
        <v>0</v>
      </c>
      <c r="F261" s="21">
        <v>1273</v>
      </c>
      <c r="G261" s="21">
        <v>0</v>
      </c>
      <c r="H261" s="21"/>
      <c r="I261" s="22" t="s">
        <v>268</v>
      </c>
    </row>
    <row r="262" spans="1:9" ht="13" x14ac:dyDescent="0.15">
      <c r="A262" s="20">
        <v>45458</v>
      </c>
      <c r="B262" s="21">
        <v>1989</v>
      </c>
      <c r="C262" s="21">
        <v>0</v>
      </c>
      <c r="D262" s="21">
        <v>112</v>
      </c>
      <c r="E262" s="21">
        <v>0</v>
      </c>
      <c r="F262" s="21">
        <v>1355</v>
      </c>
      <c r="G262" s="21">
        <v>0</v>
      </c>
      <c r="H262" s="21"/>
      <c r="I262" s="22" t="s">
        <v>269</v>
      </c>
    </row>
    <row r="263" spans="1:9" ht="13" x14ac:dyDescent="0.15">
      <c r="A263" s="20">
        <v>45457</v>
      </c>
      <c r="B263" s="21">
        <v>1203</v>
      </c>
      <c r="C263" s="21">
        <v>0</v>
      </c>
      <c r="D263" s="21">
        <v>28</v>
      </c>
      <c r="E263" s="21">
        <v>0</v>
      </c>
      <c r="F263" s="21">
        <v>873</v>
      </c>
      <c r="G263" s="21">
        <v>0</v>
      </c>
      <c r="H263" s="21"/>
      <c r="I263" s="22" t="s">
        <v>270</v>
      </c>
    </row>
    <row r="264" spans="1:9" ht="13" x14ac:dyDescent="0.15">
      <c r="A264" s="20">
        <v>45456</v>
      </c>
      <c r="B264" s="21">
        <v>1937</v>
      </c>
      <c r="C264" s="21">
        <v>0</v>
      </c>
      <c r="D264" s="21">
        <v>151</v>
      </c>
      <c r="E264" s="21">
        <v>0</v>
      </c>
      <c r="F264" s="21">
        <v>1474</v>
      </c>
      <c r="G264" s="21">
        <v>0</v>
      </c>
      <c r="H264" s="21"/>
      <c r="I264" s="22" t="s">
        <v>271</v>
      </c>
    </row>
    <row r="265" spans="1:9" ht="13" x14ac:dyDescent="0.15">
      <c r="A265" s="20">
        <v>45455</v>
      </c>
      <c r="B265" s="21">
        <v>1880</v>
      </c>
      <c r="C265" s="21">
        <v>0</v>
      </c>
      <c r="D265" s="21">
        <v>0</v>
      </c>
      <c r="E265" s="21">
        <v>0</v>
      </c>
      <c r="F265" s="21">
        <v>1440</v>
      </c>
      <c r="G265" s="21">
        <v>0</v>
      </c>
      <c r="H265" s="21"/>
      <c r="I265" s="22" t="s">
        <v>272</v>
      </c>
    </row>
    <row r="266" spans="1:9" ht="13" x14ac:dyDescent="0.15">
      <c r="A266" s="20">
        <v>45454</v>
      </c>
      <c r="B266" s="21">
        <v>1071</v>
      </c>
      <c r="C266" s="21">
        <v>3</v>
      </c>
      <c r="D266" s="21">
        <v>43</v>
      </c>
      <c r="E266" s="21">
        <v>4</v>
      </c>
      <c r="F266" s="21">
        <v>881</v>
      </c>
      <c r="G266" s="21">
        <v>0</v>
      </c>
      <c r="H266" s="21"/>
      <c r="I266" s="22" t="s">
        <v>273</v>
      </c>
    </row>
    <row r="267" spans="1:9" ht="13" x14ac:dyDescent="0.15">
      <c r="A267" s="20">
        <v>45453</v>
      </c>
      <c r="B267" s="21">
        <v>1603</v>
      </c>
      <c r="C267" s="21">
        <v>2</v>
      </c>
      <c r="D267" s="21">
        <v>62</v>
      </c>
      <c r="E267" s="21">
        <v>0</v>
      </c>
      <c r="F267" s="21">
        <v>1262</v>
      </c>
      <c r="G267" s="21">
        <v>2</v>
      </c>
      <c r="H267" s="21"/>
      <c r="I267" s="22" t="s">
        <v>274</v>
      </c>
    </row>
    <row r="268" spans="1:9" ht="13" x14ac:dyDescent="0.15">
      <c r="A268" s="20">
        <v>45452</v>
      </c>
      <c r="B268" s="21">
        <v>1438</v>
      </c>
      <c r="C268" s="21">
        <v>0</v>
      </c>
      <c r="D268" s="21">
        <v>107</v>
      </c>
      <c r="E268" s="21">
        <v>0</v>
      </c>
      <c r="F268" s="21">
        <v>1093</v>
      </c>
      <c r="G268" s="21">
        <v>0</v>
      </c>
      <c r="H268" s="21"/>
      <c r="I268" s="22" t="s">
        <v>275</v>
      </c>
    </row>
    <row r="269" spans="1:9" ht="13" x14ac:dyDescent="0.15">
      <c r="A269" s="20">
        <v>45451</v>
      </c>
      <c r="B269" s="21">
        <v>1351</v>
      </c>
      <c r="C269" s="21">
        <v>0</v>
      </c>
      <c r="D269" s="21">
        <v>93</v>
      </c>
      <c r="E269" s="21">
        <v>0</v>
      </c>
      <c r="F269" s="21">
        <v>1115</v>
      </c>
      <c r="G269" s="21">
        <v>0</v>
      </c>
      <c r="H269" s="21"/>
      <c r="I269" s="22" t="s">
        <v>276</v>
      </c>
    </row>
    <row r="270" spans="1:9" ht="13" x14ac:dyDescent="0.15">
      <c r="A270" s="20">
        <v>45450</v>
      </c>
      <c r="B270" s="21">
        <v>1498</v>
      </c>
      <c r="C270" s="21">
        <v>0</v>
      </c>
      <c r="D270" s="21">
        <v>35</v>
      </c>
      <c r="E270" s="21">
        <v>15</v>
      </c>
      <c r="F270" s="21">
        <v>1269</v>
      </c>
      <c r="G270" s="21">
        <v>0</v>
      </c>
      <c r="H270" s="21"/>
      <c r="I270" s="22" t="s">
        <v>277</v>
      </c>
    </row>
    <row r="271" spans="1:9" ht="13" x14ac:dyDescent="0.15">
      <c r="A271" s="20">
        <v>45449</v>
      </c>
      <c r="B271" s="21">
        <v>1663</v>
      </c>
      <c r="C271" s="21">
        <v>0</v>
      </c>
      <c r="D271" s="21">
        <v>40</v>
      </c>
      <c r="E271" s="21">
        <v>0</v>
      </c>
      <c r="F271" s="21">
        <v>1432</v>
      </c>
      <c r="G271" s="21">
        <v>0</v>
      </c>
      <c r="H271" s="21"/>
      <c r="I271" s="22" t="s">
        <v>278</v>
      </c>
    </row>
    <row r="272" spans="1:9" ht="13" x14ac:dyDescent="0.15">
      <c r="A272" s="20">
        <v>45448</v>
      </c>
      <c r="B272" s="21">
        <v>1367</v>
      </c>
      <c r="C272" s="21">
        <v>0</v>
      </c>
      <c r="D272" s="21">
        <v>6</v>
      </c>
      <c r="E272" s="21">
        <v>2</v>
      </c>
      <c r="F272" s="21">
        <v>1093</v>
      </c>
      <c r="G272" s="21">
        <v>0</v>
      </c>
      <c r="H272" s="21"/>
      <c r="I272" s="22" t="s">
        <v>279</v>
      </c>
    </row>
    <row r="273" spans="1:9" ht="13" x14ac:dyDescent="0.15">
      <c r="A273" s="20">
        <v>45447</v>
      </c>
      <c r="B273" s="21">
        <v>4083</v>
      </c>
      <c r="C273" s="21">
        <v>1</v>
      </c>
      <c r="D273" s="21">
        <v>401</v>
      </c>
      <c r="E273" s="21">
        <v>0</v>
      </c>
      <c r="F273" s="21">
        <v>2711</v>
      </c>
      <c r="G273" s="21">
        <v>1</v>
      </c>
      <c r="H273" s="21"/>
      <c r="I273" s="22" t="s">
        <v>280</v>
      </c>
    </row>
    <row r="274" spans="1:9" ht="13" x14ac:dyDescent="0.15">
      <c r="A274" s="20">
        <v>45446</v>
      </c>
      <c r="B274" s="21">
        <v>1650</v>
      </c>
      <c r="C274" s="21">
        <v>2</v>
      </c>
      <c r="D274" s="21">
        <v>29</v>
      </c>
      <c r="E274" s="21">
        <v>5</v>
      </c>
      <c r="F274" s="21">
        <v>1286</v>
      </c>
      <c r="G274" s="21">
        <v>0</v>
      </c>
      <c r="H274" s="21"/>
      <c r="I274" s="22" t="s">
        <v>281</v>
      </c>
    </row>
    <row r="275" spans="1:9" ht="13" x14ac:dyDescent="0.15">
      <c r="A275" s="20">
        <v>45445</v>
      </c>
      <c r="B275" s="21">
        <v>2409</v>
      </c>
      <c r="C275" s="21">
        <v>0</v>
      </c>
      <c r="D275" s="21">
        <v>169</v>
      </c>
      <c r="E275" s="21">
        <v>0</v>
      </c>
      <c r="F275" s="21">
        <v>1730</v>
      </c>
      <c r="G275" s="21">
        <v>0</v>
      </c>
      <c r="H275" s="21"/>
      <c r="I275" s="22" t="s">
        <v>282</v>
      </c>
    </row>
    <row r="276" spans="1:9" ht="13" x14ac:dyDescent="0.15">
      <c r="A276" s="20">
        <v>45444</v>
      </c>
      <c r="B276" s="21">
        <v>2895</v>
      </c>
      <c r="C276" s="21">
        <v>0</v>
      </c>
      <c r="D276" s="21">
        <v>4101</v>
      </c>
      <c r="E276" s="21">
        <v>0</v>
      </c>
      <c r="F276" s="21">
        <v>2082</v>
      </c>
      <c r="G276" s="21">
        <v>0</v>
      </c>
      <c r="H276" s="21"/>
      <c r="I276" s="22" t="s">
        <v>283</v>
      </c>
    </row>
    <row r="277" spans="1:9" ht="13" x14ac:dyDescent="0.15">
      <c r="A277" s="20">
        <v>45443</v>
      </c>
      <c r="B277" s="21">
        <v>1200</v>
      </c>
      <c r="C277" s="21">
        <v>1</v>
      </c>
      <c r="D277" s="21">
        <v>50</v>
      </c>
      <c r="E277" s="21">
        <v>5</v>
      </c>
      <c r="F277" s="21">
        <v>940</v>
      </c>
      <c r="G277" s="21">
        <v>0</v>
      </c>
      <c r="H277" s="21"/>
      <c r="I277" s="22" t="s">
        <v>284</v>
      </c>
    </row>
    <row r="278" spans="1:9" ht="13" x14ac:dyDescent="0.15">
      <c r="A278" s="20">
        <v>45442</v>
      </c>
      <c r="B278" s="21">
        <v>1193</v>
      </c>
      <c r="C278" s="21">
        <v>0</v>
      </c>
      <c r="D278" s="21">
        <v>53</v>
      </c>
      <c r="E278" s="21">
        <v>0</v>
      </c>
      <c r="F278" s="21">
        <v>995</v>
      </c>
      <c r="G278" s="21">
        <v>0</v>
      </c>
      <c r="H278" s="21"/>
      <c r="I278" s="22" t="s">
        <v>285</v>
      </c>
    </row>
    <row r="279" spans="1:9" ht="13" x14ac:dyDescent="0.15">
      <c r="A279" s="20">
        <v>45441</v>
      </c>
      <c r="B279" s="21">
        <v>3308</v>
      </c>
      <c r="C279" s="21">
        <v>0</v>
      </c>
      <c r="D279" s="21">
        <v>114</v>
      </c>
      <c r="E279" s="21">
        <v>4</v>
      </c>
      <c r="F279" s="21">
        <v>2222</v>
      </c>
      <c r="G279" s="21">
        <v>0</v>
      </c>
      <c r="H279" s="21"/>
      <c r="I279" s="22" t="s">
        <v>286</v>
      </c>
    </row>
    <row r="280" spans="1:9" ht="13" x14ac:dyDescent="0.15">
      <c r="A280" s="20">
        <v>45440</v>
      </c>
      <c r="B280" s="21">
        <v>1022</v>
      </c>
      <c r="C280" s="21">
        <v>1</v>
      </c>
      <c r="D280" s="21">
        <v>17</v>
      </c>
      <c r="E280" s="21">
        <v>0</v>
      </c>
      <c r="F280" s="21">
        <v>872</v>
      </c>
      <c r="G280" s="21">
        <v>1</v>
      </c>
      <c r="H280" s="21"/>
      <c r="I280" s="22" t="s">
        <v>287</v>
      </c>
    </row>
    <row r="281" spans="1:9" ht="13" x14ac:dyDescent="0.15">
      <c r="A281" s="20">
        <v>45439</v>
      </c>
      <c r="B281" s="21">
        <v>1652</v>
      </c>
      <c r="C281" s="21">
        <v>0</v>
      </c>
      <c r="D281" s="21">
        <v>31</v>
      </c>
      <c r="E281" s="21">
        <v>4</v>
      </c>
      <c r="F281" s="21">
        <v>1227</v>
      </c>
      <c r="G281" s="21">
        <v>0</v>
      </c>
      <c r="H281" s="21"/>
      <c r="I281" s="22" t="s">
        <v>288</v>
      </c>
    </row>
    <row r="282" spans="1:9" ht="13" x14ac:dyDescent="0.15">
      <c r="A282" s="20">
        <v>45438</v>
      </c>
      <c r="B282" s="21">
        <v>2057</v>
      </c>
      <c r="C282" s="21">
        <v>0</v>
      </c>
      <c r="D282" s="21">
        <v>200</v>
      </c>
      <c r="E282" s="21">
        <v>0</v>
      </c>
      <c r="F282" s="21">
        <v>1470</v>
      </c>
      <c r="G282" s="21">
        <v>0</v>
      </c>
      <c r="H282" s="21"/>
      <c r="I282" s="22" t="s">
        <v>289</v>
      </c>
    </row>
    <row r="283" spans="1:9" ht="13" x14ac:dyDescent="0.15">
      <c r="A283" s="20">
        <v>45437</v>
      </c>
      <c r="B283" s="21">
        <v>1054</v>
      </c>
      <c r="C283" s="21">
        <v>0</v>
      </c>
      <c r="D283" s="21">
        <v>54</v>
      </c>
      <c r="E283" s="21">
        <v>0</v>
      </c>
      <c r="F283" s="21">
        <v>760</v>
      </c>
      <c r="G283" s="21">
        <v>0</v>
      </c>
      <c r="H283" s="21"/>
      <c r="I283" s="22" t="s">
        <v>290</v>
      </c>
    </row>
    <row r="284" spans="1:9" ht="13" x14ac:dyDescent="0.15">
      <c r="A284" s="20">
        <v>45436</v>
      </c>
      <c r="B284" s="21">
        <v>878</v>
      </c>
      <c r="C284" s="21">
        <v>0</v>
      </c>
      <c r="D284" s="21">
        <v>32</v>
      </c>
      <c r="E284" s="21">
        <v>2</v>
      </c>
      <c r="F284" s="21">
        <v>706</v>
      </c>
      <c r="G284" s="21">
        <v>0</v>
      </c>
      <c r="H284" s="21"/>
      <c r="I284" s="22" t="s">
        <v>291</v>
      </c>
    </row>
    <row r="285" spans="1:9" ht="13" x14ac:dyDescent="0.15">
      <c r="A285" s="20">
        <v>45435</v>
      </c>
      <c r="B285" s="21">
        <v>1141</v>
      </c>
      <c r="C285" s="21">
        <v>0</v>
      </c>
      <c r="D285" s="21">
        <v>30</v>
      </c>
      <c r="E285" s="21">
        <v>0</v>
      </c>
      <c r="F285" s="21">
        <v>945</v>
      </c>
      <c r="G285" s="21">
        <v>0</v>
      </c>
      <c r="H285" s="21"/>
      <c r="I285" s="22" t="s">
        <v>292</v>
      </c>
    </row>
    <row r="286" spans="1:9" ht="13" x14ac:dyDescent="0.15">
      <c r="A286" s="20">
        <v>45434</v>
      </c>
      <c r="B286" s="21">
        <v>1402</v>
      </c>
      <c r="C286" s="21">
        <v>0</v>
      </c>
      <c r="D286" s="21">
        <v>29</v>
      </c>
      <c r="E286" s="21">
        <v>3</v>
      </c>
      <c r="F286" s="21">
        <v>1126</v>
      </c>
      <c r="G286" s="21">
        <v>0</v>
      </c>
      <c r="H286" s="21"/>
      <c r="I286" s="22" t="s">
        <v>293</v>
      </c>
    </row>
    <row r="287" spans="1:9" ht="13" x14ac:dyDescent="0.15">
      <c r="A287" s="20">
        <v>45433</v>
      </c>
      <c r="B287" s="21">
        <v>1963</v>
      </c>
      <c r="C287" s="21">
        <v>0</v>
      </c>
      <c r="D287" s="21">
        <v>84</v>
      </c>
      <c r="E287" s="21">
        <v>0</v>
      </c>
      <c r="F287" s="21">
        <v>1593</v>
      </c>
      <c r="G287" s="21">
        <v>0</v>
      </c>
      <c r="H287" s="21"/>
      <c r="I287" s="22" t="s">
        <v>294</v>
      </c>
    </row>
    <row r="288" spans="1:9" ht="13" x14ac:dyDescent="0.15">
      <c r="A288" s="20">
        <v>45432</v>
      </c>
      <c r="B288" s="21">
        <v>1853</v>
      </c>
      <c r="C288" s="21">
        <v>12</v>
      </c>
      <c r="D288" s="21">
        <v>190</v>
      </c>
      <c r="E288" s="21">
        <v>20</v>
      </c>
      <c r="F288" s="21">
        <v>1634</v>
      </c>
      <c r="G288" s="21">
        <v>0</v>
      </c>
      <c r="H288" s="21"/>
      <c r="I288" s="22" t="s">
        <v>295</v>
      </c>
    </row>
    <row r="289" spans="1:9" ht="13" x14ac:dyDescent="0.15">
      <c r="A289" s="20">
        <v>45431</v>
      </c>
      <c r="B289" s="21">
        <v>1024</v>
      </c>
      <c r="C289" s="21">
        <v>1</v>
      </c>
      <c r="D289" s="21">
        <v>20</v>
      </c>
      <c r="E289" s="21">
        <v>2</v>
      </c>
      <c r="F289" s="21">
        <v>814</v>
      </c>
      <c r="G289" s="21">
        <v>0</v>
      </c>
      <c r="H289" s="21"/>
      <c r="I289" s="22" t="s">
        <v>296</v>
      </c>
    </row>
    <row r="290" spans="1:9" ht="13" x14ac:dyDescent="0.15">
      <c r="A290" s="20">
        <v>45430</v>
      </c>
      <c r="B290" s="21">
        <v>1294</v>
      </c>
      <c r="C290" s="21">
        <v>0</v>
      </c>
      <c r="D290" s="21">
        <v>20</v>
      </c>
      <c r="E290" s="21">
        <v>0</v>
      </c>
      <c r="F290" s="21">
        <v>1068</v>
      </c>
      <c r="G290" s="21">
        <v>0</v>
      </c>
      <c r="H290" s="21"/>
      <c r="I290" s="22" t="s">
        <v>297</v>
      </c>
    </row>
    <row r="291" spans="1:9" ht="13" x14ac:dyDescent="0.15">
      <c r="A291" s="20">
        <v>45429</v>
      </c>
      <c r="B291" s="21">
        <v>1511</v>
      </c>
      <c r="C291" s="21">
        <v>0</v>
      </c>
      <c r="D291" s="21">
        <v>18</v>
      </c>
      <c r="E291" s="21">
        <v>0</v>
      </c>
      <c r="F291" s="21">
        <v>1326</v>
      </c>
      <c r="G291" s="21">
        <v>0</v>
      </c>
      <c r="H291" s="21"/>
      <c r="I291" s="22" t="s">
        <v>298</v>
      </c>
    </row>
    <row r="292" spans="1:9" ht="13" x14ac:dyDescent="0.15">
      <c r="A292" s="20">
        <v>45428</v>
      </c>
      <c r="B292" s="21">
        <v>1854</v>
      </c>
      <c r="C292" s="21">
        <v>0</v>
      </c>
      <c r="D292" s="21">
        <v>76</v>
      </c>
      <c r="E292" s="21">
        <v>0</v>
      </c>
      <c r="F292" s="21">
        <v>1382</v>
      </c>
      <c r="G292" s="21">
        <v>0</v>
      </c>
      <c r="H292" s="21"/>
      <c r="I292" s="22" t="s">
        <v>299</v>
      </c>
    </row>
    <row r="293" spans="1:9" ht="13" x14ac:dyDescent="0.15">
      <c r="A293" s="20">
        <v>45427</v>
      </c>
      <c r="B293" s="21">
        <v>1520</v>
      </c>
      <c r="C293" s="21">
        <v>2</v>
      </c>
      <c r="D293" s="21">
        <v>54</v>
      </c>
      <c r="E293" s="21">
        <v>1</v>
      </c>
      <c r="F293" s="21">
        <v>1177</v>
      </c>
      <c r="G293" s="21">
        <v>0</v>
      </c>
      <c r="H293" s="21"/>
      <c r="I293" s="22" t="s">
        <v>300</v>
      </c>
    </row>
    <row r="294" spans="1:9" ht="13" x14ac:dyDescent="0.15">
      <c r="A294" s="20">
        <v>45426</v>
      </c>
      <c r="B294" s="21">
        <v>1178</v>
      </c>
      <c r="C294" s="21">
        <v>0</v>
      </c>
      <c r="D294" s="21">
        <v>24</v>
      </c>
      <c r="E294" s="21">
        <v>0</v>
      </c>
      <c r="F294" s="21">
        <v>883</v>
      </c>
      <c r="G294" s="21">
        <v>0</v>
      </c>
      <c r="H294" s="21"/>
      <c r="I294" s="22" t="s">
        <v>301</v>
      </c>
    </row>
    <row r="295" spans="1:9" ht="13" x14ac:dyDescent="0.15">
      <c r="A295" s="20">
        <v>45425</v>
      </c>
      <c r="B295" s="21">
        <v>1870</v>
      </c>
      <c r="C295" s="21">
        <v>1</v>
      </c>
      <c r="D295" s="21">
        <v>70</v>
      </c>
      <c r="E295" s="21">
        <v>10</v>
      </c>
      <c r="F295" s="21">
        <v>1458</v>
      </c>
      <c r="G295" s="21">
        <v>0</v>
      </c>
      <c r="H295" s="21"/>
      <c r="I295" s="22" t="s">
        <v>302</v>
      </c>
    </row>
    <row r="296" spans="1:9" ht="13" x14ac:dyDescent="0.15">
      <c r="A296" s="20">
        <v>45424</v>
      </c>
      <c r="B296" s="21">
        <v>2454</v>
      </c>
      <c r="C296" s="21">
        <v>0</v>
      </c>
      <c r="D296" s="21">
        <v>203</v>
      </c>
      <c r="E296" s="21">
        <v>0</v>
      </c>
      <c r="F296" s="21">
        <v>1753</v>
      </c>
      <c r="G296" s="21">
        <v>0</v>
      </c>
      <c r="H296" s="21"/>
      <c r="I296" s="22" t="s">
        <v>303</v>
      </c>
    </row>
    <row r="297" spans="1:9" ht="13" x14ac:dyDescent="0.15">
      <c r="A297" s="20">
        <v>45423</v>
      </c>
      <c r="B297" s="21">
        <v>1993</v>
      </c>
      <c r="C297" s="21">
        <v>0</v>
      </c>
      <c r="D297" s="21">
        <v>58</v>
      </c>
      <c r="E297" s="21">
        <v>0</v>
      </c>
      <c r="F297" s="21">
        <v>1569</v>
      </c>
      <c r="G297" s="21">
        <v>0</v>
      </c>
      <c r="H297" s="21"/>
      <c r="I297" s="22" t="s">
        <v>304</v>
      </c>
    </row>
    <row r="298" spans="1:9" ht="13" x14ac:dyDescent="0.15">
      <c r="A298" s="20">
        <v>45422</v>
      </c>
      <c r="B298" s="21">
        <v>2121</v>
      </c>
      <c r="C298" s="21">
        <v>97</v>
      </c>
      <c r="D298" s="21">
        <v>791</v>
      </c>
      <c r="E298" s="21">
        <v>67</v>
      </c>
      <c r="F298" s="21">
        <v>1735</v>
      </c>
      <c r="G298" s="21">
        <v>0</v>
      </c>
      <c r="H298" s="21"/>
      <c r="I298" s="22" t="s">
        <v>305</v>
      </c>
    </row>
    <row r="299" spans="1:9" ht="13" x14ac:dyDescent="0.15">
      <c r="A299" s="20">
        <v>45421</v>
      </c>
      <c r="B299" s="21">
        <v>1219</v>
      </c>
      <c r="C299" s="21">
        <v>0</v>
      </c>
      <c r="D299" s="21">
        <v>35</v>
      </c>
      <c r="E299" s="21">
        <v>0</v>
      </c>
      <c r="F299" s="21">
        <v>1011</v>
      </c>
      <c r="G299" s="21">
        <v>0</v>
      </c>
      <c r="H299" s="21"/>
      <c r="I299" s="22" t="s">
        <v>306</v>
      </c>
    </row>
    <row r="300" spans="1:9" ht="13" x14ac:dyDescent="0.15">
      <c r="A300" s="20">
        <v>45420</v>
      </c>
      <c r="B300" s="21">
        <v>1752</v>
      </c>
      <c r="C300" s="21">
        <v>0</v>
      </c>
      <c r="D300" s="21">
        <v>14</v>
      </c>
      <c r="E300" s="21">
        <v>9</v>
      </c>
      <c r="F300" s="21">
        <v>1303</v>
      </c>
      <c r="G300" s="21">
        <v>0</v>
      </c>
      <c r="H300" s="21"/>
      <c r="I300" s="22" t="s">
        <v>307</v>
      </c>
    </row>
    <row r="301" spans="1:9" ht="13" x14ac:dyDescent="0.15">
      <c r="A301" s="20">
        <v>45419</v>
      </c>
      <c r="B301" s="21">
        <v>1812</v>
      </c>
      <c r="C301" s="21">
        <v>4</v>
      </c>
      <c r="D301" s="21">
        <v>103</v>
      </c>
      <c r="E301" s="21">
        <v>0</v>
      </c>
      <c r="F301" s="21">
        <v>1240</v>
      </c>
      <c r="G301" s="21">
        <v>4</v>
      </c>
      <c r="H301" s="21"/>
      <c r="I301" s="22" t="s">
        <v>308</v>
      </c>
    </row>
    <row r="302" spans="1:9" ht="13" x14ac:dyDescent="0.15">
      <c r="A302" s="20">
        <v>45418</v>
      </c>
      <c r="B302" s="21">
        <v>2185</v>
      </c>
      <c r="C302" s="21">
        <v>0</v>
      </c>
      <c r="D302" s="21">
        <v>56</v>
      </c>
      <c r="E302" s="21">
        <v>20</v>
      </c>
      <c r="F302" s="21">
        <v>1512</v>
      </c>
      <c r="G302" s="21">
        <v>0</v>
      </c>
      <c r="H302" s="21"/>
      <c r="I302" s="22" t="s">
        <v>309</v>
      </c>
    </row>
    <row r="303" spans="1:9" ht="13" x14ac:dyDescent="0.15">
      <c r="A303" s="20">
        <v>45417</v>
      </c>
      <c r="B303" s="21">
        <v>3760</v>
      </c>
      <c r="C303" s="21">
        <v>0</v>
      </c>
      <c r="D303" s="21">
        <v>41</v>
      </c>
      <c r="E303" s="21">
        <v>0</v>
      </c>
      <c r="F303" s="21">
        <v>3187</v>
      </c>
      <c r="G303" s="21">
        <v>0</v>
      </c>
      <c r="H303" s="21"/>
      <c r="I303" s="22" t="s">
        <v>310</v>
      </c>
    </row>
    <row r="304" spans="1:9" ht="13" x14ac:dyDescent="0.15">
      <c r="A304" s="20">
        <v>45416</v>
      </c>
      <c r="B304" s="21">
        <v>3907</v>
      </c>
      <c r="C304" s="21">
        <v>0</v>
      </c>
      <c r="D304" s="21">
        <v>39</v>
      </c>
      <c r="E304" s="21">
        <v>0</v>
      </c>
      <c r="F304" s="21">
        <v>3259</v>
      </c>
      <c r="G304" s="21">
        <v>0</v>
      </c>
      <c r="H304" s="21"/>
      <c r="I304" s="22" t="s">
        <v>311</v>
      </c>
    </row>
    <row r="305" spans="1:9" ht="13" x14ac:dyDescent="0.15">
      <c r="A305" s="20">
        <v>45415</v>
      </c>
      <c r="B305" s="21">
        <v>4263</v>
      </c>
      <c r="C305" s="21">
        <v>2</v>
      </c>
      <c r="D305" s="21">
        <v>92</v>
      </c>
      <c r="E305" s="21">
        <v>0</v>
      </c>
      <c r="F305" s="21">
        <v>3391</v>
      </c>
      <c r="G305" s="21">
        <v>2</v>
      </c>
      <c r="H305" s="21"/>
      <c r="I305" s="22" t="s">
        <v>312</v>
      </c>
    </row>
    <row r="306" spans="1:9" ht="13" x14ac:dyDescent="0.15">
      <c r="A306" s="20">
        <v>45414</v>
      </c>
      <c r="B306" s="21">
        <v>3831</v>
      </c>
      <c r="C306" s="21">
        <v>0</v>
      </c>
      <c r="D306" s="21">
        <v>218</v>
      </c>
      <c r="E306" s="21">
        <v>0</v>
      </c>
      <c r="F306" s="21">
        <v>3145</v>
      </c>
      <c r="G306" s="21">
        <v>0</v>
      </c>
      <c r="H306" s="21"/>
      <c r="I306" s="22" t="s">
        <v>313</v>
      </c>
    </row>
    <row r="307" spans="1:9" ht="13" x14ac:dyDescent="0.15">
      <c r="A307" s="20">
        <v>45413</v>
      </c>
      <c r="B307" s="21">
        <v>4345</v>
      </c>
      <c r="C307" s="21">
        <v>0</v>
      </c>
      <c r="D307" s="21">
        <v>164</v>
      </c>
      <c r="E307" s="21">
        <v>0</v>
      </c>
      <c r="F307" s="21">
        <v>3690</v>
      </c>
      <c r="G307" s="21">
        <v>0</v>
      </c>
      <c r="H307" s="21"/>
      <c r="I307" s="22" t="s">
        <v>314</v>
      </c>
    </row>
    <row r="308" spans="1:9" ht="13" x14ac:dyDescent="0.15">
      <c r="A308" s="20">
        <v>45412</v>
      </c>
      <c r="B308" s="21">
        <v>6235</v>
      </c>
      <c r="C308" s="21">
        <v>0</v>
      </c>
      <c r="D308" s="21">
        <v>209</v>
      </c>
      <c r="E308" s="21">
        <v>0</v>
      </c>
      <c r="F308" s="21">
        <v>4816</v>
      </c>
      <c r="G308" s="21">
        <v>0</v>
      </c>
      <c r="H308" s="21"/>
      <c r="I308" s="22" t="s">
        <v>315</v>
      </c>
    </row>
    <row r="309" spans="1:9" ht="13" x14ac:dyDescent="0.15">
      <c r="A309" s="20">
        <v>45411</v>
      </c>
      <c r="B309" s="21">
        <v>6817</v>
      </c>
      <c r="C309" s="21">
        <v>1</v>
      </c>
      <c r="D309" s="21">
        <v>314</v>
      </c>
      <c r="E309" s="21">
        <v>0</v>
      </c>
      <c r="F309" s="21">
        <v>5498</v>
      </c>
      <c r="G309" s="21">
        <v>1</v>
      </c>
      <c r="H309" s="21"/>
      <c r="I309" s="22" t="s">
        <v>316</v>
      </c>
    </row>
    <row r="310" spans="1:9" ht="13" x14ac:dyDescent="0.15">
      <c r="A310" s="20">
        <v>45410</v>
      </c>
      <c r="B310" s="21">
        <v>8028</v>
      </c>
      <c r="C310" s="21">
        <v>3</v>
      </c>
      <c r="D310" s="21">
        <v>329</v>
      </c>
      <c r="E310" s="21">
        <v>0</v>
      </c>
      <c r="F310" s="21">
        <v>6696</v>
      </c>
      <c r="G310" s="21">
        <v>3</v>
      </c>
      <c r="H310" s="21"/>
      <c r="I310" s="22" t="s">
        <v>317</v>
      </c>
    </row>
    <row r="311" spans="1:9" ht="13" x14ac:dyDescent="0.15">
      <c r="A311" s="20">
        <v>45409</v>
      </c>
      <c r="B311" s="21">
        <v>7212</v>
      </c>
      <c r="C311" s="21">
        <v>0</v>
      </c>
      <c r="D311" s="21">
        <v>278</v>
      </c>
      <c r="E311" s="21">
        <v>55</v>
      </c>
      <c r="F311" s="21">
        <v>6474</v>
      </c>
      <c r="G311" s="21">
        <v>0</v>
      </c>
      <c r="H311" s="21"/>
      <c r="I311" s="22" t="s">
        <v>318</v>
      </c>
    </row>
    <row r="312" spans="1:9" ht="13" x14ac:dyDescent="0.15">
      <c r="A312" s="20">
        <v>45408</v>
      </c>
      <c r="B312" s="21">
        <v>5012</v>
      </c>
      <c r="C312" s="21">
        <v>0</v>
      </c>
      <c r="D312" s="21">
        <v>17</v>
      </c>
      <c r="E312" s="21">
        <v>0</v>
      </c>
      <c r="F312" s="21">
        <v>4391</v>
      </c>
      <c r="G312" s="21">
        <v>0</v>
      </c>
      <c r="H312" s="21"/>
      <c r="I312" s="22" t="s">
        <v>319</v>
      </c>
    </row>
    <row r="313" spans="1:9" ht="13" x14ac:dyDescent="0.15">
      <c r="A313" s="20">
        <v>45407</v>
      </c>
      <c r="B313" s="21">
        <v>4156</v>
      </c>
      <c r="C313" s="21">
        <v>0</v>
      </c>
      <c r="D313" s="21">
        <v>12</v>
      </c>
      <c r="E313" s="21">
        <v>0</v>
      </c>
      <c r="F313" s="21">
        <v>3690</v>
      </c>
      <c r="G313" s="21">
        <v>0</v>
      </c>
      <c r="H313" s="21"/>
      <c r="I313" s="22" t="s">
        <v>320</v>
      </c>
    </row>
    <row r="314" spans="1:9" ht="13" x14ac:dyDescent="0.15">
      <c r="A314" s="20">
        <v>45406</v>
      </c>
      <c r="B314" s="21">
        <v>5743</v>
      </c>
      <c r="C314" s="21">
        <v>0</v>
      </c>
      <c r="D314" s="21">
        <v>0</v>
      </c>
      <c r="E314" s="21">
        <v>0</v>
      </c>
      <c r="F314" s="21">
        <v>5199</v>
      </c>
      <c r="G314" s="21">
        <v>0</v>
      </c>
      <c r="H314" s="21"/>
      <c r="I314" s="22" t="s">
        <v>321</v>
      </c>
    </row>
    <row r="315" spans="1:9" ht="13" x14ac:dyDescent="0.15">
      <c r="A315" s="20">
        <v>45405</v>
      </c>
      <c r="B315" s="21">
        <v>7728</v>
      </c>
      <c r="C315" s="21">
        <v>0</v>
      </c>
      <c r="D315" s="21">
        <v>147</v>
      </c>
      <c r="E315" s="21">
        <v>0</v>
      </c>
      <c r="F315" s="21">
        <v>6637</v>
      </c>
      <c r="G315" s="21">
        <v>0</v>
      </c>
      <c r="H315" s="21"/>
      <c r="I315" s="22" t="s">
        <v>322</v>
      </c>
    </row>
    <row r="316" spans="1:9" ht="13" x14ac:dyDescent="0.15">
      <c r="A316" s="20">
        <v>45404</v>
      </c>
      <c r="B316" s="21">
        <v>11343</v>
      </c>
      <c r="C316" s="21">
        <v>0</v>
      </c>
      <c r="D316" s="21">
        <v>5</v>
      </c>
      <c r="E316" s="21">
        <v>0</v>
      </c>
      <c r="F316" s="21">
        <v>9890</v>
      </c>
      <c r="G316" s="21">
        <v>0</v>
      </c>
      <c r="H316" s="21"/>
      <c r="I316" s="22" t="s">
        <v>323</v>
      </c>
    </row>
    <row r="317" spans="1:9" ht="13" x14ac:dyDescent="0.15">
      <c r="A317" s="20">
        <v>45403</v>
      </c>
      <c r="B317" s="21">
        <v>11996</v>
      </c>
      <c r="C317" s="21">
        <v>0</v>
      </c>
      <c r="D317" s="21">
        <v>176</v>
      </c>
      <c r="E317" s="21">
        <v>0</v>
      </c>
      <c r="F317" s="21">
        <v>9951</v>
      </c>
      <c r="G317" s="21">
        <v>0</v>
      </c>
      <c r="H317" s="21"/>
      <c r="I317" s="22" t="s">
        <v>324</v>
      </c>
    </row>
    <row r="318" spans="1:9" ht="13" x14ac:dyDescent="0.15">
      <c r="A318" s="20">
        <v>45402</v>
      </c>
      <c r="B318" s="21">
        <v>12096</v>
      </c>
      <c r="C318" s="21">
        <v>1</v>
      </c>
      <c r="D318" s="21">
        <v>238</v>
      </c>
      <c r="E318" s="21">
        <v>0</v>
      </c>
      <c r="F318" s="21">
        <v>10051</v>
      </c>
      <c r="G318" s="21">
        <v>1</v>
      </c>
      <c r="H318" s="21"/>
      <c r="I318" s="22" t="s">
        <v>325</v>
      </c>
    </row>
    <row r="319" spans="1:9" ht="13" x14ac:dyDescent="0.15">
      <c r="A319" s="20">
        <v>45401</v>
      </c>
      <c r="B319" s="21">
        <v>13651</v>
      </c>
      <c r="C319" s="21">
        <v>3</v>
      </c>
      <c r="D319" s="21">
        <v>395</v>
      </c>
      <c r="E319" s="21">
        <v>64</v>
      </c>
      <c r="F319" s="21">
        <v>12074</v>
      </c>
      <c r="G319" s="21">
        <v>0</v>
      </c>
      <c r="H319" s="21"/>
      <c r="I319" s="22" t="s">
        <v>326</v>
      </c>
    </row>
    <row r="320" spans="1:9" ht="13" x14ac:dyDescent="0.15">
      <c r="A320" s="20">
        <v>45400</v>
      </c>
      <c r="B320" s="21">
        <v>7409</v>
      </c>
      <c r="C320" s="21">
        <v>73</v>
      </c>
      <c r="D320" s="21">
        <v>985</v>
      </c>
      <c r="E320" s="21">
        <v>36</v>
      </c>
      <c r="F320" s="21">
        <v>6644</v>
      </c>
      <c r="G320" s="21">
        <v>0</v>
      </c>
      <c r="H320" s="21"/>
      <c r="I320" s="22" t="s">
        <v>327</v>
      </c>
    </row>
    <row r="321" spans="1:9" ht="13" x14ac:dyDescent="0.15">
      <c r="A321" s="20">
        <v>45399</v>
      </c>
      <c r="B321" s="21">
        <v>1818</v>
      </c>
      <c r="C321" s="21">
        <v>0</v>
      </c>
      <c r="D321" s="21">
        <v>205</v>
      </c>
      <c r="E321" s="21">
        <v>0</v>
      </c>
      <c r="F321" s="21">
        <v>1444</v>
      </c>
      <c r="G321" s="21">
        <v>0</v>
      </c>
      <c r="H321" s="21"/>
      <c r="I321" s="22" t="s">
        <v>328</v>
      </c>
    </row>
    <row r="322" spans="1:9" ht="13" x14ac:dyDescent="0.15">
      <c r="A322" s="20">
        <v>45398</v>
      </c>
      <c r="B322" s="21">
        <v>1802</v>
      </c>
      <c r="C322" s="21">
        <v>0</v>
      </c>
      <c r="D322" s="21">
        <v>94</v>
      </c>
      <c r="E322" s="21">
        <v>0</v>
      </c>
      <c r="F322" s="21">
        <v>1434</v>
      </c>
      <c r="G322" s="21">
        <v>0</v>
      </c>
      <c r="H322" s="21"/>
      <c r="I322" s="22" t="s">
        <v>329</v>
      </c>
    </row>
    <row r="323" spans="1:9" ht="13" x14ac:dyDescent="0.15">
      <c r="A323" s="20">
        <v>45397</v>
      </c>
      <c r="B323" s="21">
        <v>1357</v>
      </c>
      <c r="C323" s="21">
        <v>0</v>
      </c>
      <c r="D323" s="21">
        <v>14</v>
      </c>
      <c r="E323" s="21">
        <v>11</v>
      </c>
      <c r="F323" s="21">
        <v>1056</v>
      </c>
      <c r="G323" s="21">
        <v>0</v>
      </c>
      <c r="H323" s="21"/>
      <c r="I323" s="22" t="s">
        <v>330</v>
      </c>
    </row>
    <row r="324" spans="1:9" ht="13" x14ac:dyDescent="0.15">
      <c r="A324" s="20">
        <v>45396</v>
      </c>
      <c r="B324" s="21">
        <v>2535</v>
      </c>
      <c r="C324" s="21">
        <v>0</v>
      </c>
      <c r="D324" s="21">
        <v>15075</v>
      </c>
      <c r="E324" s="21">
        <v>0</v>
      </c>
      <c r="F324" s="21">
        <v>1842</v>
      </c>
      <c r="G324" s="21">
        <v>0</v>
      </c>
      <c r="H324" s="21"/>
      <c r="I324" s="22" t="s">
        <v>331</v>
      </c>
    </row>
    <row r="325" spans="1:9" ht="13" x14ac:dyDescent="0.15">
      <c r="A325" s="20">
        <v>45395</v>
      </c>
      <c r="B325" s="21">
        <v>1519</v>
      </c>
      <c r="C325" s="21">
        <v>0</v>
      </c>
      <c r="D325" s="21">
        <v>140</v>
      </c>
      <c r="E325" s="21">
        <v>0</v>
      </c>
      <c r="F325" s="21">
        <v>1061</v>
      </c>
      <c r="G325" s="21">
        <v>0</v>
      </c>
      <c r="H325" s="21"/>
      <c r="I325" s="22" t="s">
        <v>332</v>
      </c>
    </row>
    <row r="326" spans="1:9" ht="13" x14ac:dyDescent="0.15">
      <c r="A326" s="20">
        <v>45394</v>
      </c>
      <c r="B326" s="21">
        <v>859</v>
      </c>
      <c r="C326" s="21">
        <v>2</v>
      </c>
      <c r="D326" s="21">
        <v>42</v>
      </c>
      <c r="E326" s="21">
        <v>3</v>
      </c>
      <c r="F326" s="21">
        <v>613</v>
      </c>
      <c r="G326" s="21">
        <v>0</v>
      </c>
      <c r="H326" s="21"/>
      <c r="I326" s="22" t="s">
        <v>333</v>
      </c>
    </row>
    <row r="327" spans="1:9" ht="13" x14ac:dyDescent="0.15">
      <c r="A327" s="20">
        <v>45393</v>
      </c>
      <c r="B327" s="21">
        <v>902</v>
      </c>
      <c r="C327" s="21">
        <v>0</v>
      </c>
      <c r="D327" s="21">
        <v>21</v>
      </c>
      <c r="E327" s="21">
        <v>0</v>
      </c>
      <c r="F327" s="21">
        <v>647</v>
      </c>
      <c r="G327" s="21">
        <v>0</v>
      </c>
      <c r="H327" s="21"/>
      <c r="I327" s="22" t="s">
        <v>334</v>
      </c>
    </row>
    <row r="328" spans="1:9" ht="13" x14ac:dyDescent="0.15">
      <c r="A328" s="20">
        <v>45392</v>
      </c>
      <c r="B328" s="21">
        <v>1451</v>
      </c>
      <c r="C328" s="21">
        <v>4</v>
      </c>
      <c r="D328" s="21">
        <v>260</v>
      </c>
      <c r="E328" s="21">
        <v>98</v>
      </c>
      <c r="F328" s="21">
        <v>1166</v>
      </c>
      <c r="G328" s="21">
        <v>0</v>
      </c>
      <c r="H328" s="21"/>
      <c r="I328" s="22" t="s">
        <v>335</v>
      </c>
    </row>
    <row r="329" spans="1:9" ht="13" x14ac:dyDescent="0.15">
      <c r="A329" s="20">
        <v>45391</v>
      </c>
      <c r="B329" s="21">
        <v>3145</v>
      </c>
      <c r="C329" s="21">
        <v>0</v>
      </c>
      <c r="D329" s="21">
        <v>583</v>
      </c>
      <c r="E329" s="21">
        <v>0</v>
      </c>
      <c r="F329" s="21">
        <v>2447</v>
      </c>
      <c r="G329" s="21">
        <v>0</v>
      </c>
      <c r="H329" s="21"/>
      <c r="I329" s="22" t="s">
        <v>336</v>
      </c>
    </row>
    <row r="330" spans="1:9" ht="13" x14ac:dyDescent="0.15">
      <c r="A330" s="20">
        <v>45390</v>
      </c>
      <c r="B330" s="21">
        <v>735</v>
      </c>
      <c r="C330" s="21">
        <v>0</v>
      </c>
      <c r="D330" s="21">
        <v>36</v>
      </c>
      <c r="E330" s="21">
        <v>0</v>
      </c>
      <c r="F330" s="21">
        <v>451</v>
      </c>
      <c r="G330" s="21">
        <v>0</v>
      </c>
      <c r="H330" s="21"/>
      <c r="I330" s="22" t="s">
        <v>337</v>
      </c>
    </row>
    <row r="331" spans="1:9" ht="13" x14ac:dyDescent="0.15">
      <c r="A331" s="20">
        <v>45389</v>
      </c>
      <c r="B331" s="21">
        <v>1155</v>
      </c>
      <c r="C331" s="21">
        <v>0</v>
      </c>
      <c r="D331" s="21">
        <v>78</v>
      </c>
      <c r="E331" s="21">
        <v>0</v>
      </c>
      <c r="F331" s="21">
        <v>854</v>
      </c>
      <c r="G331" s="21">
        <v>0</v>
      </c>
      <c r="H331" s="21"/>
      <c r="I331" s="22" t="s">
        <v>338</v>
      </c>
    </row>
    <row r="332" spans="1:9" ht="13" x14ac:dyDescent="0.15">
      <c r="A332" s="20">
        <v>45388</v>
      </c>
      <c r="B332" s="21">
        <v>958</v>
      </c>
      <c r="C332" s="21">
        <v>0</v>
      </c>
      <c r="D332" s="21">
        <v>24</v>
      </c>
      <c r="E332" s="21">
        <v>0</v>
      </c>
      <c r="F332" s="21">
        <v>664</v>
      </c>
      <c r="G332" s="21">
        <v>0</v>
      </c>
      <c r="H332" s="21"/>
      <c r="I332" s="22" t="s">
        <v>339</v>
      </c>
    </row>
    <row r="333" spans="1:9" ht="13" x14ac:dyDescent="0.15">
      <c r="A333" s="20">
        <v>45387</v>
      </c>
      <c r="B333" s="21">
        <v>1106</v>
      </c>
      <c r="C333" s="21">
        <v>0</v>
      </c>
      <c r="D333" s="21">
        <v>37</v>
      </c>
      <c r="E333" s="21">
        <v>0</v>
      </c>
      <c r="F333" s="21">
        <v>760</v>
      </c>
      <c r="G333" s="21">
        <v>0</v>
      </c>
      <c r="H333" s="21"/>
      <c r="I333" s="22" t="s">
        <v>340</v>
      </c>
    </row>
    <row r="334" spans="1:9" ht="13" x14ac:dyDescent="0.15">
      <c r="A334" s="20">
        <v>45386</v>
      </c>
      <c r="B334" s="21">
        <v>782</v>
      </c>
      <c r="C334" s="21">
        <v>0</v>
      </c>
      <c r="D334" s="21">
        <v>30</v>
      </c>
      <c r="E334" s="21">
        <v>0</v>
      </c>
      <c r="F334" s="21">
        <v>552</v>
      </c>
      <c r="G334" s="21">
        <v>0</v>
      </c>
      <c r="H334" s="21"/>
      <c r="I334" s="22" t="s">
        <v>341</v>
      </c>
    </row>
    <row r="335" spans="1:9" ht="13" x14ac:dyDescent="0.15">
      <c r="A335" s="20">
        <v>45385</v>
      </c>
      <c r="B335" s="21">
        <v>1553</v>
      </c>
      <c r="C335" s="21">
        <v>0</v>
      </c>
      <c r="D335" s="21">
        <v>135</v>
      </c>
      <c r="E335" s="21">
        <v>0</v>
      </c>
      <c r="F335" s="21">
        <v>929</v>
      </c>
      <c r="G335" s="21">
        <v>0</v>
      </c>
      <c r="H335" s="21"/>
      <c r="I335" s="22" t="s">
        <v>342</v>
      </c>
    </row>
    <row r="336" spans="1:9" ht="13" x14ac:dyDescent="0.15">
      <c r="A336" s="20">
        <v>45384</v>
      </c>
      <c r="B336" s="21">
        <v>777</v>
      </c>
      <c r="C336" s="21">
        <v>0</v>
      </c>
      <c r="D336" s="21">
        <v>10</v>
      </c>
      <c r="E336" s="21">
        <v>6</v>
      </c>
      <c r="F336" s="21">
        <v>479</v>
      </c>
      <c r="G336" s="21">
        <v>0</v>
      </c>
      <c r="H336" s="21"/>
      <c r="I336" s="22" t="s">
        <v>343</v>
      </c>
    </row>
    <row r="337" spans="1:9" ht="13" x14ac:dyDescent="0.15">
      <c r="A337" s="20">
        <v>45383</v>
      </c>
      <c r="B337" s="21">
        <v>1332</v>
      </c>
      <c r="C337" s="21">
        <v>0</v>
      </c>
      <c r="D337" s="21">
        <v>15</v>
      </c>
      <c r="E337" s="21">
        <v>0</v>
      </c>
      <c r="F337" s="21">
        <v>741</v>
      </c>
      <c r="G337" s="21">
        <v>0</v>
      </c>
      <c r="H337" s="21"/>
      <c r="I337" s="22" t="s">
        <v>344</v>
      </c>
    </row>
    <row r="338" spans="1:9" ht="13" x14ac:dyDescent="0.15">
      <c r="A338" s="20">
        <v>45382</v>
      </c>
      <c r="B338" s="21">
        <v>2401</v>
      </c>
      <c r="C338" s="21">
        <v>2</v>
      </c>
      <c r="D338" s="21">
        <v>82</v>
      </c>
      <c r="E338" s="21">
        <v>0</v>
      </c>
      <c r="F338" s="21">
        <v>1290</v>
      </c>
      <c r="G338" s="21">
        <v>2</v>
      </c>
      <c r="H338" s="21"/>
      <c r="I338" s="22" t="s">
        <v>345</v>
      </c>
    </row>
    <row r="339" spans="1:9" ht="13" x14ac:dyDescent="0.15">
      <c r="A339" s="20">
        <v>45381</v>
      </c>
      <c r="B339" s="21">
        <v>1313</v>
      </c>
      <c r="C339" s="21">
        <v>0</v>
      </c>
      <c r="D339" s="21">
        <v>17</v>
      </c>
      <c r="E339" s="21">
        <v>0</v>
      </c>
      <c r="F339" s="21">
        <v>804</v>
      </c>
      <c r="G339" s="21">
        <v>0</v>
      </c>
      <c r="H339" s="21"/>
      <c r="I339" s="22" t="s">
        <v>346</v>
      </c>
    </row>
    <row r="340" spans="1:9" ht="13" x14ac:dyDescent="0.15">
      <c r="A340" s="20">
        <v>45380</v>
      </c>
      <c r="B340" s="21">
        <v>1490</v>
      </c>
      <c r="C340" s="21">
        <v>1</v>
      </c>
      <c r="D340" s="21">
        <v>66</v>
      </c>
      <c r="E340" s="21">
        <v>0</v>
      </c>
      <c r="F340" s="21">
        <v>854</v>
      </c>
      <c r="G340" s="21">
        <v>1</v>
      </c>
      <c r="H340" s="21"/>
      <c r="I340" s="22" t="s">
        <v>347</v>
      </c>
    </row>
    <row r="341" spans="1:9" ht="13" x14ac:dyDescent="0.15">
      <c r="A341" s="20">
        <v>45379</v>
      </c>
      <c r="B341" s="21">
        <v>957</v>
      </c>
      <c r="C341" s="21">
        <v>0</v>
      </c>
      <c r="D341" s="21">
        <v>16</v>
      </c>
      <c r="E341" s="21">
        <v>2</v>
      </c>
      <c r="F341" s="21">
        <v>636</v>
      </c>
      <c r="G341" s="21">
        <v>0</v>
      </c>
      <c r="H341" s="21"/>
      <c r="I341" s="22" t="s">
        <v>348</v>
      </c>
    </row>
    <row r="342" spans="1:9" ht="13" x14ac:dyDescent="0.15">
      <c r="A342" s="20">
        <v>45378</v>
      </c>
      <c r="B342" s="21">
        <v>1356</v>
      </c>
      <c r="C342" s="21">
        <v>1</v>
      </c>
      <c r="D342" s="21">
        <v>25</v>
      </c>
      <c r="E342" s="21">
        <v>4</v>
      </c>
      <c r="F342" s="21">
        <v>863</v>
      </c>
      <c r="G342" s="21">
        <v>0</v>
      </c>
      <c r="H342" s="21"/>
      <c r="I342" s="22" t="s">
        <v>349</v>
      </c>
    </row>
    <row r="343" spans="1:9" ht="13" x14ac:dyDescent="0.15">
      <c r="A343" s="20">
        <v>45377</v>
      </c>
      <c r="B343" s="21">
        <v>2453</v>
      </c>
      <c r="C343" s="21">
        <v>2</v>
      </c>
      <c r="D343" s="21">
        <v>66</v>
      </c>
      <c r="E343" s="21">
        <v>2</v>
      </c>
      <c r="F343" s="21">
        <v>1388</v>
      </c>
      <c r="G343" s="21">
        <v>0</v>
      </c>
      <c r="H343" s="21"/>
      <c r="I343" s="22" t="s">
        <v>350</v>
      </c>
    </row>
    <row r="344" spans="1:9" ht="13" x14ac:dyDescent="0.15">
      <c r="A344" s="20">
        <v>45376</v>
      </c>
      <c r="B344" s="21">
        <v>2924</v>
      </c>
      <c r="C344" s="21">
        <v>1</v>
      </c>
      <c r="D344" s="21">
        <v>49</v>
      </c>
      <c r="E344" s="21">
        <v>3</v>
      </c>
      <c r="F344" s="21">
        <v>1505</v>
      </c>
      <c r="G344" s="21">
        <v>1</v>
      </c>
      <c r="H344" s="21"/>
      <c r="I344" s="22" t="s">
        <v>351</v>
      </c>
    </row>
    <row r="345" spans="1:9" ht="13" x14ac:dyDescent="0.15">
      <c r="A345" s="20">
        <v>45375</v>
      </c>
      <c r="B345" s="21">
        <v>3974</v>
      </c>
      <c r="C345" s="21">
        <v>0</v>
      </c>
      <c r="D345" s="21">
        <v>41</v>
      </c>
      <c r="E345" s="21">
        <v>0</v>
      </c>
      <c r="F345" s="21">
        <v>2121</v>
      </c>
      <c r="G345" s="21">
        <v>0</v>
      </c>
      <c r="H345" s="21"/>
      <c r="I345" s="22" t="s">
        <v>352</v>
      </c>
    </row>
    <row r="346" spans="1:9" ht="13" x14ac:dyDescent="0.15">
      <c r="A346" s="20">
        <v>45374</v>
      </c>
      <c r="B346" s="21">
        <v>6104</v>
      </c>
      <c r="C346" s="21">
        <v>9</v>
      </c>
      <c r="D346" s="21">
        <v>518</v>
      </c>
      <c r="E346" s="21">
        <v>24</v>
      </c>
      <c r="F346" s="21">
        <v>2667</v>
      </c>
      <c r="G346" s="21">
        <v>3</v>
      </c>
      <c r="H346" s="21"/>
      <c r="I346" s="22" t="s">
        <v>353</v>
      </c>
    </row>
    <row r="347" spans="1:9" ht="13" x14ac:dyDescent="0.15">
      <c r="A347" s="20">
        <v>45373</v>
      </c>
      <c r="B347" s="21">
        <v>2767</v>
      </c>
      <c r="C347" s="21">
        <v>0</v>
      </c>
      <c r="D347" s="21">
        <v>47</v>
      </c>
      <c r="E347" s="21">
        <v>0</v>
      </c>
      <c r="F347" s="21">
        <v>1316</v>
      </c>
      <c r="G347" s="21">
        <v>0</v>
      </c>
      <c r="H347" s="21"/>
      <c r="I347" s="22" t="s">
        <v>354</v>
      </c>
    </row>
    <row r="348" spans="1:9" ht="13" x14ac:dyDescent="0.15">
      <c r="A348" s="20">
        <v>45372</v>
      </c>
      <c r="B348" s="21">
        <v>3124</v>
      </c>
      <c r="C348" s="21">
        <v>0</v>
      </c>
      <c r="D348" s="21">
        <v>25</v>
      </c>
      <c r="E348" s="21">
        <v>0</v>
      </c>
      <c r="F348" s="21">
        <v>1382</v>
      </c>
      <c r="G348" s="21">
        <v>0</v>
      </c>
      <c r="H348" s="21"/>
      <c r="I348" s="22" t="s">
        <v>355</v>
      </c>
    </row>
    <row r="349" spans="1:9" ht="13" x14ac:dyDescent="0.15">
      <c r="A349" s="20">
        <v>45371</v>
      </c>
      <c r="B349" s="21">
        <v>5541</v>
      </c>
      <c r="C349" s="21">
        <v>2</v>
      </c>
      <c r="D349" s="21">
        <v>119</v>
      </c>
      <c r="E349" s="21">
        <v>2</v>
      </c>
      <c r="F349" s="21">
        <v>2711</v>
      </c>
      <c r="G349" s="21">
        <v>1</v>
      </c>
      <c r="H349" s="21"/>
      <c r="I349" s="22" t="s">
        <v>356</v>
      </c>
    </row>
    <row r="350" spans="1:9" ht="13" x14ac:dyDescent="0.15">
      <c r="A350" s="20">
        <v>45370</v>
      </c>
      <c r="B350" s="21">
        <v>7855</v>
      </c>
      <c r="C350" s="21">
        <v>0</v>
      </c>
      <c r="D350" s="21">
        <v>250</v>
      </c>
      <c r="E350" s="21">
        <v>2</v>
      </c>
      <c r="F350" s="21">
        <v>4859</v>
      </c>
      <c r="G350" s="21">
        <v>0</v>
      </c>
      <c r="H350" s="21"/>
      <c r="I350" s="22" t="s">
        <v>357</v>
      </c>
    </row>
    <row r="351" spans="1:9" ht="13" x14ac:dyDescent="0.15">
      <c r="A351" s="20">
        <v>45369</v>
      </c>
      <c r="B351" s="21">
        <v>8455</v>
      </c>
      <c r="C351" s="21">
        <v>0</v>
      </c>
      <c r="D351" s="21">
        <v>89</v>
      </c>
      <c r="E351" s="21">
        <v>2</v>
      </c>
      <c r="F351" s="21">
        <v>5722</v>
      </c>
      <c r="G351" s="21">
        <v>0</v>
      </c>
      <c r="H351" s="21"/>
      <c r="I351" s="22" t="s">
        <v>358</v>
      </c>
    </row>
    <row r="352" spans="1:9" ht="13" x14ac:dyDescent="0.15">
      <c r="A352" s="20">
        <v>45368</v>
      </c>
      <c r="B352" s="21">
        <v>9898</v>
      </c>
      <c r="C352" s="21">
        <v>0</v>
      </c>
      <c r="D352" s="21">
        <v>141</v>
      </c>
      <c r="E352" s="21">
        <v>1</v>
      </c>
      <c r="F352" s="21">
        <v>6056</v>
      </c>
      <c r="G352" s="21">
        <v>0</v>
      </c>
      <c r="H352" s="21"/>
      <c r="I352" s="22" t="s">
        <v>359</v>
      </c>
    </row>
    <row r="353" spans="1:9" ht="13" x14ac:dyDescent="0.15">
      <c r="A353" s="20">
        <v>45367</v>
      </c>
      <c r="B353" s="21">
        <v>8849</v>
      </c>
      <c r="C353" s="21">
        <v>0</v>
      </c>
      <c r="D353" s="21">
        <v>162</v>
      </c>
      <c r="E353" s="21">
        <v>0</v>
      </c>
      <c r="F353" s="21">
        <v>5725</v>
      </c>
      <c r="G353" s="21">
        <v>0</v>
      </c>
      <c r="H353" s="21"/>
      <c r="I353" s="22" t="s">
        <v>360</v>
      </c>
    </row>
    <row r="354" spans="1:9" ht="13" x14ac:dyDescent="0.15">
      <c r="A354" s="20">
        <v>45366</v>
      </c>
      <c r="B354" s="21">
        <v>6272</v>
      </c>
      <c r="C354" s="21">
        <v>7</v>
      </c>
      <c r="D354" s="21">
        <v>190</v>
      </c>
      <c r="E354" s="21">
        <v>2</v>
      </c>
      <c r="F354" s="21">
        <v>3471</v>
      </c>
      <c r="G354" s="21">
        <v>5</v>
      </c>
      <c r="H354" s="21"/>
      <c r="I354" s="22" t="s">
        <v>361</v>
      </c>
    </row>
    <row r="355" spans="1:9" ht="13" x14ac:dyDescent="0.15">
      <c r="A355" s="20">
        <v>45365</v>
      </c>
      <c r="B355" s="21">
        <v>4219</v>
      </c>
      <c r="C355" s="21">
        <v>0</v>
      </c>
      <c r="D355" s="21">
        <v>156</v>
      </c>
      <c r="E355" s="21">
        <v>6</v>
      </c>
      <c r="F355" s="21">
        <v>2066</v>
      </c>
      <c r="G355" s="21">
        <v>0</v>
      </c>
      <c r="H355" s="21"/>
      <c r="I355" s="22" t="s">
        <v>362</v>
      </c>
    </row>
    <row r="356" spans="1:9" ht="13" x14ac:dyDescent="0.15">
      <c r="A356" s="20">
        <v>45364</v>
      </c>
      <c r="B356" s="21">
        <v>5990</v>
      </c>
      <c r="C356" s="21">
        <v>1</v>
      </c>
      <c r="D356" s="21">
        <v>101</v>
      </c>
      <c r="E356" s="21">
        <v>16</v>
      </c>
      <c r="F356" s="21">
        <v>3461</v>
      </c>
      <c r="G356" s="21">
        <v>1</v>
      </c>
      <c r="H356" s="21"/>
      <c r="I356" s="22" t="s">
        <v>363</v>
      </c>
    </row>
    <row r="357" spans="1:9" ht="13" x14ac:dyDescent="0.15">
      <c r="A357" s="20">
        <v>45363</v>
      </c>
      <c r="B357" s="21">
        <v>6599</v>
      </c>
      <c r="C357" s="21">
        <v>2</v>
      </c>
      <c r="D357" s="21">
        <v>79</v>
      </c>
      <c r="E357" s="21">
        <v>0</v>
      </c>
      <c r="F357" s="21">
        <v>4097</v>
      </c>
      <c r="G357" s="21">
        <v>2</v>
      </c>
      <c r="H357" s="21"/>
      <c r="I357" s="22" t="s">
        <v>364</v>
      </c>
    </row>
    <row r="358" spans="1:9" ht="13" x14ac:dyDescent="0.15">
      <c r="A358" s="20">
        <v>45362</v>
      </c>
      <c r="B358" s="21">
        <v>8445</v>
      </c>
      <c r="C358" s="21">
        <v>2</v>
      </c>
      <c r="D358" s="21">
        <v>135</v>
      </c>
      <c r="E358" s="21">
        <v>21</v>
      </c>
      <c r="F358" s="21">
        <v>4724</v>
      </c>
      <c r="G358" s="21">
        <v>0</v>
      </c>
      <c r="H358" s="21"/>
      <c r="I358" s="22" t="s">
        <v>365</v>
      </c>
    </row>
    <row r="359" spans="1:9" ht="13" x14ac:dyDescent="0.15">
      <c r="A359" s="20">
        <v>45361</v>
      </c>
      <c r="B359" s="21">
        <v>6590</v>
      </c>
      <c r="C359" s="21">
        <v>1</v>
      </c>
      <c r="D359" s="21">
        <v>230</v>
      </c>
      <c r="E359" s="21">
        <v>23</v>
      </c>
      <c r="F359" s="21">
        <v>3444</v>
      </c>
      <c r="G359" s="21">
        <v>0</v>
      </c>
      <c r="H359" s="21"/>
      <c r="I359" s="22" t="s">
        <v>366</v>
      </c>
    </row>
    <row r="360" spans="1:9" ht="13" x14ac:dyDescent="0.15">
      <c r="A360" s="20">
        <v>45360</v>
      </c>
      <c r="B360" s="21">
        <v>6208</v>
      </c>
      <c r="C360" s="21">
        <v>0</v>
      </c>
      <c r="D360" s="21">
        <v>188</v>
      </c>
      <c r="E360" s="21">
        <v>1</v>
      </c>
      <c r="F360" s="21">
        <v>2925</v>
      </c>
      <c r="G360" s="21">
        <v>0</v>
      </c>
      <c r="H360" s="21"/>
      <c r="I360" s="22" t="s">
        <v>367</v>
      </c>
    </row>
    <row r="361" spans="1:9" ht="13" x14ac:dyDescent="0.15">
      <c r="A361" s="20">
        <v>45359</v>
      </c>
      <c r="B361" s="21">
        <v>3718</v>
      </c>
      <c r="C361" s="21">
        <v>0</v>
      </c>
      <c r="D361" s="21">
        <v>84</v>
      </c>
      <c r="E361" s="21">
        <v>3</v>
      </c>
      <c r="F361" s="21">
        <v>1969</v>
      </c>
      <c r="G361" s="21">
        <v>0</v>
      </c>
      <c r="H361" s="21"/>
      <c r="I361" s="22" t="s">
        <v>368</v>
      </c>
    </row>
    <row r="362" spans="1:9" ht="13" x14ac:dyDescent="0.15">
      <c r="A362" s="20">
        <v>45358</v>
      </c>
      <c r="B362" s="21">
        <v>4238</v>
      </c>
      <c r="C362" s="21">
        <v>0</v>
      </c>
      <c r="D362" s="21">
        <v>237</v>
      </c>
      <c r="E362" s="21">
        <v>6</v>
      </c>
      <c r="F362" s="21">
        <v>1943</v>
      </c>
      <c r="G362" s="21">
        <v>0</v>
      </c>
      <c r="H362" s="21"/>
      <c r="I362" s="22" t="s">
        <v>369</v>
      </c>
    </row>
    <row r="363" spans="1:9" ht="13" x14ac:dyDescent="0.15">
      <c r="A363" s="20">
        <v>45357</v>
      </c>
      <c r="B363" s="21">
        <v>3595</v>
      </c>
      <c r="C363" s="21">
        <v>0</v>
      </c>
      <c r="D363" s="21">
        <v>177</v>
      </c>
      <c r="E363" s="21">
        <v>2</v>
      </c>
      <c r="F363" s="21">
        <v>1700</v>
      </c>
      <c r="G363" s="21">
        <v>0</v>
      </c>
      <c r="H363" s="21"/>
      <c r="I363" s="22" t="s">
        <v>370</v>
      </c>
    </row>
    <row r="364" spans="1:9" ht="13" x14ac:dyDescent="0.15">
      <c r="A364" s="20">
        <v>45356</v>
      </c>
      <c r="B364" s="21">
        <v>3624</v>
      </c>
      <c r="C364" s="21">
        <v>0</v>
      </c>
      <c r="D364" s="21">
        <v>61</v>
      </c>
      <c r="E364" s="21">
        <v>2</v>
      </c>
      <c r="F364" s="21">
        <v>1735</v>
      </c>
      <c r="G364" s="21">
        <v>0</v>
      </c>
      <c r="H364" s="21"/>
      <c r="I364" s="22" t="s">
        <v>371</v>
      </c>
    </row>
    <row r="365" spans="1:9" ht="13" x14ac:dyDescent="0.15">
      <c r="A365" s="20">
        <v>45355</v>
      </c>
      <c r="B365" s="21">
        <v>3521</v>
      </c>
      <c r="C365" s="21">
        <v>0</v>
      </c>
      <c r="D365" s="21">
        <v>178</v>
      </c>
      <c r="E365" s="21">
        <v>11</v>
      </c>
      <c r="F365" s="21">
        <v>1892</v>
      </c>
      <c r="G365" s="21">
        <v>0</v>
      </c>
      <c r="H365" s="21"/>
      <c r="I365" s="22" t="s">
        <v>372</v>
      </c>
    </row>
    <row r="366" spans="1:9" ht="13" x14ac:dyDescent="0.15">
      <c r="A366" s="20">
        <v>45354</v>
      </c>
      <c r="B366" s="21">
        <v>4539</v>
      </c>
      <c r="C366" s="21">
        <v>0</v>
      </c>
      <c r="D366" s="21">
        <v>64</v>
      </c>
      <c r="E366" s="21">
        <v>1</v>
      </c>
      <c r="F366" s="21">
        <v>2085</v>
      </c>
      <c r="G366" s="21">
        <v>0</v>
      </c>
      <c r="H366" s="21"/>
      <c r="I366" s="22" t="s">
        <v>373</v>
      </c>
    </row>
    <row r="367" spans="1:9" ht="13" x14ac:dyDescent="0.15">
      <c r="A367" s="20">
        <v>45353</v>
      </c>
      <c r="B367" s="21">
        <v>5740</v>
      </c>
      <c r="C367" s="21">
        <v>13</v>
      </c>
      <c r="D367" s="21">
        <v>296</v>
      </c>
      <c r="E367" s="21">
        <v>11</v>
      </c>
      <c r="F367" s="21">
        <v>2467</v>
      </c>
      <c r="G367" s="21">
        <v>3</v>
      </c>
      <c r="H367" s="21"/>
      <c r="I367" s="22" t="s">
        <v>374</v>
      </c>
    </row>
    <row r="368" spans="1:9" ht="13" x14ac:dyDescent="0.15">
      <c r="A368" s="20">
        <v>45352</v>
      </c>
      <c r="B368" s="21">
        <v>5781</v>
      </c>
      <c r="C368" s="21">
        <v>11</v>
      </c>
      <c r="D368" s="21">
        <v>409</v>
      </c>
      <c r="E368" s="21">
        <v>12</v>
      </c>
      <c r="F368" s="21">
        <v>2552</v>
      </c>
      <c r="G368" s="21">
        <v>0</v>
      </c>
      <c r="H368" s="21"/>
      <c r="I368" s="22" t="s">
        <v>375</v>
      </c>
    </row>
    <row r="369" spans="1:9" ht="13" x14ac:dyDescent="0.15">
      <c r="A369" s="20">
        <v>45351</v>
      </c>
      <c r="B369" s="21">
        <v>5735</v>
      </c>
      <c r="C369" s="21">
        <v>2</v>
      </c>
      <c r="D369" s="21">
        <v>170</v>
      </c>
      <c r="E369" s="21">
        <v>4</v>
      </c>
      <c r="F369" s="21">
        <v>2681</v>
      </c>
      <c r="G369" s="21">
        <v>2</v>
      </c>
      <c r="H369" s="21"/>
      <c r="I369" s="22" t="s">
        <v>376</v>
      </c>
    </row>
    <row r="370" spans="1:9" ht="13" x14ac:dyDescent="0.15">
      <c r="A370" s="20">
        <v>45350</v>
      </c>
      <c r="B370" s="21">
        <v>8033</v>
      </c>
      <c r="C370" s="21">
        <v>0</v>
      </c>
      <c r="D370" s="21">
        <v>484</v>
      </c>
      <c r="E370" s="21">
        <v>5</v>
      </c>
      <c r="F370" s="21">
        <v>3612</v>
      </c>
      <c r="G370" s="21">
        <v>0</v>
      </c>
      <c r="H370" s="21"/>
      <c r="I370" s="22" t="s">
        <v>377</v>
      </c>
    </row>
    <row r="371" spans="1:9" ht="13" x14ac:dyDescent="0.15">
      <c r="A371" s="20">
        <v>45349</v>
      </c>
      <c r="B371" s="21">
        <v>6652</v>
      </c>
      <c r="C371" s="21">
        <v>6</v>
      </c>
      <c r="D371" s="21">
        <v>283</v>
      </c>
      <c r="E371" s="21">
        <v>15</v>
      </c>
      <c r="F371" s="21">
        <v>3206</v>
      </c>
      <c r="G371" s="21">
        <v>2</v>
      </c>
      <c r="H371" s="21"/>
      <c r="I371" s="22" t="s">
        <v>378</v>
      </c>
    </row>
    <row r="372" spans="1:9" ht="13" x14ac:dyDescent="0.15">
      <c r="A372" s="20">
        <v>45348</v>
      </c>
      <c r="B372" s="21">
        <v>8876</v>
      </c>
      <c r="C372" s="21">
        <v>5</v>
      </c>
      <c r="D372" s="21">
        <v>398</v>
      </c>
      <c r="E372" s="21">
        <v>16</v>
      </c>
      <c r="F372" s="21">
        <v>4551</v>
      </c>
      <c r="G372" s="21">
        <v>5</v>
      </c>
      <c r="H372" s="21"/>
      <c r="I372" s="22" t="s">
        <v>379</v>
      </c>
    </row>
    <row r="373" spans="1:9" ht="13" x14ac:dyDescent="0.15">
      <c r="A373" s="20">
        <v>45347</v>
      </c>
      <c r="B373" s="21">
        <v>8741</v>
      </c>
      <c r="C373" s="21">
        <v>1</v>
      </c>
      <c r="D373" s="21">
        <v>231</v>
      </c>
      <c r="E373" s="21">
        <v>0</v>
      </c>
      <c r="F373" s="21">
        <v>4219</v>
      </c>
      <c r="G373" s="21">
        <v>1</v>
      </c>
      <c r="H373" s="21"/>
      <c r="I373" s="22" t="s">
        <v>380</v>
      </c>
    </row>
    <row r="374" spans="1:9" ht="13" x14ac:dyDescent="0.15">
      <c r="A374" s="20">
        <v>45346</v>
      </c>
      <c r="B374" s="21">
        <v>7202</v>
      </c>
      <c r="C374" s="21">
        <v>31</v>
      </c>
      <c r="D374" s="21">
        <v>432</v>
      </c>
      <c r="E374" s="21">
        <v>18</v>
      </c>
      <c r="F374" s="21">
        <v>4061</v>
      </c>
      <c r="G374" s="21">
        <v>0</v>
      </c>
      <c r="H374" s="21"/>
      <c r="I374" s="22" t="s">
        <v>381</v>
      </c>
    </row>
    <row r="375" spans="1:9" ht="13" x14ac:dyDescent="0.15">
      <c r="A375" s="20">
        <v>45345</v>
      </c>
      <c r="B375" s="21">
        <v>6988</v>
      </c>
      <c r="C375" s="21">
        <v>1</v>
      </c>
      <c r="D375" s="21">
        <v>192</v>
      </c>
      <c r="E375" s="21">
        <v>6</v>
      </c>
      <c r="F375" s="21">
        <v>3527</v>
      </c>
      <c r="G375" s="21">
        <v>1</v>
      </c>
      <c r="H375" s="21"/>
      <c r="I375" s="23"/>
    </row>
    <row r="376" spans="1:9" ht="13" x14ac:dyDescent="0.15">
      <c r="A376" s="20">
        <v>45344</v>
      </c>
      <c r="B376" s="21">
        <v>6961</v>
      </c>
      <c r="C376" s="21">
        <v>0</v>
      </c>
      <c r="D376" s="21">
        <v>114</v>
      </c>
      <c r="E376" s="21">
        <v>3</v>
      </c>
      <c r="F376" s="21">
        <v>3854</v>
      </c>
      <c r="G376" s="21">
        <v>0</v>
      </c>
      <c r="H376" s="21"/>
      <c r="I376" s="23"/>
    </row>
    <row r="377" spans="1:9" ht="13" x14ac:dyDescent="0.15">
      <c r="A377" s="20">
        <v>45343</v>
      </c>
      <c r="B377" s="21">
        <v>7122</v>
      </c>
      <c r="C377" s="21">
        <v>3</v>
      </c>
      <c r="D377" s="21">
        <v>149</v>
      </c>
      <c r="E377" s="21">
        <v>2</v>
      </c>
      <c r="F377" s="21">
        <v>4227</v>
      </c>
      <c r="G377" s="21">
        <v>1</v>
      </c>
      <c r="H377" s="21"/>
      <c r="I377" s="23"/>
    </row>
    <row r="378" spans="1:9" ht="13" x14ac:dyDescent="0.15">
      <c r="A378" s="20">
        <v>45342</v>
      </c>
      <c r="B378" s="21">
        <v>8570</v>
      </c>
      <c r="C378" s="21">
        <v>1</v>
      </c>
      <c r="D378" s="21">
        <v>268</v>
      </c>
      <c r="E378" s="21">
        <v>17</v>
      </c>
      <c r="F378" s="21">
        <v>4795</v>
      </c>
      <c r="G378" s="21">
        <v>0</v>
      </c>
      <c r="H378" s="21"/>
      <c r="I378" s="23"/>
    </row>
    <row r="379" spans="1:9" ht="13" x14ac:dyDescent="0.15">
      <c r="A379" s="20">
        <v>45341</v>
      </c>
      <c r="B379" s="21">
        <v>7939</v>
      </c>
      <c r="C379" s="21">
        <v>0</v>
      </c>
      <c r="D379" s="21">
        <v>186</v>
      </c>
      <c r="E379" s="21">
        <v>1</v>
      </c>
      <c r="F379" s="21">
        <v>4127</v>
      </c>
      <c r="G379" s="21">
        <v>0</v>
      </c>
      <c r="H379" s="21"/>
      <c r="I379" s="23"/>
    </row>
    <row r="380" spans="1:9" ht="13" x14ac:dyDescent="0.15">
      <c r="A380" s="20">
        <v>45340</v>
      </c>
      <c r="B380" s="21">
        <v>10036</v>
      </c>
      <c r="C380" s="21">
        <v>7</v>
      </c>
      <c r="D380" s="21">
        <v>582</v>
      </c>
      <c r="E380" s="21">
        <v>8</v>
      </c>
      <c r="F380" s="21">
        <v>5349</v>
      </c>
      <c r="G380" s="21">
        <v>7</v>
      </c>
      <c r="H380" s="21"/>
      <c r="I380" s="23"/>
    </row>
    <row r="381" spans="1:9" ht="13" x14ac:dyDescent="0.15">
      <c r="A381" s="1"/>
      <c r="B381" s="2">
        <f>SUM(B2:B380)</f>
        <v>1949126</v>
      </c>
      <c r="C381" s="2">
        <f t="shared" ref="C381:H381" si="0">SUM(C2:C380)</f>
        <v>446</v>
      </c>
      <c r="D381" s="2">
        <f t="shared" si="0"/>
        <v>61669</v>
      </c>
      <c r="E381" s="2">
        <f t="shared" si="0"/>
        <v>875</v>
      </c>
      <c r="F381" s="2">
        <f t="shared" si="0"/>
        <v>1591172</v>
      </c>
      <c r="G381" s="2">
        <f t="shared" si="0"/>
        <v>156</v>
      </c>
      <c r="H381" s="2">
        <f t="shared" si="0"/>
        <v>194</v>
      </c>
    </row>
    <row r="382" spans="1:9" ht="13" x14ac:dyDescent="0.15">
      <c r="A382" s="1"/>
      <c r="B382" s="2"/>
      <c r="C382" s="2"/>
      <c r="D382" s="2"/>
      <c r="E382" s="2"/>
      <c r="F382" s="2"/>
      <c r="G382" s="2"/>
      <c r="H382" s="2"/>
    </row>
    <row r="383" spans="1:9" ht="13" x14ac:dyDescent="0.15">
      <c r="A383" s="1"/>
      <c r="B383" s="2"/>
      <c r="C383" s="2"/>
      <c r="D383" s="2"/>
      <c r="E383" s="2"/>
      <c r="F383" s="2"/>
      <c r="G383" s="2"/>
      <c r="H383" s="2"/>
    </row>
    <row r="384" spans="1:9" ht="13" x14ac:dyDescent="0.15">
      <c r="A384" s="1"/>
      <c r="B384" s="2"/>
      <c r="C384" s="2"/>
      <c r="D384" s="2"/>
      <c r="E384" s="2"/>
      <c r="F384" s="2"/>
      <c r="G384" s="2"/>
      <c r="H384" s="2"/>
    </row>
    <row r="385" spans="1:8" ht="13" x14ac:dyDescent="0.15">
      <c r="A385" s="1"/>
      <c r="B385" s="2"/>
      <c r="C385" s="2"/>
      <c r="D385" s="2"/>
      <c r="E385" s="2"/>
      <c r="F385" s="2"/>
      <c r="G385" s="2"/>
      <c r="H385" s="2"/>
    </row>
    <row r="386" spans="1:8" ht="13" x14ac:dyDescent="0.15">
      <c r="A386" s="1"/>
      <c r="B386" s="2"/>
      <c r="C386" s="2"/>
      <c r="D386" s="2"/>
      <c r="E386" s="2"/>
      <c r="F386" s="2"/>
      <c r="G386" s="2"/>
      <c r="H386" s="2"/>
    </row>
    <row r="387" spans="1:8" ht="13" x14ac:dyDescent="0.15">
      <c r="A387" s="1"/>
      <c r="B387" s="2"/>
      <c r="C387" s="2"/>
      <c r="D387" s="2"/>
      <c r="E387" s="2"/>
      <c r="F387" s="2"/>
      <c r="G387" s="2"/>
      <c r="H387" s="2"/>
    </row>
    <row r="388" spans="1:8" ht="13" x14ac:dyDescent="0.15">
      <c r="A388" s="1"/>
      <c r="B388" s="2"/>
      <c r="C388" s="2"/>
      <c r="D388" s="2"/>
      <c r="E388" s="2"/>
      <c r="F388" s="2"/>
      <c r="G388" s="2"/>
      <c r="H388" s="2"/>
    </row>
    <row r="389" spans="1:8" ht="13" x14ac:dyDescent="0.15">
      <c r="A389" s="1"/>
      <c r="B389" s="2"/>
      <c r="C389" s="2"/>
      <c r="D389" s="2"/>
      <c r="E389" s="2"/>
      <c r="F389" s="2"/>
      <c r="G389" s="2"/>
      <c r="H389" s="2"/>
    </row>
    <row r="390" spans="1:8" ht="13" x14ac:dyDescent="0.15">
      <c r="A390" s="1"/>
      <c r="B390" s="2"/>
      <c r="C390" s="2"/>
      <c r="D390" s="2"/>
      <c r="E390" s="2"/>
      <c r="F390" s="2"/>
      <c r="G390" s="2"/>
      <c r="H390" s="2"/>
    </row>
    <row r="391" spans="1:8" ht="13" x14ac:dyDescent="0.15">
      <c r="A391" s="1"/>
      <c r="B391" s="2"/>
      <c r="C391" s="2"/>
      <c r="D391" s="2"/>
      <c r="E391" s="2"/>
      <c r="F391" s="2"/>
      <c r="G391" s="2"/>
      <c r="H391" s="2"/>
    </row>
    <row r="392" spans="1:8" ht="13" x14ac:dyDescent="0.15">
      <c r="A392" s="1"/>
      <c r="B392" s="2"/>
      <c r="C392" s="2"/>
      <c r="D392" s="2"/>
      <c r="E392" s="2"/>
      <c r="F392" s="2"/>
      <c r="G392" s="2"/>
      <c r="H392" s="2"/>
    </row>
    <row r="393" spans="1:8" ht="13" x14ac:dyDescent="0.15">
      <c r="A393" s="1"/>
      <c r="B393" s="2"/>
      <c r="C393" s="2"/>
      <c r="D393" s="2"/>
      <c r="E393" s="2"/>
      <c r="F393" s="2"/>
      <c r="G393" s="2"/>
      <c r="H393" s="2"/>
    </row>
    <row r="394" spans="1:8" ht="13" x14ac:dyDescent="0.15">
      <c r="A394" s="1"/>
      <c r="B394" s="2"/>
      <c r="C394" s="2"/>
      <c r="D394" s="2"/>
      <c r="E394" s="2"/>
      <c r="F394" s="2"/>
      <c r="G394" s="2"/>
      <c r="H394" s="2"/>
    </row>
    <row r="395" spans="1:8" ht="13" x14ac:dyDescent="0.15">
      <c r="A395" s="1"/>
      <c r="B395" s="2"/>
      <c r="C395" s="2"/>
      <c r="D395" s="2"/>
      <c r="E395" s="2"/>
      <c r="F395" s="2"/>
      <c r="G395" s="2"/>
      <c r="H395" s="2"/>
    </row>
    <row r="396" spans="1:8" ht="13" x14ac:dyDescent="0.15">
      <c r="A396" s="1"/>
      <c r="B396" s="2"/>
      <c r="C396" s="2"/>
      <c r="D396" s="2"/>
      <c r="E396" s="2"/>
      <c r="F396" s="2"/>
      <c r="G396" s="2"/>
      <c r="H396" s="2"/>
    </row>
    <row r="397" spans="1:8" ht="13" x14ac:dyDescent="0.15">
      <c r="A397" s="1"/>
      <c r="B397" s="2"/>
      <c r="C397" s="2"/>
      <c r="D397" s="2"/>
      <c r="E397" s="2"/>
      <c r="F397" s="2"/>
      <c r="G397" s="2"/>
      <c r="H397" s="2"/>
    </row>
    <row r="398" spans="1:8" ht="13" x14ac:dyDescent="0.15">
      <c r="A398" s="1"/>
      <c r="B398" s="2"/>
      <c r="C398" s="2"/>
      <c r="D398" s="2"/>
      <c r="E398" s="2"/>
      <c r="F398" s="2"/>
      <c r="G398" s="2"/>
      <c r="H398" s="2"/>
    </row>
    <row r="399" spans="1:8" ht="13" x14ac:dyDescent="0.15">
      <c r="A399" s="1"/>
      <c r="B399" s="2"/>
      <c r="C399" s="2"/>
      <c r="D399" s="2"/>
      <c r="E399" s="2"/>
      <c r="F399" s="2"/>
      <c r="G399" s="2"/>
      <c r="H399" s="2"/>
    </row>
    <row r="400" spans="1:8" ht="13" x14ac:dyDescent="0.15">
      <c r="A400" s="1"/>
      <c r="B400" s="2"/>
      <c r="C400" s="2"/>
      <c r="D400" s="2"/>
      <c r="E400" s="2"/>
      <c r="F400" s="2"/>
      <c r="G400" s="2"/>
      <c r="H400" s="2"/>
    </row>
    <row r="401" spans="1:8" ht="13" x14ac:dyDescent="0.15">
      <c r="A401" s="1"/>
      <c r="B401" s="2"/>
      <c r="C401" s="2"/>
      <c r="D401" s="2"/>
      <c r="E401" s="2"/>
      <c r="F401" s="2"/>
      <c r="G401" s="2"/>
      <c r="H401" s="2"/>
    </row>
    <row r="402" spans="1:8" ht="13" x14ac:dyDescent="0.15">
      <c r="A402" s="1"/>
      <c r="B402" s="2"/>
      <c r="C402" s="2"/>
      <c r="D402" s="2"/>
      <c r="E402" s="2"/>
      <c r="F402" s="2"/>
      <c r="G402" s="2"/>
      <c r="H402" s="2"/>
    </row>
    <row r="403" spans="1:8" ht="13" x14ac:dyDescent="0.15">
      <c r="A403" s="1"/>
      <c r="B403" s="2"/>
      <c r="C403" s="2"/>
      <c r="D403" s="2"/>
      <c r="E403" s="2"/>
      <c r="F403" s="2"/>
      <c r="G403" s="2"/>
      <c r="H403" s="2"/>
    </row>
    <row r="404" spans="1:8" ht="13" x14ac:dyDescent="0.15">
      <c r="A404" s="1"/>
      <c r="B404" s="2"/>
      <c r="C404" s="2"/>
      <c r="D404" s="2"/>
      <c r="E404" s="2"/>
      <c r="F404" s="2"/>
      <c r="G404" s="2"/>
      <c r="H404" s="2"/>
    </row>
    <row r="405" spans="1:8" ht="13" x14ac:dyDescent="0.15">
      <c r="A405" s="1"/>
      <c r="B405" s="2"/>
      <c r="C405" s="2"/>
      <c r="D405" s="2"/>
      <c r="E405" s="2"/>
      <c r="F405" s="2"/>
      <c r="G405" s="2"/>
      <c r="H405" s="2"/>
    </row>
    <row r="406" spans="1:8" ht="13" x14ac:dyDescent="0.15">
      <c r="A406" s="1"/>
      <c r="B406" s="2"/>
      <c r="C406" s="2"/>
      <c r="D406" s="2"/>
      <c r="E406" s="2"/>
      <c r="F406" s="2"/>
      <c r="G406" s="2"/>
      <c r="H406" s="2"/>
    </row>
    <row r="407" spans="1:8" ht="13" x14ac:dyDescent="0.15">
      <c r="A407" s="1"/>
      <c r="B407" s="2"/>
      <c r="C407" s="2"/>
      <c r="D407" s="2"/>
      <c r="E407" s="2"/>
      <c r="F407" s="2"/>
      <c r="G407" s="2"/>
      <c r="H407" s="2"/>
    </row>
    <row r="408" spans="1:8" ht="13" x14ac:dyDescent="0.15">
      <c r="A408" s="1"/>
      <c r="B408" s="2"/>
      <c r="C408" s="2"/>
      <c r="D408" s="2"/>
      <c r="E408" s="2"/>
      <c r="F408" s="2"/>
      <c r="G408" s="2"/>
      <c r="H408" s="2"/>
    </row>
    <row r="409" spans="1:8" ht="13" x14ac:dyDescent="0.15">
      <c r="A409" s="1"/>
      <c r="B409" s="2"/>
      <c r="C409" s="2"/>
      <c r="D409" s="2"/>
      <c r="E409" s="2"/>
      <c r="F409" s="2"/>
      <c r="G409" s="2"/>
      <c r="H409" s="2"/>
    </row>
    <row r="410" spans="1:8" ht="13" x14ac:dyDescent="0.15">
      <c r="A410" s="1"/>
      <c r="B410" s="2"/>
      <c r="C410" s="2"/>
      <c r="D410" s="2"/>
      <c r="E410" s="2"/>
      <c r="F410" s="2"/>
      <c r="G410" s="2"/>
      <c r="H410" s="2"/>
    </row>
    <row r="411" spans="1:8" ht="13" x14ac:dyDescent="0.15">
      <c r="A411" s="1"/>
      <c r="B411" s="2"/>
      <c r="C411" s="2"/>
      <c r="D411" s="2"/>
      <c r="E411" s="2"/>
      <c r="F411" s="2"/>
      <c r="G411" s="2"/>
      <c r="H411" s="2"/>
    </row>
    <row r="412" spans="1:8" ht="13" x14ac:dyDescent="0.15">
      <c r="A412" s="1"/>
      <c r="B412" s="2"/>
      <c r="C412" s="2"/>
      <c r="D412" s="2"/>
      <c r="E412" s="2"/>
      <c r="F412" s="2"/>
      <c r="G412" s="2"/>
      <c r="H412" s="2"/>
    </row>
    <row r="413" spans="1:8" ht="13" x14ac:dyDescent="0.15">
      <c r="A413" s="1"/>
      <c r="B413" s="2"/>
      <c r="C413" s="2"/>
      <c r="D413" s="2"/>
      <c r="E413" s="2"/>
      <c r="F413" s="2"/>
      <c r="G413" s="2"/>
      <c r="H413" s="2"/>
    </row>
    <row r="414" spans="1:8" ht="13" x14ac:dyDescent="0.15">
      <c r="A414" s="1"/>
      <c r="B414" s="2"/>
      <c r="C414" s="2"/>
      <c r="D414" s="2"/>
      <c r="E414" s="2"/>
      <c r="F414" s="2"/>
      <c r="G414" s="2"/>
      <c r="H414" s="2"/>
    </row>
    <row r="415" spans="1:8" ht="13" x14ac:dyDescent="0.15">
      <c r="A415" s="1"/>
      <c r="B415" s="2"/>
      <c r="C415" s="2"/>
      <c r="D415" s="2"/>
      <c r="E415" s="2"/>
      <c r="F415" s="2"/>
      <c r="G415" s="2"/>
      <c r="H415" s="2"/>
    </row>
    <row r="416" spans="1:8" ht="13" x14ac:dyDescent="0.15">
      <c r="A416" s="1"/>
      <c r="B416" s="2"/>
      <c r="C416" s="2"/>
      <c r="D416" s="2"/>
      <c r="E416" s="2"/>
      <c r="F416" s="2"/>
      <c r="G416" s="2"/>
      <c r="H416" s="2"/>
    </row>
    <row r="417" spans="1:8" ht="13" x14ac:dyDescent="0.15">
      <c r="A417" s="1"/>
      <c r="B417" s="2"/>
      <c r="C417" s="2"/>
      <c r="D417" s="2"/>
      <c r="E417" s="2"/>
      <c r="F417" s="2"/>
      <c r="G417" s="2"/>
      <c r="H417" s="2"/>
    </row>
    <row r="418" spans="1:8" ht="13" x14ac:dyDescent="0.15">
      <c r="A418" s="1"/>
      <c r="B418" s="2"/>
      <c r="C418" s="2"/>
      <c r="D418" s="2"/>
      <c r="E418" s="2"/>
      <c r="F418" s="2"/>
      <c r="G418" s="2"/>
      <c r="H418" s="2"/>
    </row>
    <row r="419" spans="1:8" ht="13" x14ac:dyDescent="0.15">
      <c r="A419" s="1"/>
      <c r="B419" s="2"/>
      <c r="C419" s="2"/>
      <c r="D419" s="2"/>
      <c r="E419" s="2"/>
      <c r="F419" s="2"/>
      <c r="G419" s="2"/>
      <c r="H419" s="2"/>
    </row>
    <row r="420" spans="1:8" ht="13" x14ac:dyDescent="0.15">
      <c r="A420" s="1"/>
      <c r="B420" s="2"/>
      <c r="C420" s="2"/>
      <c r="D420" s="2"/>
      <c r="E420" s="2"/>
      <c r="F420" s="2"/>
      <c r="G420" s="2"/>
      <c r="H420" s="2"/>
    </row>
    <row r="421" spans="1:8" ht="13" x14ac:dyDescent="0.15">
      <c r="A421" s="1"/>
      <c r="B421" s="2"/>
      <c r="C421" s="2"/>
      <c r="D421" s="2"/>
      <c r="E421" s="2"/>
      <c r="F421" s="2"/>
      <c r="G421" s="2"/>
      <c r="H421" s="2"/>
    </row>
    <row r="422" spans="1:8" ht="13" x14ac:dyDescent="0.15">
      <c r="A422" s="1"/>
      <c r="B422" s="2"/>
      <c r="C422" s="2"/>
      <c r="D422" s="2"/>
      <c r="E422" s="2"/>
      <c r="F422" s="2"/>
      <c r="G422" s="2"/>
      <c r="H422" s="2"/>
    </row>
    <row r="423" spans="1:8" ht="13" x14ac:dyDescent="0.15">
      <c r="A423" s="1"/>
      <c r="B423" s="2"/>
      <c r="C423" s="2"/>
      <c r="D423" s="2"/>
      <c r="E423" s="2"/>
      <c r="F423" s="2"/>
      <c r="G423" s="2"/>
      <c r="H423" s="2"/>
    </row>
    <row r="424" spans="1:8" ht="13" x14ac:dyDescent="0.15">
      <c r="A424" s="1"/>
      <c r="B424" s="2"/>
      <c r="C424" s="2"/>
      <c r="D424" s="2"/>
      <c r="E424" s="2"/>
      <c r="F424" s="2"/>
      <c r="G424" s="2"/>
      <c r="H424" s="2"/>
    </row>
    <row r="425" spans="1:8" ht="13" x14ac:dyDescent="0.15">
      <c r="A425" s="1"/>
      <c r="B425" s="2"/>
      <c r="C425" s="2"/>
      <c r="D425" s="2"/>
      <c r="E425" s="2"/>
      <c r="F425" s="2"/>
      <c r="G425" s="2"/>
      <c r="H425" s="2"/>
    </row>
    <row r="426" spans="1:8" ht="13" x14ac:dyDescent="0.15">
      <c r="A426" s="1"/>
      <c r="B426" s="2"/>
      <c r="C426" s="2"/>
      <c r="D426" s="2"/>
      <c r="E426" s="2"/>
      <c r="F426" s="2"/>
      <c r="G426" s="2"/>
      <c r="H426" s="2"/>
    </row>
    <row r="427" spans="1:8" ht="13" x14ac:dyDescent="0.15">
      <c r="A427" s="1"/>
      <c r="B427" s="2"/>
      <c r="C427" s="2"/>
      <c r="D427" s="2"/>
      <c r="E427" s="2"/>
      <c r="F427" s="2"/>
      <c r="G427" s="2"/>
      <c r="H427" s="2"/>
    </row>
    <row r="428" spans="1:8" ht="13" x14ac:dyDescent="0.15">
      <c r="A428" s="1"/>
      <c r="B428" s="2"/>
      <c r="C428" s="2"/>
      <c r="D428" s="2"/>
      <c r="E428" s="2"/>
      <c r="F428" s="2"/>
      <c r="G428" s="2"/>
      <c r="H428" s="2"/>
    </row>
    <row r="429" spans="1:8" ht="13" x14ac:dyDescent="0.15">
      <c r="A429" s="1"/>
      <c r="B429" s="2"/>
      <c r="C429" s="2"/>
      <c r="D429" s="2"/>
      <c r="E429" s="2"/>
      <c r="F429" s="2"/>
      <c r="G429" s="2"/>
      <c r="H429" s="2"/>
    </row>
    <row r="430" spans="1:8" ht="13" x14ac:dyDescent="0.15">
      <c r="A430" s="1"/>
      <c r="B430" s="2"/>
      <c r="C430" s="2"/>
      <c r="D430" s="2"/>
      <c r="E430" s="2"/>
      <c r="F430" s="2"/>
      <c r="G430" s="2"/>
      <c r="H430" s="2"/>
    </row>
    <row r="431" spans="1:8" ht="13" x14ac:dyDescent="0.15">
      <c r="A431" s="1"/>
      <c r="B431" s="2"/>
      <c r="C431" s="2"/>
      <c r="D431" s="2"/>
      <c r="E431" s="2"/>
      <c r="F431" s="2"/>
      <c r="G431" s="2"/>
      <c r="H431" s="2"/>
    </row>
    <row r="432" spans="1:8" ht="13" x14ac:dyDescent="0.15">
      <c r="A432" s="1"/>
      <c r="B432" s="2"/>
      <c r="C432" s="2"/>
      <c r="D432" s="2"/>
      <c r="E432" s="2"/>
      <c r="F432" s="2"/>
      <c r="G432" s="2"/>
      <c r="H432" s="2"/>
    </row>
    <row r="433" spans="1:8" ht="13" x14ac:dyDescent="0.15">
      <c r="A433" s="1"/>
      <c r="B433" s="2"/>
      <c r="C433" s="2"/>
      <c r="D433" s="2"/>
      <c r="E433" s="2"/>
      <c r="F433" s="2"/>
      <c r="G433" s="2"/>
      <c r="H433" s="2"/>
    </row>
    <row r="434" spans="1:8" ht="13" x14ac:dyDescent="0.15">
      <c r="A434" s="1"/>
      <c r="B434" s="2"/>
      <c r="C434" s="2"/>
      <c r="D434" s="2"/>
      <c r="E434" s="2"/>
      <c r="F434" s="2"/>
      <c r="G434" s="2"/>
      <c r="H434" s="2"/>
    </row>
    <row r="435" spans="1:8" ht="13" x14ac:dyDescent="0.15">
      <c r="A435" s="1"/>
      <c r="B435" s="2"/>
      <c r="C435" s="2"/>
      <c r="D435" s="2"/>
      <c r="E435" s="2"/>
      <c r="F435" s="2"/>
      <c r="G435" s="2"/>
      <c r="H435" s="2"/>
    </row>
    <row r="436" spans="1:8" ht="13" x14ac:dyDescent="0.15">
      <c r="A436" s="1"/>
      <c r="B436" s="2"/>
      <c r="C436" s="2"/>
      <c r="D436" s="2"/>
      <c r="E436" s="2"/>
      <c r="F436" s="2"/>
      <c r="G436" s="2"/>
      <c r="H436" s="2"/>
    </row>
    <row r="437" spans="1:8" ht="13" x14ac:dyDescent="0.15">
      <c r="A437" s="1"/>
      <c r="B437" s="2"/>
      <c r="C437" s="2"/>
      <c r="D437" s="2"/>
      <c r="E437" s="2"/>
      <c r="F437" s="2"/>
      <c r="G437" s="2"/>
      <c r="H437" s="2"/>
    </row>
    <row r="438" spans="1:8" ht="13" x14ac:dyDescent="0.15">
      <c r="A438" s="1"/>
      <c r="B438" s="2"/>
      <c r="C438" s="2"/>
      <c r="D438" s="2"/>
      <c r="E438" s="2"/>
      <c r="F438" s="2"/>
      <c r="G438" s="2"/>
      <c r="H438" s="2"/>
    </row>
    <row r="439" spans="1:8" ht="13" x14ac:dyDescent="0.15">
      <c r="A439" s="1"/>
      <c r="B439" s="2"/>
      <c r="C439" s="2"/>
      <c r="D439" s="2"/>
      <c r="E439" s="2"/>
      <c r="F439" s="2"/>
      <c r="G439" s="2"/>
      <c r="H439" s="2"/>
    </row>
    <row r="440" spans="1:8" ht="13" x14ac:dyDescent="0.15">
      <c r="A440" s="1"/>
      <c r="B440" s="2"/>
      <c r="C440" s="2"/>
      <c r="D440" s="2"/>
      <c r="E440" s="2"/>
      <c r="F440" s="2"/>
      <c r="G440" s="2"/>
      <c r="H440" s="2"/>
    </row>
    <row r="441" spans="1:8" ht="13" x14ac:dyDescent="0.15">
      <c r="A441" s="1"/>
      <c r="B441" s="2"/>
      <c r="C441" s="2"/>
      <c r="D441" s="2"/>
      <c r="E441" s="2"/>
      <c r="F441" s="2"/>
      <c r="G441" s="2"/>
      <c r="H441" s="2"/>
    </row>
    <row r="442" spans="1:8" ht="13" x14ac:dyDescent="0.15">
      <c r="A442" s="1"/>
      <c r="B442" s="2"/>
      <c r="C442" s="2"/>
      <c r="D442" s="2"/>
      <c r="E442" s="2"/>
      <c r="F442" s="2"/>
      <c r="G442" s="2"/>
      <c r="H442" s="2"/>
    </row>
    <row r="443" spans="1:8" ht="13" x14ac:dyDescent="0.15">
      <c r="A443" s="1"/>
      <c r="B443" s="2"/>
      <c r="C443" s="2"/>
      <c r="D443" s="2"/>
      <c r="E443" s="2"/>
      <c r="F443" s="2"/>
      <c r="G443" s="2"/>
      <c r="H443" s="2"/>
    </row>
    <row r="444" spans="1:8" ht="13" x14ac:dyDescent="0.15">
      <c r="A444" s="1"/>
      <c r="B444" s="2"/>
      <c r="C444" s="2"/>
      <c r="D444" s="2"/>
      <c r="E444" s="2"/>
      <c r="F444" s="2"/>
      <c r="G444" s="2"/>
      <c r="H444" s="2"/>
    </row>
    <row r="445" spans="1:8" ht="13" x14ac:dyDescent="0.15">
      <c r="A445" s="1"/>
      <c r="B445" s="2"/>
      <c r="C445" s="2"/>
      <c r="D445" s="2"/>
      <c r="E445" s="2"/>
      <c r="F445" s="2"/>
      <c r="G445" s="2"/>
      <c r="H445" s="2"/>
    </row>
    <row r="446" spans="1:8" ht="13" x14ac:dyDescent="0.15">
      <c r="A446" s="1"/>
      <c r="B446" s="2"/>
      <c r="C446" s="2"/>
      <c r="D446" s="2"/>
      <c r="E446" s="2"/>
      <c r="F446" s="2"/>
      <c r="G446" s="2"/>
      <c r="H446" s="2"/>
    </row>
    <row r="447" spans="1:8" ht="13" x14ac:dyDescent="0.15">
      <c r="A447" s="1"/>
      <c r="B447" s="2"/>
      <c r="C447" s="2"/>
      <c r="D447" s="2"/>
      <c r="E447" s="2"/>
      <c r="F447" s="2"/>
      <c r="G447" s="2"/>
      <c r="H447" s="2"/>
    </row>
    <row r="448" spans="1:8" ht="13" x14ac:dyDescent="0.15">
      <c r="A448" s="1"/>
      <c r="B448" s="2"/>
      <c r="C448" s="2"/>
      <c r="D448" s="2"/>
      <c r="E448" s="2"/>
      <c r="F448" s="2"/>
      <c r="G448" s="2"/>
      <c r="H448" s="2"/>
    </row>
    <row r="449" spans="1:8" ht="13" x14ac:dyDescent="0.15">
      <c r="A449" s="1"/>
      <c r="B449" s="2"/>
      <c r="C449" s="2"/>
      <c r="D449" s="2"/>
      <c r="E449" s="2"/>
      <c r="F449" s="2"/>
      <c r="G449" s="2"/>
      <c r="H449" s="2"/>
    </row>
    <row r="450" spans="1:8" ht="13" x14ac:dyDescent="0.15">
      <c r="A450" s="1"/>
      <c r="B450" s="2"/>
      <c r="C450" s="2"/>
      <c r="D450" s="2"/>
      <c r="E450" s="2"/>
      <c r="F450" s="2"/>
      <c r="G450" s="2"/>
      <c r="H450" s="2"/>
    </row>
    <row r="451" spans="1:8" ht="13" x14ac:dyDescent="0.15">
      <c r="A451" s="1"/>
      <c r="B451" s="2"/>
      <c r="C451" s="2"/>
      <c r="D451" s="2"/>
      <c r="E451" s="2"/>
      <c r="F451" s="2"/>
      <c r="G451" s="2"/>
      <c r="H451" s="2"/>
    </row>
    <row r="452" spans="1:8" ht="13" x14ac:dyDescent="0.15">
      <c r="A452" s="1"/>
      <c r="B452" s="2"/>
      <c r="C452" s="2"/>
      <c r="D452" s="2"/>
      <c r="E452" s="2"/>
      <c r="F452" s="2"/>
      <c r="G452" s="2"/>
      <c r="H452" s="2"/>
    </row>
    <row r="453" spans="1:8" ht="13" x14ac:dyDescent="0.15">
      <c r="A453" s="1"/>
      <c r="B453" s="2"/>
      <c r="C453" s="2"/>
      <c r="D453" s="2"/>
      <c r="E453" s="2"/>
      <c r="F453" s="2"/>
      <c r="G453" s="2"/>
      <c r="H453" s="2"/>
    </row>
    <row r="454" spans="1:8" ht="13" x14ac:dyDescent="0.15">
      <c r="A454" s="1"/>
      <c r="B454" s="2"/>
      <c r="C454" s="2"/>
      <c r="D454" s="2"/>
      <c r="E454" s="2"/>
      <c r="F454" s="2"/>
      <c r="G454" s="2"/>
      <c r="H454" s="2"/>
    </row>
    <row r="455" spans="1:8" ht="13" x14ac:dyDescent="0.15">
      <c r="A455" s="1"/>
      <c r="B455" s="2"/>
      <c r="C455" s="2"/>
      <c r="D455" s="2"/>
      <c r="E455" s="2"/>
      <c r="F455" s="2"/>
      <c r="G455" s="2"/>
      <c r="H455" s="2"/>
    </row>
    <row r="456" spans="1:8" ht="13" x14ac:dyDescent="0.15">
      <c r="A456" s="1"/>
      <c r="B456" s="2"/>
      <c r="C456" s="2"/>
      <c r="D456" s="2"/>
      <c r="E456" s="2"/>
      <c r="F456" s="2"/>
      <c r="G456" s="2"/>
      <c r="H456" s="2"/>
    </row>
    <row r="457" spans="1:8" ht="13" x14ac:dyDescent="0.15">
      <c r="A457" s="1"/>
      <c r="B457" s="2"/>
      <c r="C457" s="2"/>
      <c r="D457" s="2"/>
      <c r="E457" s="2"/>
      <c r="F457" s="2"/>
      <c r="G457" s="2"/>
      <c r="H457" s="2"/>
    </row>
    <row r="458" spans="1:8" ht="13" x14ac:dyDescent="0.15">
      <c r="A458" s="1"/>
      <c r="B458" s="2"/>
      <c r="C458" s="2"/>
      <c r="D458" s="2"/>
      <c r="E458" s="2"/>
      <c r="F458" s="2"/>
      <c r="G458" s="2"/>
      <c r="H458" s="2"/>
    </row>
    <row r="459" spans="1:8" ht="13" x14ac:dyDescent="0.15">
      <c r="A459" s="1"/>
      <c r="B459" s="2"/>
      <c r="C459" s="2"/>
      <c r="D459" s="2"/>
      <c r="E459" s="2"/>
      <c r="F459" s="2"/>
      <c r="G459" s="2"/>
      <c r="H459" s="2"/>
    </row>
    <row r="460" spans="1:8" ht="13" x14ac:dyDescent="0.15">
      <c r="A460" s="1"/>
      <c r="B460" s="2"/>
      <c r="C460" s="2"/>
      <c r="D460" s="2"/>
      <c r="E460" s="2"/>
      <c r="F460" s="2"/>
      <c r="G460" s="2"/>
      <c r="H460" s="2"/>
    </row>
    <row r="461" spans="1:8" ht="13" x14ac:dyDescent="0.15">
      <c r="A461" s="1"/>
      <c r="B461" s="2"/>
      <c r="C461" s="2"/>
      <c r="D461" s="2"/>
      <c r="E461" s="2"/>
      <c r="F461" s="2"/>
      <c r="G461" s="2"/>
      <c r="H461" s="2"/>
    </row>
    <row r="462" spans="1:8" ht="13" x14ac:dyDescent="0.15">
      <c r="A462" s="1"/>
      <c r="B462" s="2"/>
      <c r="C462" s="2"/>
      <c r="D462" s="2"/>
      <c r="E462" s="2"/>
      <c r="F462" s="2"/>
      <c r="G462" s="2"/>
      <c r="H462" s="2"/>
    </row>
    <row r="463" spans="1:8" ht="13" x14ac:dyDescent="0.15">
      <c r="A463" s="1"/>
      <c r="B463" s="2"/>
      <c r="C463" s="2"/>
      <c r="D463" s="2"/>
      <c r="E463" s="2"/>
      <c r="F463" s="2"/>
      <c r="G463" s="2"/>
      <c r="H463" s="2"/>
    </row>
    <row r="464" spans="1:8" ht="13" x14ac:dyDescent="0.15">
      <c r="A464" s="1"/>
      <c r="B464" s="2"/>
      <c r="C464" s="2"/>
      <c r="D464" s="2"/>
      <c r="E464" s="2"/>
      <c r="F464" s="2"/>
      <c r="G464" s="2"/>
      <c r="H464" s="2"/>
    </row>
    <row r="465" spans="1:8" ht="13" x14ac:dyDescent="0.15">
      <c r="A465" s="1"/>
      <c r="B465" s="2"/>
      <c r="C465" s="2"/>
      <c r="D465" s="2"/>
      <c r="E465" s="2"/>
      <c r="F465" s="2"/>
      <c r="G465" s="2"/>
      <c r="H465" s="2"/>
    </row>
    <row r="466" spans="1:8" ht="13" x14ac:dyDescent="0.15">
      <c r="A466" s="1"/>
      <c r="B466" s="2"/>
      <c r="C466" s="2"/>
      <c r="D466" s="2"/>
      <c r="E466" s="2"/>
      <c r="F466" s="2"/>
      <c r="G466" s="2"/>
      <c r="H466" s="2"/>
    </row>
    <row r="467" spans="1:8" ht="13" x14ac:dyDescent="0.15">
      <c r="A467" s="1"/>
      <c r="B467" s="2"/>
      <c r="C467" s="2"/>
      <c r="D467" s="2"/>
      <c r="E467" s="2"/>
      <c r="F467" s="2"/>
      <c r="G467" s="2"/>
      <c r="H467" s="2"/>
    </row>
    <row r="468" spans="1:8" ht="13" x14ac:dyDescent="0.15">
      <c r="A468" s="1"/>
      <c r="B468" s="2"/>
      <c r="C468" s="2"/>
      <c r="D468" s="2"/>
      <c r="E468" s="2"/>
      <c r="F468" s="2"/>
      <c r="G468" s="2"/>
      <c r="H468" s="2"/>
    </row>
    <row r="469" spans="1:8" ht="13" x14ac:dyDescent="0.15">
      <c r="A469" s="1"/>
      <c r="B469" s="2"/>
      <c r="C469" s="2"/>
      <c r="D469" s="2"/>
      <c r="E469" s="2"/>
      <c r="F469" s="2"/>
      <c r="G469" s="2"/>
      <c r="H469" s="2"/>
    </row>
    <row r="470" spans="1:8" ht="13" x14ac:dyDescent="0.15">
      <c r="A470" s="1"/>
      <c r="B470" s="2"/>
      <c r="C470" s="2"/>
      <c r="D470" s="2"/>
      <c r="E470" s="2"/>
      <c r="F470" s="2"/>
      <c r="G470" s="2"/>
      <c r="H470" s="2"/>
    </row>
    <row r="471" spans="1:8" ht="13" x14ac:dyDescent="0.15">
      <c r="A471" s="1"/>
      <c r="B471" s="2"/>
      <c r="C471" s="2"/>
      <c r="D471" s="2"/>
      <c r="E471" s="2"/>
      <c r="F471" s="2"/>
      <c r="G471" s="2"/>
      <c r="H471" s="2"/>
    </row>
    <row r="472" spans="1:8" ht="13" x14ac:dyDescent="0.15">
      <c r="A472" s="1"/>
      <c r="B472" s="2"/>
      <c r="C472" s="2"/>
      <c r="D472" s="2"/>
      <c r="E472" s="2"/>
      <c r="F472" s="2"/>
      <c r="G472" s="2"/>
      <c r="H472" s="2"/>
    </row>
    <row r="473" spans="1:8" ht="13" x14ac:dyDescent="0.15">
      <c r="A473" s="1"/>
      <c r="B473" s="2"/>
      <c r="C473" s="2"/>
      <c r="D473" s="2"/>
      <c r="E473" s="2"/>
      <c r="F473" s="2"/>
      <c r="G473" s="2"/>
      <c r="H473" s="2"/>
    </row>
    <row r="474" spans="1:8" ht="13" x14ac:dyDescent="0.15">
      <c r="A474" s="1"/>
      <c r="B474" s="2"/>
      <c r="C474" s="2"/>
      <c r="D474" s="2"/>
      <c r="E474" s="2"/>
      <c r="F474" s="2"/>
      <c r="G474" s="2"/>
      <c r="H474" s="2"/>
    </row>
    <row r="475" spans="1:8" ht="13" x14ac:dyDescent="0.15">
      <c r="A475" s="1"/>
      <c r="B475" s="2"/>
      <c r="C475" s="2"/>
      <c r="D475" s="2"/>
      <c r="E475" s="2"/>
      <c r="F475" s="2"/>
      <c r="G475" s="2"/>
      <c r="H475" s="2"/>
    </row>
    <row r="476" spans="1:8" ht="13" x14ac:dyDescent="0.15">
      <c r="A476" s="1"/>
      <c r="B476" s="2"/>
      <c r="C476" s="2"/>
      <c r="D476" s="2"/>
      <c r="E476" s="2"/>
      <c r="F476" s="2"/>
      <c r="G476" s="2"/>
      <c r="H476" s="2"/>
    </row>
    <row r="477" spans="1:8" ht="13" x14ac:dyDescent="0.15">
      <c r="A477" s="1"/>
      <c r="B477" s="2"/>
      <c r="C477" s="2"/>
      <c r="D477" s="2"/>
      <c r="E477" s="2"/>
      <c r="F477" s="2"/>
      <c r="G477" s="2"/>
      <c r="H477" s="2"/>
    </row>
    <row r="478" spans="1:8" ht="13" x14ac:dyDescent="0.15">
      <c r="A478" s="1"/>
      <c r="B478" s="2"/>
      <c r="C478" s="2"/>
      <c r="D478" s="2"/>
      <c r="E478" s="2"/>
      <c r="F478" s="2"/>
      <c r="G478" s="2"/>
      <c r="H478" s="2"/>
    </row>
    <row r="479" spans="1:8" ht="13" x14ac:dyDescent="0.15">
      <c r="A479" s="1"/>
      <c r="B479" s="2"/>
      <c r="C479" s="2"/>
      <c r="D479" s="2"/>
      <c r="E479" s="2"/>
      <c r="F479" s="2"/>
      <c r="G479" s="2"/>
      <c r="H479" s="2"/>
    </row>
    <row r="480" spans="1:8" ht="13" x14ac:dyDescent="0.15">
      <c r="A480" s="1"/>
      <c r="B480" s="2"/>
      <c r="C480" s="2"/>
      <c r="D480" s="2"/>
      <c r="E480" s="2"/>
      <c r="F480" s="2"/>
      <c r="G480" s="2"/>
      <c r="H480" s="2"/>
    </row>
    <row r="481" spans="1:8" ht="13" x14ac:dyDescent="0.15">
      <c r="A481" s="1"/>
      <c r="B481" s="2"/>
      <c r="C481" s="2"/>
      <c r="D481" s="2"/>
      <c r="E481" s="2"/>
      <c r="F481" s="2"/>
      <c r="G481" s="2"/>
      <c r="H481" s="2"/>
    </row>
    <row r="482" spans="1:8" ht="13" x14ac:dyDescent="0.15">
      <c r="A482" s="1"/>
      <c r="B482" s="2"/>
      <c r="C482" s="2"/>
      <c r="D482" s="2"/>
      <c r="E482" s="2"/>
      <c r="F482" s="2"/>
      <c r="G482" s="2"/>
      <c r="H482" s="2"/>
    </row>
    <row r="483" spans="1:8" ht="13" x14ac:dyDescent="0.15">
      <c r="A483" s="1"/>
      <c r="B483" s="2"/>
      <c r="C483" s="2"/>
      <c r="D483" s="2"/>
      <c r="E483" s="2"/>
      <c r="F483" s="2"/>
      <c r="G483" s="2"/>
      <c r="H483" s="2"/>
    </row>
    <row r="484" spans="1:8" ht="13" x14ac:dyDescent="0.15">
      <c r="A484" s="1"/>
      <c r="B484" s="2"/>
      <c r="C484" s="2"/>
      <c r="D484" s="2"/>
      <c r="E484" s="2"/>
      <c r="F484" s="2"/>
      <c r="G484" s="2"/>
      <c r="H484" s="2"/>
    </row>
    <row r="485" spans="1:8" ht="13" x14ac:dyDescent="0.15">
      <c r="A485" s="1"/>
      <c r="B485" s="2"/>
      <c r="C485" s="2"/>
      <c r="D485" s="2"/>
      <c r="E485" s="2"/>
      <c r="F485" s="2"/>
      <c r="G485" s="2"/>
      <c r="H485" s="2"/>
    </row>
    <row r="486" spans="1:8" ht="13" x14ac:dyDescent="0.15">
      <c r="A486" s="1"/>
      <c r="B486" s="2"/>
      <c r="C486" s="2"/>
      <c r="D486" s="2"/>
      <c r="E486" s="2"/>
      <c r="F486" s="2"/>
      <c r="G486" s="2"/>
      <c r="H486" s="2"/>
    </row>
    <row r="487" spans="1:8" ht="13" x14ac:dyDescent="0.15">
      <c r="A487" s="1"/>
      <c r="B487" s="2"/>
      <c r="C487" s="2"/>
      <c r="D487" s="2"/>
      <c r="E487" s="2"/>
      <c r="F487" s="2"/>
      <c r="G487" s="2"/>
      <c r="H487" s="2"/>
    </row>
    <row r="488" spans="1:8" ht="13" x14ac:dyDescent="0.15">
      <c r="A488" s="1"/>
      <c r="B488" s="2"/>
      <c r="C488" s="2"/>
      <c r="D488" s="2"/>
      <c r="E488" s="2"/>
      <c r="F488" s="2"/>
      <c r="G488" s="2"/>
      <c r="H488" s="2"/>
    </row>
    <row r="489" spans="1:8" ht="13" x14ac:dyDescent="0.15">
      <c r="A489" s="1"/>
      <c r="B489" s="2"/>
      <c r="C489" s="2"/>
      <c r="D489" s="2"/>
      <c r="E489" s="2"/>
      <c r="F489" s="2"/>
      <c r="G489" s="2"/>
      <c r="H489" s="2"/>
    </row>
    <row r="490" spans="1:8" ht="13" x14ac:dyDescent="0.15">
      <c r="A490" s="1"/>
      <c r="B490" s="2"/>
      <c r="C490" s="2"/>
      <c r="D490" s="2"/>
      <c r="E490" s="2"/>
      <c r="F490" s="2"/>
      <c r="G490" s="2"/>
      <c r="H490" s="2"/>
    </row>
    <row r="491" spans="1:8" ht="13" x14ac:dyDescent="0.15">
      <c r="A491" s="1"/>
      <c r="B491" s="2"/>
      <c r="C491" s="2"/>
      <c r="D491" s="2"/>
      <c r="E491" s="2"/>
      <c r="F491" s="2"/>
      <c r="G491" s="2"/>
      <c r="H491" s="2"/>
    </row>
    <row r="492" spans="1:8" ht="13" x14ac:dyDescent="0.15">
      <c r="A492" s="1"/>
      <c r="B492" s="2"/>
      <c r="C492" s="2"/>
      <c r="D492" s="2"/>
      <c r="E492" s="2"/>
      <c r="F492" s="2"/>
      <c r="G492" s="2"/>
      <c r="H492" s="2"/>
    </row>
    <row r="493" spans="1:8" ht="13" x14ac:dyDescent="0.15">
      <c r="A493" s="1"/>
      <c r="B493" s="2"/>
      <c r="C493" s="2"/>
      <c r="D493" s="2"/>
      <c r="E493" s="2"/>
      <c r="F493" s="2"/>
      <c r="G493" s="2"/>
      <c r="H493" s="2"/>
    </row>
    <row r="494" spans="1:8" ht="13" x14ac:dyDescent="0.15">
      <c r="A494" s="1"/>
      <c r="B494" s="2"/>
      <c r="C494" s="2"/>
      <c r="D494" s="2"/>
      <c r="E494" s="2"/>
      <c r="F494" s="2"/>
      <c r="G494" s="2"/>
      <c r="H494" s="2"/>
    </row>
    <row r="495" spans="1:8" ht="13" x14ac:dyDescent="0.15">
      <c r="A495" s="1"/>
      <c r="B495" s="2"/>
      <c r="C495" s="2"/>
      <c r="D495" s="2"/>
      <c r="E495" s="2"/>
      <c r="F495" s="2"/>
      <c r="G495" s="2"/>
      <c r="H495" s="2"/>
    </row>
    <row r="496" spans="1:8" ht="13" x14ac:dyDescent="0.15">
      <c r="A496" s="1"/>
      <c r="B496" s="2"/>
      <c r="C496" s="2"/>
      <c r="D496" s="2"/>
      <c r="E496" s="2"/>
      <c r="F496" s="2"/>
      <c r="G496" s="2"/>
      <c r="H496" s="2"/>
    </row>
    <row r="497" spans="1:8" ht="13" x14ac:dyDescent="0.15">
      <c r="A497" s="1"/>
      <c r="B497" s="2"/>
      <c r="C497" s="2"/>
      <c r="D497" s="2"/>
      <c r="E497" s="2"/>
      <c r="F497" s="2"/>
      <c r="G497" s="2"/>
      <c r="H497" s="2"/>
    </row>
    <row r="498" spans="1:8" ht="13" x14ac:dyDescent="0.15">
      <c r="A498" s="1"/>
      <c r="B498" s="2"/>
      <c r="C498" s="2"/>
      <c r="D498" s="2"/>
      <c r="E498" s="2"/>
      <c r="F498" s="2"/>
      <c r="G498" s="2"/>
      <c r="H498" s="2"/>
    </row>
    <row r="499" spans="1:8" ht="13" x14ac:dyDescent="0.15">
      <c r="A499" s="1"/>
      <c r="B499" s="2"/>
      <c r="C499" s="2"/>
      <c r="D499" s="2"/>
      <c r="E499" s="2"/>
      <c r="F499" s="2"/>
      <c r="G499" s="2"/>
      <c r="H499" s="2"/>
    </row>
    <row r="500" spans="1:8" ht="13" x14ac:dyDescent="0.15">
      <c r="A500" s="1"/>
      <c r="B500" s="2"/>
      <c r="C500" s="2"/>
      <c r="D500" s="2"/>
      <c r="E500" s="2"/>
      <c r="F500" s="2"/>
      <c r="G500" s="2"/>
      <c r="H500" s="2"/>
    </row>
    <row r="501" spans="1:8" ht="13" x14ac:dyDescent="0.15">
      <c r="A501" s="1"/>
      <c r="B501" s="2"/>
      <c r="C501" s="2"/>
      <c r="D501" s="2"/>
      <c r="E501" s="2"/>
      <c r="F501" s="2"/>
      <c r="G501" s="2"/>
      <c r="H501" s="2"/>
    </row>
    <row r="502" spans="1:8" ht="13" x14ac:dyDescent="0.15">
      <c r="A502" s="1"/>
      <c r="B502" s="2"/>
      <c r="C502" s="2"/>
      <c r="D502" s="2"/>
      <c r="E502" s="2"/>
      <c r="F502" s="2"/>
      <c r="G502" s="2"/>
      <c r="H502" s="2"/>
    </row>
    <row r="503" spans="1:8" ht="13" x14ac:dyDescent="0.15">
      <c r="A503" s="1"/>
      <c r="B503" s="2"/>
      <c r="C503" s="2"/>
      <c r="D503" s="2"/>
      <c r="E503" s="2"/>
      <c r="F503" s="2"/>
      <c r="G503" s="2"/>
      <c r="H503" s="2"/>
    </row>
    <row r="504" spans="1:8" ht="13" x14ac:dyDescent="0.15">
      <c r="A504" s="1"/>
      <c r="B504" s="2"/>
      <c r="C504" s="2"/>
      <c r="D504" s="2"/>
      <c r="E504" s="2"/>
      <c r="F504" s="2"/>
      <c r="G504" s="2"/>
      <c r="H504" s="2"/>
    </row>
    <row r="505" spans="1:8" ht="13" x14ac:dyDescent="0.15">
      <c r="A505" s="1"/>
      <c r="B505" s="2"/>
      <c r="C505" s="2"/>
      <c r="D505" s="2"/>
      <c r="E505" s="2"/>
      <c r="F505" s="2"/>
      <c r="G505" s="2"/>
      <c r="H505" s="2"/>
    </row>
    <row r="506" spans="1:8" ht="13" x14ac:dyDescent="0.15">
      <c r="A506" s="1"/>
      <c r="B506" s="2"/>
      <c r="C506" s="2"/>
      <c r="D506" s="2"/>
      <c r="E506" s="2"/>
      <c r="F506" s="2"/>
      <c r="G506" s="2"/>
      <c r="H506" s="2"/>
    </row>
    <row r="507" spans="1:8" ht="13" x14ac:dyDescent="0.15">
      <c r="A507" s="1"/>
      <c r="B507" s="2"/>
      <c r="C507" s="2"/>
      <c r="D507" s="2"/>
      <c r="E507" s="2"/>
      <c r="F507" s="2"/>
      <c r="G507" s="2"/>
      <c r="H507" s="2"/>
    </row>
    <row r="508" spans="1:8" ht="13" x14ac:dyDescent="0.15">
      <c r="A508" s="1"/>
      <c r="B508" s="2"/>
      <c r="C508" s="2"/>
      <c r="D508" s="2"/>
      <c r="E508" s="2"/>
      <c r="F508" s="2"/>
      <c r="G508" s="2"/>
      <c r="H508" s="2"/>
    </row>
    <row r="509" spans="1:8" ht="13" x14ac:dyDescent="0.15">
      <c r="A509" s="1"/>
      <c r="B509" s="2"/>
      <c r="C509" s="2"/>
      <c r="D509" s="2"/>
      <c r="E509" s="2"/>
      <c r="F509" s="2"/>
      <c r="G509" s="2"/>
      <c r="H509" s="2"/>
    </row>
    <row r="510" spans="1:8" ht="13" x14ac:dyDescent="0.15">
      <c r="A510" s="1"/>
      <c r="B510" s="2"/>
      <c r="C510" s="2"/>
      <c r="D510" s="2"/>
      <c r="E510" s="2"/>
      <c r="F510" s="2"/>
      <c r="G510" s="2"/>
      <c r="H510" s="2"/>
    </row>
    <row r="511" spans="1:8" ht="13" x14ac:dyDescent="0.15">
      <c r="A511" s="1"/>
      <c r="B511" s="2"/>
      <c r="C511" s="2"/>
      <c r="D511" s="2"/>
      <c r="E511" s="2"/>
      <c r="F511" s="2"/>
      <c r="G511" s="2"/>
      <c r="H511" s="2"/>
    </row>
    <row r="512" spans="1:8" ht="13" x14ac:dyDescent="0.15">
      <c r="A512" s="1"/>
      <c r="B512" s="2"/>
      <c r="C512" s="2"/>
      <c r="D512" s="2"/>
      <c r="E512" s="2"/>
      <c r="F512" s="2"/>
      <c r="G512" s="2"/>
      <c r="H512" s="2"/>
    </row>
    <row r="513" spans="1:8" ht="13" x14ac:dyDescent="0.15">
      <c r="A513" s="1"/>
      <c r="B513" s="2"/>
      <c r="C513" s="2"/>
      <c r="D513" s="2"/>
      <c r="E513" s="2"/>
      <c r="F513" s="2"/>
      <c r="G513" s="2"/>
      <c r="H513" s="2"/>
    </row>
    <row r="514" spans="1:8" ht="13" x14ac:dyDescent="0.15">
      <c r="A514" s="1"/>
      <c r="B514" s="2"/>
      <c r="C514" s="2"/>
      <c r="D514" s="2"/>
      <c r="E514" s="2"/>
      <c r="F514" s="2"/>
      <c r="G514" s="2"/>
      <c r="H514" s="2"/>
    </row>
    <row r="515" spans="1:8" ht="13" x14ac:dyDescent="0.15">
      <c r="A515" s="1"/>
      <c r="B515" s="2"/>
      <c r="C515" s="2"/>
      <c r="D515" s="2"/>
      <c r="E515" s="2"/>
      <c r="F515" s="2"/>
      <c r="G515" s="2"/>
      <c r="H515" s="2"/>
    </row>
    <row r="516" spans="1:8" ht="13" x14ac:dyDescent="0.15">
      <c r="A516" s="1"/>
      <c r="B516" s="2"/>
      <c r="C516" s="2"/>
      <c r="D516" s="2"/>
      <c r="E516" s="2"/>
      <c r="F516" s="2"/>
      <c r="G516" s="2"/>
      <c r="H516" s="2"/>
    </row>
    <row r="517" spans="1:8" ht="13" x14ac:dyDescent="0.15">
      <c r="A517" s="1"/>
      <c r="B517" s="2"/>
      <c r="C517" s="2"/>
      <c r="D517" s="2"/>
      <c r="E517" s="2"/>
      <c r="F517" s="2"/>
      <c r="G517" s="2"/>
      <c r="H517" s="2"/>
    </row>
    <row r="518" spans="1:8" ht="13" x14ac:dyDescent="0.15">
      <c r="A518" s="1"/>
      <c r="B518" s="2"/>
      <c r="C518" s="2"/>
      <c r="D518" s="2"/>
      <c r="E518" s="2"/>
      <c r="F518" s="2"/>
      <c r="G518" s="2"/>
      <c r="H518" s="2"/>
    </row>
    <row r="519" spans="1:8" ht="13" x14ac:dyDescent="0.15">
      <c r="A519" s="1"/>
      <c r="B519" s="2"/>
      <c r="C519" s="2"/>
      <c r="D519" s="2"/>
      <c r="E519" s="2"/>
      <c r="F519" s="2"/>
      <c r="G519" s="2"/>
      <c r="H519" s="2"/>
    </row>
    <row r="520" spans="1:8" ht="13" x14ac:dyDescent="0.15">
      <c r="A520" s="1"/>
      <c r="B520" s="2"/>
      <c r="C520" s="2"/>
      <c r="D520" s="2"/>
      <c r="E520" s="2"/>
      <c r="F520" s="2"/>
      <c r="G520" s="2"/>
      <c r="H520" s="2"/>
    </row>
    <row r="521" spans="1:8" ht="13" x14ac:dyDescent="0.15">
      <c r="A521" s="1"/>
      <c r="B521" s="2"/>
      <c r="C521" s="2"/>
      <c r="D521" s="2"/>
      <c r="E521" s="2"/>
      <c r="F521" s="2"/>
      <c r="G521" s="2"/>
      <c r="H521" s="2"/>
    </row>
    <row r="522" spans="1:8" ht="13" x14ac:dyDescent="0.15">
      <c r="A522" s="1"/>
      <c r="B522" s="2"/>
      <c r="C522" s="2"/>
      <c r="D522" s="2"/>
      <c r="E522" s="2"/>
      <c r="F522" s="2"/>
      <c r="G522" s="2"/>
      <c r="H522" s="2"/>
    </row>
    <row r="523" spans="1:8" ht="13" x14ac:dyDescent="0.15">
      <c r="A523" s="1"/>
      <c r="B523" s="2"/>
      <c r="C523" s="2"/>
      <c r="D523" s="2"/>
      <c r="E523" s="2"/>
      <c r="F523" s="2"/>
      <c r="G523" s="2"/>
      <c r="H523" s="2"/>
    </row>
    <row r="524" spans="1:8" ht="13" x14ac:dyDescent="0.15">
      <c r="A524" s="1"/>
      <c r="B524" s="2"/>
      <c r="C524" s="2"/>
      <c r="D524" s="2"/>
      <c r="E524" s="2"/>
      <c r="F524" s="2"/>
      <c r="G524" s="2"/>
      <c r="H524" s="2"/>
    </row>
    <row r="525" spans="1:8" ht="13" x14ac:dyDescent="0.15">
      <c r="A525" s="1"/>
      <c r="B525" s="2"/>
      <c r="C525" s="2"/>
      <c r="D525" s="2"/>
      <c r="E525" s="2"/>
      <c r="F525" s="2"/>
      <c r="G525" s="2"/>
      <c r="H525" s="2"/>
    </row>
    <row r="526" spans="1:8" ht="13" x14ac:dyDescent="0.15">
      <c r="A526" s="1"/>
      <c r="B526" s="2"/>
      <c r="C526" s="2"/>
      <c r="D526" s="2"/>
      <c r="E526" s="2"/>
      <c r="F526" s="2"/>
      <c r="G526" s="2"/>
      <c r="H526" s="2"/>
    </row>
    <row r="527" spans="1:8" ht="13" x14ac:dyDescent="0.15">
      <c r="A527" s="1"/>
      <c r="B527" s="2"/>
      <c r="C527" s="2"/>
      <c r="D527" s="2"/>
      <c r="E527" s="2"/>
      <c r="F527" s="2"/>
      <c r="G527" s="2"/>
      <c r="H527" s="2"/>
    </row>
    <row r="528" spans="1:8" ht="13" x14ac:dyDescent="0.15">
      <c r="A528" s="1"/>
      <c r="B528" s="2"/>
      <c r="C528" s="2"/>
      <c r="D528" s="2"/>
      <c r="E528" s="2"/>
      <c r="F528" s="2"/>
      <c r="G528" s="2"/>
      <c r="H528" s="2"/>
    </row>
    <row r="529" spans="1:8" ht="13" x14ac:dyDescent="0.15">
      <c r="A529" s="1"/>
      <c r="B529" s="2"/>
      <c r="C529" s="2"/>
      <c r="D529" s="2"/>
      <c r="E529" s="2"/>
      <c r="F529" s="2"/>
      <c r="G529" s="2"/>
      <c r="H529" s="2"/>
    </row>
    <row r="530" spans="1:8" ht="13" x14ac:dyDescent="0.15">
      <c r="A530" s="1"/>
      <c r="B530" s="2"/>
      <c r="C530" s="2"/>
      <c r="D530" s="2"/>
      <c r="E530" s="2"/>
      <c r="F530" s="2"/>
      <c r="G530" s="2"/>
      <c r="H530" s="2"/>
    </row>
    <row r="531" spans="1:8" ht="13" x14ac:dyDescent="0.15">
      <c r="A531" s="1"/>
      <c r="B531" s="2"/>
      <c r="C531" s="2"/>
      <c r="D531" s="2"/>
      <c r="E531" s="2"/>
      <c r="F531" s="2"/>
      <c r="G531" s="2"/>
      <c r="H531" s="2"/>
    </row>
    <row r="532" spans="1:8" ht="13" x14ac:dyDescent="0.15">
      <c r="A532" s="1"/>
      <c r="B532" s="2"/>
      <c r="C532" s="2"/>
      <c r="D532" s="2"/>
      <c r="E532" s="2"/>
      <c r="F532" s="2"/>
      <c r="G532" s="2"/>
      <c r="H532" s="2"/>
    </row>
    <row r="533" spans="1:8" ht="13" x14ac:dyDescent="0.15">
      <c r="A533" s="1"/>
      <c r="B533" s="2"/>
      <c r="C533" s="2"/>
      <c r="D533" s="2"/>
      <c r="E533" s="2"/>
      <c r="F533" s="2"/>
      <c r="G533" s="2"/>
      <c r="H533" s="2"/>
    </row>
    <row r="534" spans="1:8" ht="13" x14ac:dyDescent="0.15">
      <c r="A534" s="1"/>
      <c r="B534" s="2"/>
      <c r="C534" s="2"/>
      <c r="D534" s="2"/>
      <c r="E534" s="2"/>
      <c r="F534" s="2"/>
      <c r="G534" s="2"/>
      <c r="H534" s="2"/>
    </row>
    <row r="535" spans="1:8" ht="13" x14ac:dyDescent="0.15">
      <c r="A535" s="1"/>
      <c r="B535" s="2"/>
      <c r="C535" s="2"/>
      <c r="D535" s="2"/>
      <c r="E535" s="2"/>
      <c r="F535" s="2"/>
      <c r="G535" s="2"/>
      <c r="H535" s="2"/>
    </row>
    <row r="536" spans="1:8" ht="13" x14ac:dyDescent="0.15">
      <c r="A536" s="1"/>
      <c r="B536" s="2"/>
      <c r="C536" s="2"/>
      <c r="D536" s="2"/>
      <c r="E536" s="2"/>
      <c r="F536" s="2"/>
      <c r="G536" s="2"/>
      <c r="H536" s="2"/>
    </row>
    <row r="537" spans="1:8" ht="13" x14ac:dyDescent="0.15">
      <c r="A537" s="1"/>
      <c r="B537" s="2"/>
      <c r="C537" s="2"/>
      <c r="D537" s="2"/>
      <c r="E537" s="2"/>
      <c r="F537" s="2"/>
      <c r="G537" s="2"/>
      <c r="H537" s="2"/>
    </row>
    <row r="538" spans="1:8" ht="13" x14ac:dyDescent="0.15">
      <c r="A538" s="1"/>
      <c r="B538" s="2"/>
      <c r="C538" s="2"/>
      <c r="D538" s="2"/>
      <c r="E538" s="2"/>
      <c r="F538" s="2"/>
      <c r="G538" s="2"/>
      <c r="H538" s="2"/>
    </row>
    <row r="539" spans="1:8" ht="13" x14ac:dyDescent="0.15">
      <c r="A539" s="1"/>
      <c r="B539" s="2"/>
      <c r="C539" s="2"/>
      <c r="D539" s="2"/>
      <c r="E539" s="2"/>
      <c r="F539" s="2"/>
      <c r="G539" s="2"/>
      <c r="H539" s="2"/>
    </row>
    <row r="540" spans="1:8" ht="13" x14ac:dyDescent="0.15">
      <c r="A540" s="1"/>
      <c r="B540" s="2"/>
      <c r="C540" s="2"/>
      <c r="D540" s="2"/>
      <c r="E540" s="2"/>
      <c r="F540" s="2"/>
      <c r="G540" s="2"/>
      <c r="H540" s="2"/>
    </row>
    <row r="541" spans="1:8" ht="13" x14ac:dyDescent="0.15">
      <c r="A541" s="1"/>
      <c r="B541" s="2"/>
      <c r="C541" s="2"/>
      <c r="D541" s="2"/>
      <c r="E541" s="2"/>
      <c r="F541" s="2"/>
      <c r="G541" s="2"/>
      <c r="H541" s="2"/>
    </row>
    <row r="542" spans="1:8" ht="13" x14ac:dyDescent="0.15">
      <c r="A542" s="1"/>
      <c r="B542" s="2"/>
      <c r="C542" s="2"/>
      <c r="D542" s="2"/>
      <c r="E542" s="2"/>
      <c r="F542" s="2"/>
      <c r="G542" s="2"/>
      <c r="H542" s="2"/>
    </row>
    <row r="543" spans="1:8" ht="13" x14ac:dyDescent="0.15">
      <c r="A543" s="1"/>
      <c r="B543" s="2"/>
      <c r="C543" s="2"/>
      <c r="D543" s="2"/>
      <c r="E543" s="2"/>
      <c r="F543" s="2"/>
      <c r="G543" s="2"/>
      <c r="H543" s="2"/>
    </row>
    <row r="544" spans="1:8" ht="13" x14ac:dyDescent="0.15">
      <c r="A544" s="1"/>
      <c r="B544" s="2"/>
      <c r="C544" s="2"/>
      <c r="D544" s="2"/>
      <c r="E544" s="2"/>
      <c r="F544" s="2"/>
      <c r="G544" s="2"/>
      <c r="H544" s="2"/>
    </row>
    <row r="545" spans="1:8" ht="13" x14ac:dyDescent="0.15">
      <c r="A545" s="1"/>
      <c r="B545" s="2"/>
      <c r="C545" s="2"/>
      <c r="D545" s="2"/>
      <c r="E545" s="2"/>
      <c r="F545" s="2"/>
      <c r="G545" s="2"/>
      <c r="H545" s="2"/>
    </row>
    <row r="546" spans="1:8" ht="13" x14ac:dyDescent="0.15">
      <c r="A546" s="1"/>
      <c r="B546" s="2"/>
      <c r="C546" s="2"/>
      <c r="D546" s="2"/>
      <c r="E546" s="2"/>
      <c r="F546" s="2"/>
      <c r="G546" s="2"/>
      <c r="H546" s="2"/>
    </row>
    <row r="547" spans="1:8" ht="13" x14ac:dyDescent="0.15">
      <c r="A547" s="1"/>
      <c r="B547" s="2"/>
      <c r="C547" s="2"/>
      <c r="D547" s="2"/>
      <c r="E547" s="2"/>
      <c r="F547" s="2"/>
      <c r="G547" s="2"/>
      <c r="H547" s="2"/>
    </row>
    <row r="548" spans="1:8" ht="13" x14ac:dyDescent="0.15">
      <c r="A548" s="1"/>
      <c r="B548" s="2"/>
      <c r="C548" s="2"/>
      <c r="D548" s="2"/>
      <c r="E548" s="2"/>
      <c r="F548" s="2"/>
      <c r="G548" s="2"/>
      <c r="H548" s="2"/>
    </row>
    <row r="549" spans="1:8" ht="13" x14ac:dyDescent="0.15">
      <c r="A549" s="1"/>
      <c r="B549" s="2"/>
      <c r="C549" s="2"/>
      <c r="D549" s="2"/>
      <c r="E549" s="2"/>
      <c r="F549" s="2"/>
      <c r="G549" s="2"/>
      <c r="H549" s="2"/>
    </row>
    <row r="550" spans="1:8" ht="13" x14ac:dyDescent="0.15">
      <c r="A550" s="1"/>
      <c r="B550" s="2"/>
      <c r="C550" s="2"/>
      <c r="D550" s="2"/>
      <c r="E550" s="2"/>
      <c r="F550" s="2"/>
      <c r="G550" s="2"/>
      <c r="H550" s="2"/>
    </row>
    <row r="551" spans="1:8" ht="13" x14ac:dyDescent="0.15">
      <c r="A551" s="1"/>
      <c r="B551" s="2"/>
      <c r="C551" s="2"/>
      <c r="D551" s="2"/>
      <c r="E551" s="2"/>
      <c r="F551" s="2"/>
      <c r="G551" s="2"/>
      <c r="H551" s="2"/>
    </row>
    <row r="552" spans="1:8" ht="13" x14ac:dyDescent="0.15">
      <c r="A552" s="1"/>
      <c r="B552" s="2"/>
      <c r="C552" s="2"/>
      <c r="D552" s="2"/>
      <c r="E552" s="2"/>
      <c r="F552" s="2"/>
      <c r="G552" s="2"/>
      <c r="H552" s="2"/>
    </row>
    <row r="553" spans="1:8" ht="13" x14ac:dyDescent="0.15">
      <c r="A553" s="1"/>
      <c r="B553" s="2"/>
      <c r="C553" s="2"/>
      <c r="D553" s="2"/>
      <c r="E553" s="2"/>
      <c r="F553" s="2"/>
      <c r="G553" s="2"/>
      <c r="H553" s="2"/>
    </row>
    <row r="554" spans="1:8" ht="13" x14ac:dyDescent="0.15">
      <c r="A554" s="1"/>
      <c r="B554" s="2"/>
      <c r="C554" s="2"/>
      <c r="D554" s="2"/>
      <c r="E554" s="2"/>
      <c r="F554" s="2"/>
      <c r="G554" s="2"/>
      <c r="H554" s="2"/>
    </row>
    <row r="555" spans="1:8" ht="13" x14ac:dyDescent="0.15">
      <c r="A555" s="1"/>
      <c r="B555" s="2"/>
      <c r="C555" s="2"/>
      <c r="D555" s="2"/>
      <c r="E555" s="2"/>
      <c r="F555" s="2"/>
      <c r="G555" s="2"/>
      <c r="H555" s="2"/>
    </row>
    <row r="556" spans="1:8" ht="13" x14ac:dyDescent="0.15">
      <c r="A556" s="1"/>
      <c r="B556" s="2"/>
      <c r="C556" s="2"/>
      <c r="D556" s="2"/>
      <c r="E556" s="2"/>
      <c r="F556" s="2"/>
      <c r="G556" s="2"/>
      <c r="H556" s="2"/>
    </row>
    <row r="557" spans="1:8" ht="13" x14ac:dyDescent="0.15">
      <c r="A557" s="1"/>
      <c r="B557" s="2"/>
      <c r="C557" s="2"/>
      <c r="D557" s="2"/>
      <c r="E557" s="2"/>
      <c r="F557" s="2"/>
      <c r="G557" s="2"/>
      <c r="H557" s="2"/>
    </row>
    <row r="558" spans="1:8" ht="13" x14ac:dyDescent="0.15">
      <c r="A558" s="1"/>
      <c r="B558" s="2"/>
      <c r="C558" s="2"/>
      <c r="D558" s="2"/>
      <c r="E558" s="2"/>
      <c r="F558" s="2"/>
      <c r="G558" s="2"/>
      <c r="H558" s="2"/>
    </row>
    <row r="559" spans="1:8" ht="13" x14ac:dyDescent="0.15">
      <c r="A559" s="1"/>
      <c r="B559" s="2"/>
      <c r="C559" s="2"/>
      <c r="D559" s="2"/>
      <c r="E559" s="2"/>
      <c r="F559" s="2"/>
      <c r="G559" s="2"/>
      <c r="H559" s="2"/>
    </row>
    <row r="560" spans="1:8" ht="13" x14ac:dyDescent="0.15">
      <c r="A560" s="1"/>
      <c r="B560" s="2"/>
      <c r="C560" s="2"/>
      <c r="D560" s="2"/>
      <c r="E560" s="2"/>
      <c r="F560" s="2"/>
      <c r="G560" s="2"/>
      <c r="H560" s="2"/>
    </row>
    <row r="561" spans="1:8" ht="13" x14ac:dyDescent="0.15">
      <c r="A561" s="1"/>
      <c r="B561" s="2"/>
      <c r="C561" s="2"/>
      <c r="D561" s="2"/>
      <c r="E561" s="2"/>
      <c r="F561" s="2"/>
      <c r="G561" s="2"/>
      <c r="H561" s="2"/>
    </row>
    <row r="562" spans="1:8" ht="13" x14ac:dyDescent="0.15">
      <c r="A562" s="1"/>
      <c r="B562" s="2"/>
      <c r="C562" s="2"/>
      <c r="D562" s="2"/>
      <c r="E562" s="2"/>
      <c r="F562" s="2"/>
      <c r="G562" s="2"/>
      <c r="H562" s="2"/>
    </row>
    <row r="563" spans="1:8" ht="13" x14ac:dyDescent="0.15">
      <c r="A563" s="1"/>
      <c r="B563" s="2"/>
      <c r="C563" s="2"/>
      <c r="D563" s="2"/>
      <c r="E563" s="2"/>
      <c r="F563" s="2"/>
      <c r="G563" s="2"/>
      <c r="H563" s="2"/>
    </row>
    <row r="564" spans="1:8" ht="13" x14ac:dyDescent="0.15">
      <c r="A564" s="1"/>
      <c r="B564" s="2"/>
      <c r="C564" s="2"/>
      <c r="D564" s="2"/>
      <c r="E564" s="2"/>
      <c r="F564" s="2"/>
      <c r="G564" s="2"/>
      <c r="H564" s="2"/>
    </row>
    <row r="565" spans="1:8" ht="13" x14ac:dyDescent="0.15">
      <c r="A565" s="1"/>
      <c r="B565" s="2"/>
      <c r="C565" s="2"/>
      <c r="D565" s="2"/>
      <c r="E565" s="2"/>
      <c r="F565" s="2"/>
      <c r="G565" s="2"/>
      <c r="H565" s="2"/>
    </row>
    <row r="566" spans="1:8" ht="13" x14ac:dyDescent="0.15">
      <c r="A566" s="1"/>
      <c r="B566" s="2"/>
      <c r="C566" s="2"/>
      <c r="D566" s="2"/>
      <c r="E566" s="2"/>
      <c r="F566" s="2"/>
      <c r="G566" s="2"/>
      <c r="H566" s="2"/>
    </row>
    <row r="567" spans="1:8" ht="13" x14ac:dyDescent="0.15">
      <c r="A567" s="1"/>
      <c r="B567" s="2"/>
      <c r="C567" s="2"/>
      <c r="D567" s="2"/>
      <c r="E567" s="2"/>
      <c r="F567" s="2"/>
      <c r="G567" s="2"/>
      <c r="H567" s="2"/>
    </row>
    <row r="568" spans="1:8" ht="13" x14ac:dyDescent="0.15">
      <c r="A568" s="1"/>
      <c r="B568" s="2"/>
      <c r="C568" s="2"/>
      <c r="D568" s="2"/>
      <c r="E568" s="2"/>
      <c r="F568" s="2"/>
      <c r="G568" s="2"/>
      <c r="H568" s="2"/>
    </row>
    <row r="569" spans="1:8" ht="13" x14ac:dyDescent="0.15">
      <c r="A569" s="1"/>
      <c r="B569" s="2"/>
      <c r="C569" s="2"/>
      <c r="D569" s="2"/>
      <c r="E569" s="2"/>
      <c r="F569" s="2"/>
      <c r="G569" s="2"/>
      <c r="H569" s="2"/>
    </row>
    <row r="570" spans="1:8" ht="13" x14ac:dyDescent="0.15">
      <c r="A570" s="1"/>
      <c r="B570" s="2"/>
      <c r="C570" s="2"/>
      <c r="D570" s="2"/>
      <c r="E570" s="2"/>
      <c r="F570" s="2"/>
      <c r="G570" s="2"/>
      <c r="H570" s="2"/>
    </row>
    <row r="571" spans="1:8" ht="13" x14ac:dyDescent="0.15">
      <c r="A571" s="1"/>
      <c r="B571" s="2"/>
      <c r="C571" s="2"/>
      <c r="D571" s="2"/>
      <c r="E571" s="2"/>
      <c r="F571" s="2"/>
      <c r="G571" s="2"/>
      <c r="H571" s="2"/>
    </row>
    <row r="572" spans="1:8" ht="13" x14ac:dyDescent="0.15">
      <c r="A572" s="1"/>
      <c r="B572" s="2"/>
      <c r="C572" s="2"/>
      <c r="D572" s="2"/>
      <c r="E572" s="2"/>
      <c r="F572" s="2"/>
      <c r="G572" s="2"/>
      <c r="H572" s="2"/>
    </row>
    <row r="573" spans="1:8" ht="13" x14ac:dyDescent="0.15">
      <c r="A573" s="1"/>
      <c r="B573" s="2"/>
      <c r="C573" s="2"/>
      <c r="D573" s="2"/>
      <c r="E573" s="2"/>
      <c r="F573" s="2"/>
      <c r="G573" s="2"/>
      <c r="H573" s="2"/>
    </row>
    <row r="574" spans="1:8" ht="13" x14ac:dyDescent="0.15">
      <c r="A574" s="1"/>
      <c r="B574" s="2"/>
      <c r="C574" s="2"/>
      <c r="D574" s="2"/>
      <c r="E574" s="2"/>
      <c r="F574" s="2"/>
      <c r="G574" s="2"/>
      <c r="H574" s="2"/>
    </row>
    <row r="575" spans="1:8" ht="13" x14ac:dyDescent="0.15">
      <c r="A575" s="1"/>
      <c r="B575" s="2"/>
      <c r="C575" s="2"/>
      <c r="D575" s="2"/>
      <c r="E575" s="2"/>
      <c r="F575" s="2"/>
      <c r="G575" s="2"/>
      <c r="H575" s="2"/>
    </row>
    <row r="576" spans="1:8" ht="13" x14ac:dyDescent="0.15">
      <c r="A576" s="1"/>
      <c r="B576" s="2"/>
      <c r="C576" s="2"/>
      <c r="D576" s="2"/>
      <c r="E576" s="2"/>
      <c r="F576" s="2"/>
      <c r="G576" s="2"/>
      <c r="H576" s="2"/>
    </row>
    <row r="577" spans="1:8" ht="13" x14ac:dyDescent="0.15">
      <c r="A577" s="1"/>
      <c r="B577" s="2"/>
      <c r="C577" s="2"/>
      <c r="D577" s="2"/>
      <c r="E577" s="2"/>
      <c r="F577" s="2"/>
      <c r="G577" s="2"/>
      <c r="H577" s="2"/>
    </row>
    <row r="578" spans="1:8" ht="13" x14ac:dyDescent="0.15">
      <c r="A578" s="1"/>
      <c r="B578" s="2"/>
      <c r="C578" s="2"/>
      <c r="D578" s="2"/>
      <c r="E578" s="2"/>
      <c r="F578" s="2"/>
      <c r="G578" s="2"/>
      <c r="H578" s="2"/>
    </row>
    <row r="579" spans="1:8" ht="13" x14ac:dyDescent="0.15">
      <c r="A579" s="1"/>
      <c r="B579" s="2"/>
      <c r="C579" s="2"/>
      <c r="D579" s="2"/>
      <c r="E579" s="2"/>
      <c r="F579" s="2"/>
      <c r="G579" s="2"/>
      <c r="H579" s="2"/>
    </row>
    <row r="580" spans="1:8" ht="13" x14ac:dyDescent="0.15">
      <c r="A580" s="1"/>
      <c r="B580" s="2"/>
      <c r="C580" s="2"/>
      <c r="D580" s="2"/>
      <c r="E580" s="2"/>
      <c r="F580" s="2"/>
      <c r="G580" s="2"/>
      <c r="H580" s="2"/>
    </row>
    <row r="581" spans="1:8" ht="13" x14ac:dyDescent="0.15">
      <c r="A581" s="1"/>
      <c r="B581" s="2"/>
      <c r="C581" s="2"/>
      <c r="D581" s="2"/>
      <c r="E581" s="2"/>
      <c r="F581" s="2"/>
      <c r="G581" s="2"/>
      <c r="H581" s="2"/>
    </row>
    <row r="582" spans="1:8" ht="13" x14ac:dyDescent="0.15">
      <c r="A582" s="1"/>
      <c r="B582" s="2"/>
      <c r="C582" s="2"/>
      <c r="D582" s="2"/>
      <c r="E582" s="2"/>
      <c r="F582" s="2"/>
      <c r="G582" s="2"/>
      <c r="H582" s="2"/>
    </row>
    <row r="583" spans="1:8" ht="13" x14ac:dyDescent="0.15">
      <c r="A583" s="1"/>
      <c r="B583" s="2"/>
      <c r="C583" s="2"/>
      <c r="D583" s="2"/>
      <c r="E583" s="2"/>
      <c r="F583" s="2"/>
      <c r="G583" s="2"/>
      <c r="H583" s="2"/>
    </row>
    <row r="584" spans="1:8" ht="13" x14ac:dyDescent="0.15">
      <c r="A584" s="1"/>
      <c r="B584" s="2"/>
      <c r="C584" s="2"/>
      <c r="D584" s="2"/>
      <c r="E584" s="2"/>
      <c r="F584" s="2"/>
      <c r="G584" s="2"/>
      <c r="H584" s="2"/>
    </row>
    <row r="585" spans="1:8" ht="13" x14ac:dyDescent="0.15">
      <c r="A585" s="1"/>
      <c r="B585" s="2"/>
      <c r="C585" s="2"/>
      <c r="D585" s="2"/>
      <c r="E585" s="2"/>
      <c r="F585" s="2"/>
      <c r="G585" s="2"/>
      <c r="H585" s="2"/>
    </row>
    <row r="586" spans="1:8" ht="13" x14ac:dyDescent="0.15">
      <c r="A586" s="1"/>
      <c r="B586" s="2"/>
      <c r="C586" s="2"/>
      <c r="D586" s="2"/>
      <c r="E586" s="2"/>
      <c r="F586" s="2"/>
      <c r="G586" s="2"/>
      <c r="H586" s="2"/>
    </row>
    <row r="587" spans="1:8" ht="13" x14ac:dyDescent="0.15">
      <c r="A587" s="1"/>
      <c r="B587" s="2"/>
      <c r="C587" s="2"/>
      <c r="D587" s="2"/>
      <c r="E587" s="2"/>
      <c r="F587" s="2"/>
      <c r="G587" s="2"/>
      <c r="H587" s="2"/>
    </row>
    <row r="588" spans="1:8" ht="13" x14ac:dyDescent="0.15">
      <c r="A588" s="1"/>
      <c r="B588" s="2"/>
      <c r="C588" s="2"/>
      <c r="D588" s="2"/>
      <c r="E588" s="2"/>
      <c r="F588" s="2"/>
      <c r="G588" s="2"/>
      <c r="H588" s="2"/>
    </row>
    <row r="589" spans="1:8" ht="13" x14ac:dyDescent="0.15">
      <c r="A589" s="1"/>
      <c r="B589" s="2"/>
      <c r="C589" s="2"/>
      <c r="D589" s="2"/>
      <c r="E589" s="2"/>
      <c r="F589" s="2"/>
      <c r="G589" s="2"/>
      <c r="H589" s="2"/>
    </row>
    <row r="590" spans="1:8" ht="13" x14ac:dyDescent="0.15">
      <c r="A590" s="1"/>
      <c r="B590" s="2"/>
      <c r="C590" s="2"/>
      <c r="D590" s="2"/>
      <c r="E590" s="2"/>
      <c r="F590" s="2"/>
      <c r="G590" s="2"/>
      <c r="H590" s="2"/>
    </row>
    <row r="591" spans="1:8" ht="13" x14ac:dyDescent="0.15">
      <c r="A591" s="1"/>
      <c r="B591" s="2"/>
      <c r="C591" s="2"/>
      <c r="D591" s="2"/>
      <c r="E591" s="2"/>
      <c r="F591" s="2"/>
      <c r="G591" s="2"/>
      <c r="H591" s="2"/>
    </row>
    <row r="592" spans="1:8" ht="13" x14ac:dyDescent="0.15">
      <c r="A592" s="1"/>
      <c r="B592" s="2"/>
      <c r="C592" s="2"/>
      <c r="D592" s="2"/>
      <c r="E592" s="2"/>
      <c r="F592" s="2"/>
      <c r="G592" s="2"/>
      <c r="H592" s="2"/>
    </row>
    <row r="593" spans="1:8" ht="13" x14ac:dyDescent="0.15">
      <c r="A593" s="1"/>
      <c r="B593" s="2"/>
      <c r="C593" s="2"/>
      <c r="D593" s="2"/>
      <c r="E593" s="2"/>
      <c r="F593" s="2"/>
      <c r="G593" s="2"/>
      <c r="H593" s="2"/>
    </row>
    <row r="594" spans="1:8" ht="13" x14ac:dyDescent="0.15">
      <c r="A594" s="1"/>
      <c r="B594" s="2"/>
      <c r="C594" s="2"/>
      <c r="D594" s="2"/>
      <c r="E594" s="2"/>
      <c r="F594" s="2"/>
      <c r="G594" s="2"/>
      <c r="H594" s="2"/>
    </row>
    <row r="595" spans="1:8" ht="13" x14ac:dyDescent="0.15">
      <c r="A595" s="1"/>
      <c r="B595" s="2"/>
      <c r="C595" s="2"/>
      <c r="D595" s="2"/>
      <c r="E595" s="2"/>
      <c r="F595" s="2"/>
      <c r="G595" s="2"/>
      <c r="H595" s="2"/>
    </row>
    <row r="596" spans="1:8" ht="13" x14ac:dyDescent="0.15">
      <c r="A596" s="1"/>
      <c r="B596" s="2"/>
      <c r="C596" s="2"/>
      <c r="D596" s="2"/>
      <c r="E596" s="2"/>
      <c r="F596" s="2"/>
      <c r="G596" s="2"/>
      <c r="H596" s="2"/>
    </row>
    <row r="597" spans="1:8" ht="13" x14ac:dyDescent="0.15">
      <c r="A597" s="1"/>
      <c r="B597" s="2"/>
      <c r="C597" s="2"/>
      <c r="D597" s="2"/>
      <c r="E597" s="2"/>
      <c r="F597" s="2"/>
      <c r="G597" s="2"/>
      <c r="H597" s="2"/>
    </row>
    <row r="598" spans="1:8" ht="13" x14ac:dyDescent="0.15">
      <c r="A598" s="1"/>
      <c r="B598" s="2"/>
      <c r="C598" s="2"/>
      <c r="D598" s="2"/>
      <c r="E598" s="2"/>
      <c r="F598" s="2"/>
      <c r="G598" s="2"/>
      <c r="H598" s="2"/>
    </row>
    <row r="599" spans="1:8" ht="13" x14ac:dyDescent="0.15">
      <c r="A599" s="1"/>
      <c r="B599" s="2"/>
      <c r="C599" s="2"/>
      <c r="D599" s="2"/>
      <c r="E599" s="2"/>
      <c r="F599" s="2"/>
      <c r="G599" s="2"/>
      <c r="H599" s="2"/>
    </row>
    <row r="600" spans="1:8" ht="13" x14ac:dyDescent="0.15">
      <c r="A600" s="1"/>
      <c r="B600" s="2"/>
      <c r="C600" s="2"/>
      <c r="D600" s="2"/>
      <c r="E600" s="2"/>
      <c r="F600" s="2"/>
      <c r="G600" s="2"/>
      <c r="H600" s="2"/>
    </row>
    <row r="601" spans="1:8" ht="13" x14ac:dyDescent="0.15">
      <c r="A601" s="1"/>
      <c r="B601" s="2"/>
      <c r="C601" s="2"/>
      <c r="D601" s="2"/>
      <c r="E601" s="2"/>
      <c r="F601" s="2"/>
      <c r="G601" s="2"/>
      <c r="H601" s="2"/>
    </row>
    <row r="602" spans="1:8" ht="13" x14ac:dyDescent="0.15">
      <c r="A602" s="1"/>
      <c r="B602" s="2"/>
      <c r="C602" s="2"/>
      <c r="D602" s="2"/>
      <c r="E602" s="2"/>
      <c r="F602" s="2"/>
      <c r="G602" s="2"/>
      <c r="H602" s="2"/>
    </row>
    <row r="603" spans="1:8" ht="13" x14ac:dyDescent="0.15">
      <c r="A603" s="1"/>
      <c r="B603" s="2"/>
      <c r="C603" s="2"/>
      <c r="D603" s="2"/>
      <c r="E603" s="2"/>
      <c r="F603" s="2"/>
      <c r="G603" s="2"/>
      <c r="H603" s="2"/>
    </row>
    <row r="604" spans="1:8" ht="13" x14ac:dyDescent="0.15">
      <c r="A604" s="1"/>
      <c r="B604" s="2"/>
      <c r="C604" s="2"/>
      <c r="D604" s="2"/>
      <c r="E604" s="2"/>
      <c r="F604" s="2"/>
      <c r="G604" s="2"/>
      <c r="H604" s="2"/>
    </row>
    <row r="605" spans="1:8" ht="13" x14ac:dyDescent="0.15">
      <c r="A605" s="1"/>
      <c r="B605" s="2"/>
      <c r="C605" s="2"/>
      <c r="D605" s="2"/>
      <c r="E605" s="2"/>
      <c r="F605" s="2"/>
      <c r="G605" s="2"/>
      <c r="H605" s="2"/>
    </row>
    <row r="606" spans="1:8" ht="13" x14ac:dyDescent="0.15">
      <c r="A606" s="1"/>
      <c r="B606" s="2"/>
      <c r="C606" s="2"/>
      <c r="D606" s="2"/>
      <c r="E606" s="2"/>
      <c r="F606" s="2"/>
      <c r="G606" s="2"/>
      <c r="H606" s="2"/>
    </row>
    <row r="607" spans="1:8" ht="13" x14ac:dyDescent="0.15">
      <c r="A607" s="1"/>
      <c r="B607" s="2"/>
      <c r="C607" s="2"/>
      <c r="D607" s="2"/>
      <c r="E607" s="2"/>
      <c r="F607" s="2"/>
      <c r="G607" s="2"/>
      <c r="H607" s="2"/>
    </row>
    <row r="608" spans="1:8" ht="13" x14ac:dyDescent="0.15">
      <c r="A608" s="1"/>
      <c r="B608" s="2"/>
      <c r="C608" s="2"/>
      <c r="D608" s="2"/>
      <c r="E608" s="2"/>
      <c r="F608" s="2"/>
      <c r="G608" s="2"/>
      <c r="H608" s="2"/>
    </row>
    <row r="609" spans="1:8" ht="13" x14ac:dyDescent="0.15">
      <c r="A609" s="1"/>
      <c r="B609" s="2"/>
      <c r="C609" s="2"/>
      <c r="D609" s="2"/>
      <c r="E609" s="2"/>
      <c r="F609" s="2"/>
      <c r="G609" s="2"/>
      <c r="H609" s="2"/>
    </row>
    <row r="610" spans="1:8" ht="13" x14ac:dyDescent="0.15">
      <c r="A610" s="1"/>
      <c r="B610" s="2"/>
      <c r="C610" s="2"/>
      <c r="D610" s="2"/>
      <c r="E610" s="2"/>
      <c r="F610" s="2"/>
      <c r="G610" s="2"/>
      <c r="H610" s="2"/>
    </row>
    <row r="611" spans="1:8" ht="13" x14ac:dyDescent="0.15">
      <c r="A611" s="1"/>
      <c r="B611" s="2"/>
      <c r="C611" s="2"/>
      <c r="D611" s="2"/>
      <c r="E611" s="2"/>
      <c r="F611" s="2"/>
      <c r="G611" s="2"/>
      <c r="H611" s="2"/>
    </row>
    <row r="612" spans="1:8" ht="13" x14ac:dyDescent="0.15">
      <c r="A612" s="1"/>
      <c r="B612" s="2"/>
      <c r="C612" s="2"/>
      <c r="D612" s="2"/>
      <c r="E612" s="2"/>
      <c r="F612" s="2"/>
      <c r="G612" s="2"/>
      <c r="H612" s="2"/>
    </row>
    <row r="613" spans="1:8" ht="13" x14ac:dyDescent="0.15">
      <c r="A613" s="1"/>
      <c r="B613" s="2"/>
      <c r="C613" s="2"/>
      <c r="D613" s="2"/>
      <c r="E613" s="2"/>
      <c r="F613" s="2"/>
      <c r="G613" s="2"/>
      <c r="H613" s="2"/>
    </row>
    <row r="614" spans="1:8" ht="13" x14ac:dyDescent="0.15">
      <c r="A614" s="1"/>
      <c r="B614" s="2"/>
      <c r="C614" s="2"/>
      <c r="D614" s="2"/>
      <c r="E614" s="2"/>
      <c r="F614" s="2"/>
      <c r="G614" s="2"/>
      <c r="H614" s="2"/>
    </row>
    <row r="615" spans="1:8" ht="13" x14ac:dyDescent="0.15">
      <c r="A615" s="1"/>
      <c r="B615" s="2"/>
      <c r="C615" s="2"/>
      <c r="D615" s="2"/>
      <c r="E615" s="2"/>
      <c r="F615" s="2"/>
      <c r="G615" s="2"/>
      <c r="H615" s="2"/>
    </row>
    <row r="616" spans="1:8" ht="13" x14ac:dyDescent="0.15">
      <c r="A616" s="1"/>
      <c r="B616" s="2"/>
      <c r="C616" s="2"/>
      <c r="D616" s="2"/>
      <c r="E616" s="2"/>
      <c r="F616" s="2"/>
      <c r="G616" s="2"/>
      <c r="H616" s="2"/>
    </row>
    <row r="617" spans="1:8" ht="13" x14ac:dyDescent="0.15">
      <c r="A617" s="1"/>
      <c r="B617" s="2"/>
      <c r="C617" s="2"/>
      <c r="D617" s="2"/>
      <c r="E617" s="2"/>
      <c r="F617" s="2"/>
      <c r="G617" s="2"/>
      <c r="H617" s="2"/>
    </row>
    <row r="618" spans="1:8" ht="13" x14ac:dyDescent="0.15">
      <c r="A618" s="1"/>
      <c r="B618" s="2"/>
      <c r="C618" s="2"/>
      <c r="D618" s="2"/>
      <c r="E618" s="2"/>
      <c r="F618" s="2"/>
      <c r="G618" s="2"/>
      <c r="H618" s="2"/>
    </row>
    <row r="619" spans="1:8" ht="13" x14ac:dyDescent="0.15">
      <c r="A619" s="1"/>
      <c r="B619" s="2"/>
      <c r="C619" s="2"/>
      <c r="D619" s="2"/>
      <c r="E619" s="2"/>
      <c r="F619" s="2"/>
      <c r="G619" s="2"/>
      <c r="H619" s="2"/>
    </row>
    <row r="620" spans="1:8" ht="13" x14ac:dyDescent="0.15">
      <c r="A620" s="1"/>
      <c r="B620" s="2"/>
      <c r="C620" s="2"/>
      <c r="D620" s="2"/>
      <c r="E620" s="2"/>
      <c r="F620" s="2"/>
      <c r="G620" s="2"/>
      <c r="H620" s="2"/>
    </row>
    <row r="621" spans="1:8" ht="13" x14ac:dyDescent="0.15">
      <c r="A621" s="1"/>
      <c r="B621" s="2"/>
      <c r="C621" s="2"/>
      <c r="D621" s="2"/>
      <c r="E621" s="2"/>
      <c r="F621" s="2"/>
      <c r="G621" s="2"/>
      <c r="H621" s="2"/>
    </row>
    <row r="622" spans="1:8" ht="13" x14ac:dyDescent="0.15">
      <c r="A622" s="1"/>
      <c r="B622" s="2"/>
      <c r="C622" s="2"/>
      <c r="D622" s="2"/>
      <c r="E622" s="2"/>
      <c r="F622" s="2"/>
      <c r="G622" s="2"/>
      <c r="H622" s="2"/>
    </row>
    <row r="623" spans="1:8" ht="13" x14ac:dyDescent="0.15">
      <c r="A623" s="1"/>
      <c r="B623" s="2"/>
      <c r="C623" s="2"/>
      <c r="D623" s="2"/>
      <c r="E623" s="2"/>
      <c r="F623" s="2"/>
      <c r="G623" s="2"/>
      <c r="H623" s="2"/>
    </row>
    <row r="624" spans="1:8" ht="13" x14ac:dyDescent="0.15">
      <c r="A624" s="1"/>
      <c r="B624" s="2"/>
      <c r="C624" s="2"/>
      <c r="D624" s="2"/>
      <c r="E624" s="2"/>
      <c r="F624" s="2"/>
      <c r="G624" s="2"/>
      <c r="H624" s="2"/>
    </row>
    <row r="625" spans="1:8" ht="13" x14ac:dyDescent="0.15">
      <c r="A625" s="1"/>
      <c r="B625" s="2"/>
      <c r="C625" s="2"/>
      <c r="D625" s="2"/>
      <c r="E625" s="2"/>
      <c r="F625" s="2"/>
      <c r="G625" s="2"/>
      <c r="H625" s="2"/>
    </row>
    <row r="626" spans="1:8" ht="13" x14ac:dyDescent="0.15">
      <c r="A626" s="1"/>
      <c r="B626" s="2"/>
      <c r="C626" s="2"/>
      <c r="D626" s="2"/>
      <c r="E626" s="2"/>
      <c r="F626" s="2"/>
      <c r="G626" s="2"/>
      <c r="H626" s="2"/>
    </row>
    <row r="627" spans="1:8" ht="13" x14ac:dyDescent="0.15">
      <c r="A627" s="1"/>
      <c r="B627" s="2"/>
      <c r="C627" s="2"/>
      <c r="D627" s="2"/>
      <c r="E627" s="2"/>
      <c r="F627" s="2"/>
      <c r="G627" s="2"/>
      <c r="H627" s="2"/>
    </row>
    <row r="628" spans="1:8" ht="13" x14ac:dyDescent="0.15">
      <c r="A628" s="1"/>
      <c r="B628" s="2"/>
      <c r="C628" s="2"/>
      <c r="D628" s="2"/>
      <c r="E628" s="2"/>
      <c r="F628" s="2"/>
      <c r="G628" s="2"/>
      <c r="H628" s="2"/>
    </row>
    <row r="629" spans="1:8" ht="13" x14ac:dyDescent="0.15">
      <c r="A629" s="1"/>
      <c r="B629" s="2"/>
      <c r="C629" s="2"/>
      <c r="D629" s="2"/>
      <c r="E629" s="2"/>
      <c r="F629" s="2"/>
      <c r="G629" s="2"/>
      <c r="H629" s="2"/>
    </row>
    <row r="630" spans="1:8" ht="13" x14ac:dyDescent="0.15">
      <c r="A630" s="1"/>
      <c r="B630" s="2"/>
      <c r="C630" s="2"/>
      <c r="D630" s="2"/>
      <c r="E630" s="2"/>
      <c r="F630" s="2"/>
      <c r="G630" s="2"/>
      <c r="H630" s="2"/>
    </row>
    <row r="631" spans="1:8" ht="13" x14ac:dyDescent="0.15">
      <c r="A631" s="1"/>
      <c r="B631" s="2"/>
      <c r="C631" s="2"/>
      <c r="D631" s="2"/>
      <c r="E631" s="2"/>
      <c r="F631" s="2"/>
      <c r="G631" s="2"/>
      <c r="H631" s="2"/>
    </row>
    <row r="632" spans="1:8" ht="13" x14ac:dyDescent="0.15">
      <c r="A632" s="1"/>
      <c r="B632" s="2"/>
      <c r="C632" s="2"/>
      <c r="D632" s="2"/>
      <c r="E632" s="2"/>
      <c r="F632" s="2"/>
      <c r="G632" s="2"/>
      <c r="H632" s="2"/>
    </row>
    <row r="633" spans="1:8" ht="13" x14ac:dyDescent="0.15">
      <c r="A633" s="1"/>
      <c r="B633" s="2"/>
      <c r="C633" s="2"/>
      <c r="D633" s="2"/>
      <c r="E633" s="2"/>
      <c r="F633" s="2"/>
      <c r="G633" s="2"/>
      <c r="H633" s="2"/>
    </row>
    <row r="634" spans="1:8" ht="13" x14ac:dyDescent="0.15">
      <c r="A634" s="1"/>
      <c r="B634" s="2"/>
      <c r="C634" s="2"/>
      <c r="D634" s="2"/>
      <c r="E634" s="2"/>
      <c r="F634" s="2"/>
      <c r="G634" s="2"/>
      <c r="H634" s="2"/>
    </row>
    <row r="635" spans="1:8" ht="13" x14ac:dyDescent="0.15">
      <c r="A635" s="1"/>
      <c r="B635" s="2"/>
      <c r="C635" s="2"/>
      <c r="D635" s="2"/>
      <c r="E635" s="2"/>
      <c r="F635" s="2"/>
      <c r="G635" s="2"/>
      <c r="H635" s="2"/>
    </row>
    <row r="636" spans="1:8" ht="13" x14ac:dyDescent="0.15">
      <c r="A636" s="1"/>
      <c r="B636" s="2"/>
      <c r="C636" s="2"/>
      <c r="D636" s="2"/>
      <c r="E636" s="2"/>
      <c r="F636" s="2"/>
      <c r="G636" s="2"/>
      <c r="H636" s="2"/>
    </row>
    <row r="637" spans="1:8" ht="13" x14ac:dyDescent="0.15">
      <c r="A637" s="1"/>
      <c r="B637" s="2"/>
      <c r="C637" s="2"/>
      <c r="D637" s="2"/>
      <c r="E637" s="2"/>
      <c r="F637" s="2"/>
      <c r="G637" s="2"/>
      <c r="H637" s="2"/>
    </row>
    <row r="638" spans="1:8" ht="13" x14ac:dyDescent="0.15">
      <c r="A638" s="1"/>
      <c r="B638" s="2"/>
      <c r="C638" s="2"/>
      <c r="D638" s="2"/>
      <c r="E638" s="2"/>
      <c r="F638" s="2"/>
      <c r="G638" s="2"/>
      <c r="H638" s="2"/>
    </row>
    <row r="639" spans="1:8" ht="13" x14ac:dyDescent="0.15">
      <c r="A639" s="1"/>
      <c r="B639" s="2"/>
      <c r="C639" s="2"/>
      <c r="D639" s="2"/>
      <c r="E639" s="2"/>
      <c r="F639" s="2"/>
      <c r="G639" s="2"/>
      <c r="H639" s="2"/>
    </row>
    <row r="640" spans="1:8" ht="13" x14ac:dyDescent="0.15">
      <c r="A640" s="1"/>
      <c r="B640" s="2"/>
      <c r="C640" s="2"/>
      <c r="D640" s="2"/>
      <c r="E640" s="2"/>
      <c r="F640" s="2"/>
      <c r="G640" s="2"/>
      <c r="H640" s="2"/>
    </row>
    <row r="641" spans="1:8" ht="13" x14ac:dyDescent="0.15">
      <c r="A641" s="1"/>
      <c r="B641" s="2"/>
      <c r="C641" s="2"/>
      <c r="D641" s="2"/>
      <c r="E641" s="2"/>
      <c r="F641" s="2"/>
      <c r="G641" s="2"/>
      <c r="H641" s="2"/>
    </row>
    <row r="642" spans="1:8" ht="13" x14ac:dyDescent="0.15">
      <c r="A642" s="1"/>
      <c r="B642" s="2"/>
      <c r="C642" s="2"/>
      <c r="D642" s="2"/>
      <c r="E642" s="2"/>
      <c r="F642" s="2"/>
      <c r="G642" s="2"/>
      <c r="H642" s="2"/>
    </row>
    <row r="643" spans="1:8" ht="13" x14ac:dyDescent="0.15">
      <c r="A643" s="1"/>
      <c r="B643" s="2"/>
      <c r="C643" s="2"/>
      <c r="D643" s="2"/>
      <c r="E643" s="2"/>
      <c r="F643" s="2"/>
      <c r="G643" s="2"/>
      <c r="H643" s="2"/>
    </row>
    <row r="644" spans="1:8" ht="13" x14ac:dyDescent="0.15">
      <c r="A644" s="1"/>
      <c r="B644" s="2"/>
      <c r="C644" s="2"/>
      <c r="D644" s="2"/>
      <c r="E644" s="2"/>
      <c r="F644" s="2"/>
      <c r="G644" s="2"/>
      <c r="H644" s="2"/>
    </row>
    <row r="645" spans="1:8" ht="13" x14ac:dyDescent="0.15">
      <c r="A645" s="1"/>
      <c r="B645" s="2"/>
      <c r="C645" s="2"/>
      <c r="D645" s="2"/>
      <c r="E645" s="2"/>
      <c r="F645" s="2"/>
      <c r="G645" s="2"/>
      <c r="H645" s="2"/>
    </row>
    <row r="646" spans="1:8" ht="13" x14ac:dyDescent="0.15">
      <c r="A646" s="1"/>
      <c r="B646" s="2"/>
      <c r="C646" s="2"/>
      <c r="D646" s="2"/>
      <c r="E646" s="2"/>
      <c r="F646" s="2"/>
      <c r="G646" s="2"/>
      <c r="H646" s="2"/>
    </row>
    <row r="647" spans="1:8" ht="13" x14ac:dyDescent="0.15">
      <c r="A647" s="1"/>
      <c r="B647" s="2"/>
      <c r="C647" s="2"/>
      <c r="D647" s="2"/>
      <c r="E647" s="2"/>
      <c r="F647" s="2"/>
      <c r="G647" s="2"/>
      <c r="H647" s="2"/>
    </row>
    <row r="648" spans="1:8" ht="13" x14ac:dyDescent="0.15">
      <c r="A648" s="1"/>
      <c r="B648" s="2"/>
      <c r="C648" s="2"/>
      <c r="D648" s="2"/>
      <c r="E648" s="2"/>
      <c r="F648" s="2"/>
      <c r="G648" s="2"/>
      <c r="H648" s="2"/>
    </row>
    <row r="649" spans="1:8" ht="13" x14ac:dyDescent="0.15">
      <c r="A649" s="1"/>
      <c r="B649" s="2"/>
      <c r="C649" s="2"/>
      <c r="D649" s="2"/>
      <c r="E649" s="2"/>
      <c r="F649" s="2"/>
      <c r="G649" s="2"/>
      <c r="H649" s="2"/>
    </row>
    <row r="650" spans="1:8" ht="13" x14ac:dyDescent="0.15">
      <c r="A650" s="1"/>
      <c r="B650" s="2"/>
      <c r="C650" s="2"/>
      <c r="D650" s="2"/>
      <c r="E650" s="2"/>
      <c r="F650" s="2"/>
      <c r="G650" s="2"/>
      <c r="H650" s="2"/>
    </row>
    <row r="651" spans="1:8" ht="13" x14ac:dyDescent="0.15">
      <c r="A651" s="1"/>
      <c r="B651" s="2"/>
      <c r="C651" s="2"/>
      <c r="D651" s="2"/>
      <c r="E651" s="2"/>
      <c r="F651" s="2"/>
      <c r="G651" s="2"/>
      <c r="H651" s="2"/>
    </row>
    <row r="652" spans="1:8" ht="13" x14ac:dyDescent="0.15">
      <c r="A652" s="1"/>
      <c r="B652" s="2"/>
      <c r="C652" s="2"/>
      <c r="D652" s="2"/>
      <c r="E652" s="2"/>
      <c r="F652" s="2"/>
      <c r="G652" s="2"/>
      <c r="H652" s="2"/>
    </row>
    <row r="653" spans="1:8" ht="13" x14ac:dyDescent="0.15">
      <c r="A653" s="1"/>
      <c r="B653" s="2"/>
      <c r="C653" s="2"/>
      <c r="D653" s="2"/>
      <c r="E653" s="2"/>
      <c r="F653" s="2"/>
      <c r="G653" s="2"/>
      <c r="H653" s="2"/>
    </row>
    <row r="654" spans="1:8" ht="13" x14ac:dyDescent="0.15">
      <c r="A654" s="1"/>
      <c r="B654" s="2"/>
      <c r="C654" s="2"/>
      <c r="D654" s="2"/>
      <c r="E654" s="2"/>
      <c r="F654" s="2"/>
      <c r="G654" s="2"/>
      <c r="H654" s="2"/>
    </row>
    <row r="655" spans="1:8" ht="13" x14ac:dyDescent="0.15">
      <c r="A655" s="1"/>
      <c r="B655" s="2"/>
      <c r="C655" s="2"/>
      <c r="D655" s="2"/>
      <c r="E655" s="2"/>
      <c r="F655" s="2"/>
      <c r="G655" s="2"/>
      <c r="H655" s="2"/>
    </row>
    <row r="656" spans="1:8" ht="13" x14ac:dyDescent="0.15">
      <c r="A656" s="1"/>
      <c r="B656" s="2"/>
      <c r="C656" s="2"/>
      <c r="D656" s="2"/>
      <c r="E656" s="2"/>
      <c r="F656" s="2"/>
      <c r="G656" s="2"/>
      <c r="H656" s="2"/>
    </row>
    <row r="657" spans="1:8" ht="13" x14ac:dyDescent="0.15">
      <c r="A657" s="1"/>
      <c r="B657" s="2"/>
      <c r="C657" s="2"/>
      <c r="D657" s="2"/>
      <c r="E657" s="2"/>
      <c r="F657" s="2"/>
      <c r="G657" s="2"/>
      <c r="H657" s="2"/>
    </row>
    <row r="658" spans="1:8" ht="13" x14ac:dyDescent="0.15">
      <c r="A658" s="1"/>
      <c r="B658" s="2"/>
      <c r="C658" s="2"/>
      <c r="D658" s="2"/>
      <c r="E658" s="2"/>
      <c r="F658" s="2"/>
      <c r="G658" s="2"/>
      <c r="H658" s="2"/>
    </row>
    <row r="659" spans="1:8" ht="13" x14ac:dyDescent="0.15">
      <c r="A659" s="1"/>
      <c r="B659" s="2"/>
      <c r="C659" s="2"/>
      <c r="D659" s="2"/>
      <c r="E659" s="2"/>
      <c r="F659" s="2"/>
      <c r="G659" s="2"/>
      <c r="H659" s="2"/>
    </row>
    <row r="660" spans="1:8" ht="13" x14ac:dyDescent="0.15">
      <c r="A660" s="1"/>
      <c r="B660" s="2"/>
      <c r="C660" s="2"/>
      <c r="D660" s="2"/>
      <c r="E660" s="2"/>
      <c r="F660" s="2"/>
      <c r="G660" s="2"/>
      <c r="H660" s="2"/>
    </row>
    <row r="661" spans="1:8" ht="13" x14ac:dyDescent="0.15">
      <c r="A661" s="1"/>
      <c r="B661" s="2"/>
      <c r="C661" s="2"/>
      <c r="D661" s="2"/>
      <c r="E661" s="2"/>
      <c r="F661" s="2"/>
      <c r="G661" s="2"/>
      <c r="H661" s="2"/>
    </row>
    <row r="662" spans="1:8" ht="13" x14ac:dyDescent="0.15">
      <c r="A662" s="1"/>
      <c r="B662" s="2"/>
      <c r="C662" s="2"/>
      <c r="D662" s="2"/>
      <c r="E662" s="2"/>
      <c r="F662" s="2"/>
      <c r="G662" s="2"/>
      <c r="H662" s="2"/>
    </row>
    <row r="663" spans="1:8" ht="13" x14ac:dyDescent="0.15">
      <c r="A663" s="1"/>
      <c r="B663" s="2"/>
      <c r="C663" s="2"/>
      <c r="D663" s="2"/>
      <c r="E663" s="2"/>
      <c r="F663" s="2"/>
      <c r="G663" s="2"/>
      <c r="H663" s="2"/>
    </row>
    <row r="664" spans="1:8" ht="13" x14ac:dyDescent="0.15">
      <c r="A664" s="1"/>
      <c r="B664" s="2"/>
      <c r="C664" s="2"/>
      <c r="D664" s="2"/>
      <c r="E664" s="2"/>
      <c r="F664" s="2"/>
      <c r="G664" s="2"/>
      <c r="H664" s="2"/>
    </row>
    <row r="665" spans="1:8" ht="13" x14ac:dyDescent="0.15">
      <c r="A665" s="1"/>
      <c r="B665" s="2"/>
      <c r="C665" s="2"/>
      <c r="D665" s="2"/>
      <c r="E665" s="2"/>
      <c r="F665" s="2"/>
      <c r="G665" s="2"/>
      <c r="H665" s="2"/>
    </row>
    <row r="666" spans="1:8" ht="13" x14ac:dyDescent="0.15">
      <c r="A666" s="1"/>
      <c r="B666" s="2"/>
      <c r="C666" s="2"/>
      <c r="D666" s="2"/>
      <c r="E666" s="2"/>
      <c r="F666" s="2"/>
      <c r="G666" s="2"/>
      <c r="H666" s="2"/>
    </row>
    <row r="667" spans="1:8" ht="13" x14ac:dyDescent="0.15">
      <c r="A667" s="1"/>
      <c r="B667" s="2"/>
      <c r="C667" s="2"/>
      <c r="D667" s="2"/>
      <c r="E667" s="2"/>
      <c r="F667" s="2"/>
      <c r="G667" s="2"/>
      <c r="H667" s="2"/>
    </row>
    <row r="668" spans="1:8" ht="13" x14ac:dyDescent="0.15">
      <c r="A668" s="1"/>
      <c r="B668" s="2"/>
      <c r="C668" s="2"/>
      <c r="D668" s="2"/>
      <c r="E668" s="2"/>
      <c r="F668" s="2"/>
      <c r="G668" s="2"/>
      <c r="H668" s="2"/>
    </row>
    <row r="669" spans="1:8" ht="13" x14ac:dyDescent="0.15">
      <c r="A669" s="1"/>
      <c r="B669" s="2"/>
      <c r="C669" s="2"/>
      <c r="D669" s="2"/>
      <c r="E669" s="2"/>
      <c r="F669" s="2"/>
      <c r="G669" s="2"/>
      <c r="H669" s="2"/>
    </row>
    <row r="670" spans="1:8" ht="13" x14ac:dyDescent="0.15">
      <c r="A670" s="1"/>
      <c r="B670" s="2"/>
      <c r="C670" s="2"/>
      <c r="D670" s="2"/>
      <c r="E670" s="2"/>
      <c r="F670" s="2"/>
      <c r="G670" s="2"/>
      <c r="H670" s="2"/>
    </row>
    <row r="671" spans="1:8" ht="13" x14ac:dyDescent="0.15">
      <c r="A671" s="1"/>
      <c r="B671" s="2"/>
      <c r="C671" s="2"/>
      <c r="D671" s="2"/>
      <c r="E671" s="2"/>
      <c r="F671" s="2"/>
      <c r="G671" s="2"/>
      <c r="H671" s="2"/>
    </row>
    <row r="672" spans="1:8" ht="13" x14ac:dyDescent="0.15">
      <c r="A672" s="1"/>
      <c r="B672" s="2"/>
      <c r="C672" s="2"/>
      <c r="D672" s="2"/>
      <c r="E672" s="2"/>
      <c r="F672" s="2"/>
      <c r="G672" s="2"/>
      <c r="H672" s="2"/>
    </row>
    <row r="673" spans="1:8" ht="13" x14ac:dyDescent="0.15">
      <c r="A673" s="1"/>
      <c r="B673" s="2"/>
      <c r="C673" s="2"/>
      <c r="D673" s="2"/>
      <c r="E673" s="2"/>
      <c r="F673" s="2"/>
      <c r="G673" s="2"/>
      <c r="H673" s="2"/>
    </row>
    <row r="674" spans="1:8" ht="13" x14ac:dyDescent="0.15">
      <c r="A674" s="1"/>
      <c r="B674" s="2"/>
      <c r="C674" s="2"/>
      <c r="D674" s="2"/>
      <c r="E674" s="2"/>
      <c r="F674" s="2"/>
      <c r="G674" s="2"/>
      <c r="H674" s="2"/>
    </row>
    <row r="675" spans="1:8" ht="13" x14ac:dyDescent="0.15">
      <c r="A675" s="1"/>
      <c r="B675" s="2"/>
      <c r="C675" s="2"/>
      <c r="D675" s="2"/>
      <c r="E675" s="2"/>
      <c r="F675" s="2"/>
      <c r="G675" s="2"/>
      <c r="H675" s="2"/>
    </row>
    <row r="676" spans="1:8" ht="13" x14ac:dyDescent="0.15">
      <c r="A676" s="1"/>
      <c r="B676" s="2"/>
      <c r="C676" s="2"/>
      <c r="D676" s="2"/>
      <c r="E676" s="2"/>
      <c r="F676" s="2"/>
      <c r="G676" s="2"/>
      <c r="H676" s="2"/>
    </row>
    <row r="677" spans="1:8" ht="13" x14ac:dyDescent="0.15">
      <c r="A677" s="1"/>
      <c r="B677" s="2"/>
      <c r="C677" s="2"/>
      <c r="D677" s="2"/>
      <c r="E677" s="2"/>
      <c r="F677" s="2"/>
      <c r="G677" s="2"/>
      <c r="H677" s="2"/>
    </row>
    <row r="678" spans="1:8" ht="13" x14ac:dyDescent="0.15">
      <c r="A678" s="1"/>
      <c r="B678" s="2"/>
      <c r="C678" s="2"/>
      <c r="D678" s="2"/>
      <c r="E678" s="2"/>
      <c r="F678" s="2"/>
      <c r="G678" s="2"/>
      <c r="H678" s="2"/>
    </row>
    <row r="679" spans="1:8" ht="13" x14ac:dyDescent="0.15">
      <c r="A679" s="1"/>
      <c r="B679" s="2"/>
      <c r="C679" s="2"/>
      <c r="D679" s="2"/>
      <c r="E679" s="2"/>
      <c r="F679" s="2"/>
      <c r="G679" s="2"/>
      <c r="H679" s="2"/>
    </row>
    <row r="680" spans="1:8" ht="13" x14ac:dyDescent="0.15">
      <c r="A680" s="1"/>
      <c r="B680" s="2"/>
      <c r="C680" s="2"/>
      <c r="D680" s="2"/>
      <c r="E680" s="2"/>
      <c r="F680" s="2"/>
      <c r="G680" s="2"/>
      <c r="H680" s="2"/>
    </row>
    <row r="681" spans="1:8" ht="13" x14ac:dyDescent="0.15">
      <c r="A681" s="1"/>
      <c r="B681" s="2"/>
      <c r="C681" s="2"/>
      <c r="D681" s="2"/>
      <c r="E681" s="2"/>
      <c r="F681" s="2"/>
      <c r="G681" s="2"/>
      <c r="H681" s="2"/>
    </row>
    <row r="682" spans="1:8" ht="13" x14ac:dyDescent="0.15">
      <c r="A682" s="1"/>
      <c r="B682" s="2"/>
      <c r="C682" s="2"/>
      <c r="D682" s="2"/>
      <c r="E682" s="2"/>
      <c r="F682" s="2"/>
      <c r="G682" s="2"/>
      <c r="H682" s="2"/>
    </row>
    <row r="683" spans="1:8" ht="13" x14ac:dyDescent="0.15">
      <c r="A683" s="1"/>
      <c r="B683" s="2"/>
      <c r="C683" s="2"/>
      <c r="D683" s="2"/>
      <c r="E683" s="2"/>
      <c r="F683" s="2"/>
      <c r="G683" s="2"/>
      <c r="H683" s="2"/>
    </row>
    <row r="684" spans="1:8" ht="13" x14ac:dyDescent="0.15">
      <c r="A684" s="1"/>
      <c r="B684" s="2"/>
      <c r="C684" s="2"/>
      <c r="D684" s="2"/>
      <c r="E684" s="2"/>
      <c r="F684" s="2"/>
      <c r="G684" s="2"/>
      <c r="H684" s="2"/>
    </row>
    <row r="685" spans="1:8" ht="13" x14ac:dyDescent="0.15">
      <c r="A685" s="1"/>
      <c r="B685" s="2"/>
      <c r="C685" s="2"/>
      <c r="D685" s="2"/>
      <c r="E685" s="2"/>
      <c r="F685" s="2"/>
      <c r="G685" s="2"/>
      <c r="H685" s="2"/>
    </row>
    <row r="686" spans="1:8" ht="13" x14ac:dyDescent="0.15">
      <c r="A686" s="1"/>
      <c r="B686" s="2"/>
      <c r="C686" s="2"/>
      <c r="D686" s="2"/>
      <c r="E686" s="2"/>
      <c r="F686" s="2"/>
      <c r="G686" s="2"/>
      <c r="H686" s="2"/>
    </row>
    <row r="687" spans="1:8" ht="13" x14ac:dyDescent="0.15">
      <c r="A687" s="1"/>
      <c r="B687" s="2"/>
      <c r="C687" s="2"/>
      <c r="D687" s="2"/>
      <c r="E687" s="2"/>
      <c r="F687" s="2"/>
      <c r="G687" s="2"/>
      <c r="H687" s="2"/>
    </row>
    <row r="688" spans="1:8" ht="13" x14ac:dyDescent="0.15">
      <c r="A688" s="1"/>
      <c r="B688" s="2"/>
      <c r="C688" s="2"/>
      <c r="D688" s="2"/>
      <c r="E688" s="2"/>
      <c r="F688" s="2"/>
      <c r="G688" s="2"/>
      <c r="H688" s="2"/>
    </row>
    <row r="689" spans="1:8" ht="13" x14ac:dyDescent="0.15">
      <c r="A689" s="1"/>
      <c r="B689" s="2"/>
      <c r="C689" s="2"/>
      <c r="D689" s="2"/>
      <c r="E689" s="2"/>
      <c r="F689" s="2"/>
      <c r="G689" s="2"/>
      <c r="H689" s="2"/>
    </row>
    <row r="690" spans="1:8" ht="13" x14ac:dyDescent="0.15">
      <c r="A690" s="1"/>
      <c r="B690" s="2"/>
      <c r="C690" s="2"/>
      <c r="D690" s="2"/>
      <c r="E690" s="2"/>
      <c r="F690" s="2"/>
      <c r="G690" s="2"/>
      <c r="H690" s="2"/>
    </row>
    <row r="691" spans="1:8" ht="13" x14ac:dyDescent="0.15">
      <c r="A691" s="1"/>
      <c r="B691" s="2"/>
      <c r="C691" s="2"/>
      <c r="D691" s="2"/>
      <c r="E691" s="2"/>
      <c r="F691" s="2"/>
      <c r="G691" s="2"/>
      <c r="H691" s="2"/>
    </row>
    <row r="692" spans="1:8" ht="13" x14ac:dyDescent="0.15">
      <c r="A692" s="1"/>
      <c r="B692" s="2"/>
      <c r="C692" s="2"/>
      <c r="D692" s="2"/>
      <c r="E692" s="2"/>
      <c r="F692" s="2"/>
      <c r="G692" s="2"/>
      <c r="H692" s="2"/>
    </row>
    <row r="693" spans="1:8" ht="13" x14ac:dyDescent="0.15">
      <c r="A693" s="1"/>
      <c r="B693" s="2"/>
      <c r="C693" s="2"/>
      <c r="D693" s="2"/>
      <c r="E693" s="2"/>
      <c r="F693" s="2"/>
      <c r="G693" s="2"/>
      <c r="H693" s="2"/>
    </row>
    <row r="694" spans="1:8" ht="13" x14ac:dyDescent="0.15">
      <c r="A694" s="1"/>
      <c r="B694" s="2"/>
      <c r="C694" s="2"/>
      <c r="D694" s="2"/>
      <c r="E694" s="2"/>
      <c r="F694" s="2"/>
      <c r="G694" s="2"/>
      <c r="H694" s="2"/>
    </row>
    <row r="695" spans="1:8" ht="13" x14ac:dyDescent="0.15">
      <c r="A695" s="1"/>
      <c r="B695" s="2"/>
      <c r="C695" s="2"/>
      <c r="D695" s="2"/>
      <c r="E695" s="2"/>
      <c r="F695" s="2"/>
      <c r="G695" s="2"/>
      <c r="H695" s="2"/>
    </row>
    <row r="696" spans="1:8" ht="13" x14ac:dyDescent="0.15">
      <c r="A696" s="1"/>
      <c r="B696" s="2"/>
      <c r="C696" s="2"/>
      <c r="D696" s="2"/>
      <c r="E696" s="2"/>
      <c r="F696" s="2"/>
      <c r="G696" s="2"/>
      <c r="H696" s="2"/>
    </row>
    <row r="697" spans="1:8" ht="13" x14ac:dyDescent="0.15">
      <c r="A697" s="1"/>
      <c r="B697" s="2"/>
      <c r="C697" s="2"/>
      <c r="D697" s="2"/>
      <c r="E697" s="2"/>
      <c r="F697" s="2"/>
      <c r="G697" s="2"/>
      <c r="H697" s="2"/>
    </row>
    <row r="698" spans="1:8" ht="13" x14ac:dyDescent="0.15">
      <c r="A698" s="1"/>
      <c r="B698" s="2"/>
      <c r="C698" s="2"/>
      <c r="D698" s="2"/>
      <c r="E698" s="2"/>
      <c r="F698" s="2"/>
      <c r="G698" s="2"/>
      <c r="H698" s="2"/>
    </row>
    <row r="699" spans="1:8" ht="13" x14ac:dyDescent="0.15">
      <c r="A699" s="1"/>
      <c r="B699" s="2"/>
      <c r="C699" s="2"/>
      <c r="D699" s="2"/>
      <c r="E699" s="2"/>
      <c r="F699" s="2"/>
      <c r="G699" s="2"/>
      <c r="H699" s="2"/>
    </row>
    <row r="700" spans="1:8" ht="13" x14ac:dyDescent="0.15">
      <c r="A700" s="1"/>
      <c r="B700" s="2"/>
      <c r="C700" s="2"/>
      <c r="D700" s="2"/>
      <c r="E700" s="2"/>
      <c r="F700" s="2"/>
      <c r="G700" s="2"/>
      <c r="H700" s="2"/>
    </row>
    <row r="701" spans="1:8" ht="13" x14ac:dyDescent="0.15">
      <c r="A701" s="1"/>
      <c r="B701" s="2"/>
      <c r="C701" s="2"/>
      <c r="D701" s="2"/>
      <c r="E701" s="2"/>
      <c r="F701" s="2"/>
      <c r="G701" s="2"/>
      <c r="H701" s="2"/>
    </row>
    <row r="702" spans="1:8" ht="13" x14ac:dyDescent="0.15">
      <c r="A702" s="1"/>
      <c r="B702" s="2"/>
      <c r="C702" s="2"/>
      <c r="D702" s="2"/>
      <c r="E702" s="2"/>
      <c r="F702" s="2"/>
      <c r="G702" s="2"/>
      <c r="H702" s="2"/>
    </row>
    <row r="703" spans="1:8" ht="13" x14ac:dyDescent="0.15">
      <c r="A703" s="1"/>
      <c r="B703" s="2"/>
      <c r="C703" s="2"/>
      <c r="D703" s="2"/>
      <c r="E703" s="2"/>
      <c r="F703" s="2"/>
      <c r="G703" s="2"/>
      <c r="H703" s="2"/>
    </row>
    <row r="704" spans="1:8" ht="13" x14ac:dyDescent="0.15">
      <c r="A704" s="1"/>
      <c r="B704" s="2"/>
      <c r="C704" s="2"/>
      <c r="D704" s="2"/>
      <c r="E704" s="2"/>
      <c r="F704" s="2"/>
      <c r="G704" s="2"/>
      <c r="H704" s="2"/>
    </row>
    <row r="705" spans="1:8" ht="13" x14ac:dyDescent="0.15">
      <c r="A705" s="1"/>
      <c r="B705" s="2"/>
      <c r="C705" s="2"/>
      <c r="D705" s="2"/>
      <c r="E705" s="2"/>
      <c r="F705" s="2"/>
      <c r="G705" s="2"/>
      <c r="H705" s="2"/>
    </row>
    <row r="706" spans="1:8" ht="13" x14ac:dyDescent="0.15">
      <c r="A706" s="1"/>
      <c r="B706" s="2"/>
      <c r="C706" s="2"/>
      <c r="D706" s="2"/>
      <c r="E706" s="2"/>
      <c r="F706" s="2"/>
      <c r="G706" s="2"/>
      <c r="H706" s="2"/>
    </row>
    <row r="707" spans="1:8" ht="13" x14ac:dyDescent="0.15">
      <c r="A707" s="1"/>
      <c r="B707" s="2"/>
      <c r="C707" s="2"/>
      <c r="D707" s="2"/>
      <c r="E707" s="2"/>
      <c r="F707" s="2"/>
      <c r="G707" s="2"/>
      <c r="H707" s="2"/>
    </row>
    <row r="708" spans="1:8" ht="13" x14ac:dyDescent="0.15">
      <c r="A708" s="1"/>
      <c r="B708" s="2"/>
      <c r="C708" s="2"/>
      <c r="D708" s="2"/>
      <c r="E708" s="2"/>
      <c r="F708" s="2"/>
      <c r="G708" s="2"/>
      <c r="H708" s="2"/>
    </row>
    <row r="709" spans="1:8" ht="13" x14ac:dyDescent="0.15">
      <c r="A709" s="1"/>
      <c r="B709" s="2"/>
      <c r="C709" s="2"/>
      <c r="D709" s="2"/>
      <c r="E709" s="2"/>
      <c r="F709" s="2"/>
      <c r="G709" s="2"/>
      <c r="H709" s="2"/>
    </row>
    <row r="710" spans="1:8" ht="13" x14ac:dyDescent="0.15">
      <c r="A710" s="1"/>
      <c r="B710" s="2"/>
      <c r="C710" s="2"/>
      <c r="D710" s="2"/>
      <c r="E710" s="2"/>
      <c r="F710" s="2"/>
      <c r="G710" s="2"/>
      <c r="H710" s="2"/>
    </row>
    <row r="711" spans="1:8" ht="13" x14ac:dyDescent="0.15">
      <c r="A711" s="1"/>
      <c r="B711" s="2"/>
      <c r="C711" s="2"/>
      <c r="D711" s="2"/>
      <c r="E711" s="2"/>
      <c r="F711" s="2"/>
      <c r="G711" s="2"/>
      <c r="H711" s="2"/>
    </row>
    <row r="712" spans="1:8" ht="13" x14ac:dyDescent="0.15">
      <c r="A712" s="1"/>
      <c r="B712" s="2"/>
      <c r="C712" s="2"/>
      <c r="D712" s="2"/>
      <c r="E712" s="2"/>
      <c r="F712" s="2"/>
      <c r="G712" s="2"/>
      <c r="H712" s="2"/>
    </row>
    <row r="713" spans="1:8" ht="13" x14ac:dyDescent="0.15">
      <c r="A713" s="1"/>
      <c r="B713" s="2"/>
      <c r="C713" s="2"/>
      <c r="D713" s="2"/>
      <c r="E713" s="2"/>
      <c r="F713" s="2"/>
      <c r="G713" s="2"/>
      <c r="H713" s="2"/>
    </row>
    <row r="714" spans="1:8" ht="13" x14ac:dyDescent="0.15">
      <c r="A714" s="1"/>
      <c r="B714" s="2"/>
      <c r="C714" s="2"/>
      <c r="D714" s="2"/>
      <c r="E714" s="2"/>
      <c r="F714" s="2"/>
      <c r="G714" s="2"/>
      <c r="H714" s="2"/>
    </row>
    <row r="715" spans="1:8" ht="13" x14ac:dyDescent="0.15">
      <c r="A715" s="1"/>
      <c r="B715" s="2"/>
      <c r="C715" s="2"/>
      <c r="D715" s="2"/>
      <c r="E715" s="2"/>
      <c r="F715" s="2"/>
      <c r="G715" s="2"/>
      <c r="H715" s="2"/>
    </row>
    <row r="716" spans="1:8" ht="13" x14ac:dyDescent="0.15">
      <c r="A716" s="1"/>
      <c r="B716" s="2"/>
      <c r="C716" s="2"/>
      <c r="D716" s="2"/>
      <c r="E716" s="2"/>
      <c r="F716" s="2"/>
      <c r="G716" s="2"/>
      <c r="H716" s="2"/>
    </row>
    <row r="717" spans="1:8" ht="13" x14ac:dyDescent="0.15">
      <c r="A717" s="1"/>
      <c r="B717" s="2"/>
      <c r="C717" s="2"/>
      <c r="D717" s="2"/>
      <c r="E717" s="2"/>
      <c r="F717" s="2"/>
      <c r="G717" s="2"/>
      <c r="H717" s="2"/>
    </row>
    <row r="718" spans="1:8" ht="13" x14ac:dyDescent="0.15">
      <c r="A718" s="1"/>
      <c r="B718" s="2"/>
      <c r="C718" s="2"/>
      <c r="D718" s="2"/>
      <c r="E718" s="2"/>
      <c r="F718" s="2"/>
      <c r="G718" s="2"/>
      <c r="H718" s="2"/>
    </row>
    <row r="719" spans="1:8" ht="13" x14ac:dyDescent="0.15">
      <c r="A719" s="1"/>
      <c r="B719" s="2"/>
      <c r="C719" s="2"/>
      <c r="D719" s="2"/>
      <c r="E719" s="2"/>
      <c r="F719" s="2"/>
      <c r="G719" s="2"/>
      <c r="H719" s="2"/>
    </row>
    <row r="720" spans="1:8" ht="13" x14ac:dyDescent="0.15">
      <c r="A720" s="1"/>
      <c r="B720" s="2"/>
      <c r="C720" s="2"/>
      <c r="D720" s="2"/>
      <c r="E720" s="2"/>
      <c r="F720" s="2"/>
      <c r="G720" s="2"/>
      <c r="H720" s="2"/>
    </row>
    <row r="721" spans="1:8" ht="13" x14ac:dyDescent="0.15">
      <c r="A721" s="1"/>
      <c r="B721" s="2"/>
      <c r="C721" s="2"/>
      <c r="D721" s="2"/>
      <c r="E721" s="2"/>
      <c r="F721" s="2"/>
      <c r="G721" s="2"/>
      <c r="H721" s="2"/>
    </row>
    <row r="722" spans="1:8" ht="13" x14ac:dyDescent="0.15">
      <c r="A722" s="1"/>
      <c r="B722" s="2"/>
      <c r="C722" s="2"/>
      <c r="D722" s="2"/>
      <c r="E722" s="2"/>
      <c r="F722" s="2"/>
      <c r="G722" s="2"/>
      <c r="H722" s="2"/>
    </row>
    <row r="723" spans="1:8" ht="13" x14ac:dyDescent="0.15">
      <c r="A723" s="1"/>
      <c r="B723" s="2"/>
      <c r="C723" s="2"/>
      <c r="D723" s="2"/>
      <c r="E723" s="2"/>
      <c r="F723" s="2"/>
      <c r="G723" s="2"/>
      <c r="H723" s="2"/>
    </row>
    <row r="724" spans="1:8" ht="13" x14ac:dyDescent="0.15">
      <c r="A724" s="1"/>
      <c r="B724" s="2"/>
      <c r="C724" s="2"/>
      <c r="D724" s="2"/>
      <c r="E724" s="2"/>
      <c r="F724" s="2"/>
      <c r="G724" s="2"/>
      <c r="H724" s="2"/>
    </row>
    <row r="725" spans="1:8" ht="13" x14ac:dyDescent="0.15">
      <c r="A725" s="1"/>
      <c r="B725" s="2"/>
      <c r="C725" s="2"/>
      <c r="D725" s="2"/>
      <c r="E725" s="2"/>
      <c r="F725" s="2"/>
      <c r="G725" s="2"/>
      <c r="H725" s="2"/>
    </row>
    <row r="726" spans="1:8" ht="13" x14ac:dyDescent="0.15">
      <c r="A726" s="1"/>
      <c r="B726" s="2"/>
      <c r="C726" s="2"/>
      <c r="D726" s="2"/>
      <c r="E726" s="2"/>
      <c r="F726" s="2"/>
      <c r="G726" s="2"/>
      <c r="H726" s="2"/>
    </row>
    <row r="727" spans="1:8" ht="13" x14ac:dyDescent="0.15">
      <c r="A727" s="1"/>
      <c r="B727" s="2"/>
      <c r="C727" s="2"/>
      <c r="D727" s="2"/>
      <c r="E727" s="2"/>
      <c r="F727" s="2"/>
      <c r="G727" s="2"/>
      <c r="H727" s="2"/>
    </row>
    <row r="728" spans="1:8" ht="13" x14ac:dyDescent="0.15">
      <c r="A728" s="1"/>
      <c r="B728" s="2"/>
      <c r="C728" s="2"/>
      <c r="D728" s="2"/>
      <c r="E728" s="2"/>
      <c r="F728" s="2"/>
      <c r="G728" s="2"/>
      <c r="H728" s="2"/>
    </row>
    <row r="729" spans="1:8" ht="13" x14ac:dyDescent="0.15">
      <c r="A729" s="1"/>
      <c r="B729" s="2"/>
      <c r="C729" s="2"/>
      <c r="D729" s="2"/>
      <c r="E729" s="2"/>
      <c r="F729" s="2"/>
      <c r="G729" s="2"/>
      <c r="H729" s="2"/>
    </row>
    <row r="730" spans="1:8" ht="13" x14ac:dyDescent="0.15">
      <c r="A730" s="1"/>
      <c r="B730" s="2"/>
      <c r="C730" s="2"/>
      <c r="D730" s="2"/>
      <c r="E730" s="2"/>
      <c r="F730" s="2"/>
      <c r="G730" s="2"/>
      <c r="H730" s="2"/>
    </row>
    <row r="731" spans="1:8" ht="13" x14ac:dyDescent="0.15">
      <c r="A731" s="1"/>
      <c r="B731" s="2"/>
      <c r="C731" s="2"/>
      <c r="D731" s="2"/>
      <c r="E731" s="2"/>
      <c r="F731" s="2"/>
      <c r="G731" s="2"/>
      <c r="H731" s="2"/>
    </row>
    <row r="732" spans="1:8" ht="13" x14ac:dyDescent="0.15">
      <c r="A732" s="1"/>
      <c r="B732" s="2"/>
      <c r="C732" s="2"/>
      <c r="D732" s="2"/>
      <c r="E732" s="2"/>
      <c r="F732" s="2"/>
      <c r="G732" s="2"/>
      <c r="H732" s="2"/>
    </row>
    <row r="733" spans="1:8" ht="13" x14ac:dyDescent="0.15">
      <c r="A733" s="1"/>
      <c r="B733" s="2"/>
      <c r="C733" s="2"/>
      <c r="D733" s="2"/>
      <c r="E733" s="2"/>
      <c r="F733" s="2"/>
      <c r="G733" s="2"/>
      <c r="H733" s="2"/>
    </row>
    <row r="734" spans="1:8" ht="13" x14ac:dyDescent="0.15">
      <c r="A734" s="1"/>
      <c r="B734" s="2"/>
      <c r="C734" s="2"/>
      <c r="D734" s="2"/>
      <c r="E734" s="2"/>
      <c r="F734" s="2"/>
      <c r="G734" s="2"/>
      <c r="H734" s="2"/>
    </row>
    <row r="735" spans="1:8" ht="13" x14ac:dyDescent="0.15">
      <c r="A735" s="1"/>
      <c r="B735" s="2"/>
      <c r="C735" s="2"/>
      <c r="D735" s="2"/>
      <c r="E735" s="2"/>
      <c r="F735" s="2"/>
      <c r="G735" s="2"/>
      <c r="H735" s="2"/>
    </row>
    <row r="736" spans="1:8" ht="13" x14ac:dyDescent="0.15">
      <c r="A736" s="1"/>
      <c r="B736" s="2"/>
      <c r="C736" s="2"/>
      <c r="D736" s="2"/>
      <c r="E736" s="2"/>
      <c r="F736" s="2"/>
      <c r="G736" s="2"/>
      <c r="H736" s="2"/>
    </row>
    <row r="737" spans="1:8" ht="13" x14ac:dyDescent="0.15">
      <c r="A737" s="1"/>
      <c r="B737" s="2"/>
      <c r="C737" s="2"/>
      <c r="D737" s="2"/>
      <c r="E737" s="2"/>
      <c r="F737" s="2"/>
      <c r="G737" s="2"/>
      <c r="H737" s="2"/>
    </row>
    <row r="738" spans="1:8" ht="13" x14ac:dyDescent="0.15">
      <c r="A738" s="1"/>
      <c r="B738" s="2"/>
      <c r="C738" s="2"/>
      <c r="D738" s="2"/>
      <c r="E738" s="2"/>
      <c r="F738" s="2"/>
      <c r="G738" s="2"/>
      <c r="H738" s="2"/>
    </row>
    <row r="739" spans="1:8" ht="13" x14ac:dyDescent="0.15">
      <c r="A739" s="1"/>
      <c r="B739" s="2"/>
      <c r="C739" s="2"/>
      <c r="D739" s="2"/>
      <c r="E739" s="2"/>
      <c r="F739" s="2"/>
      <c r="G739" s="2"/>
      <c r="H739" s="2"/>
    </row>
    <row r="740" spans="1:8" ht="13" x14ac:dyDescent="0.15">
      <c r="A740" s="1"/>
      <c r="B740" s="2"/>
      <c r="C740" s="2"/>
      <c r="D740" s="2"/>
      <c r="E740" s="2"/>
      <c r="F740" s="2"/>
      <c r="G740" s="2"/>
      <c r="H740" s="2"/>
    </row>
    <row r="741" spans="1:8" ht="13" x14ac:dyDescent="0.15">
      <c r="A741" s="1"/>
      <c r="B741" s="2"/>
      <c r="C741" s="2"/>
      <c r="D741" s="2"/>
      <c r="E741" s="2"/>
      <c r="F741" s="2"/>
      <c r="G741" s="2"/>
      <c r="H741" s="2"/>
    </row>
    <row r="742" spans="1:8" ht="13" x14ac:dyDescent="0.15">
      <c r="A742" s="1"/>
      <c r="B742" s="2"/>
      <c r="C742" s="2"/>
      <c r="D742" s="2"/>
      <c r="E742" s="2"/>
      <c r="F742" s="2"/>
      <c r="G742" s="2"/>
      <c r="H742" s="2"/>
    </row>
    <row r="743" spans="1:8" ht="13" x14ac:dyDescent="0.15">
      <c r="A743" s="1"/>
      <c r="B743" s="2"/>
      <c r="C743" s="2"/>
      <c r="D743" s="2"/>
      <c r="E743" s="2"/>
      <c r="F743" s="2"/>
      <c r="G743" s="2"/>
      <c r="H743" s="2"/>
    </row>
    <row r="744" spans="1:8" ht="13" x14ac:dyDescent="0.15">
      <c r="A744" s="1"/>
      <c r="B744" s="2"/>
      <c r="C744" s="2"/>
      <c r="D744" s="2"/>
      <c r="E744" s="2"/>
      <c r="F744" s="2"/>
      <c r="G744" s="2"/>
      <c r="H744" s="2"/>
    </row>
    <row r="745" spans="1:8" ht="13" x14ac:dyDescent="0.15">
      <c r="A745" s="1"/>
      <c r="B745" s="2"/>
      <c r="C745" s="2"/>
      <c r="D745" s="2"/>
      <c r="E745" s="2"/>
      <c r="F745" s="2"/>
      <c r="G745" s="2"/>
      <c r="H745" s="2"/>
    </row>
    <row r="746" spans="1:8" ht="13" x14ac:dyDescent="0.15">
      <c r="A746" s="1"/>
      <c r="B746" s="2"/>
      <c r="C746" s="2"/>
      <c r="D746" s="2"/>
      <c r="E746" s="2"/>
      <c r="F746" s="2"/>
      <c r="G746" s="2"/>
      <c r="H746" s="2"/>
    </row>
    <row r="747" spans="1:8" ht="13" x14ac:dyDescent="0.15">
      <c r="A747" s="1"/>
      <c r="B747" s="2"/>
      <c r="C747" s="2"/>
      <c r="D747" s="2"/>
      <c r="E747" s="2"/>
      <c r="F747" s="2"/>
      <c r="G747" s="2"/>
      <c r="H747" s="2"/>
    </row>
    <row r="748" spans="1:8" ht="13" x14ac:dyDescent="0.15">
      <c r="A748" s="1"/>
      <c r="B748" s="2"/>
      <c r="C748" s="2"/>
      <c r="D748" s="2"/>
      <c r="E748" s="2"/>
      <c r="F748" s="2"/>
      <c r="G748" s="2"/>
      <c r="H748" s="2"/>
    </row>
    <row r="749" spans="1:8" ht="13" x14ac:dyDescent="0.15">
      <c r="A749" s="1"/>
      <c r="B749" s="2"/>
      <c r="C749" s="2"/>
      <c r="D749" s="2"/>
      <c r="E749" s="2"/>
      <c r="F749" s="2"/>
      <c r="G749" s="2"/>
      <c r="H749" s="2"/>
    </row>
    <row r="750" spans="1:8" ht="13" x14ac:dyDescent="0.15">
      <c r="A750" s="1"/>
      <c r="B750" s="2"/>
      <c r="C750" s="2"/>
      <c r="D750" s="2"/>
      <c r="E750" s="2"/>
      <c r="F750" s="2"/>
      <c r="G750" s="2"/>
      <c r="H750" s="2"/>
    </row>
    <row r="751" spans="1:8" ht="13" x14ac:dyDescent="0.15">
      <c r="A751" s="1"/>
      <c r="B751" s="2"/>
      <c r="C751" s="2"/>
      <c r="D751" s="2"/>
      <c r="E751" s="2"/>
      <c r="F751" s="2"/>
      <c r="G751" s="2"/>
      <c r="H751" s="2"/>
    </row>
    <row r="752" spans="1:8" ht="13" x14ac:dyDescent="0.15">
      <c r="A752" s="1"/>
      <c r="B752" s="2"/>
      <c r="C752" s="2"/>
      <c r="D752" s="2"/>
      <c r="E752" s="2"/>
      <c r="F752" s="2"/>
      <c r="G752" s="2"/>
      <c r="H752" s="2"/>
    </row>
    <row r="753" spans="1:8" ht="13" x14ac:dyDescent="0.15">
      <c r="A753" s="1"/>
      <c r="B753" s="2"/>
      <c r="C753" s="2"/>
      <c r="D753" s="2"/>
      <c r="E753" s="2"/>
      <c r="F753" s="2"/>
      <c r="G753" s="2"/>
      <c r="H753" s="2"/>
    </row>
    <row r="754" spans="1:8" ht="13" x14ac:dyDescent="0.15">
      <c r="A754" s="1"/>
      <c r="B754" s="2"/>
      <c r="C754" s="2"/>
      <c r="D754" s="2"/>
      <c r="E754" s="2"/>
      <c r="F754" s="2"/>
      <c r="G754" s="2"/>
      <c r="H754" s="2"/>
    </row>
    <row r="755" spans="1:8" ht="13" x14ac:dyDescent="0.15">
      <c r="A755" s="1"/>
      <c r="B755" s="2"/>
      <c r="C755" s="2"/>
      <c r="D755" s="2"/>
      <c r="E755" s="2"/>
      <c r="F755" s="2"/>
      <c r="G755" s="2"/>
      <c r="H755" s="2"/>
    </row>
    <row r="756" spans="1:8" ht="13" x14ac:dyDescent="0.15">
      <c r="A756" s="1"/>
      <c r="B756" s="2"/>
      <c r="C756" s="2"/>
      <c r="D756" s="2"/>
      <c r="E756" s="2"/>
      <c r="F756" s="2"/>
      <c r="G756" s="2"/>
      <c r="H756" s="2"/>
    </row>
    <row r="757" spans="1:8" ht="13" x14ac:dyDescent="0.15">
      <c r="A757" s="1"/>
      <c r="B757" s="2"/>
      <c r="C757" s="2"/>
      <c r="D757" s="2"/>
      <c r="E757" s="2"/>
      <c r="F757" s="2"/>
      <c r="G757" s="2"/>
      <c r="H757" s="2"/>
    </row>
    <row r="758" spans="1:8" ht="13" x14ac:dyDescent="0.15">
      <c r="A758" s="1"/>
      <c r="B758" s="2"/>
      <c r="C758" s="2"/>
      <c r="D758" s="2"/>
      <c r="E758" s="2"/>
      <c r="F758" s="2"/>
      <c r="G758" s="2"/>
      <c r="H758" s="2"/>
    </row>
    <row r="759" spans="1:8" ht="13" x14ac:dyDescent="0.15">
      <c r="A759" s="1"/>
      <c r="B759" s="2"/>
      <c r="C759" s="2"/>
      <c r="D759" s="2"/>
      <c r="E759" s="2"/>
      <c r="F759" s="2"/>
      <c r="G759" s="2"/>
      <c r="H759" s="2"/>
    </row>
    <row r="760" spans="1:8" ht="13" x14ac:dyDescent="0.15">
      <c r="A760" s="1"/>
      <c r="B760" s="2"/>
      <c r="C760" s="2"/>
      <c r="D760" s="2"/>
      <c r="E760" s="2"/>
      <c r="F760" s="2"/>
      <c r="G760" s="2"/>
      <c r="H760" s="2"/>
    </row>
    <row r="761" spans="1:8" ht="13" x14ac:dyDescent="0.15">
      <c r="A761" s="1"/>
      <c r="B761" s="2"/>
      <c r="C761" s="2"/>
      <c r="D761" s="2"/>
      <c r="E761" s="2"/>
      <c r="F761" s="2"/>
      <c r="G761" s="2"/>
      <c r="H761" s="2"/>
    </row>
    <row r="762" spans="1:8" ht="13" x14ac:dyDescent="0.15">
      <c r="A762" s="1"/>
      <c r="B762" s="2"/>
      <c r="C762" s="2"/>
      <c r="D762" s="2"/>
      <c r="E762" s="2"/>
      <c r="F762" s="2"/>
      <c r="G762" s="2"/>
      <c r="H762" s="2"/>
    </row>
    <row r="763" spans="1:8" ht="13" x14ac:dyDescent="0.15">
      <c r="A763" s="1"/>
      <c r="B763" s="2"/>
      <c r="C763" s="2"/>
      <c r="D763" s="2"/>
      <c r="E763" s="2"/>
      <c r="F763" s="2"/>
      <c r="G763" s="2"/>
      <c r="H763" s="2"/>
    </row>
    <row r="764" spans="1:8" ht="13" x14ac:dyDescent="0.15">
      <c r="A764" s="1"/>
      <c r="B764" s="2"/>
      <c r="C764" s="2"/>
      <c r="D764" s="2"/>
      <c r="E764" s="2"/>
      <c r="F764" s="2"/>
      <c r="G764" s="2"/>
      <c r="H764" s="2"/>
    </row>
    <row r="765" spans="1:8" ht="13" x14ac:dyDescent="0.15">
      <c r="A765" s="1"/>
      <c r="B765" s="2"/>
      <c r="C765" s="2"/>
      <c r="D765" s="2"/>
      <c r="E765" s="2"/>
      <c r="F765" s="2"/>
      <c r="G765" s="2"/>
      <c r="H765" s="2"/>
    </row>
    <row r="766" spans="1:8" ht="13" x14ac:dyDescent="0.15">
      <c r="A766" s="1"/>
      <c r="B766" s="2"/>
      <c r="C766" s="2"/>
      <c r="D766" s="2"/>
      <c r="E766" s="2"/>
      <c r="F766" s="2"/>
      <c r="G766" s="2"/>
      <c r="H766" s="2"/>
    </row>
    <row r="767" spans="1:8" ht="13" x14ac:dyDescent="0.15">
      <c r="A767" s="1"/>
      <c r="B767" s="2"/>
      <c r="C767" s="2"/>
      <c r="D767" s="2"/>
      <c r="E767" s="2"/>
      <c r="F767" s="2"/>
      <c r="G767" s="2"/>
      <c r="H767" s="2"/>
    </row>
    <row r="768" spans="1:8" ht="13" x14ac:dyDescent="0.15">
      <c r="A768" s="1"/>
      <c r="B768" s="2"/>
      <c r="C768" s="2"/>
      <c r="D768" s="2"/>
      <c r="E768" s="2"/>
      <c r="F768" s="2"/>
      <c r="G768" s="2"/>
      <c r="H768" s="2"/>
    </row>
    <row r="769" spans="1:8" ht="13" x14ac:dyDescent="0.15">
      <c r="A769" s="1"/>
      <c r="B769" s="2"/>
      <c r="C769" s="2"/>
      <c r="D769" s="2"/>
      <c r="E769" s="2"/>
      <c r="F769" s="2"/>
      <c r="G769" s="2"/>
      <c r="H769" s="2"/>
    </row>
    <row r="770" spans="1:8" ht="13" x14ac:dyDescent="0.15">
      <c r="A770" s="1"/>
      <c r="B770" s="2"/>
      <c r="C770" s="2"/>
      <c r="D770" s="2"/>
      <c r="E770" s="2"/>
      <c r="F770" s="2"/>
      <c r="G770" s="2"/>
      <c r="H770" s="2"/>
    </row>
    <row r="771" spans="1:8" ht="13" x14ac:dyDescent="0.15">
      <c r="A771" s="1"/>
      <c r="B771" s="2"/>
      <c r="C771" s="2"/>
      <c r="D771" s="2"/>
      <c r="E771" s="2"/>
      <c r="F771" s="2"/>
      <c r="G771" s="2"/>
      <c r="H771" s="2"/>
    </row>
    <row r="772" spans="1:8" ht="13" x14ac:dyDescent="0.15">
      <c r="A772" s="1"/>
      <c r="B772" s="2"/>
      <c r="C772" s="2"/>
      <c r="D772" s="2"/>
      <c r="E772" s="2"/>
      <c r="F772" s="2"/>
      <c r="G772" s="2"/>
      <c r="H772" s="2"/>
    </row>
    <row r="773" spans="1:8" ht="13" x14ac:dyDescent="0.15">
      <c r="A773" s="1"/>
      <c r="B773" s="2"/>
      <c r="C773" s="2"/>
      <c r="D773" s="2"/>
      <c r="E773" s="2"/>
      <c r="F773" s="2"/>
      <c r="G773" s="2"/>
      <c r="H773" s="2"/>
    </row>
    <row r="774" spans="1:8" ht="13" x14ac:dyDescent="0.15">
      <c r="A774" s="1"/>
      <c r="B774" s="2"/>
      <c r="C774" s="2"/>
      <c r="D774" s="2"/>
      <c r="E774" s="2"/>
      <c r="F774" s="2"/>
      <c r="G774" s="2"/>
      <c r="H774" s="2"/>
    </row>
    <row r="775" spans="1:8" ht="13" x14ac:dyDescent="0.15">
      <c r="A775" s="1"/>
      <c r="B775" s="2"/>
      <c r="C775" s="2"/>
      <c r="D775" s="2"/>
      <c r="E775" s="2"/>
      <c r="F775" s="2"/>
      <c r="G775" s="2"/>
      <c r="H775" s="2"/>
    </row>
    <row r="776" spans="1:8" ht="13" x14ac:dyDescent="0.15">
      <c r="A776" s="1"/>
      <c r="B776" s="2"/>
      <c r="C776" s="2"/>
      <c r="D776" s="2"/>
      <c r="E776" s="2"/>
      <c r="F776" s="2"/>
      <c r="G776" s="2"/>
      <c r="H776" s="2"/>
    </row>
    <row r="777" spans="1:8" ht="13" x14ac:dyDescent="0.15">
      <c r="A777" s="1"/>
      <c r="B777" s="2"/>
      <c r="C777" s="2"/>
      <c r="D777" s="2"/>
      <c r="E777" s="2"/>
      <c r="F777" s="2"/>
      <c r="G777" s="2"/>
      <c r="H777" s="2"/>
    </row>
    <row r="778" spans="1:8" ht="13" x14ac:dyDescent="0.15">
      <c r="A778" s="1"/>
      <c r="B778" s="2"/>
      <c r="C778" s="2"/>
      <c r="D778" s="2"/>
      <c r="E778" s="2"/>
      <c r="F778" s="2"/>
      <c r="G778" s="2"/>
      <c r="H778" s="2"/>
    </row>
    <row r="779" spans="1:8" ht="13" x14ac:dyDescent="0.15">
      <c r="A779" s="1"/>
      <c r="B779" s="2"/>
      <c r="C779" s="2"/>
      <c r="D779" s="2"/>
      <c r="E779" s="2"/>
      <c r="F779" s="2"/>
      <c r="G779" s="2"/>
      <c r="H779" s="2"/>
    </row>
    <row r="780" spans="1:8" ht="13" x14ac:dyDescent="0.15">
      <c r="A780" s="1"/>
      <c r="B780" s="2"/>
      <c r="C780" s="2"/>
      <c r="D780" s="2"/>
      <c r="E780" s="2"/>
      <c r="F780" s="2"/>
      <c r="G780" s="2"/>
      <c r="H780" s="2"/>
    </row>
    <row r="781" spans="1:8" ht="13" x14ac:dyDescent="0.15">
      <c r="A781" s="1"/>
      <c r="B781" s="2"/>
      <c r="C781" s="2"/>
      <c r="D781" s="2"/>
      <c r="E781" s="2"/>
      <c r="F781" s="2"/>
      <c r="G781" s="2"/>
      <c r="H781" s="2"/>
    </row>
    <row r="782" spans="1:8" ht="13" x14ac:dyDescent="0.15">
      <c r="A782" s="1"/>
      <c r="B782" s="2"/>
      <c r="C782" s="2"/>
      <c r="D782" s="2"/>
      <c r="E782" s="2"/>
      <c r="F782" s="2"/>
      <c r="G782" s="2"/>
      <c r="H782" s="2"/>
    </row>
    <row r="783" spans="1:8" ht="13" x14ac:dyDescent="0.15">
      <c r="A783" s="1"/>
      <c r="B783" s="2"/>
      <c r="C783" s="2"/>
      <c r="D783" s="2"/>
      <c r="E783" s="2"/>
      <c r="F783" s="2"/>
      <c r="G783" s="2"/>
      <c r="H783" s="2"/>
    </row>
    <row r="784" spans="1:8" ht="13" x14ac:dyDescent="0.15">
      <c r="A784" s="1"/>
      <c r="B784" s="2"/>
      <c r="C784" s="2"/>
      <c r="D784" s="2"/>
      <c r="E784" s="2"/>
      <c r="F784" s="2"/>
      <c r="G784" s="2"/>
      <c r="H784" s="2"/>
    </row>
    <row r="785" spans="1:8" ht="13" x14ac:dyDescent="0.15">
      <c r="A785" s="1"/>
      <c r="B785" s="2"/>
      <c r="C785" s="2"/>
      <c r="D785" s="2"/>
      <c r="E785" s="2"/>
      <c r="F785" s="2"/>
      <c r="G785" s="2"/>
      <c r="H785" s="2"/>
    </row>
    <row r="786" spans="1:8" ht="13" x14ac:dyDescent="0.15">
      <c r="A786" s="1"/>
      <c r="B786" s="2"/>
      <c r="C786" s="2"/>
      <c r="D786" s="2"/>
      <c r="E786" s="2"/>
      <c r="F786" s="2"/>
      <c r="G786" s="2"/>
      <c r="H786" s="2"/>
    </row>
    <row r="787" spans="1:8" ht="13" x14ac:dyDescent="0.15">
      <c r="A787" s="1"/>
      <c r="B787" s="2"/>
      <c r="C787" s="2"/>
      <c r="D787" s="2"/>
      <c r="E787" s="2"/>
      <c r="F787" s="2"/>
      <c r="G787" s="2"/>
      <c r="H787" s="2"/>
    </row>
    <row r="788" spans="1:8" ht="13" x14ac:dyDescent="0.15">
      <c r="A788" s="1"/>
      <c r="B788" s="2"/>
      <c r="C788" s="2"/>
      <c r="D788" s="2"/>
      <c r="E788" s="2"/>
      <c r="F788" s="2"/>
      <c r="G788" s="2"/>
      <c r="H788" s="2"/>
    </row>
    <row r="789" spans="1:8" ht="13" x14ac:dyDescent="0.15">
      <c r="A789" s="1"/>
      <c r="B789" s="2"/>
      <c r="C789" s="2"/>
      <c r="D789" s="2"/>
      <c r="E789" s="2"/>
      <c r="F789" s="2"/>
      <c r="G789" s="2"/>
      <c r="H789" s="2"/>
    </row>
    <row r="790" spans="1:8" ht="13" x14ac:dyDescent="0.15">
      <c r="A790" s="1"/>
      <c r="B790" s="2"/>
      <c r="C790" s="2"/>
      <c r="D790" s="2"/>
      <c r="E790" s="2"/>
      <c r="F790" s="2"/>
      <c r="G790" s="2"/>
      <c r="H790" s="2"/>
    </row>
    <row r="791" spans="1:8" ht="13" x14ac:dyDescent="0.15">
      <c r="A791" s="1"/>
      <c r="B791" s="2"/>
      <c r="C791" s="2"/>
      <c r="D791" s="2"/>
      <c r="E791" s="2"/>
      <c r="F791" s="2"/>
      <c r="G791" s="2"/>
      <c r="H791" s="2"/>
    </row>
    <row r="792" spans="1:8" ht="13" x14ac:dyDescent="0.15">
      <c r="A792" s="1"/>
      <c r="B792" s="2"/>
      <c r="C792" s="2"/>
      <c r="D792" s="2"/>
      <c r="E792" s="2"/>
      <c r="F792" s="2"/>
      <c r="G792" s="2"/>
      <c r="H792" s="2"/>
    </row>
    <row r="793" spans="1:8" ht="13" x14ac:dyDescent="0.15">
      <c r="A793" s="1"/>
      <c r="B793" s="2"/>
      <c r="C793" s="2"/>
      <c r="D793" s="2"/>
      <c r="E793" s="2"/>
      <c r="F793" s="2"/>
      <c r="G793" s="2"/>
      <c r="H793" s="2"/>
    </row>
    <row r="794" spans="1:8" ht="13" x14ac:dyDescent="0.15">
      <c r="A794" s="1"/>
      <c r="B794" s="2"/>
      <c r="C794" s="2"/>
      <c r="D794" s="2"/>
      <c r="E794" s="2"/>
      <c r="F794" s="2"/>
      <c r="G794" s="2"/>
      <c r="H794" s="2"/>
    </row>
    <row r="795" spans="1:8" ht="13" x14ac:dyDescent="0.15">
      <c r="A795" s="1"/>
      <c r="B795" s="2"/>
      <c r="C795" s="2"/>
      <c r="D795" s="2"/>
      <c r="E795" s="2"/>
      <c r="F795" s="2"/>
      <c r="G795" s="2"/>
      <c r="H795" s="2"/>
    </row>
    <row r="796" spans="1:8" ht="13" x14ac:dyDescent="0.15">
      <c r="A796" s="1"/>
      <c r="B796" s="2"/>
      <c r="C796" s="2"/>
      <c r="D796" s="2"/>
      <c r="E796" s="2"/>
      <c r="F796" s="2"/>
      <c r="G796" s="2"/>
      <c r="H796" s="2"/>
    </row>
    <row r="797" spans="1:8" ht="13" x14ac:dyDescent="0.15">
      <c r="A797" s="1"/>
      <c r="B797" s="2"/>
      <c r="C797" s="2"/>
      <c r="D797" s="2"/>
      <c r="E797" s="2"/>
      <c r="F797" s="2"/>
      <c r="G797" s="2"/>
      <c r="H797" s="2"/>
    </row>
    <row r="798" spans="1:8" ht="13" x14ac:dyDescent="0.15">
      <c r="A798" s="1"/>
      <c r="B798" s="2"/>
      <c r="C798" s="2"/>
      <c r="D798" s="2"/>
      <c r="E798" s="2"/>
      <c r="F798" s="2"/>
      <c r="G798" s="2"/>
      <c r="H798" s="2"/>
    </row>
    <row r="799" spans="1:8" ht="13" x14ac:dyDescent="0.15">
      <c r="A799" s="1"/>
      <c r="B799" s="2"/>
      <c r="C799" s="2"/>
      <c r="D799" s="2"/>
      <c r="E799" s="2"/>
      <c r="F799" s="2"/>
      <c r="G799" s="2"/>
      <c r="H799" s="2"/>
    </row>
    <row r="800" spans="1:8" ht="13" x14ac:dyDescent="0.15">
      <c r="A800" s="1"/>
      <c r="B800" s="2"/>
      <c r="C800" s="2"/>
      <c r="D800" s="2"/>
      <c r="E800" s="2"/>
      <c r="F800" s="2"/>
      <c r="G800" s="2"/>
      <c r="H800" s="2"/>
    </row>
    <row r="801" spans="1:8" ht="13" x14ac:dyDescent="0.15">
      <c r="A801" s="1"/>
      <c r="B801" s="2"/>
      <c r="C801" s="2"/>
      <c r="D801" s="2"/>
      <c r="E801" s="2"/>
      <c r="F801" s="2"/>
      <c r="G801" s="2"/>
      <c r="H801" s="2"/>
    </row>
    <row r="802" spans="1:8" ht="13" x14ac:dyDescent="0.15">
      <c r="A802" s="1"/>
      <c r="B802" s="2"/>
      <c r="C802" s="2"/>
      <c r="D802" s="2"/>
      <c r="E802" s="2"/>
      <c r="F802" s="2"/>
      <c r="G802" s="2"/>
      <c r="H802" s="2"/>
    </row>
    <row r="803" spans="1:8" ht="13" x14ac:dyDescent="0.15">
      <c r="A803" s="1"/>
      <c r="B803" s="2"/>
      <c r="C803" s="2"/>
      <c r="D803" s="2"/>
      <c r="E803" s="2"/>
      <c r="F803" s="2"/>
      <c r="G803" s="2"/>
      <c r="H803" s="2"/>
    </row>
    <row r="804" spans="1:8" ht="13" x14ac:dyDescent="0.15">
      <c r="A804" s="1"/>
      <c r="B804" s="2"/>
      <c r="C804" s="2"/>
      <c r="D804" s="2"/>
      <c r="E804" s="2"/>
      <c r="F804" s="2"/>
      <c r="G804" s="2"/>
      <c r="H804" s="2"/>
    </row>
    <row r="805" spans="1:8" ht="13" x14ac:dyDescent="0.15">
      <c r="A805" s="1"/>
      <c r="B805" s="2"/>
      <c r="C805" s="2"/>
      <c r="D805" s="2"/>
      <c r="E805" s="2"/>
      <c r="F805" s="2"/>
      <c r="G805" s="2"/>
      <c r="H805" s="2"/>
    </row>
    <row r="806" spans="1:8" ht="13" x14ac:dyDescent="0.15">
      <c r="A806" s="1"/>
      <c r="B806" s="2"/>
      <c r="C806" s="2"/>
      <c r="D806" s="2"/>
      <c r="E806" s="2"/>
      <c r="F806" s="2"/>
      <c r="G806" s="2"/>
      <c r="H806" s="2"/>
    </row>
    <row r="807" spans="1:8" ht="13" x14ac:dyDescent="0.15">
      <c r="A807" s="1"/>
      <c r="B807" s="2"/>
      <c r="C807" s="2"/>
      <c r="D807" s="2"/>
      <c r="E807" s="2"/>
      <c r="F807" s="2"/>
      <c r="G807" s="2"/>
      <c r="H807" s="2"/>
    </row>
    <row r="808" spans="1:8" ht="13" x14ac:dyDescent="0.15">
      <c r="A808" s="1"/>
      <c r="B808" s="2"/>
      <c r="C808" s="2"/>
      <c r="D808" s="2"/>
      <c r="E808" s="2"/>
      <c r="F808" s="2"/>
      <c r="G808" s="2"/>
      <c r="H808" s="2"/>
    </row>
    <row r="809" spans="1:8" ht="13" x14ac:dyDescent="0.15">
      <c r="A809" s="1"/>
      <c r="B809" s="2"/>
      <c r="C809" s="2"/>
      <c r="D809" s="2"/>
      <c r="E809" s="2"/>
      <c r="F809" s="2"/>
      <c r="G809" s="2"/>
      <c r="H809" s="2"/>
    </row>
    <row r="810" spans="1:8" ht="13" x14ac:dyDescent="0.15">
      <c r="A810" s="1"/>
      <c r="B810" s="2"/>
      <c r="C810" s="2"/>
      <c r="D810" s="2"/>
      <c r="E810" s="2"/>
      <c r="F810" s="2"/>
      <c r="G810" s="2"/>
      <c r="H810" s="2"/>
    </row>
    <row r="811" spans="1:8" ht="13" x14ac:dyDescent="0.15">
      <c r="A811" s="1"/>
      <c r="B811" s="2"/>
      <c r="C811" s="2"/>
      <c r="D811" s="2"/>
      <c r="E811" s="2"/>
      <c r="F811" s="2"/>
      <c r="G811" s="2"/>
      <c r="H811" s="2"/>
    </row>
    <row r="812" spans="1:8" ht="13" x14ac:dyDescent="0.15">
      <c r="A812" s="1"/>
      <c r="B812" s="2"/>
      <c r="C812" s="2"/>
      <c r="D812" s="2"/>
      <c r="E812" s="2"/>
      <c r="F812" s="2"/>
      <c r="G812" s="2"/>
      <c r="H812" s="2"/>
    </row>
    <row r="813" spans="1:8" ht="13" x14ac:dyDescent="0.15">
      <c r="A813" s="1"/>
      <c r="B813" s="2"/>
      <c r="C813" s="2"/>
      <c r="D813" s="2"/>
      <c r="E813" s="2"/>
      <c r="F813" s="2"/>
      <c r="G813" s="2"/>
      <c r="H813" s="2"/>
    </row>
    <row r="814" spans="1:8" ht="13" x14ac:dyDescent="0.15">
      <c r="A814" s="1"/>
      <c r="B814" s="2"/>
      <c r="C814" s="2"/>
      <c r="D814" s="2"/>
      <c r="E814" s="2"/>
      <c r="F814" s="2"/>
      <c r="G814" s="2"/>
      <c r="H814" s="2"/>
    </row>
    <row r="815" spans="1:8" ht="13" x14ac:dyDescent="0.15">
      <c r="A815" s="1"/>
      <c r="B815" s="2"/>
      <c r="C815" s="2"/>
      <c r="D815" s="2"/>
      <c r="E815" s="2"/>
      <c r="F815" s="2"/>
      <c r="G815" s="2"/>
      <c r="H815" s="2"/>
    </row>
    <row r="816" spans="1:8" ht="13" x14ac:dyDescent="0.15">
      <c r="A816" s="1"/>
      <c r="B816" s="2"/>
      <c r="C816" s="2"/>
      <c r="D816" s="2"/>
      <c r="E816" s="2"/>
      <c r="F816" s="2"/>
      <c r="G816" s="2"/>
      <c r="H816" s="2"/>
    </row>
    <row r="817" spans="1:8" ht="13" x14ac:dyDescent="0.15">
      <c r="A817" s="1"/>
      <c r="B817" s="2"/>
      <c r="C817" s="2"/>
      <c r="D817" s="2"/>
      <c r="E817" s="2"/>
      <c r="F817" s="2"/>
      <c r="G817" s="2"/>
      <c r="H817" s="2"/>
    </row>
    <row r="818" spans="1:8" ht="13" x14ac:dyDescent="0.15">
      <c r="A818" s="1"/>
      <c r="B818" s="2"/>
      <c r="C818" s="2"/>
      <c r="D818" s="2"/>
      <c r="E818" s="2"/>
      <c r="F818" s="2"/>
      <c r="G818" s="2"/>
      <c r="H818" s="2"/>
    </row>
    <row r="819" spans="1:8" ht="13" x14ac:dyDescent="0.15">
      <c r="A819" s="1"/>
      <c r="B819" s="2"/>
      <c r="C819" s="2"/>
      <c r="D819" s="2"/>
      <c r="E819" s="2"/>
      <c r="F819" s="2"/>
      <c r="G819" s="2"/>
      <c r="H819" s="2"/>
    </row>
    <row r="820" spans="1:8" ht="13" x14ac:dyDescent="0.15">
      <c r="A820" s="1"/>
      <c r="B820" s="2"/>
      <c r="C820" s="2"/>
      <c r="D820" s="2"/>
      <c r="E820" s="2"/>
      <c r="F820" s="2"/>
      <c r="G820" s="2"/>
      <c r="H820" s="2"/>
    </row>
    <row r="821" spans="1:8" ht="13" x14ac:dyDescent="0.15">
      <c r="A821" s="1"/>
      <c r="B821" s="2"/>
      <c r="C821" s="2"/>
      <c r="D821" s="2"/>
      <c r="E821" s="2"/>
      <c r="F821" s="2"/>
      <c r="G821" s="2"/>
      <c r="H821" s="2"/>
    </row>
    <row r="822" spans="1:8" ht="13" x14ac:dyDescent="0.15">
      <c r="A822" s="1"/>
      <c r="B822" s="2"/>
      <c r="C822" s="2"/>
      <c r="D822" s="2"/>
      <c r="E822" s="2"/>
      <c r="F822" s="2"/>
      <c r="G822" s="2"/>
      <c r="H822" s="2"/>
    </row>
    <row r="823" spans="1:8" ht="13" x14ac:dyDescent="0.15">
      <c r="A823" s="1"/>
      <c r="B823" s="2"/>
      <c r="C823" s="2"/>
      <c r="D823" s="2"/>
      <c r="E823" s="2"/>
      <c r="F823" s="2"/>
      <c r="G823" s="2"/>
      <c r="H823" s="2"/>
    </row>
    <row r="824" spans="1:8" ht="13" x14ac:dyDescent="0.15">
      <c r="A824" s="1"/>
      <c r="B824" s="2"/>
      <c r="C824" s="2"/>
      <c r="D824" s="2"/>
      <c r="E824" s="2"/>
      <c r="F824" s="2"/>
      <c r="G824" s="2"/>
      <c r="H824" s="2"/>
    </row>
    <row r="825" spans="1:8" ht="13" x14ac:dyDescent="0.15">
      <c r="A825" s="1"/>
      <c r="B825" s="2"/>
      <c r="C825" s="2"/>
      <c r="D825" s="2"/>
      <c r="E825" s="2"/>
      <c r="F825" s="2"/>
      <c r="G825" s="2"/>
      <c r="H825" s="2"/>
    </row>
    <row r="826" spans="1:8" ht="13" x14ac:dyDescent="0.15">
      <c r="A826" s="1"/>
      <c r="B826" s="2"/>
      <c r="C826" s="2"/>
      <c r="D826" s="2"/>
      <c r="E826" s="2"/>
      <c r="F826" s="2"/>
      <c r="G826" s="2"/>
      <c r="H826" s="2"/>
    </row>
    <row r="827" spans="1:8" ht="13" x14ac:dyDescent="0.15">
      <c r="A827" s="1"/>
      <c r="B827" s="2"/>
      <c r="C827" s="2"/>
      <c r="D827" s="2"/>
      <c r="E827" s="2"/>
      <c r="F827" s="2"/>
      <c r="G827" s="2"/>
      <c r="H827" s="2"/>
    </row>
    <row r="828" spans="1:8" ht="13" x14ac:dyDescent="0.15">
      <c r="A828" s="1"/>
      <c r="B828" s="2"/>
      <c r="C828" s="2"/>
      <c r="D828" s="2"/>
      <c r="E828" s="2"/>
      <c r="F828" s="2"/>
      <c r="G828" s="2"/>
      <c r="H828" s="2"/>
    </row>
    <row r="829" spans="1:8" ht="13" x14ac:dyDescent="0.15">
      <c r="A829" s="1"/>
      <c r="B829" s="2"/>
      <c r="C829" s="2"/>
      <c r="D829" s="2"/>
      <c r="E829" s="2"/>
      <c r="F829" s="2"/>
      <c r="G829" s="2"/>
      <c r="H829" s="2"/>
    </row>
    <row r="830" spans="1:8" ht="13" x14ac:dyDescent="0.15">
      <c r="A830" s="1"/>
      <c r="B830" s="2"/>
      <c r="C830" s="2"/>
      <c r="D830" s="2"/>
      <c r="E830" s="2"/>
      <c r="F830" s="2"/>
      <c r="G830" s="2"/>
      <c r="H830" s="2"/>
    </row>
    <row r="831" spans="1:8" ht="13" x14ac:dyDescent="0.15">
      <c r="A831" s="1"/>
      <c r="B831" s="2"/>
      <c r="C831" s="2"/>
      <c r="D831" s="2"/>
      <c r="E831" s="2"/>
      <c r="F831" s="2"/>
      <c r="G831" s="2"/>
      <c r="H831" s="2"/>
    </row>
    <row r="832" spans="1:8" ht="13" x14ac:dyDescent="0.15">
      <c r="A832" s="1"/>
      <c r="B832" s="2"/>
      <c r="C832" s="2"/>
      <c r="D832" s="2"/>
      <c r="E832" s="2"/>
      <c r="F832" s="2"/>
      <c r="G832" s="2"/>
      <c r="H832" s="2"/>
    </row>
    <row r="833" spans="1:8" ht="13" x14ac:dyDescent="0.15">
      <c r="A833" s="1"/>
      <c r="B833" s="2"/>
      <c r="C833" s="2"/>
      <c r="D833" s="2"/>
      <c r="E833" s="2"/>
      <c r="F833" s="2"/>
      <c r="G833" s="2"/>
      <c r="H833" s="2"/>
    </row>
    <row r="834" spans="1:8" ht="13" x14ac:dyDescent="0.15">
      <c r="A834" s="1"/>
      <c r="B834" s="2"/>
      <c r="C834" s="2"/>
      <c r="D834" s="2"/>
      <c r="E834" s="2"/>
      <c r="F834" s="2"/>
      <c r="G834" s="2"/>
      <c r="H834" s="2"/>
    </row>
    <row r="835" spans="1:8" ht="13" x14ac:dyDescent="0.15">
      <c r="A835" s="1"/>
      <c r="B835" s="2"/>
      <c r="C835" s="2"/>
      <c r="D835" s="2"/>
      <c r="E835" s="2"/>
      <c r="F835" s="2"/>
      <c r="G835" s="2"/>
      <c r="H835" s="2"/>
    </row>
    <row r="836" spans="1:8" ht="13" x14ac:dyDescent="0.15">
      <c r="A836" s="1"/>
      <c r="B836" s="2"/>
      <c r="C836" s="2"/>
      <c r="D836" s="2"/>
      <c r="E836" s="2"/>
      <c r="F836" s="2"/>
      <c r="G836" s="2"/>
      <c r="H836" s="2"/>
    </row>
    <row r="837" spans="1:8" ht="13" x14ac:dyDescent="0.15">
      <c r="A837" s="1"/>
      <c r="B837" s="2"/>
      <c r="C837" s="2"/>
      <c r="D837" s="2"/>
      <c r="E837" s="2"/>
      <c r="F837" s="2"/>
      <c r="G837" s="2"/>
      <c r="H837" s="2"/>
    </row>
    <row r="838" spans="1:8" ht="13" x14ac:dyDescent="0.15">
      <c r="A838" s="1"/>
      <c r="B838" s="2"/>
      <c r="C838" s="2"/>
      <c r="D838" s="2"/>
      <c r="E838" s="2"/>
      <c r="F838" s="2"/>
      <c r="G838" s="2"/>
      <c r="H838" s="2"/>
    </row>
    <row r="839" spans="1:8" ht="13" x14ac:dyDescent="0.15">
      <c r="A839" s="1"/>
      <c r="B839" s="2"/>
      <c r="C839" s="2"/>
      <c r="D839" s="2"/>
      <c r="E839" s="2"/>
      <c r="F839" s="2"/>
      <c r="G839" s="2"/>
      <c r="H839" s="2"/>
    </row>
    <row r="840" spans="1:8" ht="13" x14ac:dyDescent="0.15">
      <c r="A840" s="1"/>
      <c r="B840" s="2"/>
      <c r="C840" s="2"/>
      <c r="D840" s="2"/>
      <c r="E840" s="2"/>
      <c r="F840" s="2"/>
      <c r="G840" s="2"/>
      <c r="H840" s="2"/>
    </row>
    <row r="841" spans="1:8" ht="13" x14ac:dyDescent="0.15">
      <c r="A841" s="1"/>
      <c r="B841" s="2"/>
      <c r="C841" s="2"/>
      <c r="D841" s="2"/>
      <c r="E841" s="2"/>
      <c r="F841" s="2"/>
      <c r="G841" s="2"/>
      <c r="H841" s="2"/>
    </row>
    <row r="842" spans="1:8" ht="13" x14ac:dyDescent="0.15">
      <c r="A842" s="1"/>
      <c r="B842" s="2"/>
      <c r="C842" s="2"/>
      <c r="D842" s="2"/>
      <c r="E842" s="2"/>
      <c r="F842" s="2"/>
      <c r="G842" s="2"/>
      <c r="H842" s="2"/>
    </row>
    <row r="843" spans="1:8" ht="13" x14ac:dyDescent="0.15">
      <c r="A843" s="1"/>
      <c r="B843" s="2"/>
      <c r="C843" s="2"/>
      <c r="D843" s="2"/>
      <c r="E843" s="2"/>
      <c r="F843" s="2"/>
      <c r="G843" s="2"/>
      <c r="H843" s="2"/>
    </row>
    <row r="844" spans="1:8" ht="13" x14ac:dyDescent="0.15">
      <c r="A844" s="1"/>
      <c r="B844" s="2"/>
      <c r="C844" s="2"/>
      <c r="D844" s="2"/>
      <c r="E844" s="2"/>
      <c r="F844" s="2"/>
      <c r="G844" s="2"/>
      <c r="H844" s="2"/>
    </row>
    <row r="845" spans="1:8" ht="13" x14ac:dyDescent="0.15">
      <c r="A845" s="1"/>
      <c r="B845" s="2"/>
      <c r="C845" s="2"/>
      <c r="D845" s="2"/>
      <c r="E845" s="2"/>
      <c r="F845" s="2"/>
      <c r="G845" s="2"/>
      <c r="H845" s="2"/>
    </row>
    <row r="846" spans="1:8" ht="13" x14ac:dyDescent="0.15">
      <c r="A846" s="1"/>
      <c r="B846" s="2"/>
      <c r="C846" s="2"/>
      <c r="D846" s="2"/>
      <c r="E846" s="2"/>
      <c r="F846" s="2"/>
      <c r="G846" s="2"/>
      <c r="H846" s="2"/>
    </row>
    <row r="847" spans="1:8" ht="13" x14ac:dyDescent="0.15">
      <c r="A847" s="1"/>
      <c r="B847" s="2"/>
      <c r="C847" s="2"/>
      <c r="D847" s="2"/>
      <c r="E847" s="2"/>
      <c r="F847" s="2"/>
      <c r="G847" s="2"/>
      <c r="H847" s="2"/>
    </row>
    <row r="848" spans="1:8" ht="13" x14ac:dyDescent="0.15">
      <c r="A848" s="1"/>
      <c r="B848" s="2"/>
      <c r="C848" s="2"/>
      <c r="D848" s="2"/>
      <c r="E848" s="2"/>
      <c r="F848" s="2"/>
      <c r="G848" s="2"/>
      <c r="H848" s="2"/>
    </row>
    <row r="849" spans="1:8" ht="13" x14ac:dyDescent="0.15">
      <c r="A849" s="1"/>
      <c r="B849" s="2"/>
      <c r="C849" s="2"/>
      <c r="D849" s="2"/>
      <c r="E849" s="2"/>
      <c r="F849" s="2"/>
      <c r="G849" s="2"/>
      <c r="H849" s="2"/>
    </row>
    <row r="850" spans="1:8" ht="13" x14ac:dyDescent="0.15">
      <c r="A850" s="1"/>
      <c r="B850" s="2"/>
      <c r="C850" s="2"/>
      <c r="D850" s="2"/>
      <c r="E850" s="2"/>
      <c r="F850" s="2"/>
      <c r="G850" s="2"/>
      <c r="H850" s="2"/>
    </row>
    <row r="851" spans="1:8" ht="13" x14ac:dyDescent="0.15">
      <c r="A851" s="1"/>
      <c r="B851" s="2"/>
      <c r="C851" s="2"/>
      <c r="D851" s="2"/>
      <c r="E851" s="2"/>
      <c r="F851" s="2"/>
      <c r="G851" s="2"/>
      <c r="H851" s="2"/>
    </row>
    <row r="852" spans="1:8" ht="13" x14ac:dyDescent="0.15">
      <c r="A852" s="1"/>
      <c r="B852" s="2"/>
      <c r="C852" s="2"/>
      <c r="D852" s="2"/>
      <c r="E852" s="2"/>
      <c r="F852" s="2"/>
      <c r="G852" s="2"/>
      <c r="H852" s="2"/>
    </row>
    <row r="853" spans="1:8" ht="13" x14ac:dyDescent="0.15">
      <c r="A853" s="1"/>
      <c r="B853" s="2"/>
      <c r="C853" s="2"/>
      <c r="D853" s="2"/>
      <c r="E853" s="2"/>
      <c r="F853" s="2"/>
      <c r="G853" s="2"/>
      <c r="H853" s="2"/>
    </row>
    <row r="854" spans="1:8" ht="13" x14ac:dyDescent="0.15">
      <c r="A854" s="1"/>
      <c r="B854" s="2"/>
      <c r="C854" s="2"/>
      <c r="D854" s="2"/>
      <c r="E854" s="2"/>
      <c r="F854" s="2"/>
      <c r="G854" s="2"/>
      <c r="H854" s="2"/>
    </row>
    <row r="855" spans="1:8" ht="13" x14ac:dyDescent="0.15">
      <c r="A855" s="1"/>
      <c r="B855" s="2"/>
      <c r="C855" s="2"/>
      <c r="D855" s="2"/>
      <c r="E855" s="2"/>
      <c r="F855" s="2"/>
      <c r="G855" s="2"/>
      <c r="H855" s="2"/>
    </row>
    <row r="856" spans="1:8" ht="13" x14ac:dyDescent="0.15">
      <c r="A856" s="1"/>
      <c r="B856" s="2"/>
      <c r="C856" s="2"/>
      <c r="D856" s="2"/>
      <c r="E856" s="2"/>
      <c r="F856" s="2"/>
      <c r="G856" s="2"/>
      <c r="H856" s="2"/>
    </row>
    <row r="857" spans="1:8" ht="13" x14ac:dyDescent="0.15">
      <c r="A857" s="1"/>
      <c r="B857" s="2"/>
      <c r="C857" s="2"/>
      <c r="D857" s="2"/>
      <c r="E857" s="2"/>
      <c r="F857" s="2"/>
      <c r="G857" s="2"/>
      <c r="H857" s="2"/>
    </row>
    <row r="858" spans="1:8" ht="13" x14ac:dyDescent="0.15">
      <c r="A858" s="1"/>
      <c r="B858" s="2"/>
      <c r="C858" s="2"/>
      <c r="D858" s="2"/>
      <c r="E858" s="2"/>
      <c r="F858" s="2"/>
      <c r="G858" s="2"/>
      <c r="H858" s="2"/>
    </row>
    <row r="859" spans="1:8" ht="13" x14ac:dyDescent="0.15">
      <c r="A859" s="1"/>
      <c r="B859" s="2"/>
      <c r="C859" s="2"/>
      <c r="D859" s="2"/>
      <c r="E859" s="2"/>
      <c r="F859" s="2"/>
      <c r="G859" s="2"/>
      <c r="H859" s="2"/>
    </row>
    <row r="860" spans="1:8" ht="13" x14ac:dyDescent="0.15">
      <c r="A860" s="1"/>
      <c r="B860" s="2"/>
      <c r="C860" s="2"/>
      <c r="D860" s="2"/>
      <c r="E860" s="2"/>
      <c r="F860" s="2"/>
      <c r="G860" s="2"/>
      <c r="H860" s="2"/>
    </row>
    <row r="861" spans="1:8" ht="13" x14ac:dyDescent="0.15">
      <c r="A861" s="1"/>
      <c r="B861" s="2"/>
      <c r="C861" s="2"/>
      <c r="D861" s="2"/>
      <c r="E861" s="2"/>
      <c r="F861" s="2"/>
      <c r="G861" s="2"/>
      <c r="H861" s="2"/>
    </row>
    <row r="862" spans="1:8" ht="13" x14ac:dyDescent="0.15">
      <c r="A862" s="1"/>
      <c r="B862" s="2"/>
      <c r="C862" s="2"/>
      <c r="D862" s="2"/>
      <c r="E862" s="2"/>
      <c r="F862" s="2"/>
      <c r="G862" s="2"/>
      <c r="H862" s="2"/>
    </row>
    <row r="863" spans="1:8" ht="13" x14ac:dyDescent="0.15">
      <c r="A863" s="1"/>
      <c r="B863" s="2"/>
      <c r="C863" s="2"/>
      <c r="D863" s="2"/>
      <c r="E863" s="2"/>
      <c r="F863" s="2"/>
      <c r="G863" s="2"/>
      <c r="H863" s="2"/>
    </row>
    <row r="864" spans="1:8" ht="13" x14ac:dyDescent="0.15">
      <c r="A864" s="1"/>
      <c r="B864" s="2"/>
      <c r="C864" s="2"/>
      <c r="D864" s="2"/>
      <c r="E864" s="2"/>
      <c r="F864" s="2"/>
      <c r="G864" s="2"/>
      <c r="H864" s="2"/>
    </row>
    <row r="865" spans="1:8" ht="13" x14ac:dyDescent="0.15">
      <c r="A865" s="1"/>
      <c r="B865" s="2"/>
      <c r="C865" s="2"/>
      <c r="D865" s="2"/>
      <c r="E865" s="2"/>
      <c r="F865" s="2"/>
      <c r="G865" s="2"/>
      <c r="H865" s="2"/>
    </row>
    <row r="866" spans="1:8" ht="13" x14ac:dyDescent="0.15">
      <c r="A866" s="1"/>
      <c r="B866" s="2"/>
      <c r="C866" s="2"/>
      <c r="D866" s="2"/>
      <c r="E866" s="2"/>
      <c r="F866" s="2"/>
      <c r="G866" s="2"/>
      <c r="H866" s="2"/>
    </row>
    <row r="867" spans="1:8" ht="13" x14ac:dyDescent="0.15">
      <c r="A867" s="1"/>
      <c r="B867" s="2"/>
      <c r="C867" s="2"/>
      <c r="D867" s="2"/>
      <c r="E867" s="2"/>
      <c r="F867" s="2"/>
      <c r="G867" s="2"/>
      <c r="H867" s="2"/>
    </row>
    <row r="868" spans="1:8" ht="13" x14ac:dyDescent="0.15">
      <c r="A868" s="1"/>
      <c r="B868" s="2"/>
      <c r="C868" s="2"/>
      <c r="D868" s="2"/>
      <c r="E868" s="2"/>
      <c r="F868" s="2"/>
      <c r="G868" s="2"/>
      <c r="H868" s="2"/>
    </row>
    <row r="869" spans="1:8" ht="13" x14ac:dyDescent="0.15">
      <c r="A869" s="1"/>
      <c r="B869" s="2"/>
      <c r="C869" s="2"/>
      <c r="D869" s="2"/>
      <c r="E869" s="2"/>
      <c r="F869" s="2"/>
      <c r="G869" s="2"/>
      <c r="H869" s="2"/>
    </row>
    <row r="870" spans="1:8" ht="13" x14ac:dyDescent="0.15">
      <c r="A870" s="1"/>
      <c r="B870" s="2"/>
      <c r="C870" s="2"/>
      <c r="D870" s="2"/>
      <c r="E870" s="2"/>
      <c r="F870" s="2"/>
      <c r="G870" s="2"/>
      <c r="H870" s="2"/>
    </row>
    <row r="871" spans="1:8" ht="13" x14ac:dyDescent="0.15">
      <c r="A871" s="1"/>
      <c r="B871" s="2"/>
      <c r="C871" s="2"/>
      <c r="D871" s="2"/>
      <c r="E871" s="2"/>
      <c r="F871" s="2"/>
      <c r="G871" s="2"/>
      <c r="H871" s="2"/>
    </row>
    <row r="872" spans="1:8" ht="13" x14ac:dyDescent="0.15">
      <c r="A872" s="1"/>
      <c r="B872" s="2"/>
      <c r="C872" s="2"/>
      <c r="D872" s="2"/>
      <c r="E872" s="2"/>
      <c r="F872" s="2"/>
      <c r="G872" s="2"/>
      <c r="H872" s="2"/>
    </row>
    <row r="873" spans="1:8" ht="13" x14ac:dyDescent="0.15">
      <c r="A873" s="1"/>
      <c r="B873" s="2"/>
      <c r="C873" s="2"/>
      <c r="D873" s="2"/>
      <c r="E873" s="2"/>
      <c r="F873" s="2"/>
      <c r="G873" s="2"/>
      <c r="H873" s="2"/>
    </row>
    <row r="874" spans="1:8" ht="13" x14ac:dyDescent="0.15">
      <c r="A874" s="1"/>
      <c r="B874" s="2"/>
      <c r="C874" s="2"/>
      <c r="D874" s="2"/>
      <c r="E874" s="2"/>
      <c r="F874" s="2"/>
      <c r="G874" s="2"/>
      <c r="H874" s="2"/>
    </row>
    <row r="875" spans="1:8" ht="13" x14ac:dyDescent="0.15">
      <c r="A875" s="1"/>
      <c r="B875" s="2"/>
      <c r="C875" s="2"/>
      <c r="D875" s="2"/>
      <c r="E875" s="2"/>
      <c r="F875" s="2"/>
      <c r="G875" s="2"/>
      <c r="H875" s="2"/>
    </row>
    <row r="876" spans="1:8" ht="13" x14ac:dyDescent="0.15">
      <c r="A876" s="1"/>
      <c r="B876" s="2"/>
      <c r="C876" s="2"/>
      <c r="D876" s="2"/>
      <c r="E876" s="2"/>
      <c r="F876" s="2"/>
      <c r="G876" s="2"/>
      <c r="H876" s="2"/>
    </row>
    <row r="877" spans="1:8" ht="13" x14ac:dyDescent="0.15">
      <c r="A877" s="1"/>
      <c r="B877" s="2"/>
      <c r="C877" s="2"/>
      <c r="D877" s="2"/>
      <c r="E877" s="2"/>
      <c r="F877" s="2"/>
      <c r="G877" s="2"/>
      <c r="H877" s="2"/>
    </row>
    <row r="878" spans="1:8" ht="13" x14ac:dyDescent="0.15">
      <c r="A878" s="1"/>
      <c r="B878" s="2"/>
      <c r="C878" s="2"/>
      <c r="D878" s="2"/>
      <c r="E878" s="2"/>
      <c r="F878" s="2"/>
      <c r="G878" s="2"/>
      <c r="H878" s="2"/>
    </row>
    <row r="879" spans="1:8" ht="13" x14ac:dyDescent="0.15">
      <c r="A879" s="1"/>
      <c r="B879" s="2"/>
      <c r="C879" s="2"/>
      <c r="D879" s="2"/>
      <c r="E879" s="2"/>
      <c r="F879" s="2"/>
      <c r="G879" s="2"/>
      <c r="H879" s="2"/>
    </row>
    <row r="880" spans="1:8" ht="13" x14ac:dyDescent="0.15">
      <c r="A880" s="1"/>
      <c r="B880" s="2"/>
      <c r="C880" s="2"/>
      <c r="D880" s="2"/>
      <c r="E880" s="2"/>
      <c r="F880" s="2"/>
      <c r="G880" s="2"/>
      <c r="H880" s="2"/>
    </row>
    <row r="881" spans="1:8" ht="13" x14ac:dyDescent="0.15">
      <c r="A881" s="1"/>
      <c r="B881" s="2"/>
      <c r="C881" s="2"/>
      <c r="D881" s="2"/>
      <c r="E881" s="2"/>
      <c r="F881" s="2"/>
      <c r="G881" s="2"/>
      <c r="H881" s="2"/>
    </row>
    <row r="882" spans="1:8" ht="13" x14ac:dyDescent="0.15">
      <c r="A882" s="1"/>
      <c r="B882" s="2"/>
      <c r="C882" s="2"/>
      <c r="D882" s="2"/>
      <c r="E882" s="2"/>
      <c r="F882" s="2"/>
      <c r="G882" s="2"/>
      <c r="H882" s="2"/>
    </row>
    <row r="883" spans="1:8" ht="13" x14ac:dyDescent="0.15">
      <c r="A883" s="1"/>
      <c r="B883" s="2"/>
      <c r="C883" s="2"/>
      <c r="D883" s="2"/>
      <c r="E883" s="2"/>
      <c r="F883" s="2"/>
      <c r="G883" s="2"/>
      <c r="H883" s="2"/>
    </row>
    <row r="884" spans="1:8" ht="13" x14ac:dyDescent="0.15">
      <c r="A884" s="1"/>
      <c r="B884" s="2"/>
      <c r="C884" s="2"/>
      <c r="D884" s="2"/>
      <c r="E884" s="2"/>
      <c r="F884" s="2"/>
      <c r="G884" s="2"/>
      <c r="H884" s="2"/>
    </row>
    <row r="885" spans="1:8" ht="13" x14ac:dyDescent="0.15">
      <c r="A885" s="1"/>
      <c r="B885" s="2"/>
      <c r="C885" s="2"/>
      <c r="D885" s="2"/>
      <c r="E885" s="2"/>
      <c r="F885" s="2"/>
      <c r="G885" s="2"/>
      <c r="H885" s="2"/>
    </row>
    <row r="886" spans="1:8" ht="13" x14ac:dyDescent="0.15">
      <c r="A886" s="1"/>
      <c r="B886" s="2"/>
      <c r="C886" s="2"/>
      <c r="D886" s="2"/>
      <c r="E886" s="2"/>
      <c r="F886" s="2"/>
      <c r="G886" s="2"/>
      <c r="H886" s="2"/>
    </row>
    <row r="887" spans="1:8" ht="13" x14ac:dyDescent="0.15">
      <c r="A887" s="1"/>
      <c r="B887" s="2"/>
      <c r="C887" s="2"/>
      <c r="D887" s="2"/>
      <c r="E887" s="2"/>
      <c r="F887" s="2"/>
      <c r="G887" s="2"/>
      <c r="H887" s="2"/>
    </row>
    <row r="888" spans="1:8" ht="13" x14ac:dyDescent="0.15">
      <c r="A888" s="1"/>
      <c r="B888" s="2"/>
      <c r="C888" s="2"/>
      <c r="D888" s="2"/>
      <c r="E888" s="2"/>
      <c r="F888" s="2"/>
      <c r="G888" s="2"/>
      <c r="H888" s="2"/>
    </row>
    <row r="889" spans="1:8" ht="13" x14ac:dyDescent="0.15">
      <c r="A889" s="1"/>
      <c r="B889" s="2"/>
      <c r="C889" s="2"/>
      <c r="D889" s="2"/>
      <c r="E889" s="2"/>
      <c r="F889" s="2"/>
      <c r="G889" s="2"/>
      <c r="H889" s="2"/>
    </row>
    <row r="890" spans="1:8" ht="13" x14ac:dyDescent="0.15">
      <c r="A890" s="1"/>
      <c r="B890" s="2"/>
      <c r="C890" s="2"/>
      <c r="D890" s="2"/>
      <c r="E890" s="2"/>
      <c r="F890" s="2"/>
      <c r="G890" s="2"/>
      <c r="H890" s="2"/>
    </row>
    <row r="891" spans="1:8" ht="13" x14ac:dyDescent="0.15">
      <c r="A891" s="1"/>
      <c r="B891" s="2"/>
      <c r="C891" s="2"/>
      <c r="D891" s="2"/>
      <c r="E891" s="2"/>
      <c r="F891" s="2"/>
      <c r="G891" s="2"/>
      <c r="H891" s="2"/>
    </row>
    <row r="892" spans="1:8" ht="13" x14ac:dyDescent="0.15">
      <c r="A892" s="1"/>
      <c r="B892" s="2"/>
      <c r="C892" s="2"/>
      <c r="D892" s="2"/>
      <c r="E892" s="2"/>
      <c r="F892" s="2"/>
      <c r="G892" s="2"/>
      <c r="H892" s="2"/>
    </row>
    <row r="893" spans="1:8" ht="13" x14ac:dyDescent="0.15">
      <c r="A893" s="1"/>
      <c r="B893" s="2"/>
      <c r="C893" s="2"/>
      <c r="D893" s="2"/>
      <c r="E893" s="2"/>
      <c r="F893" s="2"/>
      <c r="G893" s="2"/>
      <c r="H893" s="2"/>
    </row>
    <row r="894" spans="1:8" ht="13" x14ac:dyDescent="0.15">
      <c r="A894" s="1"/>
      <c r="B894" s="2"/>
      <c r="C894" s="2"/>
      <c r="D894" s="2"/>
      <c r="E894" s="2"/>
      <c r="F894" s="2"/>
      <c r="G894" s="2"/>
      <c r="H894" s="2"/>
    </row>
    <row r="895" spans="1:8" ht="13" x14ac:dyDescent="0.15">
      <c r="A895" s="1"/>
      <c r="B895" s="2"/>
      <c r="C895" s="2"/>
      <c r="D895" s="2"/>
      <c r="E895" s="2"/>
      <c r="F895" s="2"/>
      <c r="G895" s="2"/>
      <c r="H895" s="2"/>
    </row>
    <row r="896" spans="1:8" ht="13" x14ac:dyDescent="0.15">
      <c r="A896" s="1"/>
      <c r="B896" s="2"/>
      <c r="C896" s="2"/>
      <c r="D896" s="2"/>
      <c r="E896" s="2"/>
      <c r="F896" s="2"/>
      <c r="G896" s="2"/>
      <c r="H896" s="2"/>
    </row>
    <row r="897" spans="1:8" ht="13" x14ac:dyDescent="0.15">
      <c r="A897" s="1"/>
      <c r="B897" s="2"/>
      <c r="C897" s="2"/>
      <c r="D897" s="2"/>
      <c r="E897" s="2"/>
      <c r="F897" s="2"/>
      <c r="G897" s="2"/>
      <c r="H897" s="2"/>
    </row>
    <row r="898" spans="1:8" ht="13" x14ac:dyDescent="0.15">
      <c r="A898" s="1"/>
      <c r="B898" s="2"/>
      <c r="C898" s="2"/>
      <c r="D898" s="2"/>
      <c r="E898" s="2"/>
      <c r="F898" s="2"/>
      <c r="G898" s="2"/>
      <c r="H898" s="2"/>
    </row>
    <row r="899" spans="1:8" ht="13" x14ac:dyDescent="0.15">
      <c r="A899" s="1"/>
      <c r="B899" s="2"/>
      <c r="C899" s="2"/>
      <c r="D899" s="2"/>
      <c r="E899" s="2"/>
      <c r="F899" s="2"/>
      <c r="G899" s="2"/>
      <c r="H899" s="2"/>
    </row>
    <row r="900" spans="1:8" ht="13" x14ac:dyDescent="0.15">
      <c r="A900" s="1"/>
      <c r="B900" s="2"/>
      <c r="C900" s="2"/>
      <c r="D900" s="2"/>
      <c r="E900" s="2"/>
      <c r="F900" s="2"/>
      <c r="G900" s="2"/>
      <c r="H900" s="2"/>
    </row>
    <row r="901" spans="1:8" ht="13" x14ac:dyDescent="0.15">
      <c r="A901" s="1"/>
      <c r="B901" s="2"/>
      <c r="C901" s="2"/>
      <c r="D901" s="2"/>
      <c r="E901" s="2"/>
      <c r="F901" s="2"/>
      <c r="G901" s="2"/>
      <c r="H901" s="2"/>
    </row>
    <row r="902" spans="1:8" ht="13" x14ac:dyDescent="0.15">
      <c r="A902" s="1"/>
      <c r="B902" s="2"/>
      <c r="C902" s="2"/>
      <c r="D902" s="2"/>
      <c r="E902" s="2"/>
      <c r="F902" s="2"/>
      <c r="G902" s="2"/>
      <c r="H902" s="2"/>
    </row>
    <row r="903" spans="1:8" ht="13" x14ac:dyDescent="0.15">
      <c r="A903" s="1"/>
      <c r="B903" s="2"/>
      <c r="C903" s="2"/>
      <c r="D903" s="2"/>
      <c r="E903" s="2"/>
      <c r="F903" s="2"/>
      <c r="G903" s="2"/>
      <c r="H903" s="2"/>
    </row>
    <row r="904" spans="1:8" ht="13" x14ac:dyDescent="0.15">
      <c r="A904" s="1"/>
      <c r="B904" s="2"/>
      <c r="C904" s="2"/>
      <c r="D904" s="2"/>
      <c r="E904" s="2"/>
      <c r="F904" s="2"/>
      <c r="G904" s="2"/>
      <c r="H904" s="2"/>
    </row>
    <row r="905" spans="1:8" ht="13" x14ac:dyDescent="0.15">
      <c r="A905" s="1"/>
      <c r="B905" s="2"/>
      <c r="C905" s="2"/>
      <c r="D905" s="2"/>
      <c r="E905" s="2"/>
      <c r="F905" s="2"/>
      <c r="G905" s="2"/>
      <c r="H905" s="2"/>
    </row>
    <row r="906" spans="1:8" ht="13" x14ac:dyDescent="0.15">
      <c r="A906" s="1"/>
      <c r="B906" s="2"/>
      <c r="C906" s="2"/>
      <c r="D906" s="2"/>
      <c r="E906" s="2"/>
      <c r="F906" s="2"/>
      <c r="G906" s="2"/>
      <c r="H906" s="2"/>
    </row>
    <row r="907" spans="1:8" ht="13" x14ac:dyDescent="0.15">
      <c r="A907" s="1"/>
      <c r="B907" s="2"/>
      <c r="C907" s="2"/>
      <c r="D907" s="2"/>
      <c r="E907" s="2"/>
      <c r="F907" s="2"/>
      <c r="G907" s="2"/>
      <c r="H907" s="2"/>
    </row>
    <row r="908" spans="1:8" ht="13" x14ac:dyDescent="0.15">
      <c r="A908" s="1"/>
      <c r="B908" s="2"/>
      <c r="C908" s="2"/>
      <c r="D908" s="2"/>
      <c r="E908" s="2"/>
      <c r="F908" s="2"/>
      <c r="G908" s="2"/>
      <c r="H908" s="2"/>
    </row>
    <row r="909" spans="1:8" ht="13" x14ac:dyDescent="0.15">
      <c r="A909" s="1"/>
      <c r="B909" s="2"/>
      <c r="C909" s="2"/>
      <c r="D909" s="2"/>
      <c r="E909" s="2"/>
      <c r="F909" s="2"/>
      <c r="G909" s="2"/>
      <c r="H909" s="2"/>
    </row>
    <row r="910" spans="1:8" ht="13" x14ac:dyDescent="0.15">
      <c r="A910" s="1"/>
      <c r="B910" s="2"/>
      <c r="C910" s="2"/>
      <c r="D910" s="2"/>
      <c r="E910" s="2"/>
      <c r="F910" s="2"/>
      <c r="G910" s="2"/>
      <c r="H910" s="2"/>
    </row>
    <row r="911" spans="1:8" ht="13" x14ac:dyDescent="0.15">
      <c r="A911" s="1"/>
      <c r="B911" s="2"/>
      <c r="C911" s="2"/>
      <c r="D911" s="2"/>
      <c r="E911" s="2"/>
      <c r="F911" s="2"/>
      <c r="G911" s="2"/>
      <c r="H911" s="2"/>
    </row>
    <row r="912" spans="1:8" ht="13" x14ac:dyDescent="0.15">
      <c r="A912" s="1"/>
      <c r="B912" s="2"/>
      <c r="C912" s="2"/>
      <c r="D912" s="2"/>
      <c r="E912" s="2"/>
      <c r="F912" s="2"/>
      <c r="G912" s="2"/>
      <c r="H912" s="2"/>
    </row>
    <row r="913" spans="1:8" ht="13" x14ac:dyDescent="0.15">
      <c r="A913" s="1"/>
      <c r="B913" s="2"/>
      <c r="C913" s="2"/>
      <c r="D913" s="2"/>
      <c r="E913" s="2"/>
      <c r="F913" s="2"/>
      <c r="G913" s="2"/>
      <c r="H913" s="2"/>
    </row>
    <row r="914" spans="1:8" ht="13" x14ac:dyDescent="0.15">
      <c r="A914" s="1"/>
      <c r="B914" s="2"/>
      <c r="C914" s="2"/>
      <c r="D914" s="2"/>
      <c r="E914" s="2"/>
      <c r="F914" s="2"/>
      <c r="G914" s="2"/>
      <c r="H914" s="2"/>
    </row>
    <row r="915" spans="1:8" ht="13" x14ac:dyDescent="0.15">
      <c r="A915" s="1"/>
      <c r="B915" s="2"/>
      <c r="C915" s="2"/>
      <c r="D915" s="2"/>
      <c r="E915" s="2"/>
      <c r="F915" s="2"/>
      <c r="G915" s="2"/>
      <c r="H915" s="2"/>
    </row>
    <row r="916" spans="1:8" ht="13" x14ac:dyDescent="0.15">
      <c r="A916" s="1"/>
      <c r="B916" s="2"/>
      <c r="C916" s="2"/>
      <c r="D916" s="2"/>
      <c r="E916" s="2"/>
      <c r="F916" s="2"/>
      <c r="G916" s="2"/>
      <c r="H916" s="2"/>
    </row>
    <row r="917" spans="1:8" ht="13" x14ac:dyDescent="0.15">
      <c r="A917" s="1"/>
      <c r="B917" s="2"/>
      <c r="C917" s="2"/>
      <c r="D917" s="2"/>
      <c r="E917" s="2"/>
      <c r="F917" s="2"/>
      <c r="G917" s="2"/>
      <c r="H917" s="2"/>
    </row>
    <row r="918" spans="1:8" ht="13" x14ac:dyDescent="0.15">
      <c r="A918" s="1"/>
      <c r="B918" s="2"/>
      <c r="C918" s="2"/>
      <c r="D918" s="2"/>
      <c r="E918" s="2"/>
      <c r="F918" s="2"/>
      <c r="G918" s="2"/>
      <c r="H918" s="2"/>
    </row>
    <row r="919" spans="1:8" ht="13" x14ac:dyDescent="0.15">
      <c r="A919" s="1"/>
      <c r="B919" s="2"/>
      <c r="C919" s="2"/>
      <c r="D919" s="2"/>
      <c r="E919" s="2"/>
      <c r="F919" s="2"/>
      <c r="G919" s="2"/>
      <c r="H919" s="2"/>
    </row>
    <row r="920" spans="1:8" ht="13" x14ac:dyDescent="0.15">
      <c r="A920" s="1"/>
      <c r="B920" s="2"/>
      <c r="C920" s="2"/>
      <c r="D920" s="2"/>
      <c r="E920" s="2"/>
      <c r="F920" s="2"/>
      <c r="G920" s="2"/>
      <c r="H920" s="2"/>
    </row>
    <row r="921" spans="1:8" ht="13" x14ac:dyDescent="0.15">
      <c r="A921" s="1"/>
      <c r="B921" s="2"/>
      <c r="C921" s="2"/>
      <c r="D921" s="2"/>
      <c r="E921" s="2"/>
      <c r="F921" s="2"/>
      <c r="G921" s="2"/>
      <c r="H921" s="2"/>
    </row>
    <row r="922" spans="1:8" ht="13" x14ac:dyDescent="0.15">
      <c r="A922" s="1"/>
      <c r="B922" s="2"/>
      <c r="C922" s="2"/>
      <c r="D922" s="2"/>
      <c r="E922" s="2"/>
      <c r="F922" s="2"/>
      <c r="G922" s="2"/>
      <c r="H922" s="2"/>
    </row>
    <row r="923" spans="1:8" ht="13" x14ac:dyDescent="0.15">
      <c r="A923" s="1"/>
      <c r="B923" s="2"/>
      <c r="C923" s="2"/>
      <c r="D923" s="2"/>
      <c r="E923" s="2"/>
      <c r="F923" s="2"/>
      <c r="G923" s="2"/>
      <c r="H923" s="2"/>
    </row>
    <row r="924" spans="1:8" ht="13" x14ac:dyDescent="0.15">
      <c r="A924" s="1"/>
      <c r="B924" s="2"/>
      <c r="C924" s="2"/>
      <c r="D924" s="2"/>
      <c r="E924" s="2"/>
      <c r="F924" s="2"/>
      <c r="G924" s="2"/>
      <c r="H924" s="2"/>
    </row>
    <row r="925" spans="1:8" ht="13" x14ac:dyDescent="0.15">
      <c r="A925" s="1"/>
      <c r="B925" s="2"/>
      <c r="C925" s="2"/>
      <c r="D925" s="2"/>
      <c r="E925" s="2"/>
      <c r="F925" s="2"/>
      <c r="G925" s="2"/>
      <c r="H925" s="2"/>
    </row>
    <row r="926" spans="1:8" ht="13" x14ac:dyDescent="0.15">
      <c r="A926" s="1"/>
      <c r="B926" s="2"/>
      <c r="C926" s="2"/>
      <c r="D926" s="2"/>
      <c r="E926" s="2"/>
      <c r="F926" s="2"/>
      <c r="G926" s="2"/>
      <c r="H926" s="2"/>
    </row>
    <row r="927" spans="1:8" ht="13" x14ac:dyDescent="0.15">
      <c r="A927" s="1"/>
      <c r="B927" s="2"/>
      <c r="C927" s="2"/>
      <c r="D927" s="2"/>
      <c r="E927" s="2"/>
      <c r="F927" s="2"/>
      <c r="G927" s="2"/>
      <c r="H927" s="2"/>
    </row>
    <row r="928" spans="1:8" ht="13" x14ac:dyDescent="0.15">
      <c r="A928" s="1"/>
      <c r="B928" s="2"/>
      <c r="C928" s="2"/>
      <c r="D928" s="2"/>
      <c r="E928" s="2"/>
      <c r="F928" s="2"/>
      <c r="G928" s="2"/>
      <c r="H928" s="2"/>
    </row>
    <row r="929" spans="1:8" ht="13" x14ac:dyDescent="0.15">
      <c r="A929" s="1"/>
      <c r="B929" s="2"/>
      <c r="C929" s="2"/>
      <c r="D929" s="2"/>
      <c r="E929" s="2"/>
      <c r="F929" s="2"/>
      <c r="G929" s="2"/>
      <c r="H929" s="2"/>
    </row>
    <row r="930" spans="1:8" ht="13" x14ac:dyDescent="0.15">
      <c r="A930" s="1"/>
      <c r="B930" s="2"/>
      <c r="C930" s="2"/>
      <c r="D930" s="2"/>
      <c r="E930" s="2"/>
      <c r="F930" s="2"/>
      <c r="G930" s="2"/>
      <c r="H930" s="2"/>
    </row>
    <row r="931" spans="1:8" ht="13" x14ac:dyDescent="0.15">
      <c r="A931" s="1"/>
      <c r="B931" s="2"/>
      <c r="C931" s="2"/>
      <c r="D931" s="2"/>
      <c r="E931" s="2"/>
      <c r="F931" s="2"/>
      <c r="G931" s="2"/>
      <c r="H931" s="2"/>
    </row>
    <row r="932" spans="1:8" ht="13" x14ac:dyDescent="0.15">
      <c r="A932" s="1"/>
      <c r="B932" s="2"/>
      <c r="C932" s="2"/>
      <c r="D932" s="2"/>
      <c r="E932" s="2"/>
      <c r="F932" s="2"/>
      <c r="G932" s="2"/>
      <c r="H932" s="2"/>
    </row>
    <row r="933" spans="1:8" ht="13" x14ac:dyDescent="0.15">
      <c r="A933" s="1"/>
      <c r="B933" s="2"/>
      <c r="C933" s="2"/>
      <c r="D933" s="2"/>
      <c r="E933" s="2"/>
      <c r="F933" s="2"/>
      <c r="G933" s="2"/>
      <c r="H933" s="2"/>
    </row>
    <row r="934" spans="1:8" ht="13" x14ac:dyDescent="0.15">
      <c r="A934" s="1"/>
      <c r="B934" s="2"/>
      <c r="C934" s="2"/>
      <c r="D934" s="2"/>
      <c r="E934" s="2"/>
      <c r="F934" s="2"/>
      <c r="G934" s="2"/>
      <c r="H934" s="2"/>
    </row>
    <row r="935" spans="1:8" ht="13" x14ac:dyDescent="0.15">
      <c r="A935" s="1"/>
      <c r="B935" s="2"/>
      <c r="C935" s="2"/>
      <c r="D935" s="2"/>
      <c r="E935" s="2"/>
      <c r="F935" s="2"/>
      <c r="G935" s="2"/>
      <c r="H935" s="2"/>
    </row>
    <row r="936" spans="1:8" ht="13" x14ac:dyDescent="0.15">
      <c r="A936" s="1"/>
      <c r="B936" s="2"/>
      <c r="C936" s="2"/>
      <c r="D936" s="2"/>
      <c r="E936" s="2"/>
      <c r="F936" s="2"/>
      <c r="G936" s="2"/>
      <c r="H936" s="2"/>
    </row>
    <row r="937" spans="1:8" ht="13" x14ac:dyDescent="0.15">
      <c r="A937" s="1"/>
      <c r="B937" s="2"/>
      <c r="C937" s="2"/>
      <c r="D937" s="2"/>
      <c r="E937" s="2"/>
      <c r="F937" s="2"/>
      <c r="G937" s="2"/>
      <c r="H937" s="2"/>
    </row>
    <row r="938" spans="1:8" ht="13" x14ac:dyDescent="0.15">
      <c r="A938" s="1"/>
      <c r="B938" s="2"/>
      <c r="C938" s="2"/>
      <c r="D938" s="2"/>
      <c r="E938" s="2"/>
      <c r="F938" s="2"/>
      <c r="G938" s="2"/>
      <c r="H938" s="2"/>
    </row>
    <row r="939" spans="1:8" ht="13" x14ac:dyDescent="0.15">
      <c r="A939" s="1"/>
      <c r="B939" s="2"/>
      <c r="C939" s="2"/>
      <c r="D939" s="2"/>
      <c r="E939" s="2"/>
      <c r="F939" s="2"/>
      <c r="G939" s="2"/>
      <c r="H939" s="2"/>
    </row>
    <row r="940" spans="1:8" ht="13" x14ac:dyDescent="0.15">
      <c r="A940" s="1"/>
      <c r="B940" s="2"/>
      <c r="C940" s="2"/>
      <c r="D940" s="2"/>
      <c r="E940" s="2"/>
      <c r="F940" s="2"/>
      <c r="G940" s="2"/>
      <c r="H940" s="2"/>
    </row>
    <row r="941" spans="1:8" ht="13" x14ac:dyDescent="0.15">
      <c r="A941" s="1"/>
      <c r="B941" s="2"/>
      <c r="C941" s="2"/>
      <c r="D941" s="2"/>
      <c r="E941" s="2"/>
      <c r="F941" s="2"/>
      <c r="G941" s="2"/>
      <c r="H941" s="2"/>
    </row>
    <row r="942" spans="1:8" ht="13" x14ac:dyDescent="0.15">
      <c r="A942" s="1"/>
      <c r="B942" s="2"/>
      <c r="C942" s="2"/>
      <c r="D942" s="2"/>
      <c r="E942" s="2"/>
      <c r="F942" s="2"/>
      <c r="G942" s="2"/>
      <c r="H942" s="2"/>
    </row>
    <row r="943" spans="1:8" ht="13" x14ac:dyDescent="0.15">
      <c r="A943" s="1"/>
      <c r="B943" s="2"/>
      <c r="C943" s="2"/>
      <c r="D943" s="2"/>
      <c r="E943" s="2"/>
      <c r="F943" s="2"/>
      <c r="G943" s="2"/>
      <c r="H943" s="2"/>
    </row>
    <row r="944" spans="1:8" ht="13" x14ac:dyDescent="0.15">
      <c r="A944" s="1"/>
      <c r="B944" s="2"/>
      <c r="C944" s="2"/>
      <c r="D944" s="2"/>
      <c r="E944" s="2"/>
      <c r="F944" s="2"/>
      <c r="G944" s="2"/>
      <c r="H944" s="2"/>
    </row>
    <row r="945" spans="1:8" ht="13" x14ac:dyDescent="0.15">
      <c r="A945" s="1"/>
      <c r="B945" s="2"/>
      <c r="C945" s="2"/>
      <c r="D945" s="2"/>
      <c r="E945" s="2"/>
      <c r="F945" s="2"/>
      <c r="G945" s="2"/>
      <c r="H945" s="2"/>
    </row>
    <row r="946" spans="1:8" ht="13" x14ac:dyDescent="0.15">
      <c r="A946" s="1"/>
      <c r="B946" s="2"/>
      <c r="C946" s="2"/>
      <c r="D946" s="2"/>
      <c r="E946" s="2"/>
      <c r="F946" s="2"/>
      <c r="G946" s="2"/>
      <c r="H946" s="2"/>
    </row>
    <row r="947" spans="1:8" ht="13" x14ac:dyDescent="0.15">
      <c r="A947" s="1"/>
      <c r="B947" s="2"/>
      <c r="C947" s="2"/>
      <c r="D947" s="2"/>
      <c r="E947" s="2"/>
      <c r="F947" s="2"/>
      <c r="G947" s="2"/>
      <c r="H947" s="2"/>
    </row>
    <row r="948" spans="1:8" ht="13" x14ac:dyDescent="0.15">
      <c r="A948" s="1"/>
      <c r="B948" s="2"/>
      <c r="C948" s="2"/>
      <c r="D948" s="2"/>
      <c r="E948" s="2"/>
      <c r="F948" s="2"/>
      <c r="G948" s="2"/>
      <c r="H948" s="2"/>
    </row>
    <row r="949" spans="1:8" ht="13" x14ac:dyDescent="0.15">
      <c r="A949" s="1"/>
      <c r="B949" s="2"/>
      <c r="C949" s="2"/>
      <c r="D949" s="2"/>
      <c r="E949" s="2"/>
      <c r="F949" s="2"/>
      <c r="G949" s="2"/>
      <c r="H949" s="2"/>
    </row>
    <row r="950" spans="1:8" ht="13" x14ac:dyDescent="0.15">
      <c r="A950" s="1"/>
      <c r="B950" s="2"/>
      <c r="C950" s="2"/>
      <c r="D950" s="2"/>
      <c r="E950" s="2"/>
      <c r="F950" s="2"/>
      <c r="G950" s="2"/>
      <c r="H950" s="2"/>
    </row>
    <row r="951" spans="1:8" ht="13" x14ac:dyDescent="0.15">
      <c r="A951" s="1"/>
      <c r="B951" s="2"/>
      <c r="C951" s="2"/>
      <c r="D951" s="2"/>
      <c r="E951" s="2"/>
      <c r="F951" s="2"/>
      <c r="G951" s="2"/>
      <c r="H951" s="2"/>
    </row>
    <row r="952" spans="1:8" ht="13" x14ac:dyDescent="0.15">
      <c r="A952" s="1"/>
      <c r="B952" s="2"/>
      <c r="C952" s="2"/>
      <c r="D952" s="2"/>
      <c r="E952" s="2"/>
      <c r="F952" s="2"/>
      <c r="G952" s="2"/>
      <c r="H952" s="2"/>
    </row>
    <row r="953" spans="1:8" ht="13" x14ac:dyDescent="0.15">
      <c r="A953" s="1"/>
      <c r="B953" s="2"/>
      <c r="C953" s="2"/>
      <c r="D953" s="2"/>
      <c r="E953" s="2"/>
      <c r="F953" s="2"/>
      <c r="G953" s="2"/>
      <c r="H953" s="2"/>
    </row>
    <row r="954" spans="1:8" ht="13" x14ac:dyDescent="0.15">
      <c r="A954" s="1"/>
      <c r="B954" s="2"/>
      <c r="C954" s="2"/>
      <c r="D954" s="2"/>
      <c r="E954" s="2"/>
      <c r="F954" s="2"/>
      <c r="G954" s="2"/>
      <c r="H954" s="2"/>
    </row>
    <row r="955" spans="1:8" ht="13" x14ac:dyDescent="0.15">
      <c r="A955" s="1"/>
      <c r="B955" s="2"/>
      <c r="C955" s="2"/>
      <c r="D955" s="2"/>
      <c r="E955" s="2"/>
      <c r="F955" s="2"/>
      <c r="G955" s="2"/>
      <c r="H955" s="2"/>
    </row>
    <row r="956" spans="1:8" ht="13" x14ac:dyDescent="0.15">
      <c r="A956" s="1"/>
      <c r="B956" s="2"/>
      <c r="C956" s="2"/>
      <c r="D956" s="2"/>
      <c r="E956" s="2"/>
      <c r="F956" s="2"/>
      <c r="G956" s="2"/>
      <c r="H956" s="2"/>
    </row>
    <row r="957" spans="1:8" ht="13" x14ac:dyDescent="0.15">
      <c r="A957" s="1"/>
      <c r="B957" s="2"/>
      <c r="C957" s="2"/>
      <c r="D957" s="2"/>
      <c r="E957" s="2"/>
      <c r="F957" s="2"/>
      <c r="G957" s="2"/>
      <c r="H957" s="2"/>
    </row>
    <row r="958" spans="1:8" ht="13" x14ac:dyDescent="0.15">
      <c r="A958" s="1"/>
      <c r="B958" s="2"/>
      <c r="C958" s="2"/>
      <c r="D958" s="2"/>
      <c r="E958" s="2"/>
      <c r="F958" s="2"/>
      <c r="G958" s="2"/>
      <c r="H958" s="2"/>
    </row>
    <row r="959" spans="1:8" ht="13" x14ac:dyDescent="0.15">
      <c r="A959" s="1"/>
      <c r="B959" s="2"/>
      <c r="C959" s="2"/>
      <c r="D959" s="2"/>
      <c r="E959" s="2"/>
      <c r="F959" s="2"/>
      <c r="G959" s="2"/>
      <c r="H959" s="2"/>
    </row>
    <row r="960" spans="1:8" ht="13" x14ac:dyDescent="0.15">
      <c r="A960" s="1"/>
      <c r="B960" s="2"/>
      <c r="C960" s="2"/>
      <c r="D960" s="2"/>
      <c r="E960" s="2"/>
      <c r="F960" s="2"/>
      <c r="G960" s="2"/>
      <c r="H960" s="2"/>
    </row>
    <row r="961" spans="1:8" ht="13" x14ac:dyDescent="0.15">
      <c r="A961" s="1"/>
      <c r="B961" s="2"/>
      <c r="C961" s="2"/>
      <c r="D961" s="2"/>
      <c r="E961" s="2"/>
      <c r="F961" s="2"/>
      <c r="G961" s="2"/>
      <c r="H961" s="2"/>
    </row>
    <row r="962" spans="1:8" ht="13" x14ac:dyDescent="0.15">
      <c r="A962" s="1"/>
      <c r="B962" s="2"/>
      <c r="C962" s="2"/>
      <c r="D962" s="2"/>
      <c r="E962" s="2"/>
      <c r="F962" s="2"/>
      <c r="G962" s="2"/>
      <c r="H962" s="2"/>
    </row>
    <row r="963" spans="1:8" ht="13" x14ac:dyDescent="0.15">
      <c r="A963" s="1"/>
      <c r="B963" s="2"/>
      <c r="C963" s="2"/>
      <c r="D963" s="2"/>
      <c r="E963" s="2"/>
      <c r="F963" s="2"/>
      <c r="G963" s="2"/>
      <c r="H963" s="2"/>
    </row>
    <row r="964" spans="1:8" ht="13" x14ac:dyDescent="0.15">
      <c r="A964" s="1"/>
      <c r="B964" s="2"/>
      <c r="C964" s="2"/>
      <c r="D964" s="2"/>
      <c r="E964" s="2"/>
      <c r="F964" s="2"/>
      <c r="G964" s="2"/>
      <c r="H964" s="2"/>
    </row>
    <row r="965" spans="1:8" ht="13" x14ac:dyDescent="0.15">
      <c r="A965" s="1"/>
      <c r="B965" s="2"/>
      <c r="C965" s="2"/>
      <c r="D965" s="2"/>
      <c r="E965" s="2"/>
      <c r="F965" s="2"/>
      <c r="G965" s="2"/>
      <c r="H965" s="2"/>
    </row>
    <row r="966" spans="1:8" ht="13" x14ac:dyDescent="0.15">
      <c r="A966" s="1"/>
      <c r="B966" s="2"/>
      <c r="C966" s="2"/>
      <c r="D966" s="2"/>
      <c r="E966" s="2"/>
      <c r="F966" s="2"/>
      <c r="G966" s="2"/>
      <c r="H966" s="2"/>
    </row>
    <row r="967" spans="1:8" ht="13" x14ac:dyDescent="0.15">
      <c r="A967" s="1"/>
      <c r="B967" s="2"/>
      <c r="C967" s="2"/>
      <c r="D967" s="2"/>
      <c r="E967" s="2"/>
      <c r="F967" s="2"/>
      <c r="G967" s="2"/>
      <c r="H967" s="2"/>
    </row>
    <row r="968" spans="1:8" ht="13" x14ac:dyDescent="0.15">
      <c r="A968" s="1"/>
      <c r="B968" s="2"/>
      <c r="C968" s="2"/>
      <c r="D968" s="2"/>
      <c r="E968" s="2"/>
      <c r="F968" s="2"/>
      <c r="G968" s="2"/>
      <c r="H968" s="2"/>
    </row>
    <row r="969" spans="1:8" ht="13" x14ac:dyDescent="0.15">
      <c r="A969" s="1"/>
      <c r="B969" s="2"/>
      <c r="C969" s="2"/>
      <c r="D969" s="2"/>
      <c r="E969" s="2"/>
      <c r="F969" s="2"/>
      <c r="G969" s="2"/>
      <c r="H969" s="2"/>
    </row>
    <row r="970" spans="1:8" ht="13" x14ac:dyDescent="0.15">
      <c r="A970" s="1"/>
      <c r="B970" s="2"/>
      <c r="C970" s="2"/>
      <c r="D970" s="2"/>
      <c r="E970" s="2"/>
      <c r="F970" s="2"/>
      <c r="G970" s="2"/>
      <c r="H970" s="2"/>
    </row>
    <row r="971" spans="1:8" ht="13" x14ac:dyDescent="0.15">
      <c r="A971" s="1"/>
      <c r="B971" s="2"/>
      <c r="C971" s="2"/>
      <c r="D971" s="2"/>
      <c r="E971" s="2"/>
      <c r="F971" s="2"/>
      <c r="G971" s="2"/>
      <c r="H971" s="2"/>
    </row>
    <row r="972" spans="1:8" ht="13" x14ac:dyDescent="0.15">
      <c r="A972" s="1"/>
      <c r="B972" s="2"/>
      <c r="C972" s="2"/>
      <c r="D972" s="2"/>
      <c r="E972" s="2"/>
      <c r="F972" s="2"/>
      <c r="G972" s="2"/>
      <c r="H972" s="2"/>
    </row>
    <row r="973" spans="1:8" ht="13" x14ac:dyDescent="0.15">
      <c r="A973" s="1"/>
      <c r="B973" s="2"/>
      <c r="C973" s="2"/>
      <c r="D973" s="2"/>
      <c r="E973" s="2"/>
      <c r="F973" s="2"/>
      <c r="G973" s="2"/>
      <c r="H973" s="2"/>
    </row>
    <row r="974" spans="1:8" ht="13" x14ac:dyDescent="0.15">
      <c r="A974" s="1"/>
      <c r="B974" s="2"/>
      <c r="C974" s="2"/>
      <c r="D974" s="2"/>
      <c r="E974" s="2"/>
      <c r="F974" s="2"/>
      <c r="G974" s="2"/>
      <c r="H974" s="2"/>
    </row>
    <row r="975" spans="1:8" ht="13" x14ac:dyDescent="0.15">
      <c r="A975" s="1"/>
      <c r="B975" s="2"/>
      <c r="C975" s="2"/>
      <c r="D975" s="2"/>
      <c r="E975" s="2"/>
      <c r="F975" s="2"/>
      <c r="G975" s="2"/>
      <c r="H975" s="2"/>
    </row>
    <row r="976" spans="1:8" ht="13" x14ac:dyDescent="0.15">
      <c r="A976" s="1"/>
      <c r="B976" s="2"/>
      <c r="C976" s="2"/>
      <c r="D976" s="2"/>
      <c r="E976" s="2"/>
      <c r="F976" s="2"/>
      <c r="G976" s="2"/>
      <c r="H976" s="2"/>
    </row>
    <row r="977" spans="1:8" ht="13" x14ac:dyDescent="0.15">
      <c r="A977" s="1"/>
      <c r="B977" s="2"/>
      <c r="C977" s="2"/>
      <c r="D977" s="2"/>
      <c r="E977" s="2"/>
      <c r="F977" s="2"/>
      <c r="G977" s="2"/>
      <c r="H977" s="2"/>
    </row>
    <row r="978" spans="1:8" ht="13" x14ac:dyDescent="0.15">
      <c r="A978" s="1"/>
      <c r="B978" s="2"/>
      <c r="C978" s="2"/>
      <c r="D978" s="2"/>
      <c r="E978" s="2"/>
      <c r="F978" s="2"/>
      <c r="G978" s="2"/>
      <c r="H978" s="2"/>
    </row>
    <row r="979" spans="1:8" ht="13" x14ac:dyDescent="0.15">
      <c r="A979" s="1"/>
      <c r="B979" s="2"/>
      <c r="C979" s="2"/>
      <c r="D979" s="2"/>
      <c r="E979" s="2"/>
      <c r="F979" s="2"/>
      <c r="G979" s="2"/>
      <c r="H979" s="2"/>
    </row>
    <row r="980" spans="1:8" ht="13" x14ac:dyDescent="0.15">
      <c r="A980" s="1"/>
      <c r="B980" s="2"/>
      <c r="C980" s="2"/>
      <c r="D980" s="2"/>
      <c r="E980" s="2"/>
      <c r="F980" s="2"/>
      <c r="G980" s="2"/>
      <c r="H980" s="2"/>
    </row>
    <row r="981" spans="1:8" ht="13" x14ac:dyDescent="0.15">
      <c r="A981" s="1"/>
      <c r="B981" s="2"/>
      <c r="C981" s="2"/>
      <c r="D981" s="2"/>
      <c r="E981" s="2"/>
      <c r="F981" s="2"/>
      <c r="G981" s="2"/>
      <c r="H981" s="2"/>
    </row>
    <row r="982" spans="1:8" ht="13" x14ac:dyDescent="0.15">
      <c r="A982" s="1"/>
      <c r="B982" s="2"/>
      <c r="C982" s="2"/>
      <c r="D982" s="2"/>
      <c r="E982" s="2"/>
      <c r="F982" s="2"/>
      <c r="G982" s="2"/>
      <c r="H982" s="2"/>
    </row>
    <row r="983" spans="1:8" ht="13" x14ac:dyDescent="0.15">
      <c r="A983" s="1"/>
      <c r="B983" s="2"/>
      <c r="C983" s="2"/>
      <c r="D983" s="2"/>
      <c r="E983" s="2"/>
      <c r="F983" s="2"/>
      <c r="G983" s="2"/>
      <c r="H983" s="2"/>
    </row>
    <row r="984" spans="1:8" ht="13" x14ac:dyDescent="0.15">
      <c r="A984" s="1"/>
      <c r="B984" s="2"/>
      <c r="C984" s="2"/>
      <c r="D984" s="2"/>
      <c r="E984" s="2"/>
      <c r="F984" s="2"/>
      <c r="G984" s="2"/>
      <c r="H984" s="2"/>
    </row>
    <row r="985" spans="1:8" ht="13" x14ac:dyDescent="0.15">
      <c r="A985" s="1"/>
      <c r="B985" s="2"/>
      <c r="C985" s="2"/>
      <c r="D985" s="2"/>
      <c r="E985" s="2"/>
      <c r="F985" s="2"/>
      <c r="G985" s="2"/>
      <c r="H985" s="2"/>
    </row>
    <row r="986" spans="1:8" ht="13" x14ac:dyDescent="0.15">
      <c r="A986" s="1"/>
      <c r="B986" s="2"/>
      <c r="C986" s="2"/>
      <c r="D986" s="2"/>
      <c r="E986" s="2"/>
      <c r="F986" s="2"/>
      <c r="G986" s="2"/>
      <c r="H986" s="2"/>
    </row>
    <row r="987" spans="1:8" ht="13" x14ac:dyDescent="0.15">
      <c r="A987" s="1"/>
      <c r="B987" s="2"/>
      <c r="C987" s="2"/>
      <c r="D987" s="2"/>
      <c r="E987" s="2"/>
      <c r="F987" s="2"/>
      <c r="G987" s="2"/>
      <c r="H987" s="2"/>
    </row>
    <row r="988" spans="1:8" ht="13" x14ac:dyDescent="0.15">
      <c r="A988" s="1"/>
      <c r="B988" s="2"/>
      <c r="C988" s="2"/>
      <c r="D988" s="2"/>
      <c r="E988" s="2"/>
      <c r="F988" s="2"/>
      <c r="G988" s="2"/>
      <c r="H988" s="2"/>
    </row>
    <row r="989" spans="1:8" ht="13" x14ac:dyDescent="0.15">
      <c r="A989" s="1"/>
      <c r="B989" s="2"/>
      <c r="C989" s="2"/>
      <c r="D989" s="2"/>
      <c r="E989" s="2"/>
      <c r="F989" s="2"/>
      <c r="G989" s="2"/>
      <c r="H989" s="2"/>
    </row>
    <row r="990" spans="1:8" ht="13" x14ac:dyDescent="0.15">
      <c r="A990" s="1"/>
      <c r="B990" s="2"/>
      <c r="C990" s="2"/>
      <c r="D990" s="2"/>
      <c r="E990" s="2"/>
      <c r="F990" s="2"/>
      <c r="G990" s="2"/>
      <c r="H990" s="2"/>
    </row>
    <row r="991" spans="1:8" ht="13" x14ac:dyDescent="0.15">
      <c r="A991" s="1"/>
      <c r="B991" s="2"/>
      <c r="C991" s="2"/>
      <c r="D991" s="2"/>
      <c r="E991" s="2"/>
      <c r="F991" s="2"/>
      <c r="G991" s="2"/>
      <c r="H991" s="2"/>
    </row>
    <row r="992" spans="1:8" ht="13" x14ac:dyDescent="0.15">
      <c r="A992" s="1"/>
      <c r="B992" s="2"/>
      <c r="C992" s="2"/>
      <c r="D992" s="2"/>
      <c r="E992" s="2"/>
      <c r="F992" s="2"/>
      <c r="G992" s="2"/>
      <c r="H992" s="2"/>
    </row>
    <row r="993" spans="1:8" ht="13" x14ac:dyDescent="0.15">
      <c r="A993" s="1"/>
      <c r="B993" s="2"/>
      <c r="C993" s="2"/>
      <c r="D993" s="2"/>
      <c r="E993" s="2"/>
      <c r="F993" s="2"/>
      <c r="G993" s="2"/>
      <c r="H993" s="2"/>
    </row>
    <row r="994" spans="1:8" ht="13" x14ac:dyDescent="0.15">
      <c r="A994" s="1"/>
      <c r="B994" s="2"/>
      <c r="C994" s="2"/>
      <c r="D994" s="2"/>
      <c r="E994" s="2"/>
      <c r="F994" s="2"/>
      <c r="G994" s="2"/>
      <c r="H994" s="2"/>
    </row>
    <row r="995" spans="1:8" ht="13" x14ac:dyDescent="0.15">
      <c r="A995" s="1"/>
      <c r="B995" s="2"/>
      <c r="C995" s="2"/>
      <c r="D995" s="2"/>
      <c r="E995" s="2"/>
      <c r="F995" s="2"/>
      <c r="G995" s="2"/>
      <c r="H995" s="2"/>
    </row>
    <row r="996" spans="1:8" ht="13" x14ac:dyDescent="0.15">
      <c r="A996" s="1"/>
      <c r="B996" s="2"/>
      <c r="C996" s="2"/>
      <c r="D996" s="2"/>
      <c r="E996" s="2"/>
      <c r="F996" s="2"/>
      <c r="G996" s="2"/>
      <c r="H996"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B490-CE46-7544-B3E2-5E1667CFCA6D}">
  <dimension ref="A3:D6"/>
  <sheetViews>
    <sheetView workbookViewId="0">
      <selection activeCell="A3" sqref="A3:D6"/>
    </sheetView>
  </sheetViews>
  <sheetFormatPr baseColWidth="10" defaultRowHeight="13" x14ac:dyDescent="0.15"/>
  <cols>
    <col min="1" max="1" width="13.1640625" bestFit="1" customWidth="1"/>
    <col min="2" max="3" width="17.6640625" bestFit="1" customWidth="1"/>
    <col min="4" max="4" width="22" style="31" bestFit="1" customWidth="1"/>
  </cols>
  <sheetData>
    <row r="3" spans="1:4" x14ac:dyDescent="0.15">
      <c r="A3" s="32" t="s">
        <v>966</v>
      </c>
      <c r="B3" t="s">
        <v>971</v>
      </c>
      <c r="C3" t="s">
        <v>970</v>
      </c>
      <c r="D3" s="31" t="s">
        <v>977</v>
      </c>
    </row>
    <row r="4" spans="1:4" x14ac:dyDescent="0.15">
      <c r="A4" s="34" t="s">
        <v>968</v>
      </c>
      <c r="B4" s="31">
        <v>1670361</v>
      </c>
      <c r="C4" s="31">
        <v>60323</v>
      </c>
      <c r="D4" s="31">
        <v>2150.3102525380709</v>
      </c>
    </row>
    <row r="5" spans="1:4" x14ac:dyDescent="0.15">
      <c r="A5" s="34" t="s">
        <v>969</v>
      </c>
      <c r="B5" s="31">
        <v>278765</v>
      </c>
      <c r="C5" s="31">
        <v>1346</v>
      </c>
      <c r="D5" s="31">
        <v>10.001790692357741</v>
      </c>
    </row>
    <row r="6" spans="1:4" x14ac:dyDescent="0.15">
      <c r="A6" s="34" t="s">
        <v>967</v>
      </c>
      <c r="B6" s="31">
        <v>1949126</v>
      </c>
      <c r="C6" s="31">
        <v>61669</v>
      </c>
      <c r="D6" s="31">
        <v>2160.3120432304286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BC2-0386-3C43-8357-60601C8BA0D4}">
  <dimension ref="A3:B6"/>
  <sheetViews>
    <sheetView tabSelected="1" workbookViewId="0">
      <selection activeCell="M21" sqref="M21"/>
    </sheetView>
  </sheetViews>
  <sheetFormatPr baseColWidth="10" defaultRowHeight="13" x14ac:dyDescent="0.15"/>
  <cols>
    <col min="1" max="1" width="13.1640625" bestFit="1" customWidth="1"/>
    <col min="2" max="2" width="19" bestFit="1" customWidth="1"/>
  </cols>
  <sheetData>
    <row r="3" spans="1:2" x14ac:dyDescent="0.15">
      <c r="A3" s="32" t="s">
        <v>966</v>
      </c>
      <c r="B3" t="s">
        <v>979</v>
      </c>
    </row>
    <row r="4" spans="1:2" x14ac:dyDescent="0.15">
      <c r="A4" s="34" t="s">
        <v>968</v>
      </c>
      <c r="B4" s="31">
        <v>0</v>
      </c>
    </row>
    <row r="5" spans="1:2" x14ac:dyDescent="0.15">
      <c r="A5" s="34" t="s">
        <v>969</v>
      </c>
      <c r="B5" s="31">
        <v>194</v>
      </c>
    </row>
    <row r="6" spans="1:2" x14ac:dyDescent="0.15">
      <c r="A6" s="34" t="s">
        <v>967</v>
      </c>
      <c r="B6" s="31">
        <v>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7565-D770-E845-AA36-66C4007A38CE}">
  <dimension ref="A1:AH1000"/>
  <sheetViews>
    <sheetView workbookViewId="0">
      <selection sqref="A1:I380"/>
    </sheetView>
  </sheetViews>
  <sheetFormatPr baseColWidth="10" defaultRowHeight="13" x14ac:dyDescent="0.15"/>
  <cols>
    <col min="1" max="1" width="10.5" style="28" customWidth="1"/>
    <col min="2" max="2" width="19.83203125" style="31" bestFit="1" customWidth="1"/>
    <col min="3" max="3" width="10.33203125" style="31" customWidth="1"/>
    <col min="4" max="4" width="15.5" style="31" customWidth="1"/>
    <col min="5" max="5" width="13" style="31" bestFit="1" customWidth="1"/>
    <col min="6" max="6" width="13.33203125" style="31" bestFit="1" customWidth="1"/>
    <col min="7" max="7" width="15" style="31" customWidth="1"/>
    <col min="8" max="8" width="16.83203125" style="31" customWidth="1"/>
    <col min="9" max="9" width="20.83203125" style="30" customWidth="1"/>
    <col min="12" max="12" width="10.5" style="28" customWidth="1"/>
    <col min="13" max="13" width="15.5" style="31" customWidth="1"/>
    <col min="16" max="16" width="25.6640625" customWidth="1"/>
    <col min="17" max="17" width="18.33203125" customWidth="1"/>
    <col min="18" max="18" width="12.6640625" style="47"/>
    <col min="32" max="32" width="22" bestFit="1" customWidth="1"/>
    <col min="33" max="33" width="12.1640625" customWidth="1"/>
  </cols>
  <sheetData>
    <row r="1" spans="1:34" ht="16" x14ac:dyDescent="0.15">
      <c r="A1" s="26" t="s">
        <v>0</v>
      </c>
      <c r="B1" s="25" t="s">
        <v>963</v>
      </c>
      <c r="C1" s="25" t="s">
        <v>2</v>
      </c>
      <c r="D1" s="25" t="s">
        <v>3</v>
      </c>
      <c r="E1" s="25" t="s">
        <v>964</v>
      </c>
      <c r="F1" s="25" t="s">
        <v>965</v>
      </c>
      <c r="G1" s="25" t="s">
        <v>6</v>
      </c>
      <c r="H1" s="25" t="s">
        <v>7</v>
      </c>
      <c r="I1" s="29" t="s">
        <v>976</v>
      </c>
      <c r="L1" s="26" t="s">
        <v>0</v>
      </c>
      <c r="M1" s="25" t="s">
        <v>3</v>
      </c>
      <c r="O1" s="43" t="s">
        <v>593</v>
      </c>
      <c r="P1" s="43" t="s">
        <v>594</v>
      </c>
      <c r="Q1" s="43" t="s">
        <v>595</v>
      </c>
      <c r="R1" s="44" t="s">
        <v>561</v>
      </c>
      <c r="U1" s="22" t="s">
        <v>0</v>
      </c>
      <c r="V1" s="21" t="s">
        <v>385</v>
      </c>
      <c r="W1" s="21" t="s">
        <v>386</v>
      </c>
      <c r="X1" s="21" t="s">
        <v>387</v>
      </c>
      <c r="Y1" s="21" t="s">
        <v>388</v>
      </c>
      <c r="Z1" s="21" t="s">
        <v>2</v>
      </c>
      <c r="AA1" s="21" t="s">
        <v>389</v>
      </c>
      <c r="AB1" s="21" t="s">
        <v>390</v>
      </c>
    </row>
    <row r="2" spans="1:34" x14ac:dyDescent="0.15">
      <c r="A2" s="41">
        <v>45718</v>
      </c>
      <c r="B2" s="42">
        <v>83</v>
      </c>
      <c r="C2" s="42">
        <v>0</v>
      </c>
      <c r="D2" s="42">
        <v>0</v>
      </c>
      <c r="E2" s="42">
        <v>0</v>
      </c>
      <c r="F2" s="42">
        <v>71</v>
      </c>
      <c r="G2" s="42">
        <v>0</v>
      </c>
      <c r="H2" s="42">
        <v>0</v>
      </c>
      <c r="I2" s="40">
        <f>(D2/B2)*100</f>
        <v>0</v>
      </c>
      <c r="L2" s="27">
        <v>45396</v>
      </c>
      <c r="M2" s="21">
        <v>15075</v>
      </c>
      <c r="O2" s="22" t="s">
        <v>596</v>
      </c>
      <c r="P2" s="22" t="s">
        <v>597</v>
      </c>
      <c r="Q2" s="22" t="s">
        <v>598</v>
      </c>
      <c r="R2" s="45">
        <v>293</v>
      </c>
      <c r="U2" s="20">
        <v>45676</v>
      </c>
      <c r="V2" s="21">
        <v>868</v>
      </c>
      <c r="W2" s="21">
        <v>814</v>
      </c>
      <c r="X2" s="21">
        <v>10</v>
      </c>
      <c r="Y2" s="21">
        <v>8</v>
      </c>
      <c r="Z2" s="21">
        <v>1</v>
      </c>
      <c r="AA2" s="21">
        <v>2</v>
      </c>
      <c r="AB2" s="21">
        <v>0</v>
      </c>
    </row>
    <row r="3" spans="1:34" x14ac:dyDescent="0.15">
      <c r="A3" s="41">
        <v>45717</v>
      </c>
      <c r="B3" s="42">
        <v>109</v>
      </c>
      <c r="C3" s="42">
        <v>0</v>
      </c>
      <c r="D3" s="42">
        <v>0</v>
      </c>
      <c r="E3" s="42">
        <v>0</v>
      </c>
      <c r="F3" s="42">
        <v>82</v>
      </c>
      <c r="G3" s="42">
        <v>0</v>
      </c>
      <c r="H3" s="42">
        <v>0</v>
      </c>
      <c r="I3" s="40">
        <f t="shared" ref="I3:I66" si="0">(D3/B3)*100</f>
        <v>0</v>
      </c>
      <c r="L3" s="27">
        <v>45480</v>
      </c>
      <c r="M3" s="21">
        <v>11615</v>
      </c>
      <c r="O3" s="22" t="s">
        <v>600</v>
      </c>
      <c r="P3" s="22" t="s">
        <v>601</v>
      </c>
      <c r="Q3" s="22" t="s">
        <v>602</v>
      </c>
      <c r="R3" s="45">
        <v>168</v>
      </c>
      <c r="U3" s="20">
        <v>45675</v>
      </c>
      <c r="V3" s="21">
        <v>741</v>
      </c>
      <c r="W3" s="21">
        <v>695</v>
      </c>
      <c r="X3" s="21">
        <v>8</v>
      </c>
      <c r="Y3" s="21">
        <v>2</v>
      </c>
      <c r="Z3" s="21">
        <v>0</v>
      </c>
      <c r="AA3" s="21">
        <v>1</v>
      </c>
      <c r="AB3" s="21">
        <v>0</v>
      </c>
    </row>
    <row r="4" spans="1:34" x14ac:dyDescent="0.15">
      <c r="A4" s="41">
        <v>45716</v>
      </c>
      <c r="B4" s="42">
        <v>108</v>
      </c>
      <c r="C4" s="42">
        <v>0</v>
      </c>
      <c r="D4" s="42">
        <v>0</v>
      </c>
      <c r="E4" s="42">
        <v>0</v>
      </c>
      <c r="F4" s="42">
        <v>59</v>
      </c>
      <c r="G4" s="42">
        <v>0</v>
      </c>
      <c r="H4" s="42">
        <v>0</v>
      </c>
      <c r="I4" s="40">
        <f t="shared" si="0"/>
        <v>0</v>
      </c>
      <c r="L4" s="27">
        <v>45444</v>
      </c>
      <c r="M4" s="21">
        <v>4101</v>
      </c>
      <c r="O4" s="22" t="s">
        <v>604</v>
      </c>
      <c r="P4" s="22" t="s">
        <v>605</v>
      </c>
      <c r="Q4" s="22" t="s">
        <v>606</v>
      </c>
      <c r="R4" s="45">
        <v>135</v>
      </c>
      <c r="U4" s="20">
        <v>45674</v>
      </c>
      <c r="V4" s="21">
        <v>1821</v>
      </c>
      <c r="W4" s="21">
        <v>1666</v>
      </c>
      <c r="X4" s="21">
        <v>24</v>
      </c>
      <c r="Y4" s="21">
        <v>14</v>
      </c>
      <c r="Z4" s="21">
        <v>0</v>
      </c>
      <c r="AA4" s="21">
        <v>13</v>
      </c>
      <c r="AB4" s="21">
        <v>0</v>
      </c>
    </row>
    <row r="5" spans="1:34" x14ac:dyDescent="0.15">
      <c r="A5" s="41">
        <v>45715</v>
      </c>
      <c r="B5" s="42">
        <v>82</v>
      </c>
      <c r="C5" s="42">
        <v>0</v>
      </c>
      <c r="D5" s="42">
        <v>0</v>
      </c>
      <c r="E5" s="42">
        <v>0</v>
      </c>
      <c r="F5" s="42">
        <v>45</v>
      </c>
      <c r="G5" s="42">
        <v>0</v>
      </c>
      <c r="H5" s="42">
        <v>19</v>
      </c>
      <c r="I5" s="40">
        <f t="shared" si="0"/>
        <v>0</v>
      </c>
      <c r="L5" s="27">
        <v>45400</v>
      </c>
      <c r="M5" s="21">
        <v>985</v>
      </c>
      <c r="O5" s="22" t="s">
        <v>608</v>
      </c>
      <c r="P5" s="22" t="s">
        <v>609</v>
      </c>
      <c r="Q5" s="22" t="s">
        <v>608</v>
      </c>
      <c r="R5" s="45">
        <v>126</v>
      </c>
      <c r="U5" s="20">
        <v>45673</v>
      </c>
      <c r="V5" s="21">
        <v>0</v>
      </c>
      <c r="W5" s="21">
        <v>1280</v>
      </c>
      <c r="X5" s="21">
        <v>13</v>
      </c>
      <c r="Y5" s="21">
        <v>27</v>
      </c>
      <c r="Z5" s="21">
        <v>1</v>
      </c>
      <c r="AA5" s="21">
        <v>5</v>
      </c>
      <c r="AB5" s="21">
        <v>0</v>
      </c>
      <c r="AF5" s="10" t="s">
        <v>1006</v>
      </c>
    </row>
    <row r="6" spans="1:34" x14ac:dyDescent="0.15">
      <c r="A6" s="41">
        <v>45714</v>
      </c>
      <c r="B6" s="42">
        <v>88</v>
      </c>
      <c r="C6" s="42">
        <v>0</v>
      </c>
      <c r="D6" s="42">
        <v>0</v>
      </c>
      <c r="E6" s="42">
        <v>0</v>
      </c>
      <c r="F6" s="42">
        <v>49</v>
      </c>
      <c r="G6" s="42">
        <v>0</v>
      </c>
      <c r="H6" s="42">
        <v>3</v>
      </c>
      <c r="I6" s="40">
        <f t="shared" si="0"/>
        <v>0</v>
      </c>
      <c r="L6" s="27">
        <v>45422</v>
      </c>
      <c r="M6" s="21">
        <v>791</v>
      </c>
      <c r="O6" s="22" t="s">
        <v>611</v>
      </c>
      <c r="P6" s="22" t="s">
        <v>612</v>
      </c>
      <c r="Q6" s="22" t="s">
        <v>613</v>
      </c>
      <c r="R6" s="45">
        <v>87</v>
      </c>
      <c r="U6" s="20">
        <v>45672</v>
      </c>
      <c r="V6" s="21">
        <v>0</v>
      </c>
      <c r="W6" s="21">
        <v>753</v>
      </c>
      <c r="X6" s="21">
        <v>6</v>
      </c>
      <c r="Y6" s="21">
        <v>8</v>
      </c>
      <c r="Z6" s="21">
        <v>1</v>
      </c>
      <c r="AA6" s="21">
        <v>2</v>
      </c>
      <c r="AB6" s="21">
        <v>0</v>
      </c>
    </row>
    <row r="7" spans="1:34" ht="16" x14ac:dyDescent="0.15">
      <c r="A7" s="41">
        <v>45713</v>
      </c>
      <c r="B7" s="42">
        <v>129</v>
      </c>
      <c r="C7" s="42">
        <v>0</v>
      </c>
      <c r="D7" s="42">
        <v>0</v>
      </c>
      <c r="E7" s="42">
        <v>0</v>
      </c>
      <c r="F7" s="42">
        <v>63</v>
      </c>
      <c r="G7" s="42">
        <v>0</v>
      </c>
      <c r="H7" s="42">
        <v>2</v>
      </c>
      <c r="I7" s="40">
        <f t="shared" si="0"/>
        <v>0</v>
      </c>
      <c r="L7" s="27">
        <v>45501</v>
      </c>
      <c r="M7" s="21">
        <v>749</v>
      </c>
      <c r="O7" s="22" t="s">
        <v>615</v>
      </c>
      <c r="P7" s="22" t="s">
        <v>616</v>
      </c>
      <c r="Q7" s="22" t="s">
        <v>617</v>
      </c>
      <c r="R7" s="45">
        <v>84</v>
      </c>
      <c r="U7" s="20">
        <v>45671</v>
      </c>
      <c r="V7" s="21">
        <v>2980</v>
      </c>
      <c r="W7" s="21">
        <v>2719</v>
      </c>
      <c r="X7" s="21">
        <v>67</v>
      </c>
      <c r="Y7" s="21">
        <v>30</v>
      </c>
      <c r="Z7" s="21">
        <v>0</v>
      </c>
      <c r="AA7" s="21">
        <v>41</v>
      </c>
      <c r="AB7" s="21">
        <v>0</v>
      </c>
      <c r="AF7" s="59" t="s">
        <v>989</v>
      </c>
      <c r="AG7" s="59" t="s">
        <v>990</v>
      </c>
      <c r="AH7" s="48" t="s">
        <v>991</v>
      </c>
    </row>
    <row r="8" spans="1:34" ht="18" x14ac:dyDescent="0.2">
      <c r="A8" s="41">
        <v>45712</v>
      </c>
      <c r="B8" s="42">
        <v>239</v>
      </c>
      <c r="C8" s="42">
        <v>0</v>
      </c>
      <c r="D8" s="42">
        <v>0</v>
      </c>
      <c r="E8" s="42">
        <v>0</v>
      </c>
      <c r="F8" s="42">
        <v>160</v>
      </c>
      <c r="G8" s="42">
        <v>0</v>
      </c>
      <c r="H8" s="42">
        <v>2</v>
      </c>
      <c r="I8" s="40">
        <f t="shared" si="0"/>
        <v>0</v>
      </c>
      <c r="L8" s="27">
        <v>45612</v>
      </c>
      <c r="M8" s="21">
        <v>683</v>
      </c>
      <c r="O8" s="22" t="s">
        <v>619</v>
      </c>
      <c r="P8" s="22" t="s">
        <v>620</v>
      </c>
      <c r="Q8" s="22" t="s">
        <v>621</v>
      </c>
      <c r="R8" s="45">
        <v>69</v>
      </c>
      <c r="U8" s="20">
        <v>45670</v>
      </c>
      <c r="V8" s="21">
        <v>1975</v>
      </c>
      <c r="W8" s="21">
        <v>1768</v>
      </c>
      <c r="X8" s="21">
        <v>30</v>
      </c>
      <c r="Y8" s="21">
        <v>26</v>
      </c>
      <c r="Z8" s="21">
        <v>0</v>
      </c>
      <c r="AA8" s="21">
        <v>25</v>
      </c>
      <c r="AB8" s="21">
        <v>0</v>
      </c>
      <c r="AF8" s="60" t="s">
        <v>992</v>
      </c>
      <c r="AG8" s="71">
        <v>1949126</v>
      </c>
      <c r="AH8" s="10" t="s">
        <v>993</v>
      </c>
    </row>
    <row r="9" spans="1:34" ht="18" x14ac:dyDescent="0.2">
      <c r="A9" s="41">
        <v>45711</v>
      </c>
      <c r="B9" s="42">
        <v>218</v>
      </c>
      <c r="C9" s="42">
        <v>0</v>
      </c>
      <c r="D9" s="42">
        <v>0</v>
      </c>
      <c r="E9" s="42">
        <v>0</v>
      </c>
      <c r="F9" s="42">
        <v>125</v>
      </c>
      <c r="G9" s="42">
        <v>0</v>
      </c>
      <c r="H9" s="42">
        <v>6</v>
      </c>
      <c r="I9" s="40">
        <f t="shared" si="0"/>
        <v>0</v>
      </c>
      <c r="L9" s="27">
        <v>45391</v>
      </c>
      <c r="M9" s="21">
        <v>583</v>
      </c>
      <c r="O9" s="22" t="s">
        <v>623</v>
      </c>
      <c r="P9" s="22" t="s">
        <v>624</v>
      </c>
      <c r="Q9" s="22" t="s">
        <v>625</v>
      </c>
      <c r="R9" s="45">
        <v>64</v>
      </c>
      <c r="U9" s="20">
        <v>45669</v>
      </c>
      <c r="V9" s="21">
        <v>958</v>
      </c>
      <c r="W9" s="21">
        <v>907</v>
      </c>
      <c r="X9" s="21">
        <v>5</v>
      </c>
      <c r="Y9" s="21">
        <v>6</v>
      </c>
      <c r="Z9" s="21">
        <v>0</v>
      </c>
      <c r="AA9" s="21">
        <v>2</v>
      </c>
      <c r="AB9" s="21">
        <v>0</v>
      </c>
      <c r="AF9" s="61" t="s">
        <v>994</v>
      </c>
      <c r="AG9" s="72">
        <v>446</v>
      </c>
      <c r="AH9" s="10" t="s">
        <v>995</v>
      </c>
    </row>
    <row r="10" spans="1:34" ht="18" x14ac:dyDescent="0.2">
      <c r="A10" s="41">
        <v>45710</v>
      </c>
      <c r="B10" s="42">
        <v>112</v>
      </c>
      <c r="C10" s="42">
        <v>0</v>
      </c>
      <c r="D10" s="42">
        <v>0</v>
      </c>
      <c r="E10" s="42">
        <v>0</v>
      </c>
      <c r="F10" s="42">
        <v>61</v>
      </c>
      <c r="G10" s="42">
        <v>0</v>
      </c>
      <c r="H10" s="42">
        <v>5</v>
      </c>
      <c r="I10" s="40">
        <f t="shared" si="0"/>
        <v>0</v>
      </c>
      <c r="L10" s="27">
        <v>45340</v>
      </c>
      <c r="M10" s="21">
        <v>582</v>
      </c>
      <c r="O10" s="22" t="s">
        <v>627</v>
      </c>
      <c r="P10" s="22" t="s">
        <v>628</v>
      </c>
      <c r="Q10" s="22" t="s">
        <v>629</v>
      </c>
      <c r="R10" s="45">
        <v>62</v>
      </c>
      <c r="U10" s="20">
        <v>45668</v>
      </c>
      <c r="V10" s="21">
        <v>1018</v>
      </c>
      <c r="W10" s="21">
        <v>985</v>
      </c>
      <c r="X10" s="21">
        <v>10</v>
      </c>
      <c r="Y10" s="21">
        <v>20</v>
      </c>
      <c r="Z10" s="21">
        <v>0</v>
      </c>
      <c r="AA10" s="21">
        <v>4</v>
      </c>
      <c r="AB10" s="21">
        <v>0</v>
      </c>
      <c r="AF10" s="60" t="s">
        <v>996</v>
      </c>
      <c r="AG10" s="73">
        <v>61669</v>
      </c>
      <c r="AH10" s="10" t="s">
        <v>997</v>
      </c>
    </row>
    <row r="11" spans="1:34" ht="18" x14ac:dyDescent="0.2">
      <c r="A11" s="41">
        <v>45709</v>
      </c>
      <c r="B11" s="42">
        <v>235</v>
      </c>
      <c r="C11" s="42">
        <v>0</v>
      </c>
      <c r="D11" s="42">
        <v>0</v>
      </c>
      <c r="E11" s="42">
        <v>0</v>
      </c>
      <c r="F11" s="42">
        <v>213</v>
      </c>
      <c r="G11" s="42">
        <v>0</v>
      </c>
      <c r="H11" s="42">
        <v>9</v>
      </c>
      <c r="I11" s="40">
        <f t="shared" si="0"/>
        <v>0</v>
      </c>
      <c r="L11" s="27">
        <v>45648</v>
      </c>
      <c r="M11" s="21">
        <v>543</v>
      </c>
      <c r="O11" s="22" t="s">
        <v>631</v>
      </c>
      <c r="P11" s="22" t="s">
        <v>632</v>
      </c>
      <c r="Q11" s="22" t="s">
        <v>631</v>
      </c>
      <c r="R11" s="45">
        <v>57</v>
      </c>
      <c r="U11" s="20">
        <v>45667</v>
      </c>
      <c r="V11" s="21">
        <v>1535</v>
      </c>
      <c r="W11" s="21">
        <v>1382</v>
      </c>
      <c r="X11" s="21">
        <v>20</v>
      </c>
      <c r="Y11" s="21">
        <v>19</v>
      </c>
      <c r="Z11" s="21">
        <v>0</v>
      </c>
      <c r="AA11" s="21">
        <v>4</v>
      </c>
      <c r="AB11" s="21">
        <v>0</v>
      </c>
      <c r="AF11" s="61" t="s">
        <v>998</v>
      </c>
      <c r="AG11" s="74">
        <v>875</v>
      </c>
      <c r="AH11" s="10" t="s">
        <v>999</v>
      </c>
    </row>
    <row r="12" spans="1:34" ht="18" x14ac:dyDescent="0.2">
      <c r="A12" s="41">
        <v>45708</v>
      </c>
      <c r="B12" s="42">
        <v>275</v>
      </c>
      <c r="C12" s="42">
        <v>0</v>
      </c>
      <c r="D12" s="42">
        <v>0</v>
      </c>
      <c r="E12" s="42">
        <v>0</v>
      </c>
      <c r="F12" s="42">
        <v>244</v>
      </c>
      <c r="G12" s="42">
        <v>0</v>
      </c>
      <c r="H12" s="42">
        <v>3</v>
      </c>
      <c r="I12" s="40">
        <f t="shared" si="0"/>
        <v>0</v>
      </c>
      <c r="L12" s="27">
        <v>45374</v>
      </c>
      <c r="M12" s="21">
        <v>518</v>
      </c>
      <c r="O12" s="22" t="s">
        <v>634</v>
      </c>
      <c r="P12" s="22" t="s">
        <v>635</v>
      </c>
      <c r="Q12" s="22" t="s">
        <v>636</v>
      </c>
      <c r="R12" s="45">
        <v>56</v>
      </c>
      <c r="U12" s="20">
        <v>45666</v>
      </c>
      <c r="V12" s="21">
        <v>0</v>
      </c>
      <c r="W12" s="21">
        <v>969</v>
      </c>
      <c r="X12" s="21">
        <v>8</v>
      </c>
      <c r="Y12" s="21">
        <v>16</v>
      </c>
      <c r="Z12" s="21">
        <v>1</v>
      </c>
      <c r="AA12" s="21">
        <v>6</v>
      </c>
      <c r="AB12" s="21">
        <v>0</v>
      </c>
      <c r="AF12" s="60" t="s">
        <v>1000</v>
      </c>
      <c r="AG12" s="75">
        <v>1591172</v>
      </c>
      <c r="AH12" s="10" t="s">
        <v>1001</v>
      </c>
    </row>
    <row r="13" spans="1:34" ht="18" x14ac:dyDescent="0.2">
      <c r="A13" s="41">
        <v>45707</v>
      </c>
      <c r="B13" s="42">
        <v>147</v>
      </c>
      <c r="C13" s="42">
        <v>0</v>
      </c>
      <c r="D13" s="42">
        <v>0</v>
      </c>
      <c r="E13" s="42">
        <v>0</v>
      </c>
      <c r="F13" s="42">
        <v>95</v>
      </c>
      <c r="G13" s="42">
        <v>0</v>
      </c>
      <c r="H13" s="42">
        <v>2</v>
      </c>
      <c r="I13" s="40">
        <f t="shared" si="0"/>
        <v>0</v>
      </c>
      <c r="L13" s="27">
        <v>45608</v>
      </c>
      <c r="M13" s="21">
        <v>492</v>
      </c>
      <c r="O13" s="22" t="s">
        <v>638</v>
      </c>
      <c r="P13" s="22" t="s">
        <v>639</v>
      </c>
      <c r="Q13" s="22" t="s">
        <v>640</v>
      </c>
      <c r="R13" s="45">
        <v>54</v>
      </c>
      <c r="U13" s="20">
        <v>45665</v>
      </c>
      <c r="V13" s="21">
        <v>1840</v>
      </c>
      <c r="W13" s="21">
        <v>1698</v>
      </c>
      <c r="X13" s="21">
        <v>15</v>
      </c>
      <c r="Y13" s="21">
        <v>25</v>
      </c>
      <c r="Z13" s="21">
        <v>0</v>
      </c>
      <c r="AA13" s="21">
        <v>10</v>
      </c>
      <c r="AB13" s="21">
        <v>0</v>
      </c>
      <c r="AF13" s="61" t="s">
        <v>1002</v>
      </c>
      <c r="AG13" s="76">
        <v>156</v>
      </c>
      <c r="AH13" s="10" t="s">
        <v>1003</v>
      </c>
    </row>
    <row r="14" spans="1:34" ht="18" x14ac:dyDescent="0.2">
      <c r="A14" s="41">
        <v>45706</v>
      </c>
      <c r="B14" s="42">
        <v>148</v>
      </c>
      <c r="C14" s="42">
        <v>0</v>
      </c>
      <c r="D14" s="42">
        <v>0</v>
      </c>
      <c r="E14" s="42">
        <v>0</v>
      </c>
      <c r="F14" s="42">
        <v>102</v>
      </c>
      <c r="G14" s="42">
        <v>0</v>
      </c>
      <c r="H14" s="42">
        <v>6</v>
      </c>
      <c r="I14" s="40">
        <f t="shared" si="0"/>
        <v>0</v>
      </c>
      <c r="L14" s="27">
        <v>45350</v>
      </c>
      <c r="M14" s="21">
        <v>484</v>
      </c>
      <c r="O14" s="22" t="s">
        <v>642</v>
      </c>
      <c r="P14" s="22" t="s">
        <v>643</v>
      </c>
      <c r="Q14" s="22" t="s">
        <v>644</v>
      </c>
      <c r="R14" s="45">
        <v>53</v>
      </c>
      <c r="U14" s="20">
        <v>45664</v>
      </c>
      <c r="V14" s="21">
        <v>3728</v>
      </c>
      <c r="W14" s="21">
        <v>3504</v>
      </c>
      <c r="X14" s="21">
        <v>143</v>
      </c>
      <c r="Y14" s="21">
        <v>43</v>
      </c>
      <c r="Z14" s="21">
        <v>0</v>
      </c>
      <c r="AA14" s="21">
        <v>58</v>
      </c>
      <c r="AB14" s="21">
        <v>0</v>
      </c>
      <c r="AF14" s="60" t="s">
        <v>1004</v>
      </c>
      <c r="AG14" s="77">
        <v>194</v>
      </c>
      <c r="AH14" s="10" t="s">
        <v>1005</v>
      </c>
    </row>
    <row r="15" spans="1:34" x14ac:dyDescent="0.15">
      <c r="A15" s="41">
        <v>45705</v>
      </c>
      <c r="B15" s="42">
        <v>87</v>
      </c>
      <c r="C15" s="42">
        <v>0</v>
      </c>
      <c r="D15" s="42">
        <v>0</v>
      </c>
      <c r="E15" s="42">
        <v>0</v>
      </c>
      <c r="F15" s="42">
        <v>64</v>
      </c>
      <c r="G15" s="42">
        <v>0</v>
      </c>
      <c r="H15" s="42">
        <v>3</v>
      </c>
      <c r="I15" s="40">
        <f t="shared" si="0"/>
        <v>0</v>
      </c>
      <c r="L15" s="27">
        <v>45662</v>
      </c>
      <c r="M15" s="21">
        <v>462</v>
      </c>
      <c r="O15" s="22" t="s">
        <v>646</v>
      </c>
      <c r="P15" s="22" t="s">
        <v>647</v>
      </c>
      <c r="Q15" s="22" t="s">
        <v>648</v>
      </c>
      <c r="R15" s="45">
        <v>50</v>
      </c>
      <c r="U15" s="20">
        <v>45663</v>
      </c>
      <c r="V15" s="21">
        <v>0</v>
      </c>
      <c r="W15" s="21">
        <v>2219</v>
      </c>
      <c r="X15" s="21">
        <v>34</v>
      </c>
      <c r="Y15" s="21">
        <v>50</v>
      </c>
      <c r="Z15" s="21">
        <v>0</v>
      </c>
      <c r="AA15" s="21">
        <v>17</v>
      </c>
      <c r="AB15" s="21">
        <v>0</v>
      </c>
    </row>
    <row r="16" spans="1:34" x14ac:dyDescent="0.15">
      <c r="A16" s="41">
        <v>45704</v>
      </c>
      <c r="B16" s="42">
        <v>100</v>
      </c>
      <c r="C16" s="42">
        <v>0</v>
      </c>
      <c r="D16" s="42">
        <v>0</v>
      </c>
      <c r="E16" s="42">
        <v>0</v>
      </c>
      <c r="F16" s="42">
        <v>76</v>
      </c>
      <c r="G16" s="42">
        <v>0</v>
      </c>
      <c r="H16" s="42">
        <v>1</v>
      </c>
      <c r="I16" s="40">
        <f t="shared" si="0"/>
        <v>0</v>
      </c>
      <c r="L16" s="27">
        <v>45535</v>
      </c>
      <c r="M16" s="21">
        <v>446</v>
      </c>
      <c r="O16" s="22" t="s">
        <v>650</v>
      </c>
      <c r="P16" s="22" t="s">
        <v>651</v>
      </c>
      <c r="Q16" s="22" t="s">
        <v>652</v>
      </c>
      <c r="R16" s="45">
        <v>48</v>
      </c>
      <c r="U16" s="20">
        <v>45662</v>
      </c>
      <c r="V16" s="21">
        <v>0</v>
      </c>
      <c r="W16" s="21">
        <v>5239</v>
      </c>
      <c r="X16" s="21">
        <v>126</v>
      </c>
      <c r="Y16" s="21">
        <v>273</v>
      </c>
      <c r="Z16" s="21">
        <v>1</v>
      </c>
      <c r="AA16" s="21">
        <v>62</v>
      </c>
      <c r="AB16" s="21">
        <v>0</v>
      </c>
    </row>
    <row r="17" spans="1:34" x14ac:dyDescent="0.15">
      <c r="A17" s="41">
        <v>45703</v>
      </c>
      <c r="B17" s="42">
        <v>106</v>
      </c>
      <c r="C17" s="42">
        <v>0</v>
      </c>
      <c r="D17" s="42">
        <v>0</v>
      </c>
      <c r="E17" s="42">
        <v>0</v>
      </c>
      <c r="F17" s="42">
        <v>77</v>
      </c>
      <c r="G17" s="42">
        <v>0</v>
      </c>
      <c r="H17" s="42">
        <v>1</v>
      </c>
      <c r="I17" s="40">
        <f t="shared" si="0"/>
        <v>0</v>
      </c>
      <c r="L17" s="27">
        <v>45506</v>
      </c>
      <c r="M17" s="21">
        <v>438</v>
      </c>
      <c r="O17" s="22" t="s">
        <v>654</v>
      </c>
      <c r="P17" s="22" t="s">
        <v>655</v>
      </c>
      <c r="Q17" s="22" t="s">
        <v>656</v>
      </c>
      <c r="R17" s="45">
        <v>47</v>
      </c>
      <c r="U17" s="20">
        <v>45648</v>
      </c>
      <c r="V17" s="21">
        <v>0</v>
      </c>
      <c r="W17" s="21">
        <v>8201</v>
      </c>
      <c r="X17" s="21">
        <v>317</v>
      </c>
      <c r="Y17" s="21">
        <v>4</v>
      </c>
      <c r="Z17" s="21">
        <v>54</v>
      </c>
      <c r="AA17" s="21">
        <v>168</v>
      </c>
      <c r="AB17" s="21">
        <v>0</v>
      </c>
      <c r="AF17" s="10" t="s">
        <v>1007</v>
      </c>
    </row>
    <row r="18" spans="1:34" x14ac:dyDescent="0.15">
      <c r="A18" s="41">
        <v>45702</v>
      </c>
      <c r="B18" s="42">
        <v>196</v>
      </c>
      <c r="C18" s="42">
        <v>0</v>
      </c>
      <c r="D18" s="42">
        <v>0</v>
      </c>
      <c r="E18" s="42">
        <v>0</v>
      </c>
      <c r="F18" s="42">
        <v>127</v>
      </c>
      <c r="G18" s="42">
        <v>0</v>
      </c>
      <c r="H18" s="42">
        <v>5</v>
      </c>
      <c r="I18" s="40">
        <f t="shared" si="0"/>
        <v>0</v>
      </c>
      <c r="L18" s="27">
        <v>45346</v>
      </c>
      <c r="M18" s="21">
        <v>432</v>
      </c>
      <c r="O18" s="22" t="s">
        <v>658</v>
      </c>
      <c r="P18" s="22" t="s">
        <v>659</v>
      </c>
      <c r="Q18" s="22" t="s">
        <v>660</v>
      </c>
      <c r="R18" s="45">
        <v>47</v>
      </c>
      <c r="U18" s="20">
        <v>45639</v>
      </c>
      <c r="V18" s="21">
        <v>0</v>
      </c>
      <c r="W18" s="21">
        <v>1961</v>
      </c>
      <c r="X18" s="21">
        <v>51</v>
      </c>
      <c r="Y18" s="21">
        <v>33</v>
      </c>
      <c r="Z18" s="21">
        <v>1</v>
      </c>
      <c r="AA18" s="21">
        <v>9</v>
      </c>
      <c r="AB18" s="21">
        <v>0</v>
      </c>
    </row>
    <row r="19" spans="1:34" ht="18" x14ac:dyDescent="0.2">
      <c r="A19" s="41">
        <v>45701</v>
      </c>
      <c r="B19" s="42">
        <v>115</v>
      </c>
      <c r="C19" s="42">
        <v>0</v>
      </c>
      <c r="D19" s="42">
        <v>0</v>
      </c>
      <c r="E19" s="42">
        <v>0</v>
      </c>
      <c r="F19" s="42">
        <v>82</v>
      </c>
      <c r="G19" s="42">
        <v>0</v>
      </c>
      <c r="H19" s="42">
        <v>6</v>
      </c>
      <c r="I19" s="40">
        <f t="shared" si="0"/>
        <v>0</v>
      </c>
      <c r="L19" s="27">
        <v>45352</v>
      </c>
      <c r="M19" s="21">
        <v>409</v>
      </c>
      <c r="O19" s="22" t="s">
        <v>662</v>
      </c>
      <c r="P19" s="22" t="s">
        <v>663</v>
      </c>
      <c r="Q19" s="22" t="s">
        <v>598</v>
      </c>
      <c r="R19" s="45">
        <v>46</v>
      </c>
      <c r="U19" s="20">
        <v>45631</v>
      </c>
      <c r="V19" s="21">
        <v>0</v>
      </c>
      <c r="W19" s="21">
        <v>3672</v>
      </c>
      <c r="X19" s="21">
        <v>82</v>
      </c>
      <c r="Y19" s="21">
        <v>199</v>
      </c>
      <c r="Z19" s="21">
        <v>1</v>
      </c>
      <c r="AA19" s="21">
        <v>51</v>
      </c>
      <c r="AB19" s="21">
        <v>0</v>
      </c>
      <c r="AF19" s="53" t="s">
        <v>1008</v>
      </c>
      <c r="AG19" s="53" t="s">
        <v>990</v>
      </c>
      <c r="AH19" s="48" t="s">
        <v>991</v>
      </c>
    </row>
    <row r="20" spans="1:34" ht="18" x14ac:dyDescent="0.2">
      <c r="A20" s="41">
        <v>45700</v>
      </c>
      <c r="B20" s="42">
        <v>142</v>
      </c>
      <c r="C20" s="42">
        <v>0</v>
      </c>
      <c r="D20" s="42">
        <v>0</v>
      </c>
      <c r="E20" s="42">
        <v>0</v>
      </c>
      <c r="F20" s="42">
        <v>94</v>
      </c>
      <c r="G20" s="42">
        <v>0</v>
      </c>
      <c r="H20" s="42">
        <v>4</v>
      </c>
      <c r="I20" s="40">
        <f t="shared" si="0"/>
        <v>0</v>
      </c>
      <c r="L20" s="27">
        <v>45447</v>
      </c>
      <c r="M20" s="21">
        <v>401</v>
      </c>
      <c r="O20" s="22" t="s">
        <v>665</v>
      </c>
      <c r="P20" s="22" t="s">
        <v>666</v>
      </c>
      <c r="Q20" s="22" t="s">
        <v>667</v>
      </c>
      <c r="R20" s="45">
        <v>45</v>
      </c>
      <c r="U20" s="20">
        <v>45629</v>
      </c>
      <c r="V20" s="21">
        <v>0</v>
      </c>
      <c r="W20" s="21">
        <v>2270</v>
      </c>
      <c r="X20" s="21">
        <v>31</v>
      </c>
      <c r="Y20" s="21">
        <v>0</v>
      </c>
      <c r="Z20" s="21">
        <v>0</v>
      </c>
      <c r="AA20" s="21">
        <v>23</v>
      </c>
      <c r="AB20" s="21">
        <v>0</v>
      </c>
      <c r="AF20" s="78" t="s">
        <v>1009</v>
      </c>
      <c r="AG20" s="54">
        <v>4552</v>
      </c>
      <c r="AH20" s="10" t="s">
        <v>1010</v>
      </c>
    </row>
    <row r="21" spans="1:34" ht="18" x14ac:dyDescent="0.2">
      <c r="A21" s="41">
        <v>45699</v>
      </c>
      <c r="B21" s="42">
        <v>728</v>
      </c>
      <c r="C21" s="42">
        <v>0</v>
      </c>
      <c r="D21" s="42">
        <v>0</v>
      </c>
      <c r="E21" s="42">
        <v>0</v>
      </c>
      <c r="F21" s="42">
        <v>571</v>
      </c>
      <c r="G21" s="42">
        <v>0</v>
      </c>
      <c r="H21" s="42">
        <v>6</v>
      </c>
      <c r="I21" s="40">
        <f t="shared" si="0"/>
        <v>0</v>
      </c>
      <c r="L21" s="27">
        <v>45348</v>
      </c>
      <c r="M21" s="21">
        <v>398</v>
      </c>
      <c r="O21" s="22" t="s">
        <v>669</v>
      </c>
      <c r="P21" s="22" t="s">
        <v>670</v>
      </c>
      <c r="Q21" s="22" t="s">
        <v>598</v>
      </c>
      <c r="R21" s="45">
        <v>42</v>
      </c>
      <c r="U21" s="20">
        <v>45626</v>
      </c>
      <c r="V21" s="21">
        <v>0</v>
      </c>
      <c r="W21" s="21">
        <v>3402</v>
      </c>
      <c r="X21" s="21">
        <v>58</v>
      </c>
      <c r="Y21" s="21">
        <v>2</v>
      </c>
      <c r="Z21" s="21">
        <v>1</v>
      </c>
      <c r="AA21" s="21">
        <v>29</v>
      </c>
      <c r="AB21" s="21">
        <v>0</v>
      </c>
      <c r="AF21" s="79" t="s">
        <v>1011</v>
      </c>
      <c r="AG21" s="54">
        <v>2710</v>
      </c>
      <c r="AH21" s="10" t="s">
        <v>1012</v>
      </c>
    </row>
    <row r="22" spans="1:34" ht="18" x14ac:dyDescent="0.2">
      <c r="A22" s="41">
        <v>45698</v>
      </c>
      <c r="B22" s="42">
        <v>820</v>
      </c>
      <c r="C22" s="42">
        <v>0</v>
      </c>
      <c r="D22" s="42">
        <v>0</v>
      </c>
      <c r="E22" s="42">
        <v>0</v>
      </c>
      <c r="F22" s="42">
        <v>668</v>
      </c>
      <c r="G22" s="42">
        <v>0</v>
      </c>
      <c r="H22" s="42">
        <v>4</v>
      </c>
      <c r="I22" s="40">
        <f t="shared" si="0"/>
        <v>0</v>
      </c>
      <c r="L22" s="27">
        <v>45401</v>
      </c>
      <c r="M22" s="21">
        <v>395</v>
      </c>
      <c r="O22" s="22" t="s">
        <v>672</v>
      </c>
      <c r="P22" s="22" t="s">
        <v>673</v>
      </c>
      <c r="Q22" s="22" t="s">
        <v>674</v>
      </c>
      <c r="R22" s="45">
        <v>40</v>
      </c>
      <c r="U22" s="20">
        <v>45624</v>
      </c>
      <c r="V22" s="21">
        <v>0</v>
      </c>
      <c r="W22" s="21">
        <v>2014</v>
      </c>
      <c r="X22" s="21">
        <v>24</v>
      </c>
      <c r="Y22" s="21">
        <v>5</v>
      </c>
      <c r="Z22" s="21">
        <v>3</v>
      </c>
      <c r="AA22" s="21">
        <v>11</v>
      </c>
      <c r="AB22" s="21">
        <v>0</v>
      </c>
      <c r="AF22" s="78" t="s">
        <v>1013</v>
      </c>
      <c r="AG22" s="55">
        <v>80</v>
      </c>
      <c r="AH22" s="10" t="s">
        <v>1014</v>
      </c>
    </row>
    <row r="23" spans="1:34" ht="18" x14ac:dyDescent="0.2">
      <c r="A23" s="41">
        <v>45697</v>
      </c>
      <c r="B23" s="42">
        <v>1142</v>
      </c>
      <c r="C23" s="42">
        <v>0</v>
      </c>
      <c r="D23" s="42">
        <v>0</v>
      </c>
      <c r="E23" s="42">
        <v>0</v>
      </c>
      <c r="F23" s="42">
        <v>710</v>
      </c>
      <c r="G23" s="42">
        <v>0</v>
      </c>
      <c r="H23" s="42">
        <v>10</v>
      </c>
      <c r="I23" s="40">
        <f t="shared" si="0"/>
        <v>0</v>
      </c>
      <c r="L23" s="27">
        <v>45617</v>
      </c>
      <c r="M23" s="21">
        <v>382</v>
      </c>
      <c r="O23" s="22" t="s">
        <v>676</v>
      </c>
      <c r="P23" s="22" t="s">
        <v>677</v>
      </c>
      <c r="Q23" s="22" t="s">
        <v>678</v>
      </c>
      <c r="R23" s="45">
        <v>39</v>
      </c>
      <c r="U23" s="20">
        <v>45617</v>
      </c>
      <c r="V23" s="21">
        <v>0</v>
      </c>
      <c r="W23" s="21">
        <v>5228</v>
      </c>
      <c r="X23" s="21">
        <v>121</v>
      </c>
      <c r="Y23" s="21">
        <v>159</v>
      </c>
      <c r="Z23" s="21">
        <v>4</v>
      </c>
      <c r="AA23" s="21">
        <v>41</v>
      </c>
      <c r="AB23" s="21">
        <v>0</v>
      </c>
      <c r="AF23" s="79" t="s">
        <v>1015</v>
      </c>
      <c r="AG23" s="54">
        <v>2350</v>
      </c>
    </row>
    <row r="24" spans="1:34" x14ac:dyDescent="0.15">
      <c r="A24" s="41">
        <v>45696</v>
      </c>
      <c r="B24" s="42">
        <v>833</v>
      </c>
      <c r="C24" s="42">
        <v>0</v>
      </c>
      <c r="D24" s="42">
        <v>0</v>
      </c>
      <c r="E24" s="42">
        <v>0</v>
      </c>
      <c r="F24" s="42">
        <v>632</v>
      </c>
      <c r="G24" s="42">
        <v>0</v>
      </c>
      <c r="H24" s="42">
        <v>4</v>
      </c>
      <c r="I24" s="40">
        <f t="shared" si="0"/>
        <v>0</v>
      </c>
      <c r="L24" s="27">
        <v>45545</v>
      </c>
      <c r="M24" s="21">
        <v>345</v>
      </c>
      <c r="O24" s="22" t="s">
        <v>680</v>
      </c>
      <c r="P24" s="22" t="s">
        <v>681</v>
      </c>
      <c r="Q24" s="22" t="s">
        <v>680</v>
      </c>
      <c r="R24" s="45">
        <v>39</v>
      </c>
      <c r="U24" s="20">
        <v>45617</v>
      </c>
      <c r="V24" s="21">
        <v>0</v>
      </c>
      <c r="W24" s="21">
        <v>900</v>
      </c>
      <c r="X24" s="21">
        <v>15</v>
      </c>
      <c r="Y24" s="21">
        <v>32</v>
      </c>
      <c r="Z24" s="21">
        <v>1</v>
      </c>
      <c r="AA24" s="21">
        <v>9</v>
      </c>
      <c r="AB24" s="21">
        <v>0</v>
      </c>
    </row>
    <row r="25" spans="1:34" x14ac:dyDescent="0.15">
      <c r="A25" s="41">
        <v>45695</v>
      </c>
      <c r="B25" s="42">
        <v>822</v>
      </c>
      <c r="C25" s="42">
        <v>0</v>
      </c>
      <c r="D25" s="42">
        <v>0</v>
      </c>
      <c r="E25" s="42">
        <v>0</v>
      </c>
      <c r="F25" s="42">
        <v>676</v>
      </c>
      <c r="G25" s="42">
        <v>0</v>
      </c>
      <c r="H25" s="42">
        <v>8</v>
      </c>
      <c r="I25" s="40">
        <f t="shared" si="0"/>
        <v>0</v>
      </c>
      <c r="L25" s="27">
        <v>45631</v>
      </c>
      <c r="M25" s="21">
        <v>333</v>
      </c>
      <c r="O25" s="22" t="s">
        <v>683</v>
      </c>
      <c r="P25" s="22" t="s">
        <v>684</v>
      </c>
      <c r="Q25" s="22" t="s">
        <v>683</v>
      </c>
      <c r="R25" s="45">
        <v>39</v>
      </c>
      <c r="U25" s="20">
        <v>45616</v>
      </c>
      <c r="V25" s="21">
        <v>0</v>
      </c>
      <c r="W25" s="21">
        <v>1175</v>
      </c>
      <c r="X25" s="21">
        <v>27</v>
      </c>
      <c r="Y25" s="21">
        <v>12</v>
      </c>
      <c r="Z25" s="21">
        <v>0</v>
      </c>
      <c r="AA25" s="21">
        <v>12</v>
      </c>
      <c r="AB25" s="21">
        <v>0</v>
      </c>
    </row>
    <row r="26" spans="1:34" x14ac:dyDescent="0.15">
      <c r="A26" s="41">
        <v>45694</v>
      </c>
      <c r="B26" s="42">
        <v>835</v>
      </c>
      <c r="C26" s="42">
        <v>0</v>
      </c>
      <c r="D26" s="42">
        <v>0</v>
      </c>
      <c r="E26" s="42">
        <v>0</v>
      </c>
      <c r="F26" s="42">
        <v>612</v>
      </c>
      <c r="G26" s="42">
        <v>0</v>
      </c>
      <c r="H26" s="42">
        <v>3</v>
      </c>
      <c r="I26" s="40">
        <f t="shared" si="0"/>
        <v>0</v>
      </c>
      <c r="L26" s="27">
        <v>45410</v>
      </c>
      <c r="M26" s="21">
        <v>329</v>
      </c>
      <c r="O26" s="22" t="s">
        <v>686</v>
      </c>
      <c r="P26" s="22" t="s">
        <v>687</v>
      </c>
      <c r="Q26" s="22" t="s">
        <v>688</v>
      </c>
      <c r="R26" s="45">
        <v>38</v>
      </c>
      <c r="U26" s="20">
        <v>45615</v>
      </c>
      <c r="V26" s="21">
        <v>0</v>
      </c>
      <c r="W26" s="21">
        <v>967</v>
      </c>
      <c r="X26" s="21">
        <v>21</v>
      </c>
      <c r="Y26" s="21">
        <v>40</v>
      </c>
      <c r="Z26" s="21">
        <v>0</v>
      </c>
      <c r="AA26" s="21">
        <v>14</v>
      </c>
      <c r="AB26" s="21">
        <v>0</v>
      </c>
    </row>
    <row r="27" spans="1:34" x14ac:dyDescent="0.15">
      <c r="A27" s="41">
        <v>45693</v>
      </c>
      <c r="B27" s="42">
        <v>895</v>
      </c>
      <c r="C27" s="42">
        <v>0</v>
      </c>
      <c r="D27" s="42">
        <v>0</v>
      </c>
      <c r="E27" s="42">
        <v>0</v>
      </c>
      <c r="F27" s="42">
        <v>743</v>
      </c>
      <c r="G27" s="42">
        <v>0</v>
      </c>
      <c r="H27" s="42">
        <v>8</v>
      </c>
      <c r="I27" s="40">
        <f t="shared" si="0"/>
        <v>0</v>
      </c>
      <c r="L27" s="27">
        <v>45587</v>
      </c>
      <c r="M27" s="21">
        <v>317</v>
      </c>
      <c r="O27" s="22" t="s">
        <v>690</v>
      </c>
      <c r="P27" s="22" t="s">
        <v>691</v>
      </c>
      <c r="Q27" s="22" t="s">
        <v>692</v>
      </c>
      <c r="R27" s="45">
        <v>37</v>
      </c>
      <c r="U27" s="20">
        <v>45615</v>
      </c>
      <c r="V27" s="21">
        <v>0</v>
      </c>
      <c r="W27" s="21">
        <v>3019</v>
      </c>
      <c r="X27" s="21">
        <v>49</v>
      </c>
      <c r="Y27" s="21">
        <v>114</v>
      </c>
      <c r="Z27" s="21">
        <v>1</v>
      </c>
      <c r="AA27" s="21">
        <v>26</v>
      </c>
      <c r="AB27" s="21">
        <v>0</v>
      </c>
    </row>
    <row r="28" spans="1:34" x14ac:dyDescent="0.15">
      <c r="A28" s="41">
        <v>45692</v>
      </c>
      <c r="B28" s="42">
        <v>567</v>
      </c>
      <c r="C28" s="42">
        <v>0</v>
      </c>
      <c r="D28" s="42">
        <v>0</v>
      </c>
      <c r="E28" s="42">
        <v>0</v>
      </c>
      <c r="F28" s="42">
        <v>445</v>
      </c>
      <c r="G28" s="42">
        <v>0</v>
      </c>
      <c r="H28" s="42">
        <v>4</v>
      </c>
      <c r="I28" s="40">
        <f t="shared" si="0"/>
        <v>0</v>
      </c>
      <c r="L28" s="27">
        <v>45411</v>
      </c>
      <c r="M28" s="21">
        <v>314</v>
      </c>
      <c r="O28" s="22" t="s">
        <v>694</v>
      </c>
      <c r="P28" s="22" t="s">
        <v>695</v>
      </c>
      <c r="Q28" s="22" t="s">
        <v>696</v>
      </c>
      <c r="R28" s="45">
        <v>36</v>
      </c>
      <c r="U28" s="20">
        <v>45614</v>
      </c>
      <c r="V28" s="21">
        <v>2799</v>
      </c>
      <c r="W28" s="21">
        <v>2552</v>
      </c>
      <c r="X28" s="21">
        <v>162</v>
      </c>
      <c r="Y28" s="21">
        <v>18</v>
      </c>
      <c r="Z28" s="21">
        <v>0</v>
      </c>
      <c r="AA28" s="21">
        <v>56</v>
      </c>
      <c r="AB28" s="21">
        <v>0</v>
      </c>
    </row>
    <row r="29" spans="1:34" x14ac:dyDescent="0.15">
      <c r="A29" s="41">
        <v>45691</v>
      </c>
      <c r="B29" s="42">
        <v>1032</v>
      </c>
      <c r="C29" s="42">
        <v>0</v>
      </c>
      <c r="D29" s="42">
        <v>0</v>
      </c>
      <c r="E29" s="42">
        <v>0</v>
      </c>
      <c r="F29" s="42">
        <v>822</v>
      </c>
      <c r="G29" s="42">
        <v>0</v>
      </c>
      <c r="H29" s="42">
        <v>8</v>
      </c>
      <c r="I29" s="40">
        <f t="shared" si="0"/>
        <v>0</v>
      </c>
      <c r="L29" s="27">
        <v>45598</v>
      </c>
      <c r="M29" s="21">
        <v>301</v>
      </c>
      <c r="O29" s="22" t="s">
        <v>698</v>
      </c>
      <c r="P29" s="22" t="s">
        <v>699</v>
      </c>
      <c r="Q29" s="22" t="s">
        <v>698</v>
      </c>
      <c r="R29" s="45">
        <v>34</v>
      </c>
      <c r="U29" s="20">
        <v>45613</v>
      </c>
      <c r="V29" s="21">
        <v>1692</v>
      </c>
      <c r="W29" s="21">
        <v>1543</v>
      </c>
      <c r="X29" s="21">
        <v>29</v>
      </c>
      <c r="Y29" s="21">
        <v>24</v>
      </c>
      <c r="Z29" s="21">
        <v>0</v>
      </c>
      <c r="AA29" s="21">
        <v>25</v>
      </c>
      <c r="AB29" s="21">
        <v>0</v>
      </c>
    </row>
    <row r="30" spans="1:34" x14ac:dyDescent="0.15">
      <c r="A30" s="27">
        <v>45690</v>
      </c>
      <c r="B30" s="21">
        <v>395</v>
      </c>
      <c r="C30" s="21">
        <v>0</v>
      </c>
      <c r="D30" s="21">
        <v>0</v>
      </c>
      <c r="E30" s="21">
        <v>0</v>
      </c>
      <c r="F30" s="21">
        <v>292</v>
      </c>
      <c r="G30" s="21">
        <v>0</v>
      </c>
      <c r="H30" s="21">
        <v>6</v>
      </c>
      <c r="I30" s="40">
        <f t="shared" si="0"/>
        <v>0</v>
      </c>
      <c r="L30" s="27">
        <v>45536</v>
      </c>
      <c r="M30" s="21">
        <v>298</v>
      </c>
      <c r="O30" s="22" t="s">
        <v>701</v>
      </c>
      <c r="P30" s="22" t="s">
        <v>702</v>
      </c>
      <c r="Q30" s="22" t="s">
        <v>703</v>
      </c>
      <c r="R30" s="45">
        <v>34</v>
      </c>
      <c r="U30" s="20">
        <v>45612</v>
      </c>
      <c r="V30" s="21">
        <v>9096</v>
      </c>
      <c r="W30" s="21">
        <v>8063</v>
      </c>
      <c r="X30" s="21">
        <v>430</v>
      </c>
      <c r="Y30" s="21">
        <v>40</v>
      </c>
      <c r="Z30" s="21">
        <v>0</v>
      </c>
      <c r="AA30" s="21">
        <v>197</v>
      </c>
      <c r="AB30" s="21">
        <v>0</v>
      </c>
    </row>
    <row r="31" spans="1:34" x14ac:dyDescent="0.15">
      <c r="A31" s="27">
        <v>45689</v>
      </c>
      <c r="B31" s="21">
        <v>453</v>
      </c>
      <c r="C31" s="21">
        <v>0</v>
      </c>
      <c r="D31" s="21">
        <v>0</v>
      </c>
      <c r="E31" s="21">
        <v>0</v>
      </c>
      <c r="F31" s="21">
        <v>328</v>
      </c>
      <c r="G31" s="21">
        <v>0</v>
      </c>
      <c r="H31" s="21">
        <v>6</v>
      </c>
      <c r="I31" s="40">
        <f t="shared" si="0"/>
        <v>0</v>
      </c>
      <c r="L31" s="27">
        <v>45353</v>
      </c>
      <c r="M31" s="21">
        <v>296</v>
      </c>
      <c r="O31" s="22" t="s">
        <v>705</v>
      </c>
      <c r="P31" s="22" t="s">
        <v>706</v>
      </c>
      <c r="Q31" s="22" t="s">
        <v>707</v>
      </c>
      <c r="R31" s="45">
        <v>33</v>
      </c>
      <c r="U31" s="20">
        <v>45611</v>
      </c>
      <c r="V31" s="21">
        <v>1475</v>
      </c>
      <c r="W31" s="21">
        <v>1404</v>
      </c>
      <c r="X31" s="21">
        <v>20</v>
      </c>
      <c r="Y31" s="21">
        <v>34</v>
      </c>
      <c r="Z31" s="21">
        <v>0</v>
      </c>
      <c r="AA31" s="21">
        <v>6</v>
      </c>
      <c r="AB31" s="21">
        <v>0</v>
      </c>
    </row>
    <row r="32" spans="1:34" x14ac:dyDescent="0.15">
      <c r="A32" s="27">
        <v>45688</v>
      </c>
      <c r="B32" s="21">
        <v>410</v>
      </c>
      <c r="C32" s="21">
        <v>0</v>
      </c>
      <c r="D32" s="21">
        <v>0</v>
      </c>
      <c r="E32" s="21">
        <v>0</v>
      </c>
      <c r="F32" s="21">
        <v>340</v>
      </c>
      <c r="G32" s="21">
        <v>0</v>
      </c>
      <c r="H32" s="21">
        <v>6</v>
      </c>
      <c r="I32" s="40">
        <f t="shared" si="0"/>
        <v>0</v>
      </c>
      <c r="L32" s="27">
        <v>45464</v>
      </c>
      <c r="M32" s="21">
        <v>283</v>
      </c>
      <c r="O32" s="22" t="s">
        <v>709</v>
      </c>
      <c r="P32" s="22" t="s">
        <v>710</v>
      </c>
      <c r="Q32" s="22" t="s">
        <v>711</v>
      </c>
      <c r="R32" s="45">
        <v>33</v>
      </c>
      <c r="U32" s="20">
        <v>45610</v>
      </c>
      <c r="V32" s="21">
        <v>2635</v>
      </c>
      <c r="W32" s="21">
        <v>2454</v>
      </c>
      <c r="X32" s="21">
        <v>58</v>
      </c>
      <c r="Y32" s="21">
        <v>19</v>
      </c>
      <c r="Z32" s="21">
        <v>0</v>
      </c>
      <c r="AA32" s="21">
        <v>55</v>
      </c>
      <c r="AB32" s="21">
        <v>0</v>
      </c>
    </row>
    <row r="33" spans="1:28" x14ac:dyDescent="0.15">
      <c r="A33" s="27">
        <v>45687</v>
      </c>
      <c r="B33" s="21">
        <v>486</v>
      </c>
      <c r="C33" s="21">
        <v>0</v>
      </c>
      <c r="D33" s="21">
        <v>0</v>
      </c>
      <c r="E33" s="21">
        <v>0</v>
      </c>
      <c r="F33" s="21">
        <v>335</v>
      </c>
      <c r="G33" s="21">
        <v>0</v>
      </c>
      <c r="H33" s="21">
        <v>2</v>
      </c>
      <c r="I33" s="40">
        <f t="shared" si="0"/>
        <v>0</v>
      </c>
      <c r="L33" s="27">
        <v>45349</v>
      </c>
      <c r="M33" s="21">
        <v>283</v>
      </c>
      <c r="O33" s="22" t="s">
        <v>713</v>
      </c>
      <c r="P33" s="22" t="s">
        <v>714</v>
      </c>
      <c r="Q33" s="22" t="s">
        <v>715</v>
      </c>
      <c r="R33" s="45">
        <v>32</v>
      </c>
      <c r="U33" s="20">
        <v>45609</v>
      </c>
      <c r="V33" s="21">
        <v>2517</v>
      </c>
      <c r="W33" s="21">
        <v>2332</v>
      </c>
      <c r="X33" s="21">
        <v>94</v>
      </c>
      <c r="Y33" s="21">
        <v>66</v>
      </c>
      <c r="Z33" s="21">
        <v>0</v>
      </c>
      <c r="AA33" s="21">
        <v>34</v>
      </c>
      <c r="AB33" s="21">
        <v>0</v>
      </c>
    </row>
    <row r="34" spans="1:28" x14ac:dyDescent="0.15">
      <c r="A34" s="27">
        <v>45686</v>
      </c>
      <c r="B34" s="21">
        <v>505</v>
      </c>
      <c r="C34" s="21">
        <v>0</v>
      </c>
      <c r="D34" s="21">
        <v>0</v>
      </c>
      <c r="E34" s="21">
        <v>0</v>
      </c>
      <c r="F34" s="21">
        <v>363</v>
      </c>
      <c r="G34" s="21">
        <v>0</v>
      </c>
      <c r="H34" s="21">
        <v>2</v>
      </c>
      <c r="I34" s="40">
        <f t="shared" si="0"/>
        <v>0</v>
      </c>
      <c r="L34" s="27">
        <v>45409</v>
      </c>
      <c r="M34" s="21">
        <v>278</v>
      </c>
      <c r="O34" s="22" t="s">
        <v>717</v>
      </c>
      <c r="P34" s="22" t="s">
        <v>718</v>
      </c>
      <c r="Q34" s="22" t="s">
        <v>598</v>
      </c>
      <c r="R34" s="45">
        <v>32</v>
      </c>
      <c r="U34" s="20">
        <v>45608</v>
      </c>
      <c r="V34" s="21">
        <v>5276</v>
      </c>
      <c r="W34" s="21">
        <v>4684</v>
      </c>
      <c r="X34" s="21">
        <v>262</v>
      </c>
      <c r="Y34" s="21">
        <v>114</v>
      </c>
      <c r="Z34" s="21">
        <v>0</v>
      </c>
      <c r="AA34" s="21">
        <v>106</v>
      </c>
      <c r="AB34" s="21">
        <v>0</v>
      </c>
    </row>
    <row r="35" spans="1:28" x14ac:dyDescent="0.15">
      <c r="A35" s="27">
        <v>45685</v>
      </c>
      <c r="B35" s="21">
        <v>440</v>
      </c>
      <c r="C35" s="21">
        <v>0</v>
      </c>
      <c r="D35" s="21">
        <v>0</v>
      </c>
      <c r="E35" s="21">
        <v>0</v>
      </c>
      <c r="F35" s="21">
        <v>335</v>
      </c>
      <c r="G35" s="21">
        <v>0</v>
      </c>
      <c r="H35" s="21">
        <v>2</v>
      </c>
      <c r="I35" s="40">
        <f t="shared" si="0"/>
        <v>0</v>
      </c>
      <c r="L35" s="27">
        <v>45342</v>
      </c>
      <c r="M35" s="21">
        <v>268</v>
      </c>
      <c r="O35" s="22" t="s">
        <v>720</v>
      </c>
      <c r="P35" s="22" t="s">
        <v>721</v>
      </c>
      <c r="Q35" s="22" t="s">
        <v>722</v>
      </c>
      <c r="R35" s="45">
        <v>31</v>
      </c>
      <c r="U35" s="20">
        <v>45607</v>
      </c>
      <c r="V35" s="21">
        <v>0</v>
      </c>
      <c r="W35" s="21">
        <v>3131</v>
      </c>
      <c r="X35" s="21">
        <v>93</v>
      </c>
      <c r="Y35" s="21">
        <v>20</v>
      </c>
      <c r="Z35" s="21">
        <v>1</v>
      </c>
      <c r="AA35" s="21">
        <v>50</v>
      </c>
      <c r="AB35" s="21">
        <v>0</v>
      </c>
    </row>
    <row r="36" spans="1:28" x14ac:dyDescent="0.15">
      <c r="A36" s="27">
        <v>45684</v>
      </c>
      <c r="B36" s="21">
        <v>908</v>
      </c>
      <c r="C36" s="21">
        <v>0</v>
      </c>
      <c r="D36" s="21">
        <v>0</v>
      </c>
      <c r="E36" s="21">
        <v>0</v>
      </c>
      <c r="F36" s="21">
        <v>721</v>
      </c>
      <c r="G36" s="21">
        <v>0</v>
      </c>
      <c r="H36" s="21">
        <v>10</v>
      </c>
      <c r="I36" s="40">
        <f t="shared" si="0"/>
        <v>0</v>
      </c>
      <c r="L36" s="27">
        <v>45615</v>
      </c>
      <c r="M36" s="21">
        <v>265</v>
      </c>
      <c r="O36" s="22" t="s">
        <v>724</v>
      </c>
      <c r="P36" s="22" t="s">
        <v>725</v>
      </c>
      <c r="Q36" s="22" t="s">
        <v>726</v>
      </c>
      <c r="R36" s="45">
        <v>31</v>
      </c>
      <c r="U36" s="20">
        <v>45606</v>
      </c>
      <c r="V36" s="21">
        <v>3068</v>
      </c>
      <c r="W36" s="21">
        <v>2827</v>
      </c>
      <c r="X36" s="21">
        <v>46</v>
      </c>
      <c r="Y36" s="21">
        <v>98</v>
      </c>
      <c r="Z36" s="21">
        <v>0</v>
      </c>
      <c r="AA36" s="21">
        <v>40</v>
      </c>
      <c r="AB36" s="21">
        <v>0</v>
      </c>
    </row>
    <row r="37" spans="1:28" x14ac:dyDescent="0.15">
      <c r="A37" s="27">
        <v>45683</v>
      </c>
      <c r="B37" s="21">
        <v>946</v>
      </c>
      <c r="C37" s="21">
        <v>0</v>
      </c>
      <c r="D37" s="21">
        <v>0</v>
      </c>
      <c r="E37" s="21">
        <v>0</v>
      </c>
      <c r="F37" s="21">
        <v>751</v>
      </c>
      <c r="G37" s="21">
        <v>0</v>
      </c>
      <c r="H37" s="21">
        <v>12</v>
      </c>
      <c r="I37" s="40">
        <f t="shared" si="0"/>
        <v>0</v>
      </c>
      <c r="L37" s="27">
        <v>45502</v>
      </c>
      <c r="M37" s="21">
        <v>262</v>
      </c>
      <c r="O37" s="22" t="s">
        <v>728</v>
      </c>
      <c r="P37" s="22" t="s">
        <v>729</v>
      </c>
      <c r="Q37" s="22" t="s">
        <v>728</v>
      </c>
      <c r="R37" s="45">
        <v>31</v>
      </c>
      <c r="U37" s="20">
        <v>45605</v>
      </c>
      <c r="V37" s="21">
        <v>0</v>
      </c>
      <c r="W37" s="21">
        <v>2681</v>
      </c>
      <c r="X37" s="21">
        <v>104</v>
      </c>
      <c r="Y37" s="21">
        <v>38</v>
      </c>
      <c r="Z37" s="21">
        <v>1</v>
      </c>
      <c r="AA37" s="21">
        <v>55</v>
      </c>
      <c r="AB37" s="21">
        <v>0</v>
      </c>
    </row>
    <row r="38" spans="1:28" x14ac:dyDescent="0.15">
      <c r="A38" s="27">
        <v>45682</v>
      </c>
      <c r="B38" s="21">
        <v>929</v>
      </c>
      <c r="C38" s="21">
        <v>0</v>
      </c>
      <c r="D38" s="21">
        <v>0</v>
      </c>
      <c r="E38" s="21">
        <v>0</v>
      </c>
      <c r="F38" s="21">
        <v>572</v>
      </c>
      <c r="G38" s="21">
        <v>0</v>
      </c>
      <c r="H38" s="21">
        <v>5</v>
      </c>
      <c r="I38" s="40">
        <f t="shared" si="0"/>
        <v>0</v>
      </c>
      <c r="L38" s="27">
        <v>45392</v>
      </c>
      <c r="M38" s="21">
        <v>260</v>
      </c>
      <c r="O38" s="22" t="s">
        <v>731</v>
      </c>
      <c r="P38" s="22" t="s">
        <v>732</v>
      </c>
      <c r="Q38" s="22" t="s">
        <v>636</v>
      </c>
      <c r="R38" s="45">
        <v>29</v>
      </c>
      <c r="U38" s="20">
        <v>45600</v>
      </c>
      <c r="V38" s="21">
        <v>0</v>
      </c>
      <c r="W38" s="21">
        <v>1837</v>
      </c>
      <c r="X38" s="21">
        <v>40</v>
      </c>
      <c r="Y38" s="21">
        <v>56</v>
      </c>
      <c r="Z38" s="21">
        <v>2</v>
      </c>
      <c r="AA38" s="21">
        <v>97</v>
      </c>
      <c r="AB38" s="21">
        <v>0</v>
      </c>
    </row>
    <row r="39" spans="1:28" x14ac:dyDescent="0.15">
      <c r="A39" s="27">
        <v>45681</v>
      </c>
      <c r="B39" s="21">
        <v>633</v>
      </c>
      <c r="C39" s="21">
        <v>0</v>
      </c>
      <c r="D39" s="21">
        <v>0</v>
      </c>
      <c r="E39" s="21">
        <v>0</v>
      </c>
      <c r="F39" s="21">
        <v>485</v>
      </c>
      <c r="G39" s="21">
        <v>0</v>
      </c>
      <c r="H39" s="21">
        <v>7</v>
      </c>
      <c r="I39" s="40">
        <f t="shared" si="0"/>
        <v>0</v>
      </c>
      <c r="L39" s="27">
        <v>45664</v>
      </c>
      <c r="M39" s="21">
        <v>250</v>
      </c>
      <c r="O39" s="22" t="s">
        <v>734</v>
      </c>
      <c r="P39" s="22" t="s">
        <v>735</v>
      </c>
      <c r="Q39" s="22" t="s">
        <v>722</v>
      </c>
      <c r="R39" s="45">
        <v>29</v>
      </c>
      <c r="U39" s="20">
        <v>45598</v>
      </c>
      <c r="V39" s="21">
        <v>0</v>
      </c>
      <c r="W39" s="21">
        <v>2811</v>
      </c>
      <c r="X39" s="21">
        <v>78</v>
      </c>
      <c r="Y39" s="21">
        <v>93</v>
      </c>
      <c r="Z39" s="21">
        <v>4</v>
      </c>
      <c r="AA39" s="21">
        <v>125</v>
      </c>
      <c r="AB39" s="21">
        <v>0</v>
      </c>
    </row>
    <row r="40" spans="1:28" x14ac:dyDescent="0.15">
      <c r="A40" s="27">
        <v>45680</v>
      </c>
      <c r="B40" s="21">
        <v>735</v>
      </c>
      <c r="C40" s="21">
        <v>0</v>
      </c>
      <c r="D40" s="21">
        <v>0</v>
      </c>
      <c r="E40" s="21">
        <v>0</v>
      </c>
      <c r="F40" s="21">
        <v>579</v>
      </c>
      <c r="G40" s="21">
        <v>0</v>
      </c>
      <c r="H40" s="21">
        <v>4</v>
      </c>
      <c r="I40" s="40">
        <f t="shared" si="0"/>
        <v>0</v>
      </c>
      <c r="L40" s="27">
        <v>45370</v>
      </c>
      <c r="M40" s="21">
        <v>250</v>
      </c>
      <c r="O40" s="22" t="s">
        <v>737</v>
      </c>
      <c r="P40" s="22" t="s">
        <v>738</v>
      </c>
      <c r="Q40" s="22" t="s">
        <v>739</v>
      </c>
      <c r="R40" s="45">
        <v>29</v>
      </c>
      <c r="U40" s="20">
        <v>45587</v>
      </c>
      <c r="V40" s="21">
        <v>3895</v>
      </c>
      <c r="W40" s="21">
        <v>3827</v>
      </c>
      <c r="X40" s="21">
        <v>76</v>
      </c>
      <c r="Y40" s="21">
        <v>177</v>
      </c>
      <c r="Z40" s="21">
        <v>0</v>
      </c>
      <c r="AA40" s="21">
        <v>64</v>
      </c>
      <c r="AB40" s="21">
        <v>0</v>
      </c>
    </row>
    <row r="41" spans="1:28" x14ac:dyDescent="0.15">
      <c r="A41" s="27">
        <v>45679</v>
      </c>
      <c r="B41" s="21">
        <v>919</v>
      </c>
      <c r="C41" s="21">
        <v>0</v>
      </c>
      <c r="D41" s="21">
        <v>0</v>
      </c>
      <c r="E41" s="21">
        <v>0</v>
      </c>
      <c r="F41" s="21">
        <v>756</v>
      </c>
      <c r="G41" s="21">
        <v>0</v>
      </c>
      <c r="H41" s="21">
        <v>0</v>
      </c>
      <c r="I41" s="40">
        <f t="shared" si="0"/>
        <v>0</v>
      </c>
      <c r="L41" s="27">
        <v>45614</v>
      </c>
      <c r="M41" s="21">
        <v>247</v>
      </c>
      <c r="O41" s="22" t="s">
        <v>741</v>
      </c>
      <c r="P41" s="22" t="s">
        <v>742</v>
      </c>
      <c r="Q41" s="22" t="s">
        <v>621</v>
      </c>
      <c r="R41" s="45">
        <v>28</v>
      </c>
      <c r="U41" s="20">
        <v>45545</v>
      </c>
      <c r="V41" s="21">
        <v>4797</v>
      </c>
      <c r="W41" s="21">
        <v>4307</v>
      </c>
      <c r="X41" s="21">
        <v>229</v>
      </c>
      <c r="Y41" s="21">
        <v>43</v>
      </c>
      <c r="Z41" s="21">
        <v>0</v>
      </c>
      <c r="AA41" s="21">
        <v>66</v>
      </c>
      <c r="AB41" s="21">
        <v>0</v>
      </c>
    </row>
    <row r="42" spans="1:28" x14ac:dyDescent="0.15">
      <c r="A42" s="27">
        <v>45678</v>
      </c>
      <c r="B42" s="21">
        <v>653</v>
      </c>
      <c r="C42" s="21">
        <v>0</v>
      </c>
      <c r="D42" s="21">
        <v>0</v>
      </c>
      <c r="E42" s="21">
        <v>0</v>
      </c>
      <c r="F42" s="21">
        <v>517</v>
      </c>
      <c r="G42" s="21">
        <v>0</v>
      </c>
      <c r="H42" s="21">
        <v>0</v>
      </c>
      <c r="I42" s="40">
        <f t="shared" si="0"/>
        <v>0</v>
      </c>
      <c r="L42" s="27">
        <v>45402</v>
      </c>
      <c r="M42" s="21">
        <v>238</v>
      </c>
      <c r="O42" s="22" t="s">
        <v>744</v>
      </c>
      <c r="P42" s="22" t="s">
        <v>745</v>
      </c>
      <c r="Q42" s="22" t="s">
        <v>746</v>
      </c>
      <c r="R42" s="45">
        <v>28</v>
      </c>
      <c r="U42" s="20">
        <v>45544</v>
      </c>
      <c r="V42" s="21">
        <v>2250</v>
      </c>
      <c r="W42" s="21">
        <v>2085</v>
      </c>
      <c r="X42" s="21">
        <v>41</v>
      </c>
      <c r="Y42" s="21">
        <v>54</v>
      </c>
      <c r="Z42" s="21">
        <v>0</v>
      </c>
      <c r="AA42" s="21">
        <v>20</v>
      </c>
      <c r="AB42" s="21">
        <v>0</v>
      </c>
    </row>
    <row r="43" spans="1:28" x14ac:dyDescent="0.15">
      <c r="A43" s="27">
        <v>45677</v>
      </c>
      <c r="B43" s="21">
        <v>13141</v>
      </c>
      <c r="C43" s="21">
        <v>0</v>
      </c>
      <c r="D43" s="21">
        <v>0</v>
      </c>
      <c r="E43" s="21">
        <v>0</v>
      </c>
      <c r="F43" s="21">
        <v>10913</v>
      </c>
      <c r="G43" s="21">
        <v>0</v>
      </c>
      <c r="H43" s="21">
        <v>0</v>
      </c>
      <c r="I43" s="40">
        <f t="shared" si="0"/>
        <v>0</v>
      </c>
      <c r="L43" s="27">
        <v>45512</v>
      </c>
      <c r="M43" s="21">
        <v>237</v>
      </c>
      <c r="O43" s="22" t="s">
        <v>748</v>
      </c>
      <c r="P43" s="22" t="s">
        <v>749</v>
      </c>
      <c r="Q43" s="22" t="s">
        <v>726</v>
      </c>
      <c r="R43" s="45">
        <v>28</v>
      </c>
      <c r="U43" s="20">
        <v>45543</v>
      </c>
      <c r="V43" s="21">
        <v>2888</v>
      </c>
      <c r="W43" s="21">
        <v>2663</v>
      </c>
      <c r="X43" s="21">
        <v>33</v>
      </c>
      <c r="Y43" s="21">
        <v>80</v>
      </c>
      <c r="Z43" s="21">
        <v>0</v>
      </c>
      <c r="AA43" s="21">
        <v>32</v>
      </c>
      <c r="AB43" s="21">
        <v>0</v>
      </c>
    </row>
    <row r="44" spans="1:28" x14ac:dyDescent="0.15">
      <c r="A44" s="27">
        <v>45676</v>
      </c>
      <c r="B44" s="21">
        <v>25998</v>
      </c>
      <c r="C44" s="21">
        <v>1</v>
      </c>
      <c r="D44" s="21">
        <v>19</v>
      </c>
      <c r="E44" s="21">
        <v>7</v>
      </c>
      <c r="F44" s="21">
        <v>20926</v>
      </c>
      <c r="G44" s="21">
        <v>0</v>
      </c>
      <c r="H44" s="21">
        <v>0</v>
      </c>
      <c r="I44" s="40">
        <f t="shared" si="0"/>
        <v>7.3082544811139322E-2</v>
      </c>
      <c r="L44" s="27">
        <v>45358</v>
      </c>
      <c r="M44" s="21">
        <v>237</v>
      </c>
      <c r="O44" s="22" t="s">
        <v>751</v>
      </c>
      <c r="P44" s="22" t="s">
        <v>752</v>
      </c>
      <c r="Q44" s="22" t="s">
        <v>598</v>
      </c>
      <c r="R44" s="45">
        <v>27</v>
      </c>
      <c r="U44" s="20">
        <v>45542</v>
      </c>
      <c r="V44" s="21">
        <v>2937</v>
      </c>
      <c r="W44" s="21">
        <v>2811</v>
      </c>
      <c r="X44" s="21">
        <v>41</v>
      </c>
      <c r="Y44" s="21">
        <v>31</v>
      </c>
      <c r="Z44" s="21">
        <v>0</v>
      </c>
      <c r="AA44" s="21">
        <v>29</v>
      </c>
      <c r="AB44" s="21">
        <v>0</v>
      </c>
    </row>
    <row r="45" spans="1:28" x14ac:dyDescent="0.15">
      <c r="A45" s="27">
        <v>45675</v>
      </c>
      <c r="B45" s="21">
        <v>22687</v>
      </c>
      <c r="C45" s="21">
        <v>0</v>
      </c>
      <c r="D45" s="21">
        <v>10</v>
      </c>
      <c r="E45" s="21">
        <v>3</v>
      </c>
      <c r="F45" s="21">
        <v>18220</v>
      </c>
      <c r="G45" s="21">
        <v>0</v>
      </c>
      <c r="H45" s="21">
        <v>0</v>
      </c>
      <c r="I45" s="40">
        <f t="shared" si="0"/>
        <v>4.4078106404548859E-2</v>
      </c>
      <c r="L45" s="27">
        <v>45540</v>
      </c>
      <c r="M45" s="21">
        <v>236</v>
      </c>
      <c r="O45" s="22" t="s">
        <v>754</v>
      </c>
      <c r="P45" s="22" t="s">
        <v>755</v>
      </c>
      <c r="Q45" s="22" t="s">
        <v>598</v>
      </c>
      <c r="R45" s="45">
        <v>26</v>
      </c>
      <c r="U45" s="20">
        <v>45541</v>
      </c>
      <c r="V45" s="21">
        <v>2006</v>
      </c>
      <c r="W45" s="21">
        <v>1933</v>
      </c>
      <c r="X45" s="21">
        <v>78</v>
      </c>
      <c r="Y45" s="21">
        <v>15</v>
      </c>
      <c r="Z45" s="21">
        <v>0</v>
      </c>
      <c r="AA45" s="21">
        <v>27</v>
      </c>
      <c r="AB45" s="21">
        <v>0</v>
      </c>
    </row>
    <row r="46" spans="1:28" x14ac:dyDescent="0.15">
      <c r="A46" s="27">
        <v>45674</v>
      </c>
      <c r="B46" s="21">
        <v>17280</v>
      </c>
      <c r="C46" s="21">
        <v>0</v>
      </c>
      <c r="D46" s="21">
        <v>51</v>
      </c>
      <c r="E46" s="21">
        <v>0</v>
      </c>
      <c r="F46" s="21">
        <v>14131</v>
      </c>
      <c r="G46" s="21">
        <v>0</v>
      </c>
      <c r="H46" s="21">
        <v>0</v>
      </c>
      <c r="I46" s="40">
        <f t="shared" si="0"/>
        <v>0.2951388888888889</v>
      </c>
      <c r="L46" s="27">
        <v>45347</v>
      </c>
      <c r="M46" s="21">
        <v>231</v>
      </c>
      <c r="O46" s="22" t="s">
        <v>757</v>
      </c>
      <c r="P46" s="22" t="s">
        <v>758</v>
      </c>
      <c r="Q46" s="22" t="s">
        <v>759</v>
      </c>
      <c r="R46" s="45">
        <v>26</v>
      </c>
      <c r="U46" s="20">
        <v>45540</v>
      </c>
      <c r="V46" s="21">
        <v>3285</v>
      </c>
      <c r="W46" s="21">
        <v>3126</v>
      </c>
      <c r="X46" s="21">
        <v>114</v>
      </c>
      <c r="Y46" s="21">
        <v>50</v>
      </c>
      <c r="Z46" s="21">
        <v>0</v>
      </c>
      <c r="AA46" s="21">
        <v>72</v>
      </c>
      <c r="AB46" s="21">
        <v>0</v>
      </c>
    </row>
    <row r="47" spans="1:28" x14ac:dyDescent="0.15">
      <c r="A47" s="27">
        <v>45673</v>
      </c>
      <c r="B47" s="21">
        <v>13326</v>
      </c>
      <c r="C47" s="21">
        <v>1</v>
      </c>
      <c r="D47" s="21">
        <v>47</v>
      </c>
      <c r="E47" s="21">
        <v>0</v>
      </c>
      <c r="F47" s="21">
        <v>10988</v>
      </c>
      <c r="G47" s="21">
        <v>1</v>
      </c>
      <c r="H47" s="21">
        <v>0</v>
      </c>
      <c r="I47" s="40">
        <f t="shared" si="0"/>
        <v>0.35269398168992944</v>
      </c>
      <c r="L47" s="27">
        <v>45361</v>
      </c>
      <c r="M47" s="21">
        <v>230</v>
      </c>
      <c r="O47" s="22" t="s">
        <v>761</v>
      </c>
      <c r="P47" s="22" t="s">
        <v>762</v>
      </c>
      <c r="Q47" s="22" t="s">
        <v>761</v>
      </c>
      <c r="R47" s="45">
        <v>26</v>
      </c>
      <c r="U47" s="20">
        <v>45539</v>
      </c>
      <c r="V47" s="21">
        <v>2885</v>
      </c>
      <c r="W47" s="21">
        <v>2685</v>
      </c>
      <c r="X47" s="21">
        <v>29</v>
      </c>
      <c r="Y47" s="21">
        <v>26</v>
      </c>
      <c r="Z47" s="21">
        <v>0</v>
      </c>
      <c r="AA47" s="21">
        <v>9</v>
      </c>
      <c r="AB47" s="21">
        <v>0</v>
      </c>
    </row>
    <row r="48" spans="1:28" x14ac:dyDescent="0.15">
      <c r="A48" s="27">
        <v>45672</v>
      </c>
      <c r="B48" s="21">
        <v>14754</v>
      </c>
      <c r="C48" s="21">
        <v>1</v>
      </c>
      <c r="D48" s="21">
        <v>16</v>
      </c>
      <c r="E48" s="21">
        <v>0</v>
      </c>
      <c r="F48" s="21">
        <v>11721</v>
      </c>
      <c r="G48" s="21">
        <v>1</v>
      </c>
      <c r="H48" s="21">
        <v>0</v>
      </c>
      <c r="I48" s="40">
        <f t="shared" si="0"/>
        <v>0.10844516741222718</v>
      </c>
      <c r="L48" s="27">
        <v>45509</v>
      </c>
      <c r="M48" s="21">
        <v>218</v>
      </c>
      <c r="O48" s="22" t="s">
        <v>764</v>
      </c>
      <c r="P48" s="22" t="s">
        <v>765</v>
      </c>
      <c r="Q48" s="22" t="s">
        <v>766</v>
      </c>
      <c r="R48" s="45">
        <v>26</v>
      </c>
      <c r="U48" s="20">
        <v>45538</v>
      </c>
      <c r="V48" s="21">
        <v>1823</v>
      </c>
      <c r="W48" s="21">
        <v>1746</v>
      </c>
      <c r="X48" s="21">
        <v>17</v>
      </c>
      <c r="Y48" s="21">
        <v>48</v>
      </c>
      <c r="Z48" s="21">
        <v>0</v>
      </c>
      <c r="AA48" s="21">
        <v>9</v>
      </c>
      <c r="AB48" s="21">
        <v>0</v>
      </c>
    </row>
    <row r="49" spans="1:28" x14ac:dyDescent="0.15">
      <c r="A49" s="27">
        <v>45671</v>
      </c>
      <c r="B49" s="21">
        <v>21200</v>
      </c>
      <c r="C49" s="21">
        <v>0</v>
      </c>
      <c r="D49" s="21">
        <v>137</v>
      </c>
      <c r="E49" s="21">
        <v>0</v>
      </c>
      <c r="F49" s="21">
        <v>17062</v>
      </c>
      <c r="G49" s="21">
        <v>0</v>
      </c>
      <c r="H49" s="21">
        <v>0</v>
      </c>
      <c r="I49" s="40">
        <f t="shared" si="0"/>
        <v>0.64622641509433965</v>
      </c>
      <c r="L49" s="27">
        <v>45414</v>
      </c>
      <c r="M49" s="21">
        <v>218</v>
      </c>
      <c r="O49" s="22" t="s">
        <v>768</v>
      </c>
      <c r="P49" s="22" t="s">
        <v>769</v>
      </c>
      <c r="Q49" s="22" t="s">
        <v>770</v>
      </c>
      <c r="R49" s="45">
        <v>26</v>
      </c>
      <c r="U49" s="20">
        <v>45537</v>
      </c>
      <c r="V49" s="21">
        <v>2564</v>
      </c>
      <c r="W49" s="21">
        <v>2398</v>
      </c>
      <c r="X49" s="21">
        <v>56</v>
      </c>
      <c r="Y49" s="21">
        <v>49</v>
      </c>
      <c r="Z49" s="21">
        <v>0</v>
      </c>
      <c r="AA49" s="21">
        <v>17</v>
      </c>
      <c r="AB49" s="21">
        <v>0</v>
      </c>
    </row>
    <row r="50" spans="1:28" x14ac:dyDescent="0.15">
      <c r="A50" s="27">
        <v>45670</v>
      </c>
      <c r="B50" s="21">
        <v>15685</v>
      </c>
      <c r="C50" s="21">
        <v>0</v>
      </c>
      <c r="D50" s="21">
        <v>82</v>
      </c>
      <c r="E50" s="21">
        <v>0</v>
      </c>
      <c r="F50" s="21">
        <v>12608</v>
      </c>
      <c r="G50" s="21">
        <v>0</v>
      </c>
      <c r="H50" s="21">
        <v>0</v>
      </c>
      <c r="I50" s="40">
        <f t="shared" si="0"/>
        <v>0.52279247688874719</v>
      </c>
      <c r="L50" s="27">
        <v>45412</v>
      </c>
      <c r="M50" s="21">
        <v>209</v>
      </c>
      <c r="O50" s="22" t="s">
        <v>772</v>
      </c>
      <c r="P50" s="22" t="s">
        <v>773</v>
      </c>
      <c r="Q50" s="22" t="s">
        <v>774</v>
      </c>
      <c r="R50" s="45">
        <v>25</v>
      </c>
      <c r="U50" s="20">
        <v>45536</v>
      </c>
      <c r="V50" s="21">
        <v>0</v>
      </c>
      <c r="W50" s="21">
        <v>4946</v>
      </c>
      <c r="X50" s="21">
        <v>152</v>
      </c>
      <c r="Y50" s="21">
        <v>70</v>
      </c>
      <c r="Z50" s="21">
        <v>0</v>
      </c>
      <c r="AA50" s="21">
        <v>76</v>
      </c>
      <c r="AB50" s="21">
        <v>0</v>
      </c>
    </row>
    <row r="51" spans="1:28" x14ac:dyDescent="0.15">
      <c r="A51" s="27">
        <v>45669</v>
      </c>
      <c r="B51" s="21">
        <v>16258</v>
      </c>
      <c r="C51" s="21">
        <v>0</v>
      </c>
      <c r="D51" s="21">
        <v>13</v>
      </c>
      <c r="E51" s="21">
        <v>0</v>
      </c>
      <c r="F51" s="21">
        <v>13742</v>
      </c>
      <c r="G51" s="21">
        <v>0</v>
      </c>
      <c r="H51" s="21">
        <v>0</v>
      </c>
      <c r="I51" s="40">
        <f t="shared" si="0"/>
        <v>7.9960634764423666E-2</v>
      </c>
      <c r="L51" s="27">
        <v>45399</v>
      </c>
      <c r="M51" s="21">
        <v>205</v>
      </c>
      <c r="O51" s="22" t="s">
        <v>776</v>
      </c>
      <c r="P51" s="22" t="s">
        <v>777</v>
      </c>
      <c r="Q51" s="22" t="s">
        <v>598</v>
      </c>
      <c r="R51" s="45">
        <v>24</v>
      </c>
      <c r="U51" s="20">
        <v>45535</v>
      </c>
      <c r="V51" s="21">
        <v>8291</v>
      </c>
      <c r="W51" s="21">
        <v>8200</v>
      </c>
      <c r="X51" s="21">
        <v>254</v>
      </c>
      <c r="Y51" s="21">
        <v>31</v>
      </c>
      <c r="Z51" s="21">
        <v>0</v>
      </c>
      <c r="AA51" s="21">
        <v>149</v>
      </c>
      <c r="AB51" s="21">
        <v>0</v>
      </c>
    </row>
    <row r="52" spans="1:28" x14ac:dyDescent="0.15">
      <c r="A52" s="27">
        <v>45668</v>
      </c>
      <c r="B52" s="21">
        <v>12562</v>
      </c>
      <c r="C52" s="21">
        <v>0</v>
      </c>
      <c r="D52" s="21">
        <v>34</v>
      </c>
      <c r="E52" s="21">
        <v>3</v>
      </c>
      <c r="F52" s="21">
        <v>9926</v>
      </c>
      <c r="G52" s="21">
        <v>0</v>
      </c>
      <c r="H52" s="21">
        <v>0</v>
      </c>
      <c r="I52" s="40">
        <f t="shared" si="0"/>
        <v>0.27065753860850184</v>
      </c>
      <c r="L52" s="27">
        <v>45507</v>
      </c>
      <c r="M52" s="21">
        <v>204</v>
      </c>
      <c r="R52" s="46"/>
      <c r="U52" s="20">
        <v>45534</v>
      </c>
      <c r="V52" s="21">
        <v>2915</v>
      </c>
      <c r="W52" s="21">
        <v>2753</v>
      </c>
      <c r="X52" s="21">
        <v>97</v>
      </c>
      <c r="Y52" s="21">
        <v>48</v>
      </c>
      <c r="Z52" s="21">
        <v>0</v>
      </c>
      <c r="AA52" s="21">
        <v>50</v>
      </c>
      <c r="AB52" s="21">
        <v>0</v>
      </c>
    </row>
    <row r="53" spans="1:28" x14ac:dyDescent="0.15">
      <c r="A53" s="27">
        <v>45667</v>
      </c>
      <c r="B53" s="21">
        <v>13603</v>
      </c>
      <c r="C53" s="21">
        <v>0</v>
      </c>
      <c r="D53" s="21">
        <v>43</v>
      </c>
      <c r="E53" s="21">
        <v>0</v>
      </c>
      <c r="F53" s="21">
        <v>11545</v>
      </c>
      <c r="G53" s="21">
        <v>0</v>
      </c>
      <c r="H53" s="21">
        <v>0</v>
      </c>
      <c r="I53" s="40">
        <f t="shared" si="0"/>
        <v>0.31610674116003823</v>
      </c>
      <c r="L53" s="27">
        <v>45424</v>
      </c>
      <c r="M53" s="21">
        <v>203</v>
      </c>
      <c r="R53" s="46"/>
      <c r="U53" s="20">
        <v>45520</v>
      </c>
      <c r="V53" s="21">
        <v>2431</v>
      </c>
      <c r="W53" s="21">
        <v>2237</v>
      </c>
      <c r="X53" s="21">
        <v>85</v>
      </c>
      <c r="Y53" s="21">
        <v>1</v>
      </c>
      <c r="Z53" s="21">
        <v>0</v>
      </c>
      <c r="AA53" s="21">
        <v>41</v>
      </c>
      <c r="AB53" s="21">
        <v>0</v>
      </c>
    </row>
    <row r="54" spans="1:28" x14ac:dyDescent="0.15">
      <c r="A54" s="27">
        <v>45666</v>
      </c>
      <c r="B54" s="21">
        <v>14426</v>
      </c>
      <c r="C54" s="21">
        <v>1</v>
      </c>
      <c r="D54" s="21">
        <v>31</v>
      </c>
      <c r="E54" s="21">
        <v>0</v>
      </c>
      <c r="F54" s="21">
        <v>11615</v>
      </c>
      <c r="G54" s="21">
        <v>1</v>
      </c>
      <c r="H54" s="21">
        <v>0</v>
      </c>
      <c r="I54" s="40">
        <f t="shared" si="0"/>
        <v>0.21488978233744627</v>
      </c>
      <c r="L54" s="27">
        <v>45438</v>
      </c>
      <c r="M54" s="21">
        <v>200</v>
      </c>
      <c r="R54" s="46"/>
      <c r="U54" s="20">
        <v>45519</v>
      </c>
      <c r="V54" s="21">
        <v>1118</v>
      </c>
      <c r="W54" s="21">
        <v>1079</v>
      </c>
      <c r="X54" s="21">
        <v>16</v>
      </c>
      <c r="Y54" s="21">
        <v>58</v>
      </c>
      <c r="Z54" s="21">
        <v>0</v>
      </c>
      <c r="AA54" s="21">
        <v>4</v>
      </c>
      <c r="AB54" s="21">
        <v>0</v>
      </c>
    </row>
    <row r="55" spans="1:28" x14ac:dyDescent="0.15">
      <c r="A55" s="27">
        <v>45665</v>
      </c>
      <c r="B55" s="21">
        <v>14363</v>
      </c>
      <c r="C55" s="21">
        <v>0</v>
      </c>
      <c r="D55" s="21">
        <v>50</v>
      </c>
      <c r="E55" s="21">
        <v>0</v>
      </c>
      <c r="F55" s="21">
        <v>11565</v>
      </c>
      <c r="G55" s="21">
        <v>0</v>
      </c>
      <c r="H55" s="21">
        <v>0</v>
      </c>
      <c r="I55" s="40">
        <f t="shared" si="0"/>
        <v>0.34811668871405699</v>
      </c>
      <c r="L55" s="27">
        <v>45605</v>
      </c>
      <c r="M55" s="21">
        <v>198</v>
      </c>
      <c r="R55" s="46"/>
      <c r="U55" s="20">
        <v>45517</v>
      </c>
      <c r="V55" s="21">
        <v>0</v>
      </c>
      <c r="W55" s="21">
        <v>1314</v>
      </c>
      <c r="X55" s="21">
        <v>39</v>
      </c>
      <c r="Y55" s="21">
        <v>0</v>
      </c>
      <c r="Z55" s="21">
        <v>1</v>
      </c>
      <c r="AA55" s="21">
        <v>6</v>
      </c>
      <c r="AB55" s="21">
        <v>0</v>
      </c>
    </row>
    <row r="56" spans="1:28" x14ac:dyDescent="0.15">
      <c r="A56" s="27">
        <v>45664</v>
      </c>
      <c r="B56" s="21">
        <v>17093</v>
      </c>
      <c r="C56" s="21">
        <v>0</v>
      </c>
      <c r="D56" s="21">
        <v>250</v>
      </c>
      <c r="E56" s="21">
        <v>0</v>
      </c>
      <c r="F56" s="21">
        <v>13797</v>
      </c>
      <c r="G56" s="21">
        <v>0</v>
      </c>
      <c r="H56" s="21">
        <v>0</v>
      </c>
      <c r="I56" s="40">
        <f t="shared" si="0"/>
        <v>1.4625870239279237</v>
      </c>
      <c r="L56" s="27">
        <v>45600</v>
      </c>
      <c r="M56" s="21">
        <v>196</v>
      </c>
      <c r="R56" s="46"/>
      <c r="U56" s="20">
        <v>45516</v>
      </c>
      <c r="V56" s="21">
        <v>1286</v>
      </c>
      <c r="W56" s="21">
        <v>1284</v>
      </c>
      <c r="X56" s="21">
        <v>46</v>
      </c>
      <c r="Y56" s="21">
        <v>1</v>
      </c>
      <c r="Z56" s="21">
        <v>1</v>
      </c>
      <c r="AA56" s="21">
        <v>17</v>
      </c>
      <c r="AB56" s="21">
        <v>0</v>
      </c>
    </row>
    <row r="57" spans="1:28" x14ac:dyDescent="0.15">
      <c r="A57" s="27">
        <v>45663</v>
      </c>
      <c r="B57" s="21">
        <v>12190</v>
      </c>
      <c r="C57" s="21">
        <v>0</v>
      </c>
      <c r="D57" s="21">
        <v>101</v>
      </c>
      <c r="E57" s="21">
        <v>0</v>
      </c>
      <c r="F57" s="21">
        <v>9986</v>
      </c>
      <c r="G57" s="21">
        <v>0</v>
      </c>
      <c r="H57" s="21">
        <v>0</v>
      </c>
      <c r="I57" s="40">
        <f t="shared" si="0"/>
        <v>0.82854799015586544</v>
      </c>
      <c r="L57" s="27">
        <v>45534</v>
      </c>
      <c r="M57" s="21">
        <v>196</v>
      </c>
      <c r="R57" s="46"/>
      <c r="U57" s="20">
        <v>45515</v>
      </c>
      <c r="V57" s="21">
        <v>1709</v>
      </c>
      <c r="W57" s="21">
        <v>1675</v>
      </c>
      <c r="X57" s="21">
        <v>52</v>
      </c>
      <c r="Y57" s="21">
        <v>0</v>
      </c>
      <c r="Z57" s="21">
        <v>1</v>
      </c>
      <c r="AA57" s="21">
        <v>8</v>
      </c>
      <c r="AB57" s="21">
        <v>0</v>
      </c>
    </row>
    <row r="58" spans="1:28" x14ac:dyDescent="0.15">
      <c r="A58" s="27">
        <v>45662</v>
      </c>
      <c r="B58" s="21">
        <v>10409</v>
      </c>
      <c r="C58" s="21">
        <v>1</v>
      </c>
      <c r="D58" s="21">
        <v>462</v>
      </c>
      <c r="E58" s="21">
        <v>0</v>
      </c>
      <c r="F58" s="21">
        <v>8898</v>
      </c>
      <c r="G58" s="21">
        <v>1</v>
      </c>
      <c r="H58" s="21">
        <v>0</v>
      </c>
      <c r="I58" s="40">
        <f t="shared" si="0"/>
        <v>4.4384667114996637</v>
      </c>
      <c r="L58" s="27">
        <v>45609</v>
      </c>
      <c r="M58" s="21">
        <v>194</v>
      </c>
      <c r="R58" s="46"/>
      <c r="U58" s="20">
        <v>45513</v>
      </c>
      <c r="V58" s="21">
        <v>2040</v>
      </c>
      <c r="W58" s="21">
        <v>1910</v>
      </c>
      <c r="X58" s="21">
        <v>32</v>
      </c>
      <c r="Y58" s="21">
        <v>104</v>
      </c>
      <c r="Z58" s="21">
        <v>0</v>
      </c>
      <c r="AA58" s="21">
        <v>13</v>
      </c>
      <c r="AB58" s="21">
        <v>0</v>
      </c>
    </row>
    <row r="59" spans="1:28" x14ac:dyDescent="0.15">
      <c r="A59" s="27">
        <v>45661</v>
      </c>
      <c r="B59" s="21">
        <v>1188</v>
      </c>
      <c r="C59" s="21">
        <v>0</v>
      </c>
      <c r="D59" s="21">
        <v>0</v>
      </c>
      <c r="E59" s="21">
        <v>0</v>
      </c>
      <c r="F59" s="21">
        <v>1010</v>
      </c>
      <c r="G59" s="21">
        <v>0</v>
      </c>
      <c r="H59" s="21">
        <v>0</v>
      </c>
      <c r="I59" s="40">
        <f t="shared" si="0"/>
        <v>0</v>
      </c>
      <c r="L59" s="27">
        <v>45345</v>
      </c>
      <c r="M59" s="21">
        <v>192</v>
      </c>
      <c r="R59" s="46"/>
      <c r="U59" s="20">
        <v>45512</v>
      </c>
      <c r="V59" s="21">
        <v>2989</v>
      </c>
      <c r="W59" s="21">
        <v>2831</v>
      </c>
      <c r="X59" s="21">
        <v>157</v>
      </c>
      <c r="Y59" s="21">
        <v>2</v>
      </c>
      <c r="Z59" s="21">
        <v>0</v>
      </c>
      <c r="AA59" s="21">
        <v>78</v>
      </c>
      <c r="AB59" s="21">
        <v>0</v>
      </c>
    </row>
    <row r="60" spans="1:28" x14ac:dyDescent="0.15">
      <c r="A60" s="27">
        <v>45660</v>
      </c>
      <c r="B60" s="21">
        <v>1036</v>
      </c>
      <c r="C60" s="21">
        <v>0</v>
      </c>
      <c r="D60" s="21">
        <v>0</v>
      </c>
      <c r="E60" s="21">
        <v>0</v>
      </c>
      <c r="F60" s="21">
        <v>928</v>
      </c>
      <c r="G60" s="21">
        <v>0</v>
      </c>
      <c r="H60" s="21">
        <v>0</v>
      </c>
      <c r="I60" s="40">
        <f t="shared" si="0"/>
        <v>0</v>
      </c>
      <c r="L60" s="27">
        <v>45432</v>
      </c>
      <c r="M60" s="21">
        <v>190</v>
      </c>
      <c r="R60" s="46"/>
      <c r="U60" s="20">
        <v>45510</v>
      </c>
      <c r="V60" s="21">
        <v>1185</v>
      </c>
      <c r="W60" s="21">
        <v>1180</v>
      </c>
      <c r="X60" s="21">
        <v>49</v>
      </c>
      <c r="Y60" s="21">
        <v>0</v>
      </c>
      <c r="Z60" s="21">
        <v>0</v>
      </c>
      <c r="AA60" s="21">
        <v>4</v>
      </c>
      <c r="AB60" s="21">
        <v>0</v>
      </c>
    </row>
    <row r="61" spans="1:28" x14ac:dyDescent="0.15">
      <c r="A61" s="27">
        <v>45659</v>
      </c>
      <c r="B61" s="21">
        <v>1442</v>
      </c>
      <c r="C61" s="21">
        <v>0</v>
      </c>
      <c r="D61" s="21">
        <v>0</v>
      </c>
      <c r="E61" s="21">
        <v>0</v>
      </c>
      <c r="F61" s="21">
        <v>889</v>
      </c>
      <c r="G61" s="21">
        <v>0</v>
      </c>
      <c r="H61" s="21">
        <v>0</v>
      </c>
      <c r="I61" s="40">
        <f t="shared" si="0"/>
        <v>0</v>
      </c>
      <c r="L61" s="27">
        <v>45366</v>
      </c>
      <c r="M61" s="21">
        <v>190</v>
      </c>
      <c r="R61" s="46"/>
      <c r="U61" s="20">
        <v>45509</v>
      </c>
      <c r="V61" s="21">
        <v>0</v>
      </c>
      <c r="W61" s="21">
        <v>3504</v>
      </c>
      <c r="X61" s="21">
        <v>116</v>
      </c>
      <c r="Y61" s="21">
        <v>35</v>
      </c>
      <c r="Z61" s="21">
        <v>2</v>
      </c>
      <c r="AA61" s="21">
        <v>65</v>
      </c>
      <c r="AB61" s="21">
        <v>0</v>
      </c>
    </row>
    <row r="62" spans="1:28" x14ac:dyDescent="0.15">
      <c r="A62" s="27">
        <v>45658</v>
      </c>
      <c r="B62" s="21">
        <v>1319</v>
      </c>
      <c r="C62" s="21">
        <v>0</v>
      </c>
      <c r="D62" s="21">
        <v>0</v>
      </c>
      <c r="E62" s="21">
        <v>0</v>
      </c>
      <c r="F62" s="21">
        <v>1059</v>
      </c>
      <c r="G62" s="21">
        <v>0</v>
      </c>
      <c r="H62" s="21">
        <v>0</v>
      </c>
      <c r="I62" s="40">
        <f t="shared" si="0"/>
        <v>0</v>
      </c>
      <c r="L62" s="27">
        <v>45360</v>
      </c>
      <c r="M62" s="21">
        <v>188</v>
      </c>
      <c r="R62" s="46"/>
      <c r="U62" s="20">
        <v>45508</v>
      </c>
      <c r="V62" s="21">
        <v>776</v>
      </c>
      <c r="W62" s="21">
        <v>733</v>
      </c>
      <c r="X62" s="21">
        <v>12</v>
      </c>
      <c r="Y62" s="21">
        <v>0</v>
      </c>
      <c r="Z62" s="21">
        <v>0</v>
      </c>
      <c r="AA62" s="21">
        <v>3</v>
      </c>
      <c r="AB62" s="21">
        <v>0</v>
      </c>
    </row>
    <row r="63" spans="1:28" x14ac:dyDescent="0.15">
      <c r="A63" s="27">
        <v>45657</v>
      </c>
      <c r="B63" s="21">
        <v>817</v>
      </c>
      <c r="C63" s="21">
        <v>0</v>
      </c>
      <c r="D63" s="21">
        <v>0</v>
      </c>
      <c r="E63" s="21">
        <v>0</v>
      </c>
      <c r="F63" s="21">
        <v>653</v>
      </c>
      <c r="G63" s="21">
        <v>0</v>
      </c>
      <c r="H63" s="21">
        <v>0</v>
      </c>
      <c r="I63" s="40">
        <f t="shared" si="0"/>
        <v>0</v>
      </c>
      <c r="L63" s="27">
        <v>45341</v>
      </c>
      <c r="M63" s="21">
        <v>186</v>
      </c>
      <c r="R63" s="46"/>
    </row>
    <row r="64" spans="1:28" x14ac:dyDescent="0.15">
      <c r="A64" s="27">
        <v>45656</v>
      </c>
      <c r="B64" s="21">
        <v>1036</v>
      </c>
      <c r="C64" s="21">
        <v>0</v>
      </c>
      <c r="D64" s="21">
        <v>0</v>
      </c>
      <c r="E64" s="21">
        <v>0</v>
      </c>
      <c r="F64" s="21">
        <v>841</v>
      </c>
      <c r="G64" s="21">
        <v>0</v>
      </c>
      <c r="H64" s="21">
        <v>0</v>
      </c>
      <c r="I64" s="40">
        <f t="shared" si="0"/>
        <v>0</v>
      </c>
      <c r="L64" s="27">
        <v>45606</v>
      </c>
      <c r="M64" s="21">
        <v>184</v>
      </c>
      <c r="R64" s="46"/>
    </row>
    <row r="65" spans="1:18" x14ac:dyDescent="0.15">
      <c r="A65" s="27">
        <v>45655</v>
      </c>
      <c r="B65" s="21">
        <v>1151</v>
      </c>
      <c r="C65" s="21">
        <v>0</v>
      </c>
      <c r="D65" s="21">
        <v>0</v>
      </c>
      <c r="E65" s="21">
        <v>0</v>
      </c>
      <c r="F65" s="21">
        <v>929</v>
      </c>
      <c r="G65" s="21">
        <v>0</v>
      </c>
      <c r="H65" s="21">
        <v>0</v>
      </c>
      <c r="I65" s="40">
        <f t="shared" si="0"/>
        <v>0</v>
      </c>
      <c r="L65" s="27">
        <v>45499</v>
      </c>
      <c r="M65" s="21">
        <v>179</v>
      </c>
      <c r="R65" s="46"/>
    </row>
    <row r="66" spans="1:18" x14ac:dyDescent="0.15">
      <c r="A66" s="27">
        <v>45654</v>
      </c>
      <c r="B66" s="21">
        <v>1097</v>
      </c>
      <c r="C66" s="21">
        <v>0</v>
      </c>
      <c r="D66" s="21">
        <v>0</v>
      </c>
      <c r="E66" s="21">
        <v>0</v>
      </c>
      <c r="F66" s="21">
        <v>867</v>
      </c>
      <c r="G66" s="21">
        <v>0</v>
      </c>
      <c r="H66" s="21">
        <v>0</v>
      </c>
      <c r="I66" s="40">
        <f t="shared" si="0"/>
        <v>0</v>
      </c>
      <c r="L66" s="27">
        <v>45355</v>
      </c>
      <c r="M66" s="21">
        <v>178</v>
      </c>
      <c r="R66" s="46"/>
    </row>
    <row r="67" spans="1:18" x14ac:dyDescent="0.15">
      <c r="A67" s="27">
        <v>45653</v>
      </c>
      <c r="B67" s="21">
        <v>1170</v>
      </c>
      <c r="C67" s="21">
        <v>0</v>
      </c>
      <c r="D67" s="21">
        <v>0</v>
      </c>
      <c r="E67" s="21">
        <v>0</v>
      </c>
      <c r="F67" s="21">
        <v>904</v>
      </c>
      <c r="G67" s="21">
        <v>0</v>
      </c>
      <c r="H67" s="21">
        <v>0</v>
      </c>
      <c r="I67" s="40">
        <f t="shared" ref="I67:I130" si="1">(D67/B67)*100</f>
        <v>0</v>
      </c>
      <c r="L67" s="27">
        <v>45357</v>
      </c>
      <c r="M67" s="21">
        <v>177</v>
      </c>
      <c r="R67" s="46"/>
    </row>
    <row r="68" spans="1:18" x14ac:dyDescent="0.15">
      <c r="A68" s="27">
        <v>45652</v>
      </c>
      <c r="B68" s="21">
        <v>1185</v>
      </c>
      <c r="C68" s="21">
        <v>0</v>
      </c>
      <c r="D68" s="21">
        <v>0</v>
      </c>
      <c r="E68" s="21">
        <v>0</v>
      </c>
      <c r="F68" s="21">
        <v>898</v>
      </c>
      <c r="G68" s="21">
        <v>0</v>
      </c>
      <c r="H68" s="21">
        <v>0</v>
      </c>
      <c r="I68" s="40">
        <f t="shared" si="1"/>
        <v>0</v>
      </c>
      <c r="L68" s="27">
        <v>45403</v>
      </c>
      <c r="M68" s="21">
        <v>176</v>
      </c>
      <c r="R68" s="46"/>
    </row>
    <row r="69" spans="1:18" x14ac:dyDescent="0.15">
      <c r="A69" s="27">
        <v>45651</v>
      </c>
      <c r="B69" s="21">
        <v>983</v>
      </c>
      <c r="C69" s="21">
        <v>0</v>
      </c>
      <c r="D69" s="21">
        <v>0</v>
      </c>
      <c r="E69" s="21">
        <v>0</v>
      </c>
      <c r="F69" s="21">
        <v>803</v>
      </c>
      <c r="G69" s="21">
        <v>0</v>
      </c>
      <c r="H69" s="21">
        <v>0</v>
      </c>
      <c r="I69" s="40">
        <f t="shared" si="1"/>
        <v>0</v>
      </c>
      <c r="L69" s="27">
        <v>45493</v>
      </c>
      <c r="M69" s="21">
        <v>173</v>
      </c>
      <c r="R69" s="46"/>
    </row>
    <row r="70" spans="1:18" x14ac:dyDescent="0.15">
      <c r="A70" s="27">
        <v>45650</v>
      </c>
      <c r="B70" s="21">
        <v>1014</v>
      </c>
      <c r="C70" s="21">
        <v>0</v>
      </c>
      <c r="D70" s="21">
        <v>0</v>
      </c>
      <c r="E70" s="21">
        <v>0</v>
      </c>
      <c r="F70" s="21">
        <v>849</v>
      </c>
      <c r="G70" s="21">
        <v>0</v>
      </c>
      <c r="H70" s="21">
        <v>0</v>
      </c>
      <c r="I70" s="40">
        <f t="shared" si="1"/>
        <v>0</v>
      </c>
      <c r="L70" s="27">
        <v>45466</v>
      </c>
      <c r="M70" s="21">
        <v>172</v>
      </c>
      <c r="R70" s="46"/>
    </row>
    <row r="71" spans="1:18" x14ac:dyDescent="0.15">
      <c r="A71" s="27">
        <v>45649</v>
      </c>
      <c r="B71" s="21">
        <v>2250</v>
      </c>
      <c r="C71" s="21">
        <v>0</v>
      </c>
      <c r="D71" s="21">
        <v>0</v>
      </c>
      <c r="E71" s="21">
        <v>0</v>
      </c>
      <c r="F71" s="21">
        <v>1782</v>
      </c>
      <c r="G71" s="21">
        <v>0</v>
      </c>
      <c r="H71" s="21">
        <v>0</v>
      </c>
      <c r="I71" s="40">
        <f t="shared" si="1"/>
        <v>0</v>
      </c>
      <c r="L71" s="27">
        <v>45351</v>
      </c>
      <c r="M71" s="21">
        <v>170</v>
      </c>
      <c r="R71" s="46"/>
    </row>
    <row r="72" spans="1:18" x14ac:dyDescent="0.15">
      <c r="A72" s="27">
        <v>45648</v>
      </c>
      <c r="B72" s="21">
        <v>5404</v>
      </c>
      <c r="C72" s="21">
        <v>54</v>
      </c>
      <c r="D72" s="21">
        <v>543</v>
      </c>
      <c r="E72" s="21">
        <v>0</v>
      </c>
      <c r="F72" s="21">
        <v>4902</v>
      </c>
      <c r="G72" s="21">
        <v>54</v>
      </c>
      <c r="H72" s="21">
        <v>0</v>
      </c>
      <c r="I72" s="40">
        <f t="shared" si="1"/>
        <v>10.048112509252407</v>
      </c>
      <c r="L72" s="27">
        <v>45445</v>
      </c>
      <c r="M72" s="21">
        <v>169</v>
      </c>
      <c r="R72" s="46"/>
    </row>
    <row r="73" spans="1:18" x14ac:dyDescent="0.15">
      <c r="A73" s="27">
        <v>45647</v>
      </c>
      <c r="B73" s="21">
        <v>1105</v>
      </c>
      <c r="C73" s="21">
        <v>0</v>
      </c>
      <c r="D73" s="21">
        <v>0</v>
      </c>
      <c r="E73" s="21">
        <v>0</v>
      </c>
      <c r="F73" s="21">
        <v>849</v>
      </c>
      <c r="G73" s="21">
        <v>0</v>
      </c>
      <c r="H73" s="21">
        <v>0</v>
      </c>
      <c r="I73" s="40">
        <f t="shared" si="1"/>
        <v>0</v>
      </c>
      <c r="L73" s="27">
        <v>45607</v>
      </c>
      <c r="M73" s="21">
        <v>164</v>
      </c>
      <c r="R73" s="46"/>
    </row>
    <row r="74" spans="1:18" x14ac:dyDescent="0.15">
      <c r="A74" s="27">
        <v>45646</v>
      </c>
      <c r="B74" s="21">
        <v>760</v>
      </c>
      <c r="C74" s="21">
        <v>0</v>
      </c>
      <c r="D74" s="21">
        <v>0</v>
      </c>
      <c r="E74" s="21">
        <v>0</v>
      </c>
      <c r="F74" s="21">
        <v>543</v>
      </c>
      <c r="G74" s="21">
        <v>0</v>
      </c>
      <c r="H74" s="21">
        <v>0</v>
      </c>
      <c r="I74" s="40">
        <f t="shared" si="1"/>
        <v>0</v>
      </c>
      <c r="L74" s="27">
        <v>45413</v>
      </c>
      <c r="M74" s="21">
        <v>164</v>
      </c>
      <c r="R74" s="46"/>
    </row>
    <row r="75" spans="1:18" x14ac:dyDescent="0.15">
      <c r="A75" s="27">
        <v>45645</v>
      </c>
      <c r="B75" s="21">
        <v>657</v>
      </c>
      <c r="C75" s="21">
        <v>0</v>
      </c>
      <c r="D75" s="21">
        <v>0</v>
      </c>
      <c r="E75" s="21">
        <v>0</v>
      </c>
      <c r="F75" s="21">
        <v>556</v>
      </c>
      <c r="G75" s="21">
        <v>0</v>
      </c>
      <c r="H75" s="21">
        <v>0</v>
      </c>
      <c r="I75" s="40">
        <f t="shared" si="1"/>
        <v>0</v>
      </c>
      <c r="L75" s="27">
        <v>45367</v>
      </c>
      <c r="M75" s="21">
        <v>162</v>
      </c>
      <c r="R75" s="46"/>
    </row>
    <row r="76" spans="1:18" x14ac:dyDescent="0.15">
      <c r="A76" s="27">
        <v>45644</v>
      </c>
      <c r="B76" s="21">
        <v>1833</v>
      </c>
      <c r="C76" s="21">
        <v>0</v>
      </c>
      <c r="D76" s="21">
        <v>0</v>
      </c>
      <c r="E76" s="21">
        <v>0</v>
      </c>
      <c r="F76" s="21">
        <v>1707</v>
      </c>
      <c r="G76" s="21">
        <v>0</v>
      </c>
      <c r="H76" s="21">
        <v>0</v>
      </c>
      <c r="I76" s="40">
        <f t="shared" si="1"/>
        <v>0</v>
      </c>
      <c r="L76" s="27">
        <v>45481</v>
      </c>
      <c r="M76" s="21">
        <v>157</v>
      </c>
      <c r="R76" s="46"/>
    </row>
    <row r="77" spans="1:18" x14ac:dyDescent="0.15">
      <c r="A77" s="27">
        <v>45643</v>
      </c>
      <c r="B77" s="21">
        <v>587</v>
      </c>
      <c r="C77" s="21">
        <v>0</v>
      </c>
      <c r="D77" s="21">
        <v>0</v>
      </c>
      <c r="E77" s="21">
        <v>0</v>
      </c>
      <c r="F77" s="21">
        <v>516</v>
      </c>
      <c r="G77" s="21">
        <v>0</v>
      </c>
      <c r="H77" s="21">
        <v>0</v>
      </c>
      <c r="I77" s="40">
        <f t="shared" si="1"/>
        <v>0</v>
      </c>
      <c r="L77" s="27">
        <v>45365</v>
      </c>
      <c r="M77" s="21">
        <v>156</v>
      </c>
      <c r="R77" s="46"/>
    </row>
    <row r="78" spans="1:18" x14ac:dyDescent="0.15">
      <c r="A78" s="27">
        <v>45642</v>
      </c>
      <c r="B78" s="21">
        <v>322</v>
      </c>
      <c r="C78" s="21">
        <v>0</v>
      </c>
      <c r="D78" s="21">
        <v>0</v>
      </c>
      <c r="E78" s="21">
        <v>0</v>
      </c>
      <c r="F78" s="21">
        <v>238</v>
      </c>
      <c r="G78" s="21">
        <v>0</v>
      </c>
      <c r="H78" s="21">
        <v>0</v>
      </c>
      <c r="I78" s="40">
        <f t="shared" si="1"/>
        <v>0</v>
      </c>
      <c r="L78" s="27">
        <v>45456</v>
      </c>
      <c r="M78" s="21">
        <v>151</v>
      </c>
      <c r="R78" s="46"/>
    </row>
    <row r="79" spans="1:18" x14ac:dyDescent="0.15">
      <c r="A79" s="27">
        <v>45641</v>
      </c>
      <c r="B79" s="21">
        <v>328</v>
      </c>
      <c r="C79" s="21">
        <v>0</v>
      </c>
      <c r="D79" s="21">
        <v>0</v>
      </c>
      <c r="E79" s="21">
        <v>0</v>
      </c>
      <c r="F79" s="21">
        <v>231</v>
      </c>
      <c r="G79" s="21">
        <v>0</v>
      </c>
      <c r="H79" s="21">
        <v>0</v>
      </c>
      <c r="I79" s="40">
        <f t="shared" si="1"/>
        <v>0</v>
      </c>
      <c r="L79" s="27">
        <v>45513</v>
      </c>
      <c r="M79" s="21">
        <v>149</v>
      </c>
      <c r="R79" s="46"/>
    </row>
    <row r="80" spans="1:18" x14ac:dyDescent="0.15">
      <c r="A80" s="27">
        <v>45640</v>
      </c>
      <c r="B80" s="21">
        <v>433</v>
      </c>
      <c r="C80" s="21">
        <v>0</v>
      </c>
      <c r="D80" s="21">
        <v>0</v>
      </c>
      <c r="E80" s="21">
        <v>0</v>
      </c>
      <c r="F80" s="21">
        <v>330</v>
      </c>
      <c r="G80" s="21">
        <v>0</v>
      </c>
      <c r="H80" s="21">
        <v>0</v>
      </c>
      <c r="I80" s="40">
        <f t="shared" si="1"/>
        <v>0</v>
      </c>
      <c r="L80" s="27">
        <v>45343</v>
      </c>
      <c r="M80" s="21">
        <v>149</v>
      </c>
      <c r="R80" s="46"/>
    </row>
    <row r="81" spans="1:18" x14ac:dyDescent="0.15">
      <c r="A81" s="27">
        <v>45639</v>
      </c>
      <c r="B81" s="21">
        <v>1131</v>
      </c>
      <c r="C81" s="21">
        <v>1</v>
      </c>
      <c r="D81" s="21">
        <v>95</v>
      </c>
      <c r="E81" s="21">
        <v>0</v>
      </c>
      <c r="F81" s="21">
        <v>1003</v>
      </c>
      <c r="G81" s="21">
        <v>1</v>
      </c>
      <c r="H81" s="21">
        <v>0</v>
      </c>
      <c r="I81" s="40">
        <f t="shared" si="1"/>
        <v>8.3996463306808131</v>
      </c>
      <c r="L81" s="27">
        <v>45405</v>
      </c>
      <c r="M81" s="21">
        <v>147</v>
      </c>
      <c r="R81" s="46"/>
    </row>
    <row r="82" spans="1:18" x14ac:dyDescent="0.15">
      <c r="A82" s="27">
        <v>45638</v>
      </c>
      <c r="B82" s="21">
        <v>185</v>
      </c>
      <c r="C82" s="21">
        <v>0</v>
      </c>
      <c r="D82" s="21">
        <v>0</v>
      </c>
      <c r="E82" s="21">
        <v>0</v>
      </c>
      <c r="F82" s="21">
        <v>117</v>
      </c>
      <c r="G82" s="21">
        <v>0</v>
      </c>
      <c r="H82" s="21">
        <v>0</v>
      </c>
      <c r="I82" s="40">
        <f t="shared" si="1"/>
        <v>0</v>
      </c>
      <c r="L82" s="27">
        <v>45543</v>
      </c>
      <c r="M82" s="21">
        <v>145</v>
      </c>
      <c r="R82" s="46"/>
    </row>
    <row r="83" spans="1:18" x14ac:dyDescent="0.15">
      <c r="A83" s="27">
        <v>45637</v>
      </c>
      <c r="B83" s="21">
        <v>180</v>
      </c>
      <c r="C83" s="21">
        <v>0</v>
      </c>
      <c r="D83" s="21">
        <v>0</v>
      </c>
      <c r="E83" s="21">
        <v>0</v>
      </c>
      <c r="F83" s="21">
        <v>128</v>
      </c>
      <c r="G83" s="21">
        <v>0</v>
      </c>
      <c r="H83" s="21">
        <v>0</v>
      </c>
      <c r="I83" s="40">
        <f t="shared" si="1"/>
        <v>0</v>
      </c>
      <c r="L83" s="27">
        <v>45498</v>
      </c>
      <c r="M83" s="21">
        <v>143</v>
      </c>
      <c r="R83" s="46"/>
    </row>
    <row r="84" spans="1:18" x14ac:dyDescent="0.15">
      <c r="A84" s="27">
        <v>45636</v>
      </c>
      <c r="B84" s="21">
        <v>250</v>
      </c>
      <c r="C84" s="21">
        <v>0</v>
      </c>
      <c r="D84" s="21">
        <v>0</v>
      </c>
      <c r="E84" s="21">
        <v>0</v>
      </c>
      <c r="F84" s="21">
        <v>164</v>
      </c>
      <c r="G84" s="21">
        <v>0</v>
      </c>
      <c r="H84" s="21">
        <v>0</v>
      </c>
      <c r="I84" s="40">
        <f t="shared" si="1"/>
        <v>0</v>
      </c>
      <c r="L84" s="27">
        <v>45368</v>
      </c>
      <c r="M84" s="21">
        <v>141</v>
      </c>
      <c r="R84" s="46"/>
    </row>
    <row r="85" spans="1:18" x14ac:dyDescent="0.15">
      <c r="A85" s="27">
        <v>45635</v>
      </c>
      <c r="B85" s="21">
        <v>316</v>
      </c>
      <c r="C85" s="21">
        <v>0</v>
      </c>
      <c r="D85" s="21">
        <v>0</v>
      </c>
      <c r="E85" s="21">
        <v>0</v>
      </c>
      <c r="F85" s="21">
        <v>220</v>
      </c>
      <c r="G85" s="21">
        <v>0</v>
      </c>
      <c r="H85" s="21">
        <v>0</v>
      </c>
      <c r="I85" s="40">
        <f t="shared" si="1"/>
        <v>0</v>
      </c>
      <c r="L85" s="27">
        <v>45395</v>
      </c>
      <c r="M85" s="21">
        <v>140</v>
      </c>
      <c r="R85" s="46"/>
    </row>
    <row r="86" spans="1:18" x14ac:dyDescent="0.15">
      <c r="A86" s="27">
        <v>45634</v>
      </c>
      <c r="B86" s="21">
        <v>351</v>
      </c>
      <c r="C86" s="21">
        <v>0</v>
      </c>
      <c r="D86" s="21">
        <v>0</v>
      </c>
      <c r="E86" s="21">
        <v>0</v>
      </c>
      <c r="F86" s="21">
        <v>267</v>
      </c>
      <c r="G86" s="21">
        <v>0</v>
      </c>
      <c r="H86" s="21">
        <v>0</v>
      </c>
      <c r="I86" s="40">
        <f t="shared" si="1"/>
        <v>0</v>
      </c>
      <c r="L86" s="27">
        <v>45671</v>
      </c>
      <c r="M86" s="21">
        <v>137</v>
      </c>
      <c r="R86" s="46"/>
    </row>
    <row r="87" spans="1:18" x14ac:dyDescent="0.15">
      <c r="A87" s="27">
        <v>45633</v>
      </c>
      <c r="B87" s="21">
        <v>489</v>
      </c>
      <c r="C87" s="21">
        <v>0</v>
      </c>
      <c r="D87" s="21">
        <v>0</v>
      </c>
      <c r="E87" s="21">
        <v>0</v>
      </c>
      <c r="F87" s="21">
        <v>379</v>
      </c>
      <c r="G87" s="21">
        <v>0</v>
      </c>
      <c r="H87" s="21">
        <v>0</v>
      </c>
      <c r="I87" s="40">
        <f t="shared" si="1"/>
        <v>0</v>
      </c>
      <c r="L87" s="27">
        <v>45385</v>
      </c>
      <c r="M87" s="21">
        <v>135</v>
      </c>
      <c r="R87" s="46"/>
    </row>
    <row r="88" spans="1:18" x14ac:dyDescent="0.15">
      <c r="A88" s="27">
        <v>45632</v>
      </c>
      <c r="B88" s="21">
        <v>1770</v>
      </c>
      <c r="C88" s="21">
        <v>0</v>
      </c>
      <c r="D88" s="21">
        <v>0</v>
      </c>
      <c r="E88" s="21">
        <v>0</v>
      </c>
      <c r="F88" s="21">
        <v>1507</v>
      </c>
      <c r="G88" s="21">
        <v>0</v>
      </c>
      <c r="H88" s="21">
        <v>0</v>
      </c>
      <c r="I88" s="40">
        <f t="shared" si="1"/>
        <v>0</v>
      </c>
      <c r="L88" s="27">
        <v>45362</v>
      </c>
      <c r="M88" s="21">
        <v>135</v>
      </c>
      <c r="R88" s="46"/>
    </row>
    <row r="89" spans="1:18" x14ac:dyDescent="0.15">
      <c r="A89" s="27">
        <v>45631</v>
      </c>
      <c r="B89" s="21">
        <v>1550</v>
      </c>
      <c r="C89" s="21">
        <v>1</v>
      </c>
      <c r="D89" s="21">
        <v>333</v>
      </c>
      <c r="E89" s="21">
        <v>0</v>
      </c>
      <c r="F89" s="21">
        <v>1220</v>
      </c>
      <c r="G89" s="21">
        <v>1</v>
      </c>
      <c r="H89" s="21">
        <v>0</v>
      </c>
      <c r="I89" s="40">
        <f t="shared" si="1"/>
        <v>21.483870967741936</v>
      </c>
      <c r="L89" s="27">
        <v>45610</v>
      </c>
      <c r="M89" s="21">
        <v>132</v>
      </c>
      <c r="R89" s="46"/>
    </row>
    <row r="90" spans="1:18" x14ac:dyDescent="0.15">
      <c r="A90" s="27">
        <v>45630</v>
      </c>
      <c r="B90" s="21">
        <v>446</v>
      </c>
      <c r="C90" s="21">
        <v>0</v>
      </c>
      <c r="D90" s="21">
        <v>0</v>
      </c>
      <c r="E90" s="21">
        <v>0</v>
      </c>
      <c r="F90" s="21">
        <v>217</v>
      </c>
      <c r="G90" s="21">
        <v>0</v>
      </c>
      <c r="H90" s="21">
        <v>0</v>
      </c>
      <c r="I90" s="40">
        <f t="shared" si="1"/>
        <v>0</v>
      </c>
      <c r="L90" s="27">
        <v>45520</v>
      </c>
      <c r="M90" s="21">
        <v>128</v>
      </c>
      <c r="R90" s="46"/>
    </row>
    <row r="91" spans="1:18" x14ac:dyDescent="0.15">
      <c r="A91" s="27">
        <v>45629</v>
      </c>
      <c r="B91" s="21">
        <v>2083</v>
      </c>
      <c r="C91" s="21">
        <v>0</v>
      </c>
      <c r="D91" s="21">
        <v>54</v>
      </c>
      <c r="E91" s="21">
        <v>0</v>
      </c>
      <c r="F91" s="21">
        <v>1707</v>
      </c>
      <c r="G91" s="21">
        <v>0</v>
      </c>
      <c r="H91" s="21">
        <v>0</v>
      </c>
      <c r="I91" s="40">
        <f t="shared" si="1"/>
        <v>2.5924147863658185</v>
      </c>
      <c r="L91" s="27">
        <v>45482</v>
      </c>
      <c r="M91" s="21">
        <v>126</v>
      </c>
      <c r="R91" s="46"/>
    </row>
    <row r="92" spans="1:18" x14ac:dyDescent="0.15">
      <c r="A92" s="27">
        <v>45628</v>
      </c>
      <c r="B92" s="21">
        <v>385</v>
      </c>
      <c r="C92" s="21">
        <v>0</v>
      </c>
      <c r="D92" s="21">
        <v>0</v>
      </c>
      <c r="E92" s="21">
        <v>0</v>
      </c>
      <c r="F92" s="21">
        <v>221</v>
      </c>
      <c r="G92" s="21">
        <v>0</v>
      </c>
      <c r="H92" s="21">
        <v>0</v>
      </c>
      <c r="I92" s="40">
        <f t="shared" si="1"/>
        <v>0</v>
      </c>
      <c r="L92" s="27">
        <v>45537</v>
      </c>
      <c r="M92" s="21">
        <v>122</v>
      </c>
      <c r="R92" s="46"/>
    </row>
    <row r="93" spans="1:18" x14ac:dyDescent="0.15">
      <c r="A93" s="27">
        <v>45627</v>
      </c>
      <c r="B93" s="21">
        <v>626</v>
      </c>
      <c r="C93" s="21">
        <v>0</v>
      </c>
      <c r="D93" s="21">
        <v>0</v>
      </c>
      <c r="E93" s="21">
        <v>0</v>
      </c>
      <c r="F93" s="21">
        <v>406</v>
      </c>
      <c r="G93" s="21">
        <v>0</v>
      </c>
      <c r="H93" s="21">
        <v>0</v>
      </c>
      <c r="I93" s="40">
        <f t="shared" si="1"/>
        <v>0</v>
      </c>
      <c r="L93" s="27">
        <v>45541</v>
      </c>
      <c r="M93" s="21">
        <v>121</v>
      </c>
      <c r="R93" s="46"/>
    </row>
    <row r="94" spans="1:18" x14ac:dyDescent="0.15">
      <c r="A94" s="27">
        <v>45626</v>
      </c>
      <c r="B94" s="21">
        <v>2863</v>
      </c>
      <c r="C94" s="21">
        <v>1</v>
      </c>
      <c r="D94" s="21">
        <v>91</v>
      </c>
      <c r="E94" s="21">
        <v>0</v>
      </c>
      <c r="F94" s="21">
        <v>2556</v>
      </c>
      <c r="G94" s="21">
        <v>1</v>
      </c>
      <c r="H94" s="21">
        <v>0</v>
      </c>
      <c r="I94" s="40">
        <f t="shared" si="1"/>
        <v>3.1784841075794623</v>
      </c>
      <c r="L94" s="27">
        <v>45371</v>
      </c>
      <c r="M94" s="21">
        <v>119</v>
      </c>
      <c r="R94" s="46"/>
    </row>
    <row r="95" spans="1:18" x14ac:dyDescent="0.15">
      <c r="A95" s="27">
        <v>45625</v>
      </c>
      <c r="B95" s="21">
        <v>17470</v>
      </c>
      <c r="C95" s="21">
        <v>0</v>
      </c>
      <c r="D95" s="21">
        <v>0</v>
      </c>
      <c r="E95" s="21">
        <v>0</v>
      </c>
      <c r="F95" s="21">
        <v>16042</v>
      </c>
      <c r="G95" s="21">
        <v>0</v>
      </c>
      <c r="H95" s="21">
        <v>0</v>
      </c>
      <c r="I95" s="40">
        <f t="shared" si="1"/>
        <v>0</v>
      </c>
      <c r="L95" s="27">
        <v>45479</v>
      </c>
      <c r="M95" s="21">
        <v>116</v>
      </c>
      <c r="R95" s="46"/>
    </row>
    <row r="96" spans="1:18" x14ac:dyDescent="0.15">
      <c r="A96" s="27">
        <v>45624</v>
      </c>
      <c r="B96" s="21">
        <v>1734</v>
      </c>
      <c r="C96" s="21">
        <v>3</v>
      </c>
      <c r="D96" s="21">
        <v>43</v>
      </c>
      <c r="E96" s="21">
        <v>0</v>
      </c>
      <c r="F96" s="21">
        <v>1547</v>
      </c>
      <c r="G96" s="21">
        <v>3</v>
      </c>
      <c r="H96" s="21">
        <v>0</v>
      </c>
      <c r="I96" s="40">
        <f t="shared" si="1"/>
        <v>2.4798154555940024</v>
      </c>
      <c r="L96" s="27">
        <v>45544</v>
      </c>
      <c r="M96" s="21">
        <v>115</v>
      </c>
      <c r="R96" s="46"/>
    </row>
    <row r="97" spans="1:18" x14ac:dyDescent="0.15">
      <c r="A97" s="27">
        <v>45623</v>
      </c>
      <c r="B97" s="21">
        <v>404</v>
      </c>
      <c r="C97" s="21">
        <v>0</v>
      </c>
      <c r="D97" s="21">
        <v>0</v>
      </c>
      <c r="E97" s="21">
        <v>0</v>
      </c>
      <c r="F97" s="21">
        <v>236</v>
      </c>
      <c r="G97" s="21">
        <v>0</v>
      </c>
      <c r="H97" s="21">
        <v>0</v>
      </c>
      <c r="I97" s="40">
        <f t="shared" si="1"/>
        <v>0</v>
      </c>
      <c r="L97" s="27">
        <v>45441</v>
      </c>
      <c r="M97" s="21">
        <v>114</v>
      </c>
      <c r="R97" s="46"/>
    </row>
    <row r="98" spans="1:18" x14ac:dyDescent="0.15">
      <c r="A98" s="27">
        <v>45622</v>
      </c>
      <c r="B98" s="21">
        <v>540</v>
      </c>
      <c r="C98" s="21">
        <v>0</v>
      </c>
      <c r="D98" s="21">
        <v>0</v>
      </c>
      <c r="E98" s="21">
        <v>0</v>
      </c>
      <c r="F98" s="21">
        <v>395</v>
      </c>
      <c r="G98" s="21">
        <v>0</v>
      </c>
      <c r="H98" s="21">
        <v>0</v>
      </c>
      <c r="I98" s="40">
        <f t="shared" si="1"/>
        <v>0</v>
      </c>
      <c r="L98" s="27">
        <v>45344</v>
      </c>
      <c r="M98" s="21">
        <v>114</v>
      </c>
      <c r="R98" s="46"/>
    </row>
    <row r="99" spans="1:18" x14ac:dyDescent="0.15">
      <c r="A99" s="27">
        <v>45621</v>
      </c>
      <c r="B99" s="21">
        <v>333</v>
      </c>
      <c r="C99" s="21">
        <v>0</v>
      </c>
      <c r="D99" s="21">
        <v>0</v>
      </c>
      <c r="E99" s="21">
        <v>0</v>
      </c>
      <c r="F99" s="21">
        <v>208</v>
      </c>
      <c r="G99" s="21">
        <v>0</v>
      </c>
      <c r="H99" s="21">
        <v>0</v>
      </c>
      <c r="I99" s="40">
        <f t="shared" si="1"/>
        <v>0</v>
      </c>
      <c r="L99" s="27">
        <v>45458</v>
      </c>
      <c r="M99" s="21">
        <v>112</v>
      </c>
      <c r="R99" s="46"/>
    </row>
    <row r="100" spans="1:18" x14ac:dyDescent="0.15">
      <c r="A100" s="27">
        <v>45620</v>
      </c>
      <c r="B100" s="21">
        <v>445</v>
      </c>
      <c r="C100" s="21">
        <v>0</v>
      </c>
      <c r="D100" s="21">
        <v>0</v>
      </c>
      <c r="E100" s="21">
        <v>0</v>
      </c>
      <c r="F100" s="21">
        <v>264</v>
      </c>
      <c r="G100" s="21">
        <v>0</v>
      </c>
      <c r="H100" s="21">
        <v>0</v>
      </c>
      <c r="I100" s="40">
        <f t="shared" si="1"/>
        <v>0</v>
      </c>
      <c r="L100" s="27">
        <v>45452</v>
      </c>
      <c r="M100" s="21">
        <v>107</v>
      </c>
      <c r="R100" s="46"/>
    </row>
    <row r="101" spans="1:18" x14ac:dyDescent="0.15">
      <c r="A101" s="27">
        <v>45619</v>
      </c>
      <c r="B101" s="21">
        <v>599</v>
      </c>
      <c r="C101" s="21">
        <v>0</v>
      </c>
      <c r="D101" s="21">
        <v>0</v>
      </c>
      <c r="E101" s="21">
        <v>0</v>
      </c>
      <c r="F101" s="21">
        <v>459</v>
      </c>
      <c r="G101" s="21">
        <v>0</v>
      </c>
      <c r="H101" s="21">
        <v>0</v>
      </c>
      <c r="I101" s="40">
        <f t="shared" si="1"/>
        <v>0</v>
      </c>
      <c r="L101" s="27">
        <v>45475</v>
      </c>
      <c r="M101" s="21">
        <v>104</v>
      </c>
      <c r="R101" s="46"/>
    </row>
    <row r="102" spans="1:18" x14ac:dyDescent="0.15">
      <c r="A102" s="27">
        <v>45618</v>
      </c>
      <c r="B102" s="21">
        <v>1115</v>
      </c>
      <c r="C102" s="21">
        <v>0</v>
      </c>
      <c r="D102" s="21">
        <v>0</v>
      </c>
      <c r="E102" s="21">
        <v>0</v>
      </c>
      <c r="F102" s="21">
        <v>829</v>
      </c>
      <c r="G102" s="21">
        <v>0</v>
      </c>
      <c r="H102" s="21">
        <v>0</v>
      </c>
      <c r="I102" s="40">
        <f t="shared" si="1"/>
        <v>0</v>
      </c>
      <c r="L102" s="27">
        <v>45419</v>
      </c>
      <c r="M102" s="21">
        <v>103</v>
      </c>
      <c r="R102" s="46"/>
    </row>
    <row r="103" spans="1:18" x14ac:dyDescent="0.15">
      <c r="A103" s="27">
        <v>45617</v>
      </c>
      <c r="B103" s="21">
        <v>5179</v>
      </c>
      <c r="C103" s="21">
        <v>5</v>
      </c>
      <c r="D103" s="21">
        <v>382</v>
      </c>
      <c r="E103" s="21">
        <v>0</v>
      </c>
      <c r="F103" s="21">
        <v>4299</v>
      </c>
      <c r="G103" s="21">
        <v>5</v>
      </c>
      <c r="H103" s="21">
        <v>0</v>
      </c>
      <c r="I103" s="40">
        <f t="shared" si="1"/>
        <v>7.3759413014095383</v>
      </c>
      <c r="L103" s="27">
        <v>45542</v>
      </c>
      <c r="M103" s="21">
        <v>102</v>
      </c>
      <c r="R103" s="46"/>
    </row>
    <row r="104" spans="1:18" x14ac:dyDescent="0.15">
      <c r="A104" s="27">
        <v>45616</v>
      </c>
      <c r="B104" s="21">
        <v>1665</v>
      </c>
      <c r="C104" s="21">
        <v>0</v>
      </c>
      <c r="D104" s="21">
        <v>51</v>
      </c>
      <c r="E104" s="21">
        <v>0</v>
      </c>
      <c r="F104" s="21">
        <v>1380</v>
      </c>
      <c r="G104" s="21">
        <v>0</v>
      </c>
      <c r="H104" s="21">
        <v>0</v>
      </c>
      <c r="I104" s="40">
        <f t="shared" si="1"/>
        <v>3.0630630630630629</v>
      </c>
      <c r="L104" s="27">
        <v>45663</v>
      </c>
      <c r="M104" s="21">
        <v>101</v>
      </c>
      <c r="R104" s="46"/>
    </row>
    <row r="105" spans="1:18" x14ac:dyDescent="0.15">
      <c r="A105" s="27">
        <v>45615</v>
      </c>
      <c r="B105" s="21">
        <v>3852</v>
      </c>
      <c r="C105" s="21">
        <v>1</v>
      </c>
      <c r="D105" s="21">
        <v>265</v>
      </c>
      <c r="E105" s="21">
        <v>0</v>
      </c>
      <c r="F105" s="21">
        <v>2819</v>
      </c>
      <c r="G105" s="21">
        <v>1</v>
      </c>
      <c r="H105" s="21">
        <v>0</v>
      </c>
      <c r="I105" s="40">
        <f t="shared" si="1"/>
        <v>6.8795430944963654</v>
      </c>
      <c r="L105" s="27">
        <v>45485</v>
      </c>
      <c r="M105" s="21">
        <v>101</v>
      </c>
      <c r="R105" s="46"/>
    </row>
    <row r="106" spans="1:18" x14ac:dyDescent="0.15">
      <c r="A106" s="27">
        <v>45614</v>
      </c>
      <c r="B106" s="21">
        <v>2413</v>
      </c>
      <c r="C106" s="21">
        <v>0</v>
      </c>
      <c r="D106" s="21">
        <v>247</v>
      </c>
      <c r="E106" s="21">
        <v>0</v>
      </c>
      <c r="F106" s="21">
        <v>1845</v>
      </c>
      <c r="G106" s="21">
        <v>0</v>
      </c>
      <c r="H106" s="21">
        <v>0</v>
      </c>
      <c r="I106" s="40">
        <f t="shared" si="1"/>
        <v>10.236220472440944</v>
      </c>
      <c r="L106" s="27">
        <v>45364</v>
      </c>
      <c r="M106" s="21">
        <v>101</v>
      </c>
      <c r="R106" s="46"/>
    </row>
    <row r="107" spans="1:18" x14ac:dyDescent="0.15">
      <c r="A107" s="27">
        <v>45613</v>
      </c>
      <c r="B107" s="21">
        <v>2604</v>
      </c>
      <c r="C107" s="21">
        <v>0</v>
      </c>
      <c r="D107" s="21">
        <v>78</v>
      </c>
      <c r="E107" s="21">
        <v>0</v>
      </c>
      <c r="F107" s="21">
        <v>2099</v>
      </c>
      <c r="G107" s="21">
        <v>0</v>
      </c>
      <c r="H107" s="21">
        <v>0</v>
      </c>
      <c r="I107" s="40">
        <f t="shared" si="1"/>
        <v>2.9953917050691241</v>
      </c>
      <c r="L107" s="27">
        <v>45494</v>
      </c>
      <c r="M107" s="21">
        <v>98</v>
      </c>
      <c r="R107" s="46"/>
    </row>
    <row r="108" spans="1:18" x14ac:dyDescent="0.15">
      <c r="A108" s="27">
        <v>45612</v>
      </c>
      <c r="B108" s="21">
        <v>6443</v>
      </c>
      <c r="C108" s="21">
        <v>0</v>
      </c>
      <c r="D108" s="21">
        <v>683</v>
      </c>
      <c r="E108" s="21">
        <v>0</v>
      </c>
      <c r="F108" s="21">
        <v>5487</v>
      </c>
      <c r="G108" s="21">
        <v>0</v>
      </c>
      <c r="H108" s="21">
        <v>0</v>
      </c>
      <c r="I108" s="40">
        <f t="shared" si="1"/>
        <v>10.60065187024678</v>
      </c>
      <c r="L108" s="27">
        <v>45639</v>
      </c>
      <c r="M108" s="21">
        <v>95</v>
      </c>
      <c r="R108" s="46"/>
    </row>
    <row r="109" spans="1:18" x14ac:dyDescent="0.15">
      <c r="A109" s="27">
        <v>45611</v>
      </c>
      <c r="B109" s="21">
        <v>23091</v>
      </c>
      <c r="C109" s="21">
        <v>0</v>
      </c>
      <c r="D109" s="21">
        <v>60</v>
      </c>
      <c r="E109" s="21">
        <v>7</v>
      </c>
      <c r="F109" s="21">
        <v>20922</v>
      </c>
      <c r="G109" s="21">
        <v>0</v>
      </c>
      <c r="H109" s="21">
        <v>0</v>
      </c>
      <c r="I109" s="40">
        <f t="shared" si="1"/>
        <v>0.25984149668702095</v>
      </c>
      <c r="L109" s="27">
        <v>45505</v>
      </c>
      <c r="M109" s="21">
        <v>94</v>
      </c>
      <c r="R109" s="46"/>
    </row>
    <row r="110" spans="1:18" x14ac:dyDescent="0.15">
      <c r="A110" s="27">
        <v>45610</v>
      </c>
      <c r="B110" s="21">
        <v>29043</v>
      </c>
      <c r="C110" s="21">
        <v>0</v>
      </c>
      <c r="D110" s="21">
        <v>132</v>
      </c>
      <c r="E110" s="21">
        <v>0</v>
      </c>
      <c r="F110" s="21">
        <v>26628</v>
      </c>
      <c r="G110" s="21">
        <v>0</v>
      </c>
      <c r="H110" s="21">
        <v>0</v>
      </c>
      <c r="I110" s="40">
        <f t="shared" si="1"/>
        <v>0.45449850222084492</v>
      </c>
      <c r="L110" s="27">
        <v>45398</v>
      </c>
      <c r="M110" s="21">
        <v>94</v>
      </c>
      <c r="R110" s="46"/>
    </row>
    <row r="111" spans="1:18" x14ac:dyDescent="0.15">
      <c r="A111" s="27">
        <v>45609</v>
      </c>
      <c r="B111" s="21">
        <v>39366</v>
      </c>
      <c r="C111" s="21">
        <v>0</v>
      </c>
      <c r="D111" s="21">
        <v>194</v>
      </c>
      <c r="E111" s="21">
        <v>0</v>
      </c>
      <c r="F111" s="21">
        <v>34723</v>
      </c>
      <c r="G111" s="21">
        <v>0</v>
      </c>
      <c r="H111" s="21">
        <v>0</v>
      </c>
      <c r="I111" s="40">
        <f t="shared" si="1"/>
        <v>0.49281105522532132</v>
      </c>
      <c r="L111" s="27">
        <v>45451</v>
      </c>
      <c r="M111" s="21">
        <v>93</v>
      </c>
      <c r="R111" s="46"/>
    </row>
    <row r="112" spans="1:18" x14ac:dyDescent="0.15">
      <c r="A112" s="27">
        <v>45608</v>
      </c>
      <c r="B112" s="21">
        <v>30790</v>
      </c>
      <c r="C112" s="21">
        <v>0</v>
      </c>
      <c r="D112" s="21">
        <v>492</v>
      </c>
      <c r="E112" s="21">
        <v>0</v>
      </c>
      <c r="F112" s="21">
        <v>27213</v>
      </c>
      <c r="G112" s="21">
        <v>0</v>
      </c>
      <c r="H112" s="21">
        <v>0</v>
      </c>
      <c r="I112" s="40">
        <f t="shared" si="1"/>
        <v>1.5979214030529394</v>
      </c>
      <c r="L112" s="27">
        <v>45415</v>
      </c>
      <c r="M112" s="21">
        <v>92</v>
      </c>
      <c r="R112" s="46"/>
    </row>
    <row r="113" spans="1:18" x14ac:dyDescent="0.15">
      <c r="A113" s="27">
        <v>45607</v>
      </c>
      <c r="B113" s="21">
        <v>41557</v>
      </c>
      <c r="C113" s="21">
        <v>1</v>
      </c>
      <c r="D113" s="21">
        <v>164</v>
      </c>
      <c r="E113" s="21">
        <v>0</v>
      </c>
      <c r="F113" s="21">
        <v>37410</v>
      </c>
      <c r="G113" s="21">
        <v>1</v>
      </c>
      <c r="H113" s="21">
        <v>0</v>
      </c>
      <c r="I113" s="40">
        <f t="shared" si="1"/>
        <v>0.3946386890295257</v>
      </c>
      <c r="L113" s="27">
        <v>45626</v>
      </c>
      <c r="M113" s="21">
        <v>91</v>
      </c>
      <c r="R113" s="46"/>
    </row>
    <row r="114" spans="1:18" x14ac:dyDescent="0.15">
      <c r="A114" s="27">
        <v>45606</v>
      </c>
      <c r="B114" s="21">
        <v>34928</v>
      </c>
      <c r="C114" s="21">
        <v>0</v>
      </c>
      <c r="D114" s="21">
        <v>184</v>
      </c>
      <c r="E114" s="21">
        <v>0</v>
      </c>
      <c r="F114" s="21">
        <v>32174</v>
      </c>
      <c r="G114" s="21">
        <v>0</v>
      </c>
      <c r="H114" s="21">
        <v>0</v>
      </c>
      <c r="I114" s="40">
        <f t="shared" si="1"/>
        <v>0.52679798442510306</v>
      </c>
      <c r="L114" s="27">
        <v>45369</v>
      </c>
      <c r="M114" s="21">
        <v>89</v>
      </c>
      <c r="R114" s="46"/>
    </row>
    <row r="115" spans="1:18" x14ac:dyDescent="0.15">
      <c r="A115" s="27">
        <v>45605</v>
      </c>
      <c r="B115" s="21">
        <v>40335</v>
      </c>
      <c r="C115" s="21">
        <v>1</v>
      </c>
      <c r="D115" s="21">
        <v>198</v>
      </c>
      <c r="E115" s="21">
        <v>0</v>
      </c>
      <c r="F115" s="21">
        <v>36545</v>
      </c>
      <c r="G115" s="21">
        <v>1</v>
      </c>
      <c r="H115" s="21">
        <v>0</v>
      </c>
      <c r="I115" s="40">
        <f t="shared" si="1"/>
        <v>0.49088880624767572</v>
      </c>
      <c r="L115" s="27">
        <v>45433</v>
      </c>
      <c r="M115" s="21">
        <v>84</v>
      </c>
      <c r="R115" s="46"/>
    </row>
    <row r="116" spans="1:18" x14ac:dyDescent="0.15">
      <c r="A116" s="27">
        <v>45604</v>
      </c>
      <c r="B116" s="21">
        <v>25732</v>
      </c>
      <c r="C116" s="21">
        <v>0</v>
      </c>
      <c r="D116" s="21">
        <v>0</v>
      </c>
      <c r="E116" s="21">
        <v>0</v>
      </c>
      <c r="F116" s="21">
        <v>23646</v>
      </c>
      <c r="G116" s="21">
        <v>0</v>
      </c>
      <c r="H116" s="21">
        <v>0</v>
      </c>
      <c r="I116" s="40">
        <f t="shared" si="1"/>
        <v>0</v>
      </c>
      <c r="L116" s="27">
        <v>45359</v>
      </c>
      <c r="M116" s="21">
        <v>84</v>
      </c>
      <c r="R116" s="46"/>
    </row>
    <row r="117" spans="1:18" x14ac:dyDescent="0.15">
      <c r="A117" s="27">
        <v>45603</v>
      </c>
      <c r="B117" s="21">
        <v>31976</v>
      </c>
      <c r="C117" s="21">
        <v>0</v>
      </c>
      <c r="D117" s="21">
        <v>0</v>
      </c>
      <c r="E117" s="21">
        <v>0</v>
      </c>
      <c r="F117" s="21">
        <v>28835</v>
      </c>
      <c r="G117" s="21">
        <v>0</v>
      </c>
      <c r="H117" s="21">
        <v>0</v>
      </c>
      <c r="I117" s="40">
        <f t="shared" si="1"/>
        <v>0</v>
      </c>
      <c r="L117" s="27">
        <v>45670</v>
      </c>
      <c r="M117" s="21">
        <v>82</v>
      </c>
      <c r="R117" s="46"/>
    </row>
    <row r="118" spans="1:18" x14ac:dyDescent="0.15">
      <c r="A118" s="27">
        <v>45602</v>
      </c>
      <c r="B118" s="21">
        <v>32285</v>
      </c>
      <c r="C118" s="21">
        <v>0</v>
      </c>
      <c r="D118" s="21">
        <v>0</v>
      </c>
      <c r="E118" s="21">
        <v>0</v>
      </c>
      <c r="F118" s="21">
        <v>28920</v>
      </c>
      <c r="G118" s="21">
        <v>0</v>
      </c>
      <c r="H118" s="21">
        <v>0</v>
      </c>
      <c r="I118" s="40">
        <f t="shared" si="1"/>
        <v>0</v>
      </c>
      <c r="L118" s="27">
        <v>45382</v>
      </c>
      <c r="M118" s="21">
        <v>82</v>
      </c>
      <c r="R118" s="46"/>
    </row>
    <row r="119" spans="1:18" x14ac:dyDescent="0.15">
      <c r="A119" s="27">
        <v>45601</v>
      </c>
      <c r="B119" s="21">
        <v>40215</v>
      </c>
      <c r="C119" s="21">
        <v>0</v>
      </c>
      <c r="D119" s="21">
        <v>0</v>
      </c>
      <c r="E119" s="21">
        <v>0</v>
      </c>
      <c r="F119" s="21">
        <v>36089</v>
      </c>
      <c r="G119" s="21">
        <v>0</v>
      </c>
      <c r="H119" s="21">
        <v>0</v>
      </c>
      <c r="I119" s="40">
        <f t="shared" si="1"/>
        <v>0</v>
      </c>
      <c r="L119" s="27">
        <v>45363</v>
      </c>
      <c r="M119" s="21">
        <v>79</v>
      </c>
      <c r="R119" s="46"/>
    </row>
    <row r="120" spans="1:18" x14ac:dyDescent="0.15">
      <c r="A120" s="27">
        <v>45600</v>
      </c>
      <c r="B120" s="21">
        <v>29733</v>
      </c>
      <c r="C120" s="21">
        <v>2</v>
      </c>
      <c r="D120" s="21">
        <v>196</v>
      </c>
      <c r="E120" s="21">
        <v>0</v>
      </c>
      <c r="F120" s="21">
        <v>25422</v>
      </c>
      <c r="G120" s="21">
        <v>2</v>
      </c>
      <c r="H120" s="21">
        <v>0</v>
      </c>
      <c r="I120" s="40">
        <f t="shared" si="1"/>
        <v>0.65920021524904993</v>
      </c>
      <c r="L120" s="27">
        <v>45613</v>
      </c>
      <c r="M120" s="21">
        <v>78</v>
      </c>
      <c r="R120" s="46"/>
    </row>
    <row r="121" spans="1:18" x14ac:dyDescent="0.15">
      <c r="A121" s="27">
        <v>45599</v>
      </c>
      <c r="B121" s="21">
        <v>42762</v>
      </c>
      <c r="C121" s="21">
        <v>0</v>
      </c>
      <c r="D121" s="21">
        <v>0</v>
      </c>
      <c r="E121" s="21">
        <v>0</v>
      </c>
      <c r="F121" s="21">
        <v>34232</v>
      </c>
      <c r="G121" s="21">
        <v>0</v>
      </c>
      <c r="H121" s="21">
        <v>0</v>
      </c>
      <c r="I121" s="40">
        <f t="shared" si="1"/>
        <v>0</v>
      </c>
      <c r="L121" s="27">
        <v>45519</v>
      </c>
      <c r="M121" s="21">
        <v>78</v>
      </c>
      <c r="R121" s="46"/>
    </row>
    <row r="122" spans="1:18" x14ac:dyDescent="0.15">
      <c r="A122" s="27">
        <v>45598</v>
      </c>
      <c r="B122" s="21">
        <v>33998</v>
      </c>
      <c r="C122" s="21">
        <v>4</v>
      </c>
      <c r="D122" s="21">
        <v>301</v>
      </c>
      <c r="E122" s="21">
        <v>0</v>
      </c>
      <c r="F122" s="21">
        <v>31271</v>
      </c>
      <c r="G122" s="21">
        <v>4</v>
      </c>
      <c r="H122" s="21">
        <v>0</v>
      </c>
      <c r="I122" s="40">
        <f t="shared" si="1"/>
        <v>0.88534619683510796</v>
      </c>
      <c r="L122" s="27">
        <v>45389</v>
      </c>
      <c r="M122" s="21">
        <v>78</v>
      </c>
      <c r="R122" s="46"/>
    </row>
    <row r="123" spans="1:18" x14ac:dyDescent="0.15">
      <c r="A123" s="27">
        <v>45597</v>
      </c>
      <c r="B123" s="21">
        <v>17648</v>
      </c>
      <c r="C123" s="21">
        <v>0</v>
      </c>
      <c r="D123" s="21">
        <v>0</v>
      </c>
      <c r="E123" s="21">
        <v>0</v>
      </c>
      <c r="F123" s="21">
        <v>15320</v>
      </c>
      <c r="G123" s="21">
        <v>0</v>
      </c>
      <c r="H123" s="21">
        <v>0</v>
      </c>
      <c r="I123" s="40">
        <f t="shared" si="1"/>
        <v>0</v>
      </c>
      <c r="L123" s="27">
        <v>45428</v>
      </c>
      <c r="M123" s="21">
        <v>76</v>
      </c>
      <c r="R123" s="46"/>
    </row>
    <row r="124" spans="1:18" x14ac:dyDescent="0.15">
      <c r="A124" s="27">
        <v>45596</v>
      </c>
      <c r="B124" s="21">
        <v>14284</v>
      </c>
      <c r="C124" s="21">
        <v>0</v>
      </c>
      <c r="D124" s="21">
        <v>0</v>
      </c>
      <c r="E124" s="21">
        <v>0</v>
      </c>
      <c r="F124" s="21">
        <v>12902</v>
      </c>
      <c r="G124" s="21">
        <v>0</v>
      </c>
      <c r="H124" s="21">
        <v>0</v>
      </c>
      <c r="I124" s="40">
        <f t="shared" si="1"/>
        <v>0</v>
      </c>
      <c r="L124" s="27">
        <v>45538</v>
      </c>
      <c r="M124" s="21">
        <v>74</v>
      </c>
      <c r="R124" s="46"/>
    </row>
    <row r="125" spans="1:18" x14ac:dyDescent="0.15">
      <c r="A125" s="27">
        <v>45595</v>
      </c>
      <c r="B125" s="21">
        <v>306</v>
      </c>
      <c r="C125" s="21">
        <v>0</v>
      </c>
      <c r="D125" s="21">
        <v>0</v>
      </c>
      <c r="E125" s="21">
        <v>0</v>
      </c>
      <c r="F125" s="21">
        <v>240</v>
      </c>
      <c r="G125" s="21">
        <v>0</v>
      </c>
      <c r="H125" s="21">
        <v>0</v>
      </c>
      <c r="I125" s="40">
        <f t="shared" si="1"/>
        <v>0</v>
      </c>
      <c r="L125" s="27">
        <v>45491</v>
      </c>
      <c r="M125" s="21">
        <v>70</v>
      </c>
      <c r="R125" s="46"/>
    </row>
    <row r="126" spans="1:18" x14ac:dyDescent="0.15">
      <c r="A126" s="27">
        <v>45594</v>
      </c>
      <c r="B126" s="21">
        <v>261</v>
      </c>
      <c r="C126" s="21">
        <v>0</v>
      </c>
      <c r="D126" s="21">
        <v>0</v>
      </c>
      <c r="E126" s="21">
        <v>0</v>
      </c>
      <c r="F126" s="21">
        <v>189</v>
      </c>
      <c r="G126" s="21">
        <v>0</v>
      </c>
      <c r="H126" s="21">
        <v>0</v>
      </c>
      <c r="I126" s="40">
        <f t="shared" si="1"/>
        <v>0</v>
      </c>
      <c r="L126" s="27">
        <v>45425</v>
      </c>
      <c r="M126" s="21">
        <v>70</v>
      </c>
      <c r="R126" s="46"/>
    </row>
    <row r="127" spans="1:18" x14ac:dyDescent="0.15">
      <c r="A127" s="27">
        <v>45593</v>
      </c>
      <c r="B127" s="21">
        <v>389</v>
      </c>
      <c r="C127" s="21">
        <v>0</v>
      </c>
      <c r="D127" s="21">
        <v>0</v>
      </c>
      <c r="E127" s="21">
        <v>0</v>
      </c>
      <c r="F127" s="21">
        <v>262</v>
      </c>
      <c r="G127" s="21">
        <v>0</v>
      </c>
      <c r="H127" s="21">
        <v>0</v>
      </c>
      <c r="I127" s="40">
        <f t="shared" si="1"/>
        <v>0</v>
      </c>
      <c r="L127" s="27">
        <v>45496</v>
      </c>
      <c r="M127" s="21">
        <v>68</v>
      </c>
      <c r="R127" s="46"/>
    </row>
    <row r="128" spans="1:18" x14ac:dyDescent="0.15">
      <c r="A128" s="27">
        <v>45592</v>
      </c>
      <c r="B128" s="21">
        <v>482</v>
      </c>
      <c r="C128" s="21">
        <v>0</v>
      </c>
      <c r="D128" s="21">
        <v>0</v>
      </c>
      <c r="E128" s="21">
        <v>0</v>
      </c>
      <c r="F128" s="21">
        <v>257</v>
      </c>
      <c r="G128" s="21">
        <v>0</v>
      </c>
      <c r="H128" s="21">
        <v>0</v>
      </c>
      <c r="I128" s="40">
        <f t="shared" si="1"/>
        <v>0</v>
      </c>
      <c r="L128" s="27">
        <v>45380</v>
      </c>
      <c r="M128" s="21">
        <v>66</v>
      </c>
      <c r="R128" s="46"/>
    </row>
    <row r="129" spans="1:18" x14ac:dyDescent="0.15">
      <c r="A129" s="27">
        <v>45591</v>
      </c>
      <c r="B129" s="21">
        <v>252</v>
      </c>
      <c r="C129" s="21">
        <v>0</v>
      </c>
      <c r="D129" s="21">
        <v>0</v>
      </c>
      <c r="E129" s="21">
        <v>0</v>
      </c>
      <c r="F129" s="21">
        <v>173</v>
      </c>
      <c r="G129" s="21">
        <v>0</v>
      </c>
      <c r="H129" s="21">
        <v>0</v>
      </c>
      <c r="I129" s="40">
        <f t="shared" si="1"/>
        <v>0</v>
      </c>
      <c r="L129" s="27">
        <v>45377</v>
      </c>
      <c r="M129" s="21">
        <v>66</v>
      </c>
      <c r="R129" s="46"/>
    </row>
    <row r="130" spans="1:18" x14ac:dyDescent="0.15">
      <c r="A130" s="27">
        <v>45590</v>
      </c>
      <c r="B130" s="21">
        <v>277</v>
      </c>
      <c r="C130" s="21">
        <v>0</v>
      </c>
      <c r="D130" s="21">
        <v>0</v>
      </c>
      <c r="E130" s="21">
        <v>0</v>
      </c>
      <c r="F130" s="21">
        <v>162</v>
      </c>
      <c r="G130" s="21">
        <v>0</v>
      </c>
      <c r="H130" s="21">
        <v>0</v>
      </c>
      <c r="I130" s="40">
        <f t="shared" si="1"/>
        <v>0</v>
      </c>
      <c r="L130" s="27">
        <v>45516</v>
      </c>
      <c r="M130" s="21">
        <v>65</v>
      </c>
      <c r="R130" s="46"/>
    </row>
    <row r="131" spans="1:18" x14ac:dyDescent="0.15">
      <c r="A131" s="27">
        <v>45589</v>
      </c>
      <c r="B131" s="21">
        <v>463</v>
      </c>
      <c r="C131" s="21">
        <v>0</v>
      </c>
      <c r="D131" s="21">
        <v>0</v>
      </c>
      <c r="E131" s="21">
        <v>0</v>
      </c>
      <c r="F131" s="21">
        <v>341</v>
      </c>
      <c r="G131" s="21">
        <v>0</v>
      </c>
      <c r="H131" s="21">
        <v>0</v>
      </c>
      <c r="I131" s="40">
        <f t="shared" ref="I131:I194" si="2">(D131/B131)*100</f>
        <v>0</v>
      </c>
      <c r="L131" s="27">
        <v>45539</v>
      </c>
      <c r="M131" s="21">
        <v>64</v>
      </c>
      <c r="R131" s="46"/>
    </row>
    <row r="132" spans="1:18" x14ac:dyDescent="0.15">
      <c r="A132" s="27">
        <v>45588</v>
      </c>
      <c r="B132" s="21">
        <v>857</v>
      </c>
      <c r="C132" s="21">
        <v>0</v>
      </c>
      <c r="D132" s="21">
        <v>0</v>
      </c>
      <c r="E132" s="21">
        <v>0</v>
      </c>
      <c r="F132" s="21">
        <v>650</v>
      </c>
      <c r="G132" s="21">
        <v>0</v>
      </c>
      <c r="H132" s="21">
        <v>0</v>
      </c>
      <c r="I132" s="40">
        <f t="shared" si="2"/>
        <v>0</v>
      </c>
      <c r="L132" s="27">
        <v>45354</v>
      </c>
      <c r="M132" s="21">
        <v>64</v>
      </c>
      <c r="R132" s="46"/>
    </row>
    <row r="133" spans="1:18" x14ac:dyDescent="0.15">
      <c r="A133" s="27">
        <v>45587</v>
      </c>
      <c r="B133" s="21">
        <v>2114</v>
      </c>
      <c r="C133" s="21">
        <v>0</v>
      </c>
      <c r="D133" s="21">
        <v>317</v>
      </c>
      <c r="E133" s="21">
        <v>0</v>
      </c>
      <c r="F133" s="21">
        <v>1768</v>
      </c>
      <c r="G133" s="21">
        <v>0</v>
      </c>
      <c r="H133" s="21">
        <v>0</v>
      </c>
      <c r="I133" s="40">
        <f t="shared" si="2"/>
        <v>14.995269631031222</v>
      </c>
      <c r="L133" s="27">
        <v>45453</v>
      </c>
      <c r="M133" s="21">
        <v>62</v>
      </c>
      <c r="R133" s="46"/>
    </row>
    <row r="134" spans="1:18" x14ac:dyDescent="0.15">
      <c r="A134" s="27">
        <v>45586</v>
      </c>
      <c r="B134" s="21">
        <v>389</v>
      </c>
      <c r="C134" s="21">
        <v>0</v>
      </c>
      <c r="D134" s="21">
        <v>0</v>
      </c>
      <c r="E134" s="21">
        <v>0</v>
      </c>
      <c r="F134" s="21">
        <v>333</v>
      </c>
      <c r="G134" s="21">
        <v>0</v>
      </c>
      <c r="H134" s="21">
        <v>0</v>
      </c>
      <c r="I134" s="40">
        <f t="shared" si="2"/>
        <v>0</v>
      </c>
      <c r="L134" s="27">
        <v>45515</v>
      </c>
      <c r="M134" s="21">
        <v>61</v>
      </c>
      <c r="R134" s="46"/>
    </row>
    <row r="135" spans="1:18" x14ac:dyDescent="0.15">
      <c r="A135" s="27">
        <v>45585</v>
      </c>
      <c r="B135" s="21">
        <v>954</v>
      </c>
      <c r="C135" s="21">
        <v>0</v>
      </c>
      <c r="D135" s="21">
        <v>0</v>
      </c>
      <c r="E135" s="21">
        <v>0</v>
      </c>
      <c r="F135" s="21">
        <v>779</v>
      </c>
      <c r="G135" s="21">
        <v>0</v>
      </c>
      <c r="H135" s="21">
        <v>0</v>
      </c>
      <c r="I135" s="40">
        <f t="shared" si="2"/>
        <v>0</v>
      </c>
      <c r="L135" s="27">
        <v>45356</v>
      </c>
      <c r="M135" s="21">
        <v>61</v>
      </c>
      <c r="R135" s="46"/>
    </row>
    <row r="136" spans="1:18" x14ac:dyDescent="0.15">
      <c r="A136" s="27">
        <v>45584</v>
      </c>
      <c r="B136" s="21">
        <v>236</v>
      </c>
      <c r="C136" s="21">
        <v>0</v>
      </c>
      <c r="D136" s="21">
        <v>0</v>
      </c>
      <c r="E136" s="21">
        <v>0</v>
      </c>
      <c r="F136" s="21">
        <v>158</v>
      </c>
      <c r="G136" s="21">
        <v>0</v>
      </c>
      <c r="H136" s="21">
        <v>0</v>
      </c>
      <c r="I136" s="40">
        <f t="shared" si="2"/>
        <v>0</v>
      </c>
      <c r="L136" s="27">
        <v>45611</v>
      </c>
      <c r="M136" s="21">
        <v>60</v>
      </c>
      <c r="R136" s="46"/>
    </row>
    <row r="137" spans="1:18" x14ac:dyDescent="0.15">
      <c r="A137" s="27">
        <v>45583</v>
      </c>
      <c r="B137" s="21">
        <v>187</v>
      </c>
      <c r="C137" s="21">
        <v>0</v>
      </c>
      <c r="D137" s="21">
        <v>0</v>
      </c>
      <c r="E137" s="21">
        <v>0</v>
      </c>
      <c r="F137" s="21">
        <v>128</v>
      </c>
      <c r="G137" s="21">
        <v>0</v>
      </c>
      <c r="H137" s="21">
        <v>0</v>
      </c>
      <c r="I137" s="40">
        <f t="shared" si="2"/>
        <v>0</v>
      </c>
      <c r="L137" s="27">
        <v>45423</v>
      </c>
      <c r="M137" s="21">
        <v>58</v>
      </c>
      <c r="R137" s="46"/>
    </row>
    <row r="138" spans="1:18" x14ac:dyDescent="0.15">
      <c r="A138" s="27">
        <v>45582</v>
      </c>
      <c r="B138" s="21">
        <v>211</v>
      </c>
      <c r="C138" s="21">
        <v>0</v>
      </c>
      <c r="D138" s="21">
        <v>0</v>
      </c>
      <c r="E138" s="21">
        <v>0</v>
      </c>
      <c r="F138" s="21">
        <v>133</v>
      </c>
      <c r="G138" s="21">
        <v>0</v>
      </c>
      <c r="H138" s="21">
        <v>0</v>
      </c>
      <c r="I138" s="40">
        <f t="shared" si="2"/>
        <v>0</v>
      </c>
      <c r="L138" s="27">
        <v>45495</v>
      </c>
      <c r="M138" s="21">
        <v>56</v>
      </c>
      <c r="R138" s="46"/>
    </row>
    <row r="139" spans="1:18" x14ac:dyDescent="0.15">
      <c r="A139" s="27">
        <v>45581</v>
      </c>
      <c r="B139" s="21">
        <v>216</v>
      </c>
      <c r="C139" s="21">
        <v>0</v>
      </c>
      <c r="D139" s="21">
        <v>0</v>
      </c>
      <c r="E139" s="21">
        <v>0</v>
      </c>
      <c r="F139" s="21">
        <v>130</v>
      </c>
      <c r="G139" s="21">
        <v>0</v>
      </c>
      <c r="H139" s="21">
        <v>0</v>
      </c>
      <c r="I139" s="40">
        <f t="shared" si="2"/>
        <v>0</v>
      </c>
      <c r="L139" s="27">
        <v>45418</v>
      </c>
      <c r="M139" s="21">
        <v>56</v>
      </c>
      <c r="R139" s="46"/>
    </row>
    <row r="140" spans="1:18" x14ac:dyDescent="0.15">
      <c r="A140" s="27">
        <v>45580</v>
      </c>
      <c r="B140" s="21">
        <v>255</v>
      </c>
      <c r="C140" s="21">
        <v>0</v>
      </c>
      <c r="D140" s="21">
        <v>0</v>
      </c>
      <c r="E140" s="21">
        <v>0</v>
      </c>
      <c r="F140" s="21">
        <v>155</v>
      </c>
      <c r="G140" s="21">
        <v>0</v>
      </c>
      <c r="H140" s="21">
        <v>0</v>
      </c>
      <c r="I140" s="40">
        <f t="shared" si="2"/>
        <v>0</v>
      </c>
      <c r="L140" s="27">
        <v>45489</v>
      </c>
      <c r="M140" s="21">
        <v>55</v>
      </c>
      <c r="R140" s="46"/>
    </row>
    <row r="141" spans="1:18" x14ac:dyDescent="0.15">
      <c r="A141" s="27">
        <v>45579</v>
      </c>
      <c r="B141" s="21">
        <v>252</v>
      </c>
      <c r="C141" s="21">
        <v>0</v>
      </c>
      <c r="D141" s="21">
        <v>0</v>
      </c>
      <c r="E141" s="21">
        <v>0</v>
      </c>
      <c r="F141" s="21">
        <v>174</v>
      </c>
      <c r="G141" s="21">
        <v>0</v>
      </c>
      <c r="H141" s="21">
        <v>0</v>
      </c>
      <c r="I141" s="40">
        <f t="shared" si="2"/>
        <v>0</v>
      </c>
      <c r="L141" s="27">
        <v>45463</v>
      </c>
      <c r="M141" s="21">
        <v>55</v>
      </c>
      <c r="R141" s="46"/>
    </row>
    <row r="142" spans="1:18" x14ac:dyDescent="0.15">
      <c r="A142" s="27">
        <v>45578</v>
      </c>
      <c r="B142" s="21">
        <v>319</v>
      </c>
      <c r="C142" s="21">
        <v>0</v>
      </c>
      <c r="D142" s="21">
        <v>0</v>
      </c>
      <c r="E142" s="21">
        <v>0</v>
      </c>
      <c r="F142" s="21">
        <v>180</v>
      </c>
      <c r="G142" s="21">
        <v>0</v>
      </c>
      <c r="H142" s="21">
        <v>0</v>
      </c>
      <c r="I142" s="40">
        <f t="shared" si="2"/>
        <v>0</v>
      </c>
      <c r="L142" s="27">
        <v>45629</v>
      </c>
      <c r="M142" s="21">
        <v>54</v>
      </c>
      <c r="R142" s="46"/>
    </row>
    <row r="143" spans="1:18" x14ac:dyDescent="0.15">
      <c r="A143" s="27">
        <v>45577</v>
      </c>
      <c r="B143" s="21">
        <v>247</v>
      </c>
      <c r="C143" s="21">
        <v>0</v>
      </c>
      <c r="D143" s="21">
        <v>0</v>
      </c>
      <c r="E143" s="21">
        <v>0</v>
      </c>
      <c r="F143" s="21">
        <v>154</v>
      </c>
      <c r="G143" s="21">
        <v>0</v>
      </c>
      <c r="H143" s="21">
        <v>0</v>
      </c>
      <c r="I143" s="40">
        <f t="shared" si="2"/>
        <v>0</v>
      </c>
      <c r="L143" s="27">
        <v>45437</v>
      </c>
      <c r="M143" s="21">
        <v>54</v>
      </c>
      <c r="R143" s="46"/>
    </row>
    <row r="144" spans="1:18" x14ac:dyDescent="0.15">
      <c r="A144" s="27">
        <v>45576</v>
      </c>
      <c r="B144" s="21">
        <v>268</v>
      </c>
      <c r="C144" s="21">
        <v>0</v>
      </c>
      <c r="D144" s="21">
        <v>0</v>
      </c>
      <c r="E144" s="21">
        <v>0</v>
      </c>
      <c r="F144" s="21">
        <v>147</v>
      </c>
      <c r="G144" s="21">
        <v>0</v>
      </c>
      <c r="H144" s="21">
        <v>0</v>
      </c>
      <c r="I144" s="40">
        <f t="shared" si="2"/>
        <v>0</v>
      </c>
      <c r="L144" s="27">
        <v>45427</v>
      </c>
      <c r="M144" s="21">
        <v>54</v>
      </c>
      <c r="R144" s="46"/>
    </row>
    <row r="145" spans="1:18" x14ac:dyDescent="0.15">
      <c r="A145" s="27">
        <v>45575</v>
      </c>
      <c r="B145" s="21">
        <v>222</v>
      </c>
      <c r="C145" s="21">
        <v>0</v>
      </c>
      <c r="D145" s="21">
        <v>0</v>
      </c>
      <c r="E145" s="21">
        <v>0</v>
      </c>
      <c r="F145" s="21">
        <v>129</v>
      </c>
      <c r="G145" s="21">
        <v>0</v>
      </c>
      <c r="H145" s="21">
        <v>0</v>
      </c>
      <c r="I145" s="40">
        <f t="shared" si="2"/>
        <v>0</v>
      </c>
      <c r="L145" s="27">
        <v>45510</v>
      </c>
      <c r="M145" s="21">
        <v>53</v>
      </c>
      <c r="R145" s="46"/>
    </row>
    <row r="146" spans="1:18" x14ac:dyDescent="0.15">
      <c r="A146" s="27">
        <v>45574</v>
      </c>
      <c r="B146" s="21">
        <v>294</v>
      </c>
      <c r="C146" s="21">
        <v>0</v>
      </c>
      <c r="D146" s="21">
        <v>0</v>
      </c>
      <c r="E146" s="21">
        <v>0</v>
      </c>
      <c r="F146" s="21">
        <v>148</v>
      </c>
      <c r="G146" s="21">
        <v>0</v>
      </c>
      <c r="H146" s="21">
        <v>0</v>
      </c>
      <c r="I146" s="40">
        <f t="shared" si="2"/>
        <v>0</v>
      </c>
      <c r="L146" s="27">
        <v>45442</v>
      </c>
      <c r="M146" s="21">
        <v>53</v>
      </c>
      <c r="R146" s="46"/>
    </row>
    <row r="147" spans="1:18" x14ac:dyDescent="0.15">
      <c r="A147" s="27">
        <v>45573</v>
      </c>
      <c r="B147" s="21">
        <v>276</v>
      </c>
      <c r="C147" s="21">
        <v>0</v>
      </c>
      <c r="D147" s="21">
        <v>0</v>
      </c>
      <c r="E147" s="21">
        <v>0</v>
      </c>
      <c r="F147" s="21">
        <v>173</v>
      </c>
      <c r="G147" s="21">
        <v>0</v>
      </c>
      <c r="H147" s="21">
        <v>0</v>
      </c>
      <c r="I147" s="40">
        <f t="shared" si="2"/>
        <v>0</v>
      </c>
      <c r="L147" s="27">
        <v>45674</v>
      </c>
      <c r="M147" s="21">
        <v>51</v>
      </c>
      <c r="R147" s="46"/>
    </row>
    <row r="148" spans="1:18" x14ac:dyDescent="0.15">
      <c r="A148" s="27">
        <v>45572</v>
      </c>
      <c r="B148" s="21">
        <v>204</v>
      </c>
      <c r="C148" s="21">
        <v>0</v>
      </c>
      <c r="D148" s="21">
        <v>0</v>
      </c>
      <c r="E148" s="21">
        <v>0</v>
      </c>
      <c r="F148" s="21">
        <v>139</v>
      </c>
      <c r="G148" s="21">
        <v>0</v>
      </c>
      <c r="H148" s="21">
        <v>0</v>
      </c>
      <c r="I148" s="40">
        <f t="shared" si="2"/>
        <v>0</v>
      </c>
      <c r="L148" s="27">
        <v>45616</v>
      </c>
      <c r="M148" s="21">
        <v>51</v>
      </c>
      <c r="R148" s="46"/>
    </row>
    <row r="149" spans="1:18" x14ac:dyDescent="0.15">
      <c r="A149" s="27">
        <v>45571</v>
      </c>
      <c r="B149" s="21">
        <v>275</v>
      </c>
      <c r="C149" s="21">
        <v>0</v>
      </c>
      <c r="D149" s="21">
        <v>0</v>
      </c>
      <c r="E149" s="21">
        <v>0</v>
      </c>
      <c r="F149" s="21">
        <v>179</v>
      </c>
      <c r="G149" s="21">
        <v>0</v>
      </c>
      <c r="H149" s="21">
        <v>0</v>
      </c>
      <c r="I149" s="40">
        <f t="shared" si="2"/>
        <v>0</v>
      </c>
      <c r="L149" s="27">
        <v>45665</v>
      </c>
      <c r="M149" s="21">
        <v>50</v>
      </c>
      <c r="R149" s="46"/>
    </row>
    <row r="150" spans="1:18" x14ac:dyDescent="0.15">
      <c r="A150" s="27">
        <v>45570</v>
      </c>
      <c r="B150" s="21">
        <v>366</v>
      </c>
      <c r="C150" s="21">
        <v>0</v>
      </c>
      <c r="D150" s="21">
        <v>0</v>
      </c>
      <c r="E150" s="21">
        <v>0</v>
      </c>
      <c r="F150" s="21">
        <v>273</v>
      </c>
      <c r="G150" s="21">
        <v>0</v>
      </c>
      <c r="H150" s="21">
        <v>0</v>
      </c>
      <c r="I150" s="40">
        <f t="shared" si="2"/>
        <v>0</v>
      </c>
      <c r="L150" s="27">
        <v>45443</v>
      </c>
      <c r="M150" s="21">
        <v>50</v>
      </c>
      <c r="R150" s="46"/>
    </row>
    <row r="151" spans="1:18" x14ac:dyDescent="0.15">
      <c r="A151" s="27">
        <v>45569</v>
      </c>
      <c r="B151" s="21">
        <v>424</v>
      </c>
      <c r="C151" s="21">
        <v>0</v>
      </c>
      <c r="D151" s="21">
        <v>0</v>
      </c>
      <c r="E151" s="21">
        <v>0</v>
      </c>
      <c r="F151" s="21">
        <v>327</v>
      </c>
      <c r="G151" s="21">
        <v>0</v>
      </c>
      <c r="H151" s="21">
        <v>0</v>
      </c>
      <c r="I151" s="40">
        <f t="shared" si="2"/>
        <v>0</v>
      </c>
      <c r="L151" s="27">
        <v>45486</v>
      </c>
      <c r="M151" s="21">
        <v>49</v>
      </c>
      <c r="R151" s="46"/>
    </row>
    <row r="152" spans="1:18" x14ac:dyDescent="0.15">
      <c r="A152" s="27">
        <v>45568</v>
      </c>
      <c r="B152" s="21">
        <v>329</v>
      </c>
      <c r="C152" s="21">
        <v>0</v>
      </c>
      <c r="D152" s="21">
        <v>0</v>
      </c>
      <c r="E152" s="21">
        <v>0</v>
      </c>
      <c r="F152" s="21">
        <v>234</v>
      </c>
      <c r="G152" s="21">
        <v>0</v>
      </c>
      <c r="H152" s="21">
        <v>0</v>
      </c>
      <c r="I152" s="40">
        <f t="shared" si="2"/>
        <v>0</v>
      </c>
      <c r="L152" s="27">
        <v>45376</v>
      </c>
      <c r="M152" s="21">
        <v>49</v>
      </c>
      <c r="R152" s="46"/>
    </row>
    <row r="153" spans="1:18" x14ac:dyDescent="0.15">
      <c r="A153" s="27">
        <v>45567</v>
      </c>
      <c r="B153" s="21">
        <v>403</v>
      </c>
      <c r="C153" s="21">
        <v>0</v>
      </c>
      <c r="D153" s="21">
        <v>0</v>
      </c>
      <c r="E153" s="21">
        <v>0</v>
      </c>
      <c r="F153" s="21">
        <v>279</v>
      </c>
      <c r="G153" s="21">
        <v>0</v>
      </c>
      <c r="H153" s="21">
        <v>0</v>
      </c>
      <c r="I153" s="40">
        <f t="shared" si="2"/>
        <v>0</v>
      </c>
      <c r="L153" s="27">
        <v>45673</v>
      </c>
      <c r="M153" s="21">
        <v>47</v>
      </c>
      <c r="R153" s="46"/>
    </row>
    <row r="154" spans="1:18" x14ac:dyDescent="0.15">
      <c r="A154" s="27">
        <v>45566</v>
      </c>
      <c r="B154" s="21">
        <v>442</v>
      </c>
      <c r="C154" s="21">
        <v>0</v>
      </c>
      <c r="D154" s="21">
        <v>0</v>
      </c>
      <c r="E154" s="21">
        <v>0</v>
      </c>
      <c r="F154" s="21">
        <v>314</v>
      </c>
      <c r="G154" s="21">
        <v>0</v>
      </c>
      <c r="H154" s="21">
        <v>0</v>
      </c>
      <c r="I154" s="40">
        <f t="shared" si="2"/>
        <v>0</v>
      </c>
      <c r="L154" s="27">
        <v>45373</v>
      </c>
      <c r="M154" s="21">
        <v>47</v>
      </c>
      <c r="R154" s="46"/>
    </row>
    <row r="155" spans="1:18" x14ac:dyDescent="0.15">
      <c r="A155" s="27">
        <v>45565</v>
      </c>
      <c r="B155" s="21">
        <v>494</v>
      </c>
      <c r="C155" s="21">
        <v>0</v>
      </c>
      <c r="D155" s="21">
        <v>0</v>
      </c>
      <c r="E155" s="21">
        <v>0</v>
      </c>
      <c r="F155" s="21">
        <v>343</v>
      </c>
      <c r="G155" s="21">
        <v>0</v>
      </c>
      <c r="H155" s="21">
        <v>0</v>
      </c>
      <c r="I155" s="40">
        <f t="shared" si="2"/>
        <v>0</v>
      </c>
      <c r="L155" s="27">
        <v>45517</v>
      </c>
      <c r="M155" s="21">
        <v>46</v>
      </c>
      <c r="R155" s="46"/>
    </row>
    <row r="156" spans="1:18" x14ac:dyDescent="0.15">
      <c r="A156" s="27">
        <v>45564</v>
      </c>
      <c r="B156" s="21">
        <v>636</v>
      </c>
      <c r="C156" s="21">
        <v>0</v>
      </c>
      <c r="D156" s="21">
        <v>0</v>
      </c>
      <c r="E156" s="21">
        <v>0</v>
      </c>
      <c r="F156" s="21">
        <v>425</v>
      </c>
      <c r="G156" s="21">
        <v>0</v>
      </c>
      <c r="H156" s="21">
        <v>0</v>
      </c>
      <c r="I156" s="40">
        <f t="shared" si="2"/>
        <v>0</v>
      </c>
      <c r="L156" s="27">
        <v>45465</v>
      </c>
      <c r="M156" s="21">
        <v>44</v>
      </c>
      <c r="R156" s="46"/>
    </row>
    <row r="157" spans="1:18" x14ac:dyDescent="0.15">
      <c r="A157" s="27">
        <v>45563</v>
      </c>
      <c r="B157" s="21">
        <v>445</v>
      </c>
      <c r="C157" s="21">
        <v>0</v>
      </c>
      <c r="D157" s="21">
        <v>0</v>
      </c>
      <c r="E157" s="21">
        <v>0</v>
      </c>
      <c r="F157" s="21">
        <v>267</v>
      </c>
      <c r="G157" s="21">
        <v>0</v>
      </c>
      <c r="H157" s="21">
        <v>0</v>
      </c>
      <c r="I157" s="40">
        <f t="shared" si="2"/>
        <v>0</v>
      </c>
      <c r="L157" s="27">
        <v>45667</v>
      </c>
      <c r="M157" s="21">
        <v>43</v>
      </c>
      <c r="R157" s="46"/>
    </row>
    <row r="158" spans="1:18" x14ac:dyDescent="0.15">
      <c r="A158" s="27">
        <v>45562</v>
      </c>
      <c r="B158" s="21">
        <v>272</v>
      </c>
      <c r="C158" s="21">
        <v>0</v>
      </c>
      <c r="D158" s="21">
        <v>0</v>
      </c>
      <c r="E158" s="21">
        <v>0</v>
      </c>
      <c r="F158" s="21">
        <v>185</v>
      </c>
      <c r="G158" s="21">
        <v>0</v>
      </c>
      <c r="H158" s="21">
        <v>0</v>
      </c>
      <c r="I158" s="40">
        <f t="shared" si="2"/>
        <v>0</v>
      </c>
      <c r="L158" s="27">
        <v>45624</v>
      </c>
      <c r="M158" s="21">
        <v>43</v>
      </c>
      <c r="R158" s="46"/>
    </row>
    <row r="159" spans="1:18" x14ac:dyDescent="0.15">
      <c r="A159" s="27">
        <v>45561</v>
      </c>
      <c r="B159" s="21">
        <v>324</v>
      </c>
      <c r="C159" s="21">
        <v>0</v>
      </c>
      <c r="D159" s="21">
        <v>0</v>
      </c>
      <c r="E159" s="21">
        <v>0</v>
      </c>
      <c r="F159" s="21">
        <v>232</v>
      </c>
      <c r="G159" s="21">
        <v>0</v>
      </c>
      <c r="H159" s="21">
        <v>0</v>
      </c>
      <c r="I159" s="40">
        <f t="shared" si="2"/>
        <v>0</v>
      </c>
      <c r="L159" s="27">
        <v>45454</v>
      </c>
      <c r="M159" s="21">
        <v>43</v>
      </c>
      <c r="R159" s="46"/>
    </row>
    <row r="160" spans="1:18" x14ac:dyDescent="0.15">
      <c r="A160" s="27">
        <v>45560</v>
      </c>
      <c r="B160" s="21">
        <v>664</v>
      </c>
      <c r="C160" s="21">
        <v>0</v>
      </c>
      <c r="D160" s="21">
        <v>0</v>
      </c>
      <c r="E160" s="21">
        <v>0</v>
      </c>
      <c r="F160" s="21">
        <v>488</v>
      </c>
      <c r="G160" s="21">
        <v>0</v>
      </c>
      <c r="H160" s="21">
        <v>0</v>
      </c>
      <c r="I160" s="40">
        <f t="shared" si="2"/>
        <v>0</v>
      </c>
      <c r="L160" s="27">
        <v>45467</v>
      </c>
      <c r="M160" s="21">
        <v>42</v>
      </c>
      <c r="R160" s="46"/>
    </row>
    <row r="161" spans="1:18" x14ac:dyDescent="0.15">
      <c r="A161" s="27">
        <v>45559</v>
      </c>
      <c r="B161" s="21">
        <v>676</v>
      </c>
      <c r="C161" s="21">
        <v>0</v>
      </c>
      <c r="D161" s="21">
        <v>0</v>
      </c>
      <c r="E161" s="21">
        <v>0</v>
      </c>
      <c r="F161" s="21">
        <v>497</v>
      </c>
      <c r="G161" s="21">
        <v>0</v>
      </c>
      <c r="H161" s="21">
        <v>0</v>
      </c>
      <c r="I161" s="40">
        <f t="shared" si="2"/>
        <v>0</v>
      </c>
      <c r="L161" s="27">
        <v>45394</v>
      </c>
      <c r="M161" s="21">
        <v>42</v>
      </c>
      <c r="R161" s="46"/>
    </row>
    <row r="162" spans="1:18" x14ac:dyDescent="0.15">
      <c r="A162" s="27">
        <v>45558</v>
      </c>
      <c r="B162" s="21">
        <v>1097</v>
      </c>
      <c r="C162" s="21">
        <v>0</v>
      </c>
      <c r="D162" s="21">
        <v>0</v>
      </c>
      <c r="E162" s="21">
        <v>0</v>
      </c>
      <c r="F162" s="21">
        <v>750</v>
      </c>
      <c r="G162" s="21">
        <v>0</v>
      </c>
      <c r="H162" s="21">
        <v>0</v>
      </c>
      <c r="I162" s="40">
        <f t="shared" si="2"/>
        <v>0</v>
      </c>
      <c r="L162" s="27">
        <v>45417</v>
      </c>
      <c r="M162" s="21">
        <v>41</v>
      </c>
      <c r="R162" s="46"/>
    </row>
    <row r="163" spans="1:18" x14ac:dyDescent="0.15">
      <c r="A163" s="27">
        <v>45557</v>
      </c>
      <c r="B163" s="21">
        <v>1175</v>
      </c>
      <c r="C163" s="21">
        <v>0</v>
      </c>
      <c r="D163" s="21">
        <v>0</v>
      </c>
      <c r="E163" s="21">
        <v>0</v>
      </c>
      <c r="F163" s="21">
        <v>879</v>
      </c>
      <c r="G163" s="21">
        <v>0</v>
      </c>
      <c r="H163" s="21">
        <v>0</v>
      </c>
      <c r="I163" s="40">
        <f t="shared" si="2"/>
        <v>0</v>
      </c>
      <c r="L163" s="27">
        <v>45375</v>
      </c>
      <c r="M163" s="21">
        <v>41</v>
      </c>
      <c r="R163" s="46"/>
    </row>
    <row r="164" spans="1:18" x14ac:dyDescent="0.15">
      <c r="A164" s="27">
        <v>45556</v>
      </c>
      <c r="B164" s="21">
        <v>737</v>
      </c>
      <c r="C164" s="21">
        <v>0</v>
      </c>
      <c r="D164" s="21">
        <v>0</v>
      </c>
      <c r="E164" s="21">
        <v>0</v>
      </c>
      <c r="F164" s="21">
        <v>588</v>
      </c>
      <c r="G164" s="21">
        <v>0</v>
      </c>
      <c r="H164" s="21">
        <v>0</v>
      </c>
      <c r="I164" s="40">
        <f t="shared" si="2"/>
        <v>0</v>
      </c>
      <c r="L164" s="27">
        <v>45449</v>
      </c>
      <c r="M164" s="21">
        <v>40</v>
      </c>
      <c r="R164" s="46"/>
    </row>
    <row r="165" spans="1:18" x14ac:dyDescent="0.15">
      <c r="A165" s="27">
        <v>45555</v>
      </c>
      <c r="B165" s="21">
        <v>1110</v>
      </c>
      <c r="C165" s="21">
        <v>0</v>
      </c>
      <c r="D165" s="21">
        <v>0</v>
      </c>
      <c r="E165" s="21">
        <v>0</v>
      </c>
      <c r="F165" s="21">
        <v>855</v>
      </c>
      <c r="G165" s="21">
        <v>0</v>
      </c>
      <c r="H165" s="21">
        <v>0</v>
      </c>
      <c r="I165" s="40">
        <f t="shared" si="2"/>
        <v>0</v>
      </c>
      <c r="L165" s="27">
        <v>45416</v>
      </c>
      <c r="M165" s="21">
        <v>39</v>
      </c>
      <c r="R165" s="46"/>
    </row>
    <row r="166" spans="1:18" x14ac:dyDescent="0.15">
      <c r="A166" s="27">
        <v>45554</v>
      </c>
      <c r="B166" s="21">
        <v>804</v>
      </c>
      <c r="C166" s="21">
        <v>0</v>
      </c>
      <c r="D166" s="21">
        <v>0</v>
      </c>
      <c r="E166" s="21">
        <v>0</v>
      </c>
      <c r="F166" s="21">
        <v>674</v>
      </c>
      <c r="G166" s="21">
        <v>0</v>
      </c>
      <c r="H166" s="21">
        <v>0</v>
      </c>
      <c r="I166" s="40">
        <f t="shared" si="2"/>
        <v>0</v>
      </c>
      <c r="L166" s="27">
        <v>45483</v>
      </c>
      <c r="M166" s="21">
        <v>38</v>
      </c>
      <c r="R166" s="46"/>
    </row>
    <row r="167" spans="1:18" x14ac:dyDescent="0.15">
      <c r="A167" s="27">
        <v>45553</v>
      </c>
      <c r="B167" s="21">
        <v>3455</v>
      </c>
      <c r="C167" s="21">
        <v>0</v>
      </c>
      <c r="D167" s="21">
        <v>0</v>
      </c>
      <c r="E167" s="21">
        <v>0</v>
      </c>
      <c r="F167" s="21">
        <v>3099</v>
      </c>
      <c r="G167" s="21">
        <v>0</v>
      </c>
      <c r="H167" s="21">
        <v>0</v>
      </c>
      <c r="I167" s="40">
        <f t="shared" si="2"/>
        <v>0</v>
      </c>
      <c r="L167" s="27">
        <v>45461</v>
      </c>
      <c r="M167" s="21">
        <v>38</v>
      </c>
      <c r="R167" s="46"/>
    </row>
    <row r="168" spans="1:18" x14ac:dyDescent="0.15">
      <c r="A168" s="27">
        <v>45552</v>
      </c>
      <c r="B168" s="21">
        <v>3713</v>
      </c>
      <c r="C168" s="21">
        <v>0</v>
      </c>
      <c r="D168" s="21">
        <v>0</v>
      </c>
      <c r="E168" s="21">
        <v>0</v>
      </c>
      <c r="F168" s="21">
        <v>3360</v>
      </c>
      <c r="G168" s="21">
        <v>0</v>
      </c>
      <c r="H168" s="21">
        <v>0</v>
      </c>
      <c r="I168" s="40">
        <f t="shared" si="2"/>
        <v>0</v>
      </c>
      <c r="L168" s="27">
        <v>45492</v>
      </c>
      <c r="M168" s="21">
        <v>37</v>
      </c>
      <c r="R168" s="46"/>
    </row>
    <row r="169" spans="1:18" x14ac:dyDescent="0.15">
      <c r="A169" s="27">
        <v>45551</v>
      </c>
      <c r="B169" s="21">
        <v>3888</v>
      </c>
      <c r="C169" s="21">
        <v>0</v>
      </c>
      <c r="D169" s="21">
        <v>0</v>
      </c>
      <c r="E169" s="21">
        <v>0</v>
      </c>
      <c r="F169" s="21">
        <v>3477</v>
      </c>
      <c r="G169" s="21">
        <v>0</v>
      </c>
      <c r="H169" s="21">
        <v>0</v>
      </c>
      <c r="I169" s="40">
        <f t="shared" si="2"/>
        <v>0</v>
      </c>
      <c r="L169" s="27">
        <v>45387</v>
      </c>
      <c r="M169" s="21">
        <v>37</v>
      </c>
      <c r="R169" s="46"/>
    </row>
    <row r="170" spans="1:18" x14ac:dyDescent="0.15">
      <c r="A170" s="27">
        <v>45550</v>
      </c>
      <c r="B170" s="21">
        <v>3036</v>
      </c>
      <c r="C170" s="21">
        <v>0</v>
      </c>
      <c r="D170" s="21">
        <v>0</v>
      </c>
      <c r="E170" s="21">
        <v>0</v>
      </c>
      <c r="F170" s="21">
        <v>2630</v>
      </c>
      <c r="G170" s="21">
        <v>0</v>
      </c>
      <c r="H170" s="21">
        <v>0</v>
      </c>
      <c r="I170" s="40">
        <f t="shared" si="2"/>
        <v>0</v>
      </c>
      <c r="L170" s="27">
        <v>45390</v>
      </c>
      <c r="M170" s="21">
        <v>36</v>
      </c>
      <c r="R170" s="46"/>
    </row>
    <row r="171" spans="1:18" x14ac:dyDescent="0.15">
      <c r="A171" s="27">
        <v>45549</v>
      </c>
      <c r="B171" s="21">
        <v>3176</v>
      </c>
      <c r="C171" s="21">
        <v>0</v>
      </c>
      <c r="D171" s="21">
        <v>0</v>
      </c>
      <c r="E171" s="21">
        <v>0</v>
      </c>
      <c r="F171" s="21">
        <v>2831</v>
      </c>
      <c r="G171" s="21">
        <v>0</v>
      </c>
      <c r="H171" s="21">
        <v>0</v>
      </c>
      <c r="I171" s="40">
        <f t="shared" si="2"/>
        <v>0</v>
      </c>
      <c r="L171" s="27">
        <v>45450</v>
      </c>
      <c r="M171" s="21">
        <v>35</v>
      </c>
      <c r="R171" s="46"/>
    </row>
    <row r="172" spans="1:18" x14ac:dyDescent="0.15">
      <c r="A172" s="27">
        <v>45548</v>
      </c>
      <c r="B172" s="21">
        <v>3096</v>
      </c>
      <c r="C172" s="21">
        <v>0</v>
      </c>
      <c r="D172" s="21">
        <v>0</v>
      </c>
      <c r="E172" s="21">
        <v>0</v>
      </c>
      <c r="F172" s="21">
        <v>2738</v>
      </c>
      <c r="G172" s="21">
        <v>0</v>
      </c>
      <c r="H172" s="21">
        <v>0</v>
      </c>
      <c r="I172" s="40">
        <f t="shared" si="2"/>
        <v>0</v>
      </c>
      <c r="L172" s="27">
        <v>45421</v>
      </c>
      <c r="M172" s="21">
        <v>35</v>
      </c>
      <c r="R172" s="46"/>
    </row>
    <row r="173" spans="1:18" x14ac:dyDescent="0.15">
      <c r="A173" s="27">
        <v>45547</v>
      </c>
      <c r="B173" s="21">
        <v>7065</v>
      </c>
      <c r="C173" s="21">
        <v>0</v>
      </c>
      <c r="D173" s="21">
        <v>0</v>
      </c>
      <c r="E173" s="21">
        <v>0</v>
      </c>
      <c r="F173" s="21">
        <v>6492</v>
      </c>
      <c r="G173" s="21">
        <v>0</v>
      </c>
      <c r="H173" s="21">
        <v>0</v>
      </c>
      <c r="I173" s="40">
        <f t="shared" si="2"/>
        <v>0</v>
      </c>
      <c r="L173" s="27">
        <v>45668</v>
      </c>
      <c r="M173" s="21">
        <v>34</v>
      </c>
      <c r="R173" s="46"/>
    </row>
    <row r="174" spans="1:18" x14ac:dyDescent="0.15">
      <c r="A174" s="27">
        <v>45546</v>
      </c>
      <c r="B174" s="21">
        <v>12450</v>
      </c>
      <c r="C174" s="21">
        <v>0</v>
      </c>
      <c r="D174" s="21">
        <v>0</v>
      </c>
      <c r="E174" s="21">
        <v>0</v>
      </c>
      <c r="F174" s="21">
        <v>11288</v>
      </c>
      <c r="G174" s="21">
        <v>0</v>
      </c>
      <c r="H174" s="21">
        <v>0</v>
      </c>
      <c r="I174" s="40">
        <f t="shared" si="2"/>
        <v>0</v>
      </c>
      <c r="L174" s="27">
        <v>45469</v>
      </c>
      <c r="M174" s="21">
        <v>34</v>
      </c>
      <c r="R174" s="46"/>
    </row>
    <row r="175" spans="1:18" x14ac:dyDescent="0.15">
      <c r="A175" s="27">
        <v>45545</v>
      </c>
      <c r="B175" s="21">
        <v>31979</v>
      </c>
      <c r="C175" s="21">
        <v>0</v>
      </c>
      <c r="D175" s="21">
        <v>345</v>
      </c>
      <c r="E175" s="21">
        <v>0</v>
      </c>
      <c r="F175" s="21">
        <v>29439</v>
      </c>
      <c r="G175" s="21">
        <v>0</v>
      </c>
      <c r="H175" s="21">
        <v>0</v>
      </c>
      <c r="I175" s="40">
        <f t="shared" si="2"/>
        <v>1.0788329841458457</v>
      </c>
      <c r="L175" s="27">
        <v>45474</v>
      </c>
      <c r="M175" s="21">
        <v>32</v>
      </c>
      <c r="R175" s="46"/>
    </row>
    <row r="176" spans="1:18" x14ac:dyDescent="0.15">
      <c r="A176" s="27">
        <v>45544</v>
      </c>
      <c r="B176" s="21">
        <v>39709</v>
      </c>
      <c r="C176" s="21">
        <v>0</v>
      </c>
      <c r="D176" s="21">
        <v>115</v>
      </c>
      <c r="E176" s="21">
        <v>0</v>
      </c>
      <c r="F176" s="21">
        <v>36423</v>
      </c>
      <c r="G176" s="21">
        <v>0</v>
      </c>
      <c r="H176" s="21">
        <v>0</v>
      </c>
      <c r="I176" s="40">
        <f t="shared" si="2"/>
        <v>0.28960689012566421</v>
      </c>
      <c r="L176" s="27">
        <v>45436</v>
      </c>
      <c r="M176" s="21">
        <v>32</v>
      </c>
      <c r="R176" s="46"/>
    </row>
    <row r="177" spans="1:18" x14ac:dyDescent="0.15">
      <c r="A177" s="27">
        <v>45543</v>
      </c>
      <c r="B177" s="21">
        <v>45973</v>
      </c>
      <c r="C177" s="21">
        <v>0</v>
      </c>
      <c r="D177" s="21">
        <v>145</v>
      </c>
      <c r="E177" s="21">
        <v>0</v>
      </c>
      <c r="F177" s="21">
        <v>39901</v>
      </c>
      <c r="G177" s="21">
        <v>0</v>
      </c>
      <c r="H177" s="21">
        <v>0</v>
      </c>
      <c r="I177" s="40">
        <f t="shared" si="2"/>
        <v>0.31540251886977139</v>
      </c>
      <c r="L177" s="27">
        <v>45666</v>
      </c>
      <c r="M177" s="21">
        <v>31</v>
      </c>
      <c r="R177" s="46"/>
    </row>
    <row r="178" spans="1:18" x14ac:dyDescent="0.15">
      <c r="A178" s="27">
        <v>45542</v>
      </c>
      <c r="B178" s="21">
        <v>50499</v>
      </c>
      <c r="C178" s="21">
        <v>0</v>
      </c>
      <c r="D178" s="21">
        <v>102</v>
      </c>
      <c r="E178" s="21">
        <v>0</v>
      </c>
      <c r="F178" s="21">
        <v>46180</v>
      </c>
      <c r="G178" s="21">
        <v>0</v>
      </c>
      <c r="H178" s="21">
        <v>0</v>
      </c>
      <c r="I178" s="40">
        <f t="shared" si="2"/>
        <v>0.2019841977068853</v>
      </c>
      <c r="L178" s="27">
        <v>45471</v>
      </c>
      <c r="M178" s="21">
        <v>31</v>
      </c>
      <c r="R178" s="46"/>
    </row>
    <row r="179" spans="1:18" x14ac:dyDescent="0.15">
      <c r="A179" s="27">
        <v>45541</v>
      </c>
      <c r="B179" s="21">
        <v>38807</v>
      </c>
      <c r="C179" s="21">
        <v>0</v>
      </c>
      <c r="D179" s="21">
        <v>121</v>
      </c>
      <c r="E179" s="21">
        <v>0</v>
      </c>
      <c r="F179" s="21">
        <v>34902</v>
      </c>
      <c r="G179" s="21">
        <v>0</v>
      </c>
      <c r="H179" s="21">
        <v>0</v>
      </c>
      <c r="I179" s="40">
        <f t="shared" si="2"/>
        <v>0.31179941763083979</v>
      </c>
      <c r="L179" s="27">
        <v>45439</v>
      </c>
      <c r="M179" s="21">
        <v>31</v>
      </c>
      <c r="R179" s="46"/>
    </row>
    <row r="180" spans="1:18" x14ac:dyDescent="0.15">
      <c r="A180" s="27">
        <v>45540</v>
      </c>
      <c r="B180" s="21">
        <v>38647</v>
      </c>
      <c r="C180" s="21">
        <v>0</v>
      </c>
      <c r="D180" s="21">
        <v>236</v>
      </c>
      <c r="E180" s="21">
        <v>0</v>
      </c>
      <c r="F180" s="21">
        <v>33211</v>
      </c>
      <c r="G180" s="21">
        <v>0</v>
      </c>
      <c r="H180" s="21">
        <v>0</v>
      </c>
      <c r="I180" s="40">
        <f t="shared" si="2"/>
        <v>0.61065541956684866</v>
      </c>
      <c r="L180" s="27">
        <v>45435</v>
      </c>
      <c r="M180" s="21">
        <v>30</v>
      </c>
      <c r="R180" s="46"/>
    </row>
    <row r="181" spans="1:18" x14ac:dyDescent="0.15">
      <c r="A181" s="27">
        <v>45539</v>
      </c>
      <c r="B181" s="21">
        <v>28298</v>
      </c>
      <c r="C181" s="21">
        <v>0</v>
      </c>
      <c r="D181" s="21">
        <v>64</v>
      </c>
      <c r="E181" s="21">
        <v>0</v>
      </c>
      <c r="F181" s="21">
        <v>23670</v>
      </c>
      <c r="G181" s="21">
        <v>0</v>
      </c>
      <c r="H181" s="21">
        <v>0</v>
      </c>
      <c r="I181" s="40">
        <f t="shared" si="2"/>
        <v>0.22616439324333876</v>
      </c>
      <c r="L181" s="27">
        <v>45386</v>
      </c>
      <c r="M181" s="21">
        <v>30</v>
      </c>
      <c r="R181" s="46"/>
    </row>
    <row r="182" spans="1:18" x14ac:dyDescent="0.15">
      <c r="A182" s="27">
        <v>45538</v>
      </c>
      <c r="B182" s="21">
        <v>10396</v>
      </c>
      <c r="C182" s="21">
        <v>0</v>
      </c>
      <c r="D182" s="21">
        <v>74</v>
      </c>
      <c r="E182" s="21">
        <v>10</v>
      </c>
      <c r="F182" s="21">
        <v>8699</v>
      </c>
      <c r="G182" s="21">
        <v>0</v>
      </c>
      <c r="H182" s="21">
        <v>0</v>
      </c>
      <c r="I182" s="40">
        <f t="shared" si="2"/>
        <v>0.7118122354751828</v>
      </c>
      <c r="L182" s="27">
        <v>45446</v>
      </c>
      <c r="M182" s="21">
        <v>29</v>
      </c>
      <c r="R182" s="46"/>
    </row>
    <row r="183" spans="1:18" x14ac:dyDescent="0.15">
      <c r="A183" s="27">
        <v>45537</v>
      </c>
      <c r="B183" s="21">
        <v>8247</v>
      </c>
      <c r="C183" s="21">
        <v>0</v>
      </c>
      <c r="D183" s="21">
        <v>122</v>
      </c>
      <c r="E183" s="21">
        <v>0</v>
      </c>
      <c r="F183" s="21">
        <v>6795</v>
      </c>
      <c r="G183" s="21">
        <v>0</v>
      </c>
      <c r="H183" s="21">
        <v>0</v>
      </c>
      <c r="I183" s="40">
        <f t="shared" si="2"/>
        <v>1.4793258154480415</v>
      </c>
      <c r="L183" s="27">
        <v>45434</v>
      </c>
      <c r="M183" s="21">
        <v>29</v>
      </c>
      <c r="R183" s="46"/>
    </row>
    <row r="184" spans="1:18" x14ac:dyDescent="0.15">
      <c r="A184" s="27">
        <v>45536</v>
      </c>
      <c r="B184" s="21">
        <v>8772</v>
      </c>
      <c r="C184" s="21">
        <v>0</v>
      </c>
      <c r="D184" s="21">
        <v>298</v>
      </c>
      <c r="E184" s="21">
        <v>0</v>
      </c>
      <c r="F184" s="21">
        <v>6701</v>
      </c>
      <c r="G184" s="21">
        <v>0</v>
      </c>
      <c r="H184" s="21">
        <v>0</v>
      </c>
      <c r="I184" s="40">
        <f t="shared" si="2"/>
        <v>3.3971728226174189</v>
      </c>
      <c r="L184" s="27">
        <v>45457</v>
      </c>
      <c r="M184" s="21">
        <v>28</v>
      </c>
      <c r="R184" s="46"/>
    </row>
    <row r="185" spans="1:18" x14ac:dyDescent="0.15">
      <c r="A185" s="27">
        <v>45535</v>
      </c>
      <c r="B185" s="21">
        <v>3796</v>
      </c>
      <c r="C185" s="21">
        <v>0</v>
      </c>
      <c r="D185" s="21">
        <v>446</v>
      </c>
      <c r="E185" s="21">
        <v>0</v>
      </c>
      <c r="F185" s="21">
        <v>3076</v>
      </c>
      <c r="G185" s="21">
        <v>0</v>
      </c>
      <c r="H185" s="21">
        <v>0</v>
      </c>
      <c r="I185" s="40">
        <f t="shared" si="2"/>
        <v>11.749209694415173</v>
      </c>
      <c r="L185" s="27">
        <v>45478</v>
      </c>
      <c r="M185" s="21">
        <v>27</v>
      </c>
      <c r="R185" s="46"/>
    </row>
    <row r="186" spans="1:18" x14ac:dyDescent="0.15">
      <c r="A186" s="27">
        <v>45534</v>
      </c>
      <c r="B186" s="21">
        <v>1517</v>
      </c>
      <c r="C186" s="21">
        <v>0</v>
      </c>
      <c r="D186" s="21">
        <v>196</v>
      </c>
      <c r="E186" s="21">
        <v>0</v>
      </c>
      <c r="F186" s="21">
        <v>1314</v>
      </c>
      <c r="G186" s="21">
        <v>0</v>
      </c>
      <c r="H186" s="21">
        <v>0</v>
      </c>
      <c r="I186" s="40">
        <f t="shared" si="2"/>
        <v>12.920237310481214</v>
      </c>
      <c r="L186" s="27">
        <v>45378</v>
      </c>
      <c r="M186" s="21">
        <v>25</v>
      </c>
      <c r="R186" s="46"/>
    </row>
    <row r="187" spans="1:18" x14ac:dyDescent="0.15">
      <c r="A187" s="27">
        <v>45533</v>
      </c>
      <c r="B187" s="21">
        <v>203</v>
      </c>
      <c r="C187" s="21">
        <v>0</v>
      </c>
      <c r="D187" s="21">
        <v>0</v>
      </c>
      <c r="E187" s="21">
        <v>0</v>
      </c>
      <c r="F187" s="21">
        <v>149</v>
      </c>
      <c r="G187" s="21">
        <v>0</v>
      </c>
      <c r="H187" s="21">
        <v>0</v>
      </c>
      <c r="I187" s="40">
        <f t="shared" si="2"/>
        <v>0</v>
      </c>
      <c r="L187" s="27">
        <v>45372</v>
      </c>
      <c r="M187" s="21">
        <v>25</v>
      </c>
      <c r="R187" s="46"/>
    </row>
    <row r="188" spans="1:18" x14ac:dyDescent="0.15">
      <c r="A188" s="27">
        <v>45532</v>
      </c>
      <c r="B188" s="21">
        <v>463</v>
      </c>
      <c r="C188" s="21">
        <v>0</v>
      </c>
      <c r="D188" s="21">
        <v>0</v>
      </c>
      <c r="E188" s="21">
        <v>0</v>
      </c>
      <c r="F188" s="21">
        <v>359</v>
      </c>
      <c r="G188" s="21">
        <v>0</v>
      </c>
      <c r="H188" s="21">
        <v>0</v>
      </c>
      <c r="I188" s="40">
        <f t="shared" si="2"/>
        <v>0</v>
      </c>
      <c r="L188" s="27">
        <v>45426</v>
      </c>
      <c r="M188" s="21">
        <v>24</v>
      </c>
      <c r="R188" s="46"/>
    </row>
    <row r="189" spans="1:18" x14ac:dyDescent="0.15">
      <c r="A189" s="27">
        <v>45531</v>
      </c>
      <c r="B189" s="21">
        <v>723</v>
      </c>
      <c r="C189" s="21">
        <v>0</v>
      </c>
      <c r="D189" s="21">
        <v>0</v>
      </c>
      <c r="E189" s="21">
        <v>0</v>
      </c>
      <c r="F189" s="21">
        <v>623</v>
      </c>
      <c r="G189" s="21">
        <v>0</v>
      </c>
      <c r="H189" s="21">
        <v>0</v>
      </c>
      <c r="I189" s="40">
        <f t="shared" si="2"/>
        <v>0</v>
      </c>
      <c r="L189" s="27">
        <v>45388</v>
      </c>
      <c r="M189" s="21">
        <v>24</v>
      </c>
      <c r="R189" s="46"/>
    </row>
    <row r="190" spans="1:18" x14ac:dyDescent="0.15">
      <c r="A190" s="27">
        <v>45530</v>
      </c>
      <c r="B190" s="21">
        <v>367</v>
      </c>
      <c r="C190" s="21">
        <v>0</v>
      </c>
      <c r="D190" s="21">
        <v>0</v>
      </c>
      <c r="E190" s="21">
        <v>0</v>
      </c>
      <c r="F190" s="21">
        <v>206</v>
      </c>
      <c r="G190" s="21">
        <v>0</v>
      </c>
      <c r="H190" s="21">
        <v>0</v>
      </c>
      <c r="I190" s="40">
        <f t="shared" si="2"/>
        <v>0</v>
      </c>
      <c r="L190" s="27">
        <v>45468</v>
      </c>
      <c r="M190" s="21">
        <v>22</v>
      </c>
      <c r="R190" s="46"/>
    </row>
    <row r="191" spans="1:18" x14ac:dyDescent="0.15">
      <c r="A191" s="27">
        <v>45529</v>
      </c>
      <c r="B191" s="21">
        <v>408</v>
      </c>
      <c r="C191" s="21">
        <v>0</v>
      </c>
      <c r="D191" s="21">
        <v>0</v>
      </c>
      <c r="E191" s="21">
        <v>0</v>
      </c>
      <c r="F191" s="21">
        <v>292</v>
      </c>
      <c r="G191" s="21">
        <v>0</v>
      </c>
      <c r="H191" s="21">
        <v>0</v>
      </c>
      <c r="I191" s="40">
        <f t="shared" si="2"/>
        <v>0</v>
      </c>
      <c r="L191" s="27">
        <v>45462</v>
      </c>
      <c r="M191" s="21">
        <v>22</v>
      </c>
      <c r="R191" s="46"/>
    </row>
    <row r="192" spans="1:18" x14ac:dyDescent="0.15">
      <c r="A192" s="27">
        <v>45528</v>
      </c>
      <c r="B192" s="21">
        <v>353</v>
      </c>
      <c r="C192" s="21">
        <v>0</v>
      </c>
      <c r="D192" s="21">
        <v>0</v>
      </c>
      <c r="E192" s="21">
        <v>0</v>
      </c>
      <c r="F192" s="21">
        <v>201</v>
      </c>
      <c r="G192" s="21">
        <v>0</v>
      </c>
      <c r="H192" s="21">
        <v>0</v>
      </c>
      <c r="I192" s="40">
        <f t="shared" si="2"/>
        <v>0</v>
      </c>
      <c r="L192" s="27">
        <v>45504</v>
      </c>
      <c r="M192" s="21">
        <v>21</v>
      </c>
      <c r="R192" s="46"/>
    </row>
    <row r="193" spans="1:18" x14ac:dyDescent="0.15">
      <c r="A193" s="27">
        <v>45527</v>
      </c>
      <c r="B193" s="21">
        <v>234</v>
      </c>
      <c r="C193" s="21">
        <v>0</v>
      </c>
      <c r="D193" s="21">
        <v>0</v>
      </c>
      <c r="E193" s="21">
        <v>0</v>
      </c>
      <c r="F193" s="21">
        <v>143</v>
      </c>
      <c r="G193" s="21">
        <v>0</v>
      </c>
      <c r="H193" s="21">
        <v>0</v>
      </c>
      <c r="I193" s="40">
        <f t="shared" si="2"/>
        <v>0</v>
      </c>
      <c r="L193" s="27">
        <v>45500</v>
      </c>
      <c r="M193" s="21">
        <v>21</v>
      </c>
      <c r="R193" s="46"/>
    </row>
    <row r="194" spans="1:18" x14ac:dyDescent="0.15">
      <c r="A194" s="27">
        <v>45526</v>
      </c>
      <c r="B194" s="21">
        <v>242</v>
      </c>
      <c r="C194" s="21">
        <v>0</v>
      </c>
      <c r="D194" s="21">
        <v>0</v>
      </c>
      <c r="E194" s="21">
        <v>0</v>
      </c>
      <c r="F194" s="21">
        <v>166</v>
      </c>
      <c r="G194" s="21">
        <v>0</v>
      </c>
      <c r="H194" s="21">
        <v>0</v>
      </c>
      <c r="I194" s="40">
        <f t="shared" si="2"/>
        <v>0</v>
      </c>
      <c r="L194" s="27">
        <v>45393</v>
      </c>
      <c r="M194" s="21">
        <v>21</v>
      </c>
      <c r="R194" s="46"/>
    </row>
    <row r="195" spans="1:18" x14ac:dyDescent="0.15">
      <c r="A195" s="27">
        <v>45525</v>
      </c>
      <c r="B195" s="21">
        <v>344</v>
      </c>
      <c r="C195" s="21">
        <v>0</v>
      </c>
      <c r="D195" s="21">
        <v>0</v>
      </c>
      <c r="E195" s="21">
        <v>0</v>
      </c>
      <c r="F195" s="21">
        <v>211</v>
      </c>
      <c r="G195" s="21">
        <v>0</v>
      </c>
      <c r="H195" s="21">
        <v>0</v>
      </c>
      <c r="I195" s="40">
        <f t="shared" ref="I195:I258" si="3">(D195/B195)*100</f>
        <v>0</v>
      </c>
      <c r="L195" s="27">
        <v>45473</v>
      </c>
      <c r="M195" s="21">
        <v>20</v>
      </c>
      <c r="R195" s="46"/>
    </row>
    <row r="196" spans="1:18" x14ac:dyDescent="0.15">
      <c r="A196" s="27">
        <v>45524</v>
      </c>
      <c r="B196" s="21">
        <v>303</v>
      </c>
      <c r="C196" s="21">
        <v>0</v>
      </c>
      <c r="D196" s="21">
        <v>0</v>
      </c>
      <c r="E196" s="21">
        <v>0</v>
      </c>
      <c r="F196" s="21">
        <v>181</v>
      </c>
      <c r="G196" s="21">
        <v>0</v>
      </c>
      <c r="H196" s="21">
        <v>0</v>
      </c>
      <c r="I196" s="40">
        <f t="shared" si="3"/>
        <v>0</v>
      </c>
      <c r="L196" s="27">
        <v>45470</v>
      </c>
      <c r="M196" s="21">
        <v>20</v>
      </c>
      <c r="R196" s="46"/>
    </row>
    <row r="197" spans="1:18" x14ac:dyDescent="0.15">
      <c r="A197" s="27">
        <v>45523</v>
      </c>
      <c r="B197" s="21">
        <v>326</v>
      </c>
      <c r="C197" s="21">
        <v>0</v>
      </c>
      <c r="D197" s="21">
        <v>0</v>
      </c>
      <c r="E197" s="21">
        <v>0</v>
      </c>
      <c r="F197" s="21">
        <v>214</v>
      </c>
      <c r="G197" s="21">
        <v>0</v>
      </c>
      <c r="H197" s="21">
        <v>0</v>
      </c>
      <c r="I197" s="40">
        <f t="shared" si="3"/>
        <v>0</v>
      </c>
      <c r="L197" s="27">
        <v>45431</v>
      </c>
      <c r="M197" s="21">
        <v>20</v>
      </c>
      <c r="R197" s="46"/>
    </row>
    <row r="198" spans="1:18" x14ac:dyDescent="0.15">
      <c r="A198" s="27">
        <v>45522</v>
      </c>
      <c r="B198" s="21">
        <v>608</v>
      </c>
      <c r="C198" s="21">
        <v>0</v>
      </c>
      <c r="D198" s="21">
        <v>0</v>
      </c>
      <c r="E198" s="21">
        <v>0</v>
      </c>
      <c r="F198" s="21">
        <v>420</v>
      </c>
      <c r="G198" s="21">
        <v>0</v>
      </c>
      <c r="H198" s="21">
        <v>0</v>
      </c>
      <c r="I198" s="40">
        <f t="shared" si="3"/>
        <v>0</v>
      </c>
      <c r="L198" s="27">
        <v>45430</v>
      </c>
      <c r="M198" s="21">
        <v>20</v>
      </c>
      <c r="R198" s="46"/>
    </row>
    <row r="199" spans="1:18" x14ac:dyDescent="0.15">
      <c r="A199" s="27">
        <v>45521</v>
      </c>
      <c r="B199" s="21">
        <v>635</v>
      </c>
      <c r="C199" s="21">
        <v>0</v>
      </c>
      <c r="D199" s="21">
        <v>0</v>
      </c>
      <c r="E199" s="21">
        <v>0</v>
      </c>
      <c r="F199" s="21">
        <v>503</v>
      </c>
      <c r="G199" s="21">
        <v>0</v>
      </c>
      <c r="H199" s="21">
        <v>0</v>
      </c>
      <c r="I199" s="40">
        <f t="shared" si="3"/>
        <v>0</v>
      </c>
      <c r="L199" s="27">
        <v>45676</v>
      </c>
      <c r="M199" s="21">
        <v>19</v>
      </c>
      <c r="R199" s="46"/>
    </row>
    <row r="200" spans="1:18" x14ac:dyDescent="0.15">
      <c r="A200" s="27">
        <v>45520</v>
      </c>
      <c r="B200" s="21">
        <v>1291</v>
      </c>
      <c r="C200" s="21">
        <v>0</v>
      </c>
      <c r="D200" s="21">
        <v>128</v>
      </c>
      <c r="E200" s="21">
        <v>0</v>
      </c>
      <c r="F200" s="21">
        <v>990</v>
      </c>
      <c r="G200" s="21">
        <v>0</v>
      </c>
      <c r="H200" s="21">
        <v>0</v>
      </c>
      <c r="I200" s="40">
        <f t="shared" si="3"/>
        <v>9.9147947327652997</v>
      </c>
      <c r="L200" s="27">
        <v>45429</v>
      </c>
      <c r="M200" s="21">
        <v>18</v>
      </c>
      <c r="R200" s="46"/>
    </row>
    <row r="201" spans="1:18" x14ac:dyDescent="0.15">
      <c r="A201" s="27">
        <v>45519</v>
      </c>
      <c r="B201" s="21">
        <v>574</v>
      </c>
      <c r="C201" s="21">
        <v>0</v>
      </c>
      <c r="D201" s="21">
        <v>78</v>
      </c>
      <c r="E201" s="21">
        <v>0</v>
      </c>
      <c r="F201" s="21">
        <v>471</v>
      </c>
      <c r="G201" s="21">
        <v>0</v>
      </c>
      <c r="H201" s="21">
        <v>0</v>
      </c>
      <c r="I201" s="40">
        <f t="shared" si="3"/>
        <v>13.588850174216027</v>
      </c>
      <c r="L201" s="27">
        <v>45440</v>
      </c>
      <c r="M201" s="21">
        <v>17</v>
      </c>
      <c r="R201" s="46"/>
    </row>
    <row r="202" spans="1:18" x14ac:dyDescent="0.15">
      <c r="A202" s="27">
        <v>45518</v>
      </c>
      <c r="B202" s="21">
        <v>508</v>
      </c>
      <c r="C202" s="21">
        <v>0</v>
      </c>
      <c r="D202" s="21">
        <v>0</v>
      </c>
      <c r="E202" s="21">
        <v>0</v>
      </c>
      <c r="F202" s="21">
        <v>361</v>
      </c>
      <c r="G202" s="21">
        <v>0</v>
      </c>
      <c r="H202" s="21">
        <v>0</v>
      </c>
      <c r="I202" s="40">
        <f t="shared" si="3"/>
        <v>0</v>
      </c>
      <c r="L202" s="27">
        <v>45408</v>
      </c>
      <c r="M202" s="21">
        <v>17</v>
      </c>
      <c r="R202" s="46"/>
    </row>
    <row r="203" spans="1:18" x14ac:dyDescent="0.15">
      <c r="A203" s="27">
        <v>45517</v>
      </c>
      <c r="B203" s="21">
        <v>1266</v>
      </c>
      <c r="C203" s="21">
        <v>1</v>
      </c>
      <c r="D203" s="21">
        <v>46</v>
      </c>
      <c r="E203" s="21">
        <v>0</v>
      </c>
      <c r="F203" s="21">
        <v>1100</v>
      </c>
      <c r="G203" s="21">
        <v>1</v>
      </c>
      <c r="H203" s="21">
        <v>0</v>
      </c>
      <c r="I203" s="40">
        <f t="shared" si="3"/>
        <v>3.6334913112164293</v>
      </c>
      <c r="L203" s="27">
        <v>45381</v>
      </c>
      <c r="M203" s="21">
        <v>17</v>
      </c>
      <c r="R203" s="46"/>
    </row>
    <row r="204" spans="1:18" x14ac:dyDescent="0.15">
      <c r="A204" s="27">
        <v>45516</v>
      </c>
      <c r="B204" s="21">
        <v>1203</v>
      </c>
      <c r="C204" s="21">
        <v>1</v>
      </c>
      <c r="D204" s="21">
        <v>65</v>
      </c>
      <c r="E204" s="21">
        <v>1</v>
      </c>
      <c r="F204" s="21">
        <v>972</v>
      </c>
      <c r="G204" s="21">
        <v>0</v>
      </c>
      <c r="H204" s="21">
        <v>0</v>
      </c>
      <c r="I204" s="40">
        <f t="shared" si="3"/>
        <v>5.4031587697423111</v>
      </c>
      <c r="L204" s="27">
        <v>45672</v>
      </c>
      <c r="M204" s="21">
        <v>16</v>
      </c>
      <c r="R204" s="46"/>
    </row>
    <row r="205" spans="1:18" x14ac:dyDescent="0.15">
      <c r="A205" s="27">
        <v>45515</v>
      </c>
      <c r="B205" s="21">
        <v>1441</v>
      </c>
      <c r="C205" s="21">
        <v>1</v>
      </c>
      <c r="D205" s="21">
        <v>61</v>
      </c>
      <c r="E205" s="21">
        <v>7</v>
      </c>
      <c r="F205" s="21">
        <v>1242</v>
      </c>
      <c r="G205" s="21">
        <v>0</v>
      </c>
      <c r="H205" s="21">
        <v>0</v>
      </c>
      <c r="I205" s="40">
        <f t="shared" si="3"/>
        <v>4.2331714087439281</v>
      </c>
      <c r="L205" s="27">
        <v>45379</v>
      </c>
      <c r="M205" s="21">
        <v>16</v>
      </c>
      <c r="R205" s="46"/>
    </row>
    <row r="206" spans="1:18" x14ac:dyDescent="0.15">
      <c r="A206" s="27">
        <v>45514</v>
      </c>
      <c r="B206" s="21">
        <v>839</v>
      </c>
      <c r="C206" s="21">
        <v>0</v>
      </c>
      <c r="D206" s="21">
        <v>0</v>
      </c>
      <c r="E206" s="21">
        <v>0</v>
      </c>
      <c r="F206" s="21">
        <v>632</v>
      </c>
      <c r="G206" s="21">
        <v>0</v>
      </c>
      <c r="H206" s="21">
        <v>0</v>
      </c>
      <c r="I206" s="40">
        <f t="shared" si="3"/>
        <v>0</v>
      </c>
      <c r="L206" s="27">
        <v>45508</v>
      </c>
      <c r="M206" s="21">
        <v>15</v>
      </c>
      <c r="R206" s="46"/>
    </row>
    <row r="207" spans="1:18" x14ac:dyDescent="0.15">
      <c r="A207" s="27">
        <v>45513</v>
      </c>
      <c r="B207" s="21">
        <v>1620</v>
      </c>
      <c r="C207" s="21">
        <v>0</v>
      </c>
      <c r="D207" s="21">
        <v>149</v>
      </c>
      <c r="E207" s="21">
        <v>0</v>
      </c>
      <c r="F207" s="21">
        <v>1232</v>
      </c>
      <c r="G207" s="21">
        <v>0</v>
      </c>
      <c r="H207" s="21">
        <v>0</v>
      </c>
      <c r="I207" s="40">
        <f t="shared" si="3"/>
        <v>9.1975308641975317</v>
      </c>
      <c r="L207" s="27">
        <v>45488</v>
      </c>
      <c r="M207" s="21">
        <v>15</v>
      </c>
      <c r="R207" s="46"/>
    </row>
    <row r="208" spans="1:18" x14ac:dyDescent="0.15">
      <c r="A208" s="27">
        <v>45512</v>
      </c>
      <c r="B208" s="21">
        <v>1271</v>
      </c>
      <c r="C208" s="21">
        <v>0</v>
      </c>
      <c r="D208" s="21">
        <v>237</v>
      </c>
      <c r="E208" s="21">
        <v>0</v>
      </c>
      <c r="F208" s="21">
        <v>1085</v>
      </c>
      <c r="G208" s="21">
        <v>0</v>
      </c>
      <c r="H208" s="21">
        <v>0</v>
      </c>
      <c r="I208" s="40">
        <f t="shared" si="3"/>
        <v>18.646734854445317</v>
      </c>
      <c r="L208" s="27">
        <v>45383</v>
      </c>
      <c r="M208" s="21">
        <v>15</v>
      </c>
      <c r="R208" s="46"/>
    </row>
    <row r="209" spans="1:18" x14ac:dyDescent="0.15">
      <c r="A209" s="27">
        <v>45511</v>
      </c>
      <c r="B209" s="21">
        <v>598</v>
      </c>
      <c r="C209" s="21">
        <v>0</v>
      </c>
      <c r="D209" s="21">
        <v>0</v>
      </c>
      <c r="E209" s="21">
        <v>0</v>
      </c>
      <c r="F209" s="21">
        <v>497</v>
      </c>
      <c r="G209" s="21">
        <v>0</v>
      </c>
      <c r="H209" s="21">
        <v>0</v>
      </c>
      <c r="I209" s="40">
        <f t="shared" si="3"/>
        <v>0</v>
      </c>
      <c r="L209" s="27">
        <v>45420</v>
      </c>
      <c r="M209" s="21">
        <v>14</v>
      </c>
      <c r="R209" s="46"/>
    </row>
    <row r="210" spans="1:18" x14ac:dyDescent="0.15">
      <c r="A210" s="27">
        <v>45510</v>
      </c>
      <c r="B210" s="21">
        <v>1532</v>
      </c>
      <c r="C210" s="21">
        <v>0</v>
      </c>
      <c r="D210" s="21">
        <v>53</v>
      </c>
      <c r="E210" s="21">
        <v>4</v>
      </c>
      <c r="F210" s="21">
        <v>1341</v>
      </c>
      <c r="G210" s="21">
        <v>0</v>
      </c>
      <c r="H210" s="21">
        <v>0</v>
      </c>
      <c r="I210" s="40">
        <f t="shared" si="3"/>
        <v>3.4595300261096606</v>
      </c>
      <c r="L210" s="27">
        <v>45397</v>
      </c>
      <c r="M210" s="21">
        <v>14</v>
      </c>
      <c r="R210" s="46"/>
    </row>
    <row r="211" spans="1:18" x14ac:dyDescent="0.15">
      <c r="A211" s="27">
        <v>45509</v>
      </c>
      <c r="B211" s="21">
        <v>2978</v>
      </c>
      <c r="C211" s="21">
        <v>2</v>
      </c>
      <c r="D211" s="21">
        <v>218</v>
      </c>
      <c r="E211" s="21">
        <v>0</v>
      </c>
      <c r="F211" s="21">
        <v>2480</v>
      </c>
      <c r="G211" s="21">
        <v>2</v>
      </c>
      <c r="H211" s="21">
        <v>0</v>
      </c>
      <c r="I211" s="40">
        <f t="shared" si="3"/>
        <v>7.3203492276695776</v>
      </c>
      <c r="L211" s="27">
        <v>45669</v>
      </c>
      <c r="M211" s="21">
        <v>13</v>
      </c>
      <c r="R211" s="46"/>
    </row>
    <row r="212" spans="1:18" x14ac:dyDescent="0.15">
      <c r="A212" s="27">
        <v>45508</v>
      </c>
      <c r="B212" s="21">
        <v>1452</v>
      </c>
      <c r="C212" s="21">
        <v>0</v>
      </c>
      <c r="D212" s="21">
        <v>15</v>
      </c>
      <c r="E212" s="21">
        <v>0</v>
      </c>
      <c r="F212" s="21">
        <v>1071</v>
      </c>
      <c r="G212" s="21">
        <v>0</v>
      </c>
      <c r="H212" s="21">
        <v>0</v>
      </c>
      <c r="I212" s="40">
        <f t="shared" si="3"/>
        <v>1.0330578512396695</v>
      </c>
      <c r="L212" s="27">
        <v>45407</v>
      </c>
      <c r="M212" s="21">
        <v>12</v>
      </c>
      <c r="R212" s="46"/>
    </row>
    <row r="213" spans="1:18" x14ac:dyDescent="0.15">
      <c r="A213" s="27">
        <v>45507</v>
      </c>
      <c r="B213" s="21">
        <v>2277</v>
      </c>
      <c r="C213" s="21">
        <v>0</v>
      </c>
      <c r="D213" s="21">
        <v>204</v>
      </c>
      <c r="E213" s="21">
        <v>0</v>
      </c>
      <c r="F213" s="21">
        <v>1497</v>
      </c>
      <c r="G213" s="21">
        <v>0</v>
      </c>
      <c r="H213" s="21">
        <v>0</v>
      </c>
      <c r="I213" s="40">
        <f t="shared" si="3"/>
        <v>8.9591567852437421</v>
      </c>
      <c r="L213" s="27">
        <v>45675</v>
      </c>
      <c r="M213" s="21">
        <v>10</v>
      </c>
      <c r="R213" s="46"/>
    </row>
    <row r="214" spans="1:18" x14ac:dyDescent="0.15">
      <c r="A214" s="27">
        <v>45506</v>
      </c>
      <c r="B214" s="21">
        <v>5030</v>
      </c>
      <c r="C214" s="21">
        <v>9</v>
      </c>
      <c r="D214" s="21">
        <v>438</v>
      </c>
      <c r="E214" s="21">
        <v>0</v>
      </c>
      <c r="F214" s="21">
        <v>4010</v>
      </c>
      <c r="G214" s="21">
        <v>9</v>
      </c>
      <c r="H214" s="21">
        <v>0</v>
      </c>
      <c r="I214" s="40">
        <f t="shared" si="3"/>
        <v>8.7077534791252482</v>
      </c>
      <c r="L214" s="27">
        <v>45476</v>
      </c>
      <c r="M214" s="21">
        <v>10</v>
      </c>
      <c r="R214" s="46"/>
    </row>
    <row r="215" spans="1:18" x14ac:dyDescent="0.15">
      <c r="A215" s="27">
        <v>45505</v>
      </c>
      <c r="B215" s="21">
        <v>1295</v>
      </c>
      <c r="C215" s="21">
        <v>0</v>
      </c>
      <c r="D215" s="21">
        <v>94</v>
      </c>
      <c r="E215" s="21">
        <v>0</v>
      </c>
      <c r="F215" s="21">
        <v>1010</v>
      </c>
      <c r="G215" s="21">
        <v>0</v>
      </c>
      <c r="H215" s="21">
        <v>0</v>
      </c>
      <c r="I215" s="40">
        <f t="shared" si="3"/>
        <v>7.2586872586872593</v>
      </c>
      <c r="L215" s="27">
        <v>45384</v>
      </c>
      <c r="M215" s="21">
        <v>10</v>
      </c>
      <c r="R215" s="46"/>
    </row>
    <row r="216" spans="1:18" x14ac:dyDescent="0.15">
      <c r="A216" s="27">
        <v>45504</v>
      </c>
      <c r="B216" s="21">
        <v>1156</v>
      </c>
      <c r="C216" s="21">
        <v>0</v>
      </c>
      <c r="D216" s="21">
        <v>21</v>
      </c>
      <c r="E216" s="21">
        <v>0</v>
      </c>
      <c r="F216" s="21">
        <v>917</v>
      </c>
      <c r="G216" s="21">
        <v>0</v>
      </c>
      <c r="H216" s="21">
        <v>0</v>
      </c>
      <c r="I216" s="40">
        <f t="shared" si="3"/>
        <v>1.8166089965397925</v>
      </c>
      <c r="L216" s="27">
        <v>45459</v>
      </c>
      <c r="M216" s="21">
        <v>9</v>
      </c>
      <c r="R216" s="46"/>
    </row>
    <row r="217" spans="1:18" x14ac:dyDescent="0.15">
      <c r="A217" s="27">
        <v>45503</v>
      </c>
      <c r="B217" s="21">
        <v>1639</v>
      </c>
      <c r="C217" s="21">
        <v>0</v>
      </c>
      <c r="D217" s="21">
        <v>0</v>
      </c>
      <c r="E217" s="21">
        <v>0</v>
      </c>
      <c r="F217" s="21">
        <v>1432</v>
      </c>
      <c r="G217" s="21">
        <v>0</v>
      </c>
      <c r="H217" s="21">
        <v>0</v>
      </c>
      <c r="I217" s="40">
        <f t="shared" si="3"/>
        <v>0</v>
      </c>
      <c r="L217" s="27">
        <v>45472</v>
      </c>
      <c r="M217" s="21">
        <v>8</v>
      </c>
      <c r="R217" s="46"/>
    </row>
    <row r="218" spans="1:18" x14ac:dyDescent="0.15">
      <c r="A218" s="27">
        <v>45502</v>
      </c>
      <c r="B218" s="21">
        <v>7248</v>
      </c>
      <c r="C218" s="21">
        <v>5</v>
      </c>
      <c r="D218" s="21">
        <v>262</v>
      </c>
      <c r="E218" s="21">
        <v>28</v>
      </c>
      <c r="F218" s="21">
        <v>6420</v>
      </c>
      <c r="G218" s="21">
        <v>0</v>
      </c>
      <c r="H218" s="21">
        <v>0</v>
      </c>
      <c r="I218" s="40">
        <f t="shared" si="3"/>
        <v>3.6147902869757171</v>
      </c>
      <c r="L218" s="27">
        <v>45448</v>
      </c>
      <c r="M218" s="21">
        <v>6</v>
      </c>
      <c r="R218" s="46"/>
    </row>
    <row r="219" spans="1:18" x14ac:dyDescent="0.15">
      <c r="A219" s="27">
        <v>45501</v>
      </c>
      <c r="B219" s="21">
        <v>11127</v>
      </c>
      <c r="C219" s="21">
        <v>0</v>
      </c>
      <c r="D219" s="21">
        <v>749</v>
      </c>
      <c r="E219" s="21">
        <v>0</v>
      </c>
      <c r="F219" s="21">
        <v>9545</v>
      </c>
      <c r="G219" s="21">
        <v>0</v>
      </c>
      <c r="H219" s="21">
        <v>0</v>
      </c>
      <c r="I219" s="40">
        <f t="shared" si="3"/>
        <v>6.7313741349869689</v>
      </c>
      <c r="L219" s="27">
        <v>45404</v>
      </c>
      <c r="M219" s="21">
        <v>5</v>
      </c>
      <c r="R219" s="46"/>
    </row>
    <row r="220" spans="1:18" x14ac:dyDescent="0.15">
      <c r="A220" s="27">
        <v>45500</v>
      </c>
      <c r="B220" s="21">
        <v>25865</v>
      </c>
      <c r="C220" s="21">
        <v>0</v>
      </c>
      <c r="D220" s="21">
        <v>21</v>
      </c>
      <c r="E220" s="21">
        <v>0</v>
      </c>
      <c r="F220" s="21">
        <v>23293</v>
      </c>
      <c r="G220" s="21">
        <v>0</v>
      </c>
      <c r="H220" s="21">
        <v>0</v>
      </c>
      <c r="I220" s="40">
        <f t="shared" si="3"/>
        <v>8.1190798376184023E-2</v>
      </c>
      <c r="L220" s="41">
        <v>45718</v>
      </c>
      <c r="M220" s="42">
        <v>0</v>
      </c>
      <c r="R220" s="46"/>
    </row>
    <row r="221" spans="1:18" x14ac:dyDescent="0.15">
      <c r="A221" s="27">
        <v>45499</v>
      </c>
      <c r="B221" s="21">
        <v>16071</v>
      </c>
      <c r="C221" s="21">
        <v>0</v>
      </c>
      <c r="D221" s="21">
        <v>179</v>
      </c>
      <c r="E221" s="21">
        <v>26</v>
      </c>
      <c r="F221" s="21">
        <v>14660</v>
      </c>
      <c r="G221" s="21">
        <v>0</v>
      </c>
      <c r="H221" s="21">
        <v>0</v>
      </c>
      <c r="I221" s="40">
        <f t="shared" si="3"/>
        <v>1.1138074793105595</v>
      </c>
      <c r="L221" s="41">
        <v>45717</v>
      </c>
      <c r="M221" s="42">
        <v>0</v>
      </c>
      <c r="R221" s="46"/>
    </row>
    <row r="222" spans="1:18" x14ac:dyDescent="0.15">
      <c r="A222" s="27">
        <v>45498</v>
      </c>
      <c r="B222" s="21">
        <v>17327</v>
      </c>
      <c r="C222" s="21">
        <v>0</v>
      </c>
      <c r="D222" s="21">
        <v>143</v>
      </c>
      <c r="E222" s="21">
        <v>0</v>
      </c>
      <c r="F222" s="21">
        <v>15664</v>
      </c>
      <c r="G222" s="21">
        <v>0</v>
      </c>
      <c r="H222" s="21">
        <v>0</v>
      </c>
      <c r="I222" s="40">
        <f t="shared" si="3"/>
        <v>0.82530155249033299</v>
      </c>
      <c r="L222" s="41">
        <v>45716</v>
      </c>
      <c r="M222" s="42">
        <v>0</v>
      </c>
      <c r="R222" s="46"/>
    </row>
    <row r="223" spans="1:18" x14ac:dyDescent="0.15">
      <c r="A223" s="27">
        <v>45497</v>
      </c>
      <c r="B223" s="21">
        <v>19048</v>
      </c>
      <c r="C223" s="21">
        <v>0</v>
      </c>
      <c r="D223" s="21">
        <v>0</v>
      </c>
      <c r="E223" s="21">
        <v>0</v>
      </c>
      <c r="F223" s="21">
        <v>17136</v>
      </c>
      <c r="G223" s="21">
        <v>0</v>
      </c>
      <c r="H223" s="21">
        <v>0</v>
      </c>
      <c r="I223" s="40">
        <f t="shared" si="3"/>
        <v>0</v>
      </c>
      <c r="L223" s="41">
        <v>45715</v>
      </c>
      <c r="M223" s="42">
        <v>0</v>
      </c>
      <c r="R223" s="46"/>
    </row>
    <row r="224" spans="1:18" x14ac:dyDescent="0.15">
      <c r="A224" s="27">
        <v>45496</v>
      </c>
      <c r="B224" s="21">
        <v>8718</v>
      </c>
      <c r="C224" s="21">
        <v>3</v>
      </c>
      <c r="D224" s="21">
        <v>68</v>
      </c>
      <c r="E224" s="21">
        <v>0</v>
      </c>
      <c r="F224" s="21">
        <v>7617</v>
      </c>
      <c r="G224" s="21">
        <v>3</v>
      </c>
      <c r="H224" s="21">
        <v>0</v>
      </c>
      <c r="I224" s="40">
        <f t="shared" si="3"/>
        <v>0.7799954117916954</v>
      </c>
      <c r="L224" s="41">
        <v>45714</v>
      </c>
      <c r="M224" s="42">
        <v>0</v>
      </c>
      <c r="R224" s="46"/>
    </row>
    <row r="225" spans="1:18" x14ac:dyDescent="0.15">
      <c r="A225" s="27">
        <v>45495</v>
      </c>
      <c r="B225" s="21">
        <v>4032</v>
      </c>
      <c r="C225" s="21">
        <v>0</v>
      </c>
      <c r="D225" s="21">
        <v>56</v>
      </c>
      <c r="E225" s="21">
        <v>0</v>
      </c>
      <c r="F225" s="21">
        <v>3450</v>
      </c>
      <c r="G225" s="21">
        <v>0</v>
      </c>
      <c r="H225" s="21">
        <v>0</v>
      </c>
      <c r="I225" s="40">
        <f t="shared" si="3"/>
        <v>1.3888888888888888</v>
      </c>
      <c r="L225" s="41">
        <v>45713</v>
      </c>
      <c r="M225" s="42">
        <v>0</v>
      </c>
      <c r="R225" s="46"/>
    </row>
    <row r="226" spans="1:18" x14ac:dyDescent="0.15">
      <c r="A226" s="27">
        <v>45494</v>
      </c>
      <c r="B226" s="21">
        <v>2724</v>
      </c>
      <c r="C226" s="21">
        <v>5</v>
      </c>
      <c r="D226" s="21">
        <v>98</v>
      </c>
      <c r="E226" s="21">
        <v>4</v>
      </c>
      <c r="F226" s="21">
        <v>2118</v>
      </c>
      <c r="G226" s="21">
        <v>0</v>
      </c>
      <c r="H226" s="21">
        <v>0</v>
      </c>
      <c r="I226" s="40">
        <f t="shared" si="3"/>
        <v>3.5976505139500734</v>
      </c>
      <c r="L226" s="41">
        <v>45712</v>
      </c>
      <c r="M226" s="42">
        <v>0</v>
      </c>
      <c r="R226" s="46"/>
    </row>
    <row r="227" spans="1:18" x14ac:dyDescent="0.15">
      <c r="A227" s="27">
        <v>45493</v>
      </c>
      <c r="B227" s="21">
        <v>1113</v>
      </c>
      <c r="C227" s="21">
        <v>0</v>
      </c>
      <c r="D227" s="21">
        <v>173</v>
      </c>
      <c r="E227" s="21">
        <v>0</v>
      </c>
      <c r="F227" s="21">
        <v>823</v>
      </c>
      <c r="G227" s="21">
        <v>0</v>
      </c>
      <c r="H227" s="21">
        <v>0</v>
      </c>
      <c r="I227" s="40">
        <f t="shared" si="3"/>
        <v>15.54357592093441</v>
      </c>
      <c r="L227" s="41">
        <v>45711</v>
      </c>
      <c r="M227" s="42">
        <v>0</v>
      </c>
      <c r="R227" s="46"/>
    </row>
    <row r="228" spans="1:18" x14ac:dyDescent="0.15">
      <c r="A228" s="27">
        <v>45492</v>
      </c>
      <c r="B228" s="21">
        <v>1120</v>
      </c>
      <c r="C228" s="21">
        <v>0</v>
      </c>
      <c r="D228" s="21">
        <v>37</v>
      </c>
      <c r="E228" s="21">
        <v>3</v>
      </c>
      <c r="F228" s="21">
        <v>1003</v>
      </c>
      <c r="G228" s="21">
        <v>0</v>
      </c>
      <c r="H228" s="21">
        <v>0</v>
      </c>
      <c r="I228" s="40">
        <f t="shared" si="3"/>
        <v>3.3035714285714288</v>
      </c>
      <c r="L228" s="41">
        <v>45710</v>
      </c>
      <c r="M228" s="42">
        <v>0</v>
      </c>
      <c r="R228" s="46"/>
    </row>
    <row r="229" spans="1:18" x14ac:dyDescent="0.15">
      <c r="A229" s="27">
        <v>45491</v>
      </c>
      <c r="B229" s="21">
        <v>1198</v>
      </c>
      <c r="C229" s="21">
        <v>0</v>
      </c>
      <c r="D229" s="21">
        <v>70</v>
      </c>
      <c r="E229" s="21">
        <v>0</v>
      </c>
      <c r="F229" s="21">
        <v>1028</v>
      </c>
      <c r="G229" s="21">
        <v>0</v>
      </c>
      <c r="H229" s="21">
        <v>0</v>
      </c>
      <c r="I229" s="40">
        <f t="shared" si="3"/>
        <v>5.8430717863105182</v>
      </c>
      <c r="L229" s="41">
        <v>45709</v>
      </c>
      <c r="M229" s="42">
        <v>0</v>
      </c>
      <c r="R229" s="46"/>
    </row>
    <row r="230" spans="1:18" x14ac:dyDescent="0.15">
      <c r="A230" s="27">
        <v>45490</v>
      </c>
      <c r="B230" s="21">
        <v>570</v>
      </c>
      <c r="C230" s="21">
        <v>0</v>
      </c>
      <c r="D230" s="21">
        <v>0</v>
      </c>
      <c r="E230" s="21">
        <v>0</v>
      </c>
      <c r="F230" s="21">
        <v>431</v>
      </c>
      <c r="G230" s="21">
        <v>0</v>
      </c>
      <c r="H230" s="21">
        <v>0</v>
      </c>
      <c r="I230" s="40">
        <f t="shared" si="3"/>
        <v>0</v>
      </c>
      <c r="L230" s="41">
        <v>45708</v>
      </c>
      <c r="M230" s="42">
        <v>0</v>
      </c>
      <c r="R230" s="46"/>
    </row>
    <row r="231" spans="1:18" x14ac:dyDescent="0.15">
      <c r="A231" s="27">
        <v>45489</v>
      </c>
      <c r="B231" s="21">
        <v>1280</v>
      </c>
      <c r="C231" s="21">
        <v>1</v>
      </c>
      <c r="D231" s="21">
        <v>55</v>
      </c>
      <c r="E231" s="21">
        <v>0</v>
      </c>
      <c r="F231" s="21">
        <v>1005</v>
      </c>
      <c r="G231" s="21">
        <v>1</v>
      </c>
      <c r="H231" s="21">
        <v>0</v>
      </c>
      <c r="I231" s="40">
        <f t="shared" si="3"/>
        <v>4.296875</v>
      </c>
      <c r="L231" s="41">
        <v>45707</v>
      </c>
      <c r="M231" s="42">
        <v>0</v>
      </c>
      <c r="R231" s="46"/>
    </row>
    <row r="232" spans="1:18" x14ac:dyDescent="0.15">
      <c r="A232" s="27">
        <v>45488</v>
      </c>
      <c r="B232" s="21">
        <v>900</v>
      </c>
      <c r="C232" s="21">
        <v>0</v>
      </c>
      <c r="D232" s="21">
        <v>15</v>
      </c>
      <c r="E232" s="21">
        <v>7</v>
      </c>
      <c r="F232" s="21">
        <v>730</v>
      </c>
      <c r="G232" s="21">
        <v>0</v>
      </c>
      <c r="H232" s="21">
        <v>0</v>
      </c>
      <c r="I232" s="40">
        <f t="shared" si="3"/>
        <v>1.6666666666666667</v>
      </c>
      <c r="L232" s="41">
        <v>45706</v>
      </c>
      <c r="M232" s="42">
        <v>0</v>
      </c>
      <c r="R232" s="46"/>
    </row>
    <row r="233" spans="1:18" x14ac:dyDescent="0.15">
      <c r="A233" s="27">
        <v>45487</v>
      </c>
      <c r="B233" s="21">
        <v>755</v>
      </c>
      <c r="C233" s="21">
        <v>0</v>
      </c>
      <c r="D233" s="21">
        <v>0</v>
      </c>
      <c r="E233" s="21">
        <v>0</v>
      </c>
      <c r="F233" s="21">
        <v>623</v>
      </c>
      <c r="G233" s="21">
        <v>0</v>
      </c>
      <c r="H233" s="21">
        <v>0</v>
      </c>
      <c r="I233" s="40">
        <f t="shared" si="3"/>
        <v>0</v>
      </c>
      <c r="L233" s="41">
        <v>45705</v>
      </c>
      <c r="M233" s="42">
        <v>0</v>
      </c>
      <c r="R233" s="46"/>
    </row>
    <row r="234" spans="1:18" x14ac:dyDescent="0.15">
      <c r="A234" s="27">
        <v>45486</v>
      </c>
      <c r="B234" s="21">
        <v>1471</v>
      </c>
      <c r="C234" s="21">
        <v>0</v>
      </c>
      <c r="D234" s="21">
        <v>49</v>
      </c>
      <c r="E234" s="21">
        <v>0</v>
      </c>
      <c r="F234" s="21">
        <v>1198</v>
      </c>
      <c r="G234" s="21">
        <v>0</v>
      </c>
      <c r="H234" s="21">
        <v>0</v>
      </c>
      <c r="I234" s="40">
        <f t="shared" si="3"/>
        <v>3.331067301155676</v>
      </c>
      <c r="L234" s="41">
        <v>45704</v>
      </c>
      <c r="M234" s="42">
        <v>0</v>
      </c>
      <c r="R234" s="46"/>
    </row>
    <row r="235" spans="1:18" x14ac:dyDescent="0.15">
      <c r="A235" s="27">
        <v>45485</v>
      </c>
      <c r="B235" s="21">
        <v>1314</v>
      </c>
      <c r="C235" s="21">
        <v>1</v>
      </c>
      <c r="D235" s="21">
        <v>101</v>
      </c>
      <c r="E235" s="21">
        <v>0</v>
      </c>
      <c r="F235" s="21">
        <v>1155</v>
      </c>
      <c r="G235" s="21">
        <v>1</v>
      </c>
      <c r="H235" s="21">
        <v>0</v>
      </c>
      <c r="I235" s="40">
        <f t="shared" si="3"/>
        <v>7.686453576864535</v>
      </c>
      <c r="L235" s="41">
        <v>45703</v>
      </c>
      <c r="M235" s="42">
        <v>0</v>
      </c>
      <c r="R235" s="46"/>
    </row>
    <row r="236" spans="1:18" x14ac:dyDescent="0.15">
      <c r="A236" s="27">
        <v>45484</v>
      </c>
      <c r="B236" s="21">
        <v>785</v>
      </c>
      <c r="C236" s="21">
        <v>0</v>
      </c>
      <c r="D236" s="21">
        <v>0</v>
      </c>
      <c r="E236" s="21">
        <v>0</v>
      </c>
      <c r="F236" s="21">
        <v>623</v>
      </c>
      <c r="G236" s="21">
        <v>0</v>
      </c>
      <c r="H236" s="21">
        <v>0</v>
      </c>
      <c r="I236" s="40">
        <f t="shared" si="3"/>
        <v>0</v>
      </c>
      <c r="L236" s="41">
        <v>45702</v>
      </c>
      <c r="M236" s="42">
        <v>0</v>
      </c>
      <c r="R236" s="46"/>
    </row>
    <row r="237" spans="1:18" x14ac:dyDescent="0.15">
      <c r="A237" s="27">
        <v>45483</v>
      </c>
      <c r="B237" s="21">
        <v>1731</v>
      </c>
      <c r="C237" s="21">
        <v>1</v>
      </c>
      <c r="D237" s="21">
        <v>38</v>
      </c>
      <c r="E237" s="21">
        <v>6</v>
      </c>
      <c r="F237" s="21">
        <v>1535</v>
      </c>
      <c r="G237" s="21">
        <v>0</v>
      </c>
      <c r="H237" s="21">
        <v>0</v>
      </c>
      <c r="I237" s="40">
        <f t="shared" si="3"/>
        <v>2.1952628538417103</v>
      </c>
      <c r="L237" s="41">
        <v>45701</v>
      </c>
      <c r="M237" s="42">
        <v>0</v>
      </c>
      <c r="R237" s="46"/>
    </row>
    <row r="238" spans="1:18" x14ac:dyDescent="0.15">
      <c r="A238" s="27">
        <v>45482</v>
      </c>
      <c r="B238" s="21">
        <v>2659</v>
      </c>
      <c r="C238" s="21">
        <v>2</v>
      </c>
      <c r="D238" s="21">
        <v>126</v>
      </c>
      <c r="E238" s="21">
        <v>0</v>
      </c>
      <c r="F238" s="21">
        <v>2066</v>
      </c>
      <c r="G238" s="21">
        <v>2</v>
      </c>
      <c r="H238" s="21">
        <v>0</v>
      </c>
      <c r="I238" s="40">
        <f t="shared" si="3"/>
        <v>4.7386235426852199</v>
      </c>
      <c r="L238" s="41">
        <v>45700</v>
      </c>
      <c r="M238" s="42">
        <v>0</v>
      </c>
      <c r="R238" s="46"/>
    </row>
    <row r="239" spans="1:18" x14ac:dyDescent="0.15">
      <c r="A239" s="27">
        <v>45481</v>
      </c>
      <c r="B239" s="21">
        <v>2485</v>
      </c>
      <c r="C239" s="21">
        <v>0</v>
      </c>
      <c r="D239" s="21">
        <v>157</v>
      </c>
      <c r="E239" s="21">
        <v>29</v>
      </c>
      <c r="F239" s="21">
        <v>2009</v>
      </c>
      <c r="G239" s="21">
        <v>0</v>
      </c>
      <c r="H239" s="21">
        <v>0</v>
      </c>
      <c r="I239" s="40">
        <f t="shared" si="3"/>
        <v>6.3179074446680081</v>
      </c>
      <c r="L239" s="41">
        <v>45699</v>
      </c>
      <c r="M239" s="42">
        <v>0</v>
      </c>
      <c r="R239" s="46"/>
    </row>
    <row r="240" spans="1:18" x14ac:dyDescent="0.15">
      <c r="A240" s="27">
        <v>45480</v>
      </c>
      <c r="B240" s="21">
        <v>2005</v>
      </c>
      <c r="C240" s="21">
        <v>0</v>
      </c>
      <c r="D240" s="21">
        <v>11615</v>
      </c>
      <c r="E240" s="21">
        <v>0</v>
      </c>
      <c r="F240" s="21">
        <v>1558</v>
      </c>
      <c r="G240" s="21">
        <v>0</v>
      </c>
      <c r="H240" s="21">
        <v>0</v>
      </c>
      <c r="I240" s="40">
        <f t="shared" si="3"/>
        <v>579.30174563591027</v>
      </c>
      <c r="L240" s="41">
        <v>45698</v>
      </c>
      <c r="M240" s="42">
        <v>0</v>
      </c>
      <c r="R240" s="46"/>
    </row>
    <row r="241" spans="1:18" x14ac:dyDescent="0.15">
      <c r="A241" s="27">
        <v>45479</v>
      </c>
      <c r="B241" s="21">
        <v>1440</v>
      </c>
      <c r="C241" s="21">
        <v>0</v>
      </c>
      <c r="D241" s="21">
        <v>116</v>
      </c>
      <c r="E241" s="21">
        <v>0</v>
      </c>
      <c r="F241" s="21">
        <v>1071</v>
      </c>
      <c r="G241" s="21">
        <v>0</v>
      </c>
      <c r="H241" s="21">
        <v>0</v>
      </c>
      <c r="I241" s="40">
        <f t="shared" si="3"/>
        <v>8.0555555555555554</v>
      </c>
      <c r="L241" s="41">
        <v>45697</v>
      </c>
      <c r="M241" s="42">
        <v>0</v>
      </c>
      <c r="R241" s="46"/>
    </row>
    <row r="242" spans="1:18" x14ac:dyDescent="0.15">
      <c r="A242" s="27">
        <v>45478</v>
      </c>
      <c r="B242" s="21">
        <v>947</v>
      </c>
      <c r="C242" s="21">
        <v>0</v>
      </c>
      <c r="D242" s="21">
        <v>27</v>
      </c>
      <c r="E242" s="21">
        <v>4</v>
      </c>
      <c r="F242" s="21">
        <v>783</v>
      </c>
      <c r="G242" s="21">
        <v>0</v>
      </c>
      <c r="H242" s="21">
        <v>0</v>
      </c>
      <c r="I242" s="40">
        <f t="shared" si="3"/>
        <v>2.8511087645195352</v>
      </c>
      <c r="L242" s="41">
        <v>45696</v>
      </c>
      <c r="M242" s="42">
        <v>0</v>
      </c>
      <c r="R242" s="46"/>
    </row>
    <row r="243" spans="1:18" x14ac:dyDescent="0.15">
      <c r="A243" s="27">
        <v>45477</v>
      </c>
      <c r="B243" s="21">
        <v>659</v>
      </c>
      <c r="C243" s="21">
        <v>0</v>
      </c>
      <c r="D243" s="21">
        <v>0</v>
      </c>
      <c r="E243" s="21">
        <v>0</v>
      </c>
      <c r="F243" s="21">
        <v>529</v>
      </c>
      <c r="G243" s="21">
        <v>0</v>
      </c>
      <c r="H243" s="21">
        <v>0</v>
      </c>
      <c r="I243" s="40">
        <f t="shared" si="3"/>
        <v>0</v>
      </c>
      <c r="L243" s="41">
        <v>45695</v>
      </c>
      <c r="M243" s="42">
        <v>0</v>
      </c>
      <c r="R243" s="46"/>
    </row>
    <row r="244" spans="1:18" x14ac:dyDescent="0.15">
      <c r="A244" s="27">
        <v>45476</v>
      </c>
      <c r="B244" s="21">
        <v>1116</v>
      </c>
      <c r="C244" s="21">
        <v>0</v>
      </c>
      <c r="D244" s="21">
        <v>10</v>
      </c>
      <c r="E244" s="21">
        <v>3</v>
      </c>
      <c r="F244" s="21">
        <v>940</v>
      </c>
      <c r="G244" s="21">
        <v>0</v>
      </c>
      <c r="H244" s="21">
        <v>0</v>
      </c>
      <c r="I244" s="40">
        <f t="shared" si="3"/>
        <v>0.8960573476702508</v>
      </c>
      <c r="L244" s="41">
        <v>45694</v>
      </c>
      <c r="M244" s="42">
        <v>0</v>
      </c>
      <c r="R244" s="46"/>
    </row>
    <row r="245" spans="1:18" x14ac:dyDescent="0.15">
      <c r="A245" s="27">
        <v>45475</v>
      </c>
      <c r="B245" s="21">
        <v>2302</v>
      </c>
      <c r="C245" s="21">
        <v>1</v>
      </c>
      <c r="D245" s="21">
        <v>104</v>
      </c>
      <c r="E245" s="21">
        <v>19</v>
      </c>
      <c r="F245" s="21">
        <v>1961</v>
      </c>
      <c r="G245" s="21">
        <v>0</v>
      </c>
      <c r="H245" s="21">
        <v>0</v>
      </c>
      <c r="I245" s="40">
        <f t="shared" si="3"/>
        <v>4.5178105994787146</v>
      </c>
      <c r="L245" s="41">
        <v>45693</v>
      </c>
      <c r="M245" s="42">
        <v>0</v>
      </c>
      <c r="R245" s="46"/>
    </row>
    <row r="246" spans="1:18" x14ac:dyDescent="0.15">
      <c r="A246" s="27">
        <v>45474</v>
      </c>
      <c r="B246" s="21">
        <v>1489</v>
      </c>
      <c r="C246" s="21">
        <v>2</v>
      </c>
      <c r="D246" s="21">
        <v>32</v>
      </c>
      <c r="E246" s="21">
        <v>0</v>
      </c>
      <c r="F246" s="21">
        <v>1245</v>
      </c>
      <c r="G246" s="21">
        <v>2</v>
      </c>
      <c r="H246" s="21">
        <v>0</v>
      </c>
      <c r="I246" s="40">
        <f t="shared" si="3"/>
        <v>2.1490933512424446</v>
      </c>
      <c r="L246" s="41">
        <v>45692</v>
      </c>
      <c r="M246" s="42">
        <v>0</v>
      </c>
      <c r="R246" s="46"/>
    </row>
    <row r="247" spans="1:18" x14ac:dyDescent="0.15">
      <c r="A247" s="27">
        <v>45473</v>
      </c>
      <c r="B247" s="21">
        <v>1243</v>
      </c>
      <c r="C247" s="21">
        <v>0</v>
      </c>
      <c r="D247" s="21">
        <v>20</v>
      </c>
      <c r="E247" s="21">
        <v>0</v>
      </c>
      <c r="F247" s="21">
        <v>961</v>
      </c>
      <c r="G247" s="21">
        <v>0</v>
      </c>
      <c r="H247" s="21">
        <v>0</v>
      </c>
      <c r="I247" s="40">
        <f t="shared" si="3"/>
        <v>1.6090104585679808</v>
      </c>
      <c r="L247" s="41">
        <v>45691</v>
      </c>
      <c r="M247" s="42">
        <v>0</v>
      </c>
      <c r="R247" s="46"/>
    </row>
    <row r="248" spans="1:18" x14ac:dyDescent="0.15">
      <c r="A248" s="27">
        <v>45472</v>
      </c>
      <c r="B248" s="21">
        <v>1253</v>
      </c>
      <c r="C248" s="21">
        <v>0</v>
      </c>
      <c r="D248" s="21">
        <v>8</v>
      </c>
      <c r="E248" s="21">
        <v>0</v>
      </c>
      <c r="F248" s="21">
        <v>1019</v>
      </c>
      <c r="G248" s="21">
        <v>0</v>
      </c>
      <c r="H248" s="21">
        <v>0</v>
      </c>
      <c r="I248" s="40">
        <f t="shared" si="3"/>
        <v>0.63846767757382283</v>
      </c>
      <c r="L248" s="27">
        <v>45690</v>
      </c>
      <c r="M248" s="21">
        <v>0</v>
      </c>
      <c r="R248" s="46"/>
    </row>
    <row r="249" spans="1:18" x14ac:dyDescent="0.15">
      <c r="A249" s="27">
        <v>45471</v>
      </c>
      <c r="B249" s="21">
        <v>1116</v>
      </c>
      <c r="C249" s="21">
        <v>1</v>
      </c>
      <c r="D249" s="21">
        <v>31</v>
      </c>
      <c r="E249" s="21">
        <v>0</v>
      </c>
      <c r="F249" s="21">
        <v>864</v>
      </c>
      <c r="G249" s="21">
        <v>1</v>
      </c>
      <c r="H249" s="21">
        <v>0</v>
      </c>
      <c r="I249" s="40">
        <f t="shared" si="3"/>
        <v>2.7777777777777777</v>
      </c>
      <c r="L249" s="27">
        <v>45689</v>
      </c>
      <c r="M249" s="21">
        <v>0</v>
      </c>
      <c r="R249" s="46"/>
    </row>
    <row r="250" spans="1:18" x14ac:dyDescent="0.15">
      <c r="A250" s="27">
        <v>45470</v>
      </c>
      <c r="B250" s="21">
        <v>4232</v>
      </c>
      <c r="C250" s="21">
        <v>0</v>
      </c>
      <c r="D250" s="21">
        <v>20</v>
      </c>
      <c r="E250" s="21">
        <v>4</v>
      </c>
      <c r="F250" s="21">
        <v>3555</v>
      </c>
      <c r="G250" s="21">
        <v>0</v>
      </c>
      <c r="H250" s="21">
        <v>0</v>
      </c>
      <c r="I250" s="40">
        <f t="shared" si="3"/>
        <v>0.47258979206049151</v>
      </c>
      <c r="L250" s="27">
        <v>45688</v>
      </c>
      <c r="M250" s="21">
        <v>0</v>
      </c>
      <c r="R250" s="46"/>
    </row>
    <row r="251" spans="1:18" x14ac:dyDescent="0.15">
      <c r="A251" s="27">
        <v>45469</v>
      </c>
      <c r="B251" s="21">
        <v>6421</v>
      </c>
      <c r="C251" s="21">
        <v>0</v>
      </c>
      <c r="D251" s="21">
        <v>34</v>
      </c>
      <c r="E251" s="21">
        <v>0</v>
      </c>
      <c r="F251" s="21">
        <v>5550</v>
      </c>
      <c r="G251" s="21">
        <v>0</v>
      </c>
      <c r="H251" s="21">
        <v>0</v>
      </c>
      <c r="I251" s="40">
        <f t="shared" si="3"/>
        <v>0.52951253698800804</v>
      </c>
      <c r="L251" s="27">
        <v>45687</v>
      </c>
      <c r="M251" s="21">
        <v>0</v>
      </c>
      <c r="R251" s="46"/>
    </row>
    <row r="252" spans="1:18" x14ac:dyDescent="0.15">
      <c r="A252" s="27">
        <v>45468</v>
      </c>
      <c r="B252" s="21">
        <v>5915</v>
      </c>
      <c r="C252" s="21">
        <v>0</v>
      </c>
      <c r="D252" s="21">
        <v>22</v>
      </c>
      <c r="E252" s="21">
        <v>0</v>
      </c>
      <c r="F252" s="21">
        <v>5195</v>
      </c>
      <c r="G252" s="21">
        <v>0</v>
      </c>
      <c r="H252" s="21">
        <v>0</v>
      </c>
      <c r="I252" s="40">
        <f t="shared" si="3"/>
        <v>0.37193575655114114</v>
      </c>
      <c r="L252" s="27">
        <v>45686</v>
      </c>
      <c r="M252" s="21">
        <v>0</v>
      </c>
      <c r="R252" s="46"/>
    </row>
    <row r="253" spans="1:18" x14ac:dyDescent="0.15">
      <c r="A253" s="27">
        <v>45467</v>
      </c>
      <c r="B253" s="21">
        <v>6298</v>
      </c>
      <c r="C253" s="21">
        <v>1</v>
      </c>
      <c r="D253" s="21">
        <v>42</v>
      </c>
      <c r="E253" s="21">
        <v>0</v>
      </c>
      <c r="F253" s="21">
        <v>5737</v>
      </c>
      <c r="G253" s="21">
        <v>1</v>
      </c>
      <c r="H253" s="21">
        <v>0</v>
      </c>
      <c r="I253" s="40">
        <f t="shared" si="3"/>
        <v>0.66687837408701167</v>
      </c>
      <c r="L253" s="27">
        <v>45685</v>
      </c>
      <c r="M253" s="21">
        <v>0</v>
      </c>
      <c r="R253" s="46"/>
    </row>
    <row r="254" spans="1:18" x14ac:dyDescent="0.15">
      <c r="A254" s="27">
        <v>45466</v>
      </c>
      <c r="B254" s="21">
        <v>6205</v>
      </c>
      <c r="C254" s="21">
        <v>2</v>
      </c>
      <c r="D254" s="21">
        <v>172</v>
      </c>
      <c r="E254" s="21">
        <v>0</v>
      </c>
      <c r="F254" s="21">
        <v>5347</v>
      </c>
      <c r="G254" s="21">
        <v>2</v>
      </c>
      <c r="H254" s="21">
        <v>0</v>
      </c>
      <c r="I254" s="40">
        <f t="shared" si="3"/>
        <v>2.7719580983078163</v>
      </c>
      <c r="L254" s="27">
        <v>45684</v>
      </c>
      <c r="M254" s="21">
        <v>0</v>
      </c>
      <c r="R254" s="46"/>
    </row>
    <row r="255" spans="1:18" x14ac:dyDescent="0.15">
      <c r="A255" s="27">
        <v>45465</v>
      </c>
      <c r="B255" s="21">
        <v>10218</v>
      </c>
      <c r="C255" s="21">
        <v>0</v>
      </c>
      <c r="D255" s="21">
        <v>44</v>
      </c>
      <c r="E255" s="21">
        <v>0</v>
      </c>
      <c r="F255" s="21">
        <v>9233</v>
      </c>
      <c r="G255" s="21">
        <v>0</v>
      </c>
      <c r="H255" s="21">
        <v>0</v>
      </c>
      <c r="I255" s="40">
        <f t="shared" si="3"/>
        <v>0.43061264435310237</v>
      </c>
      <c r="L255" s="27">
        <v>45683</v>
      </c>
      <c r="M255" s="21">
        <v>0</v>
      </c>
      <c r="R255" s="46"/>
    </row>
    <row r="256" spans="1:18" x14ac:dyDescent="0.15">
      <c r="A256" s="27">
        <v>45464</v>
      </c>
      <c r="B256" s="21">
        <v>13592</v>
      </c>
      <c r="C256" s="21">
        <v>0</v>
      </c>
      <c r="D256" s="21">
        <v>283</v>
      </c>
      <c r="E256" s="21">
        <v>0</v>
      </c>
      <c r="F256" s="21">
        <v>12033</v>
      </c>
      <c r="G256" s="21">
        <v>0</v>
      </c>
      <c r="H256" s="21">
        <v>0</v>
      </c>
      <c r="I256" s="40">
        <f t="shared" si="3"/>
        <v>2.0821071218363745</v>
      </c>
      <c r="L256" s="27">
        <v>45682</v>
      </c>
      <c r="M256" s="21">
        <v>0</v>
      </c>
      <c r="R256" s="46"/>
    </row>
    <row r="257" spans="1:18" x14ac:dyDescent="0.15">
      <c r="A257" s="27">
        <v>45463</v>
      </c>
      <c r="B257" s="21">
        <v>8350</v>
      </c>
      <c r="C257" s="21">
        <v>0</v>
      </c>
      <c r="D257" s="21">
        <v>55</v>
      </c>
      <c r="E257" s="21">
        <v>0</v>
      </c>
      <c r="F257" s="21">
        <v>7268</v>
      </c>
      <c r="G257" s="21">
        <v>0</v>
      </c>
      <c r="H257" s="21">
        <v>0</v>
      </c>
      <c r="I257" s="40">
        <f t="shared" si="3"/>
        <v>0.6586826347305389</v>
      </c>
      <c r="L257" s="27">
        <v>45681</v>
      </c>
      <c r="M257" s="21">
        <v>0</v>
      </c>
      <c r="R257" s="46"/>
    </row>
    <row r="258" spans="1:18" x14ac:dyDescent="0.15">
      <c r="A258" s="27">
        <v>45462</v>
      </c>
      <c r="B258" s="21">
        <v>5092</v>
      </c>
      <c r="C258" s="21">
        <v>0</v>
      </c>
      <c r="D258" s="21">
        <v>22</v>
      </c>
      <c r="E258" s="21">
        <v>0</v>
      </c>
      <c r="F258" s="21">
        <v>4251</v>
      </c>
      <c r="G258" s="21">
        <v>0</v>
      </c>
      <c r="H258" s="21">
        <v>0</v>
      </c>
      <c r="I258" s="40">
        <f t="shared" si="3"/>
        <v>0.432050274941084</v>
      </c>
      <c r="L258" s="27">
        <v>45680</v>
      </c>
      <c r="M258" s="21">
        <v>0</v>
      </c>
      <c r="R258" s="46"/>
    </row>
    <row r="259" spans="1:18" x14ac:dyDescent="0.15">
      <c r="A259" s="27">
        <v>45461</v>
      </c>
      <c r="B259" s="21">
        <v>5673</v>
      </c>
      <c r="C259" s="21">
        <v>0</v>
      </c>
      <c r="D259" s="21">
        <v>38</v>
      </c>
      <c r="E259" s="21">
        <v>0</v>
      </c>
      <c r="F259" s="21">
        <v>4523</v>
      </c>
      <c r="G259" s="21">
        <v>0</v>
      </c>
      <c r="H259" s="21">
        <v>0</v>
      </c>
      <c r="I259" s="40">
        <f t="shared" ref="I259:I322" si="4">(D259/B259)*100</f>
        <v>0.66983959104530233</v>
      </c>
      <c r="L259" s="27">
        <v>45679</v>
      </c>
      <c r="M259" s="21">
        <v>0</v>
      </c>
      <c r="R259" s="46"/>
    </row>
    <row r="260" spans="1:18" x14ac:dyDescent="0.15">
      <c r="A260" s="27">
        <v>45460</v>
      </c>
      <c r="B260" s="21">
        <v>2793</v>
      </c>
      <c r="C260" s="21">
        <v>0</v>
      </c>
      <c r="D260" s="21">
        <v>0</v>
      </c>
      <c r="E260" s="21">
        <v>0</v>
      </c>
      <c r="F260" s="21">
        <v>2398</v>
      </c>
      <c r="G260" s="21">
        <v>0</v>
      </c>
      <c r="H260" s="21">
        <v>0</v>
      </c>
      <c r="I260" s="40">
        <f t="shared" si="4"/>
        <v>0</v>
      </c>
      <c r="L260" s="27">
        <v>45678</v>
      </c>
      <c r="M260" s="21">
        <v>0</v>
      </c>
      <c r="R260" s="46"/>
    </row>
    <row r="261" spans="1:18" x14ac:dyDescent="0.15">
      <c r="A261" s="27">
        <v>45459</v>
      </c>
      <c r="B261" s="21">
        <v>1603</v>
      </c>
      <c r="C261" s="21">
        <v>0</v>
      </c>
      <c r="D261" s="21">
        <v>9</v>
      </c>
      <c r="E261" s="21">
        <v>0</v>
      </c>
      <c r="F261" s="21">
        <v>1273</v>
      </c>
      <c r="G261" s="21">
        <v>0</v>
      </c>
      <c r="H261" s="21">
        <v>0</v>
      </c>
      <c r="I261" s="40">
        <f t="shared" si="4"/>
        <v>0.56144728633811603</v>
      </c>
      <c r="L261" s="27">
        <v>45677</v>
      </c>
      <c r="M261" s="21">
        <v>0</v>
      </c>
      <c r="R261" s="46"/>
    </row>
    <row r="262" spans="1:18" x14ac:dyDescent="0.15">
      <c r="A262" s="27">
        <v>45458</v>
      </c>
      <c r="B262" s="21">
        <v>1989</v>
      </c>
      <c r="C262" s="21">
        <v>0</v>
      </c>
      <c r="D262" s="21">
        <v>112</v>
      </c>
      <c r="E262" s="21">
        <v>0</v>
      </c>
      <c r="F262" s="21">
        <v>1355</v>
      </c>
      <c r="G262" s="21">
        <v>0</v>
      </c>
      <c r="H262" s="21">
        <v>0</v>
      </c>
      <c r="I262" s="40">
        <f t="shared" si="4"/>
        <v>5.6309703368526902</v>
      </c>
      <c r="L262" s="27">
        <v>45661</v>
      </c>
      <c r="M262" s="21">
        <v>0</v>
      </c>
      <c r="R262" s="46"/>
    </row>
    <row r="263" spans="1:18" x14ac:dyDescent="0.15">
      <c r="A263" s="27">
        <v>45457</v>
      </c>
      <c r="B263" s="21">
        <v>1203</v>
      </c>
      <c r="C263" s="21">
        <v>0</v>
      </c>
      <c r="D263" s="21">
        <v>28</v>
      </c>
      <c r="E263" s="21">
        <v>0</v>
      </c>
      <c r="F263" s="21">
        <v>873</v>
      </c>
      <c r="G263" s="21">
        <v>0</v>
      </c>
      <c r="H263" s="21">
        <v>0</v>
      </c>
      <c r="I263" s="40">
        <f t="shared" si="4"/>
        <v>2.3275145469659186</v>
      </c>
      <c r="L263" s="27">
        <v>45660</v>
      </c>
      <c r="M263" s="21">
        <v>0</v>
      </c>
      <c r="R263" s="46"/>
    </row>
    <row r="264" spans="1:18" x14ac:dyDescent="0.15">
      <c r="A264" s="27">
        <v>45456</v>
      </c>
      <c r="B264" s="21">
        <v>1937</v>
      </c>
      <c r="C264" s="21">
        <v>0</v>
      </c>
      <c r="D264" s="21">
        <v>151</v>
      </c>
      <c r="E264" s="21">
        <v>0</v>
      </c>
      <c r="F264" s="21">
        <v>1474</v>
      </c>
      <c r="G264" s="21">
        <v>0</v>
      </c>
      <c r="H264" s="21">
        <v>0</v>
      </c>
      <c r="I264" s="40">
        <f t="shared" si="4"/>
        <v>7.7955601445534333</v>
      </c>
      <c r="L264" s="27">
        <v>45659</v>
      </c>
      <c r="M264" s="21">
        <v>0</v>
      </c>
      <c r="R264" s="46"/>
    </row>
    <row r="265" spans="1:18" x14ac:dyDescent="0.15">
      <c r="A265" s="27">
        <v>45455</v>
      </c>
      <c r="B265" s="21">
        <v>1880</v>
      </c>
      <c r="C265" s="21">
        <v>0</v>
      </c>
      <c r="D265" s="21">
        <v>0</v>
      </c>
      <c r="E265" s="21">
        <v>0</v>
      </c>
      <c r="F265" s="21">
        <v>1440</v>
      </c>
      <c r="G265" s="21">
        <v>0</v>
      </c>
      <c r="H265" s="21">
        <v>0</v>
      </c>
      <c r="I265" s="40">
        <f t="shared" si="4"/>
        <v>0</v>
      </c>
      <c r="L265" s="27">
        <v>45658</v>
      </c>
      <c r="M265" s="21">
        <v>0</v>
      </c>
      <c r="R265" s="46"/>
    </row>
    <row r="266" spans="1:18" x14ac:dyDescent="0.15">
      <c r="A266" s="27">
        <v>45454</v>
      </c>
      <c r="B266" s="21">
        <v>1071</v>
      </c>
      <c r="C266" s="21">
        <v>3</v>
      </c>
      <c r="D266" s="21">
        <v>43</v>
      </c>
      <c r="E266" s="21">
        <v>4</v>
      </c>
      <c r="F266" s="21">
        <v>881</v>
      </c>
      <c r="G266" s="21">
        <v>0</v>
      </c>
      <c r="H266" s="21">
        <v>0</v>
      </c>
      <c r="I266" s="40">
        <f t="shared" si="4"/>
        <v>4.0149393090569561</v>
      </c>
      <c r="L266" s="27">
        <v>45657</v>
      </c>
      <c r="M266" s="21">
        <v>0</v>
      </c>
      <c r="R266" s="46"/>
    </row>
    <row r="267" spans="1:18" x14ac:dyDescent="0.15">
      <c r="A267" s="27">
        <v>45453</v>
      </c>
      <c r="B267" s="21">
        <v>1603</v>
      </c>
      <c r="C267" s="21">
        <v>2</v>
      </c>
      <c r="D267" s="21">
        <v>62</v>
      </c>
      <c r="E267" s="21">
        <v>0</v>
      </c>
      <c r="F267" s="21">
        <v>1262</v>
      </c>
      <c r="G267" s="21">
        <v>2</v>
      </c>
      <c r="H267" s="21">
        <v>0</v>
      </c>
      <c r="I267" s="40">
        <f t="shared" si="4"/>
        <v>3.8677479725514665</v>
      </c>
      <c r="L267" s="27">
        <v>45656</v>
      </c>
      <c r="M267" s="21">
        <v>0</v>
      </c>
      <c r="R267" s="46"/>
    </row>
    <row r="268" spans="1:18" x14ac:dyDescent="0.15">
      <c r="A268" s="27">
        <v>45452</v>
      </c>
      <c r="B268" s="21">
        <v>1438</v>
      </c>
      <c r="C268" s="21">
        <v>0</v>
      </c>
      <c r="D268" s="21">
        <v>107</v>
      </c>
      <c r="E268" s="21">
        <v>0</v>
      </c>
      <c r="F268" s="21">
        <v>1093</v>
      </c>
      <c r="G268" s="21">
        <v>0</v>
      </c>
      <c r="H268" s="21">
        <v>0</v>
      </c>
      <c r="I268" s="40">
        <f t="shared" si="4"/>
        <v>7.4408901251738531</v>
      </c>
      <c r="L268" s="27">
        <v>45655</v>
      </c>
      <c r="M268" s="21">
        <v>0</v>
      </c>
      <c r="R268" s="46"/>
    </row>
    <row r="269" spans="1:18" x14ac:dyDescent="0.15">
      <c r="A269" s="27">
        <v>45451</v>
      </c>
      <c r="B269" s="21">
        <v>1351</v>
      </c>
      <c r="C269" s="21">
        <v>0</v>
      </c>
      <c r="D269" s="21">
        <v>93</v>
      </c>
      <c r="E269" s="21">
        <v>0</v>
      </c>
      <c r="F269" s="21">
        <v>1115</v>
      </c>
      <c r="G269" s="21">
        <v>0</v>
      </c>
      <c r="H269" s="21">
        <v>0</v>
      </c>
      <c r="I269" s="40">
        <f t="shared" si="4"/>
        <v>6.8837897853441898</v>
      </c>
      <c r="L269" s="27">
        <v>45654</v>
      </c>
      <c r="M269" s="21">
        <v>0</v>
      </c>
      <c r="R269" s="46"/>
    </row>
    <row r="270" spans="1:18" x14ac:dyDescent="0.15">
      <c r="A270" s="27">
        <v>45450</v>
      </c>
      <c r="B270" s="21">
        <v>1498</v>
      </c>
      <c r="C270" s="21">
        <v>0</v>
      </c>
      <c r="D270" s="21">
        <v>35</v>
      </c>
      <c r="E270" s="21">
        <v>15</v>
      </c>
      <c r="F270" s="21">
        <v>1269</v>
      </c>
      <c r="G270" s="21">
        <v>0</v>
      </c>
      <c r="H270" s="21">
        <v>0</v>
      </c>
      <c r="I270" s="40">
        <f t="shared" si="4"/>
        <v>2.3364485981308412</v>
      </c>
      <c r="L270" s="27">
        <v>45653</v>
      </c>
      <c r="M270" s="21">
        <v>0</v>
      </c>
      <c r="R270" s="46"/>
    </row>
    <row r="271" spans="1:18" x14ac:dyDescent="0.15">
      <c r="A271" s="27">
        <v>45449</v>
      </c>
      <c r="B271" s="21">
        <v>1663</v>
      </c>
      <c r="C271" s="21">
        <v>0</v>
      </c>
      <c r="D271" s="21">
        <v>40</v>
      </c>
      <c r="E271" s="21">
        <v>0</v>
      </c>
      <c r="F271" s="21">
        <v>1432</v>
      </c>
      <c r="G271" s="21">
        <v>0</v>
      </c>
      <c r="H271" s="21">
        <v>0</v>
      </c>
      <c r="I271" s="40">
        <f t="shared" si="4"/>
        <v>2.4052916416115453</v>
      </c>
      <c r="L271" s="27">
        <v>45652</v>
      </c>
      <c r="M271" s="21">
        <v>0</v>
      </c>
      <c r="R271" s="46"/>
    </row>
    <row r="272" spans="1:18" x14ac:dyDescent="0.15">
      <c r="A272" s="27">
        <v>45448</v>
      </c>
      <c r="B272" s="21">
        <v>1367</v>
      </c>
      <c r="C272" s="21">
        <v>0</v>
      </c>
      <c r="D272" s="21">
        <v>6</v>
      </c>
      <c r="E272" s="21">
        <v>2</v>
      </c>
      <c r="F272" s="21">
        <v>1093</v>
      </c>
      <c r="G272" s="21">
        <v>0</v>
      </c>
      <c r="H272" s="21">
        <v>0</v>
      </c>
      <c r="I272" s="40">
        <f t="shared" si="4"/>
        <v>0.43891733723482074</v>
      </c>
      <c r="L272" s="27">
        <v>45651</v>
      </c>
      <c r="M272" s="21">
        <v>0</v>
      </c>
      <c r="R272" s="46"/>
    </row>
    <row r="273" spans="1:18" x14ac:dyDescent="0.15">
      <c r="A273" s="27">
        <v>45447</v>
      </c>
      <c r="B273" s="21">
        <v>4083</v>
      </c>
      <c r="C273" s="21">
        <v>1</v>
      </c>
      <c r="D273" s="21">
        <v>401</v>
      </c>
      <c r="E273" s="21">
        <v>0</v>
      </c>
      <c r="F273" s="21">
        <v>2711</v>
      </c>
      <c r="G273" s="21">
        <v>1</v>
      </c>
      <c r="H273" s="21">
        <v>0</v>
      </c>
      <c r="I273" s="40">
        <f t="shared" si="4"/>
        <v>9.8212098946852802</v>
      </c>
      <c r="L273" s="27">
        <v>45650</v>
      </c>
      <c r="M273" s="21">
        <v>0</v>
      </c>
      <c r="R273" s="46"/>
    </row>
    <row r="274" spans="1:18" x14ac:dyDescent="0.15">
      <c r="A274" s="27">
        <v>45446</v>
      </c>
      <c r="B274" s="21">
        <v>1650</v>
      </c>
      <c r="C274" s="21">
        <v>2</v>
      </c>
      <c r="D274" s="21">
        <v>29</v>
      </c>
      <c r="E274" s="21">
        <v>5</v>
      </c>
      <c r="F274" s="21">
        <v>1286</v>
      </c>
      <c r="G274" s="21">
        <v>0</v>
      </c>
      <c r="H274" s="21">
        <v>0</v>
      </c>
      <c r="I274" s="40">
        <f t="shared" si="4"/>
        <v>1.7575757575757573</v>
      </c>
      <c r="L274" s="27">
        <v>45649</v>
      </c>
      <c r="M274" s="21">
        <v>0</v>
      </c>
      <c r="R274" s="46"/>
    </row>
    <row r="275" spans="1:18" x14ac:dyDescent="0.15">
      <c r="A275" s="27">
        <v>45445</v>
      </c>
      <c r="B275" s="21">
        <v>2409</v>
      </c>
      <c r="C275" s="21">
        <v>0</v>
      </c>
      <c r="D275" s="21">
        <v>169</v>
      </c>
      <c r="E275" s="21">
        <v>0</v>
      </c>
      <c r="F275" s="21">
        <v>1730</v>
      </c>
      <c r="G275" s="21">
        <v>0</v>
      </c>
      <c r="H275" s="21">
        <v>0</v>
      </c>
      <c r="I275" s="40">
        <f t="shared" si="4"/>
        <v>7.0153590701535897</v>
      </c>
      <c r="L275" s="27">
        <v>45647</v>
      </c>
      <c r="M275" s="21">
        <v>0</v>
      </c>
      <c r="R275" s="46"/>
    </row>
    <row r="276" spans="1:18" x14ac:dyDescent="0.15">
      <c r="A276" s="27">
        <v>45444</v>
      </c>
      <c r="B276" s="21">
        <v>2895</v>
      </c>
      <c r="C276" s="21">
        <v>0</v>
      </c>
      <c r="D276" s="21">
        <v>4101</v>
      </c>
      <c r="E276" s="21">
        <v>0</v>
      </c>
      <c r="F276" s="21">
        <v>2082</v>
      </c>
      <c r="G276" s="21">
        <v>0</v>
      </c>
      <c r="H276" s="21">
        <v>0</v>
      </c>
      <c r="I276" s="40">
        <f t="shared" si="4"/>
        <v>141.65803108808291</v>
      </c>
      <c r="L276" s="27">
        <v>45646</v>
      </c>
      <c r="M276" s="21">
        <v>0</v>
      </c>
      <c r="R276" s="46"/>
    </row>
    <row r="277" spans="1:18" x14ac:dyDescent="0.15">
      <c r="A277" s="27">
        <v>45443</v>
      </c>
      <c r="B277" s="21">
        <v>1200</v>
      </c>
      <c r="C277" s="21">
        <v>1</v>
      </c>
      <c r="D277" s="21">
        <v>50</v>
      </c>
      <c r="E277" s="21">
        <v>5</v>
      </c>
      <c r="F277" s="21">
        <v>940</v>
      </c>
      <c r="G277" s="21">
        <v>0</v>
      </c>
      <c r="H277" s="21">
        <v>0</v>
      </c>
      <c r="I277" s="40">
        <f t="shared" si="4"/>
        <v>4.1666666666666661</v>
      </c>
      <c r="L277" s="27">
        <v>45645</v>
      </c>
      <c r="M277" s="21">
        <v>0</v>
      </c>
      <c r="R277" s="46"/>
    </row>
    <row r="278" spans="1:18" x14ac:dyDescent="0.15">
      <c r="A278" s="27">
        <v>45442</v>
      </c>
      <c r="B278" s="21">
        <v>1193</v>
      </c>
      <c r="C278" s="21">
        <v>0</v>
      </c>
      <c r="D278" s="21">
        <v>53</v>
      </c>
      <c r="E278" s="21">
        <v>0</v>
      </c>
      <c r="F278" s="21">
        <v>995</v>
      </c>
      <c r="G278" s="21">
        <v>0</v>
      </c>
      <c r="H278" s="21">
        <v>0</v>
      </c>
      <c r="I278" s="40">
        <f t="shared" si="4"/>
        <v>4.4425817267393128</v>
      </c>
      <c r="L278" s="27">
        <v>45644</v>
      </c>
      <c r="M278" s="21">
        <v>0</v>
      </c>
      <c r="R278" s="46"/>
    </row>
    <row r="279" spans="1:18" x14ac:dyDescent="0.15">
      <c r="A279" s="27">
        <v>45441</v>
      </c>
      <c r="B279" s="21">
        <v>3308</v>
      </c>
      <c r="C279" s="21">
        <v>0</v>
      </c>
      <c r="D279" s="21">
        <v>114</v>
      </c>
      <c r="E279" s="21">
        <v>4</v>
      </c>
      <c r="F279" s="21">
        <v>2222</v>
      </c>
      <c r="G279" s="21">
        <v>0</v>
      </c>
      <c r="H279" s="21">
        <v>0</v>
      </c>
      <c r="I279" s="40">
        <f t="shared" si="4"/>
        <v>3.4461910519951635</v>
      </c>
      <c r="L279" s="27">
        <v>45643</v>
      </c>
      <c r="M279" s="21">
        <v>0</v>
      </c>
      <c r="R279" s="46"/>
    </row>
    <row r="280" spans="1:18" x14ac:dyDescent="0.15">
      <c r="A280" s="27">
        <v>45440</v>
      </c>
      <c r="B280" s="21">
        <v>1022</v>
      </c>
      <c r="C280" s="21">
        <v>1</v>
      </c>
      <c r="D280" s="21">
        <v>17</v>
      </c>
      <c r="E280" s="21">
        <v>0</v>
      </c>
      <c r="F280" s="21">
        <v>872</v>
      </c>
      <c r="G280" s="21">
        <v>1</v>
      </c>
      <c r="H280" s="21">
        <v>0</v>
      </c>
      <c r="I280" s="40">
        <f t="shared" si="4"/>
        <v>1.6634050880626221</v>
      </c>
      <c r="L280" s="27">
        <v>45642</v>
      </c>
      <c r="M280" s="21">
        <v>0</v>
      </c>
      <c r="R280" s="46"/>
    </row>
    <row r="281" spans="1:18" x14ac:dyDescent="0.15">
      <c r="A281" s="27">
        <v>45439</v>
      </c>
      <c r="B281" s="21">
        <v>1652</v>
      </c>
      <c r="C281" s="21">
        <v>0</v>
      </c>
      <c r="D281" s="21">
        <v>31</v>
      </c>
      <c r="E281" s="21">
        <v>4</v>
      </c>
      <c r="F281" s="21">
        <v>1227</v>
      </c>
      <c r="G281" s="21">
        <v>0</v>
      </c>
      <c r="H281" s="21">
        <v>0</v>
      </c>
      <c r="I281" s="40">
        <f t="shared" si="4"/>
        <v>1.8765133171912836</v>
      </c>
      <c r="L281" s="27">
        <v>45641</v>
      </c>
      <c r="M281" s="21">
        <v>0</v>
      </c>
      <c r="R281" s="46"/>
    </row>
    <row r="282" spans="1:18" x14ac:dyDescent="0.15">
      <c r="A282" s="27">
        <v>45438</v>
      </c>
      <c r="B282" s="21">
        <v>2057</v>
      </c>
      <c r="C282" s="21">
        <v>0</v>
      </c>
      <c r="D282" s="21">
        <v>200</v>
      </c>
      <c r="E282" s="21">
        <v>0</v>
      </c>
      <c r="F282" s="21">
        <v>1470</v>
      </c>
      <c r="G282" s="21">
        <v>0</v>
      </c>
      <c r="H282" s="21">
        <v>0</v>
      </c>
      <c r="I282" s="40">
        <f t="shared" si="4"/>
        <v>9.7228974234321814</v>
      </c>
      <c r="L282" s="27">
        <v>45640</v>
      </c>
      <c r="M282" s="21">
        <v>0</v>
      </c>
      <c r="R282" s="46"/>
    </row>
    <row r="283" spans="1:18" x14ac:dyDescent="0.15">
      <c r="A283" s="27">
        <v>45437</v>
      </c>
      <c r="B283" s="21">
        <v>1054</v>
      </c>
      <c r="C283" s="21">
        <v>0</v>
      </c>
      <c r="D283" s="21">
        <v>54</v>
      </c>
      <c r="E283" s="21">
        <v>0</v>
      </c>
      <c r="F283" s="21">
        <v>760</v>
      </c>
      <c r="G283" s="21">
        <v>0</v>
      </c>
      <c r="H283" s="21">
        <v>0</v>
      </c>
      <c r="I283" s="40">
        <f t="shared" si="4"/>
        <v>5.1233396584440225</v>
      </c>
      <c r="L283" s="27">
        <v>45638</v>
      </c>
      <c r="M283" s="21">
        <v>0</v>
      </c>
      <c r="R283" s="46"/>
    </row>
    <row r="284" spans="1:18" x14ac:dyDescent="0.15">
      <c r="A284" s="27">
        <v>45436</v>
      </c>
      <c r="B284" s="21">
        <v>878</v>
      </c>
      <c r="C284" s="21">
        <v>0</v>
      </c>
      <c r="D284" s="21">
        <v>32</v>
      </c>
      <c r="E284" s="21">
        <v>2</v>
      </c>
      <c r="F284" s="21">
        <v>706</v>
      </c>
      <c r="G284" s="21">
        <v>0</v>
      </c>
      <c r="H284" s="21">
        <v>0</v>
      </c>
      <c r="I284" s="40">
        <f t="shared" si="4"/>
        <v>3.6446469248291571</v>
      </c>
      <c r="L284" s="27">
        <v>45637</v>
      </c>
      <c r="M284" s="21">
        <v>0</v>
      </c>
      <c r="R284" s="46"/>
    </row>
    <row r="285" spans="1:18" x14ac:dyDescent="0.15">
      <c r="A285" s="27">
        <v>45435</v>
      </c>
      <c r="B285" s="21">
        <v>1141</v>
      </c>
      <c r="C285" s="21">
        <v>0</v>
      </c>
      <c r="D285" s="21">
        <v>30</v>
      </c>
      <c r="E285" s="21">
        <v>0</v>
      </c>
      <c r="F285" s="21">
        <v>945</v>
      </c>
      <c r="G285" s="21">
        <v>0</v>
      </c>
      <c r="H285" s="21">
        <v>0</v>
      </c>
      <c r="I285" s="40">
        <f t="shared" si="4"/>
        <v>2.6292725679228743</v>
      </c>
      <c r="L285" s="27">
        <v>45636</v>
      </c>
      <c r="M285" s="21">
        <v>0</v>
      </c>
      <c r="R285" s="46"/>
    </row>
    <row r="286" spans="1:18" x14ac:dyDescent="0.15">
      <c r="A286" s="27">
        <v>45434</v>
      </c>
      <c r="B286" s="21">
        <v>1402</v>
      </c>
      <c r="C286" s="21">
        <v>0</v>
      </c>
      <c r="D286" s="21">
        <v>29</v>
      </c>
      <c r="E286" s="21">
        <v>3</v>
      </c>
      <c r="F286" s="21">
        <v>1126</v>
      </c>
      <c r="G286" s="21">
        <v>0</v>
      </c>
      <c r="H286" s="21">
        <v>0</v>
      </c>
      <c r="I286" s="40">
        <f t="shared" si="4"/>
        <v>2.0684736091298146</v>
      </c>
      <c r="L286" s="27">
        <v>45635</v>
      </c>
      <c r="M286" s="21">
        <v>0</v>
      </c>
      <c r="R286" s="46"/>
    </row>
    <row r="287" spans="1:18" x14ac:dyDescent="0.15">
      <c r="A287" s="27">
        <v>45433</v>
      </c>
      <c r="B287" s="21">
        <v>1963</v>
      </c>
      <c r="C287" s="21">
        <v>0</v>
      </c>
      <c r="D287" s="21">
        <v>84</v>
      </c>
      <c r="E287" s="21">
        <v>0</v>
      </c>
      <c r="F287" s="21">
        <v>1593</v>
      </c>
      <c r="G287" s="21">
        <v>0</v>
      </c>
      <c r="H287" s="21">
        <v>0</v>
      </c>
      <c r="I287" s="40">
        <f t="shared" si="4"/>
        <v>4.2791645440652069</v>
      </c>
      <c r="L287" s="27">
        <v>45634</v>
      </c>
      <c r="M287" s="21">
        <v>0</v>
      </c>
      <c r="R287" s="46"/>
    </row>
    <row r="288" spans="1:18" x14ac:dyDescent="0.15">
      <c r="A288" s="27">
        <v>45432</v>
      </c>
      <c r="B288" s="21">
        <v>1853</v>
      </c>
      <c r="C288" s="21">
        <v>12</v>
      </c>
      <c r="D288" s="21">
        <v>190</v>
      </c>
      <c r="E288" s="21">
        <v>20</v>
      </c>
      <c r="F288" s="21">
        <v>1634</v>
      </c>
      <c r="G288" s="21">
        <v>0</v>
      </c>
      <c r="H288" s="21">
        <v>0</v>
      </c>
      <c r="I288" s="40">
        <f t="shared" si="4"/>
        <v>10.25364274150027</v>
      </c>
      <c r="L288" s="27">
        <v>45633</v>
      </c>
      <c r="M288" s="21">
        <v>0</v>
      </c>
      <c r="R288" s="46"/>
    </row>
    <row r="289" spans="1:18" x14ac:dyDescent="0.15">
      <c r="A289" s="27">
        <v>45431</v>
      </c>
      <c r="B289" s="21">
        <v>1024</v>
      </c>
      <c r="C289" s="21">
        <v>1</v>
      </c>
      <c r="D289" s="21">
        <v>20</v>
      </c>
      <c r="E289" s="21">
        <v>2</v>
      </c>
      <c r="F289" s="21">
        <v>814</v>
      </c>
      <c r="G289" s="21">
        <v>0</v>
      </c>
      <c r="H289" s="21">
        <v>0</v>
      </c>
      <c r="I289" s="40">
        <f t="shared" si="4"/>
        <v>1.953125</v>
      </c>
      <c r="L289" s="27">
        <v>45632</v>
      </c>
      <c r="M289" s="21">
        <v>0</v>
      </c>
      <c r="R289" s="46"/>
    </row>
    <row r="290" spans="1:18" x14ac:dyDescent="0.15">
      <c r="A290" s="27">
        <v>45430</v>
      </c>
      <c r="B290" s="21">
        <v>1294</v>
      </c>
      <c r="C290" s="21">
        <v>0</v>
      </c>
      <c r="D290" s="21">
        <v>20</v>
      </c>
      <c r="E290" s="21">
        <v>0</v>
      </c>
      <c r="F290" s="21">
        <v>1068</v>
      </c>
      <c r="G290" s="21">
        <v>0</v>
      </c>
      <c r="H290" s="21">
        <v>0</v>
      </c>
      <c r="I290" s="40">
        <f t="shared" si="4"/>
        <v>1.545595054095827</v>
      </c>
      <c r="L290" s="27">
        <v>45630</v>
      </c>
      <c r="M290" s="21">
        <v>0</v>
      </c>
      <c r="R290" s="46"/>
    </row>
    <row r="291" spans="1:18" x14ac:dyDescent="0.15">
      <c r="A291" s="27">
        <v>45429</v>
      </c>
      <c r="B291" s="21">
        <v>1511</v>
      </c>
      <c r="C291" s="21">
        <v>0</v>
      </c>
      <c r="D291" s="21">
        <v>18</v>
      </c>
      <c r="E291" s="21">
        <v>0</v>
      </c>
      <c r="F291" s="21">
        <v>1326</v>
      </c>
      <c r="G291" s="21">
        <v>0</v>
      </c>
      <c r="H291" s="21">
        <v>0</v>
      </c>
      <c r="I291" s="40">
        <f t="shared" si="4"/>
        <v>1.1912640635340834</v>
      </c>
      <c r="L291" s="27">
        <v>45628</v>
      </c>
      <c r="M291" s="21">
        <v>0</v>
      </c>
      <c r="R291" s="46"/>
    </row>
    <row r="292" spans="1:18" x14ac:dyDescent="0.15">
      <c r="A292" s="27">
        <v>45428</v>
      </c>
      <c r="B292" s="21">
        <v>1854</v>
      </c>
      <c r="C292" s="21">
        <v>0</v>
      </c>
      <c r="D292" s="21">
        <v>76</v>
      </c>
      <c r="E292" s="21">
        <v>0</v>
      </c>
      <c r="F292" s="21">
        <v>1382</v>
      </c>
      <c r="G292" s="21">
        <v>0</v>
      </c>
      <c r="H292" s="21">
        <v>0</v>
      </c>
      <c r="I292" s="40">
        <f t="shared" si="4"/>
        <v>4.0992448759439055</v>
      </c>
      <c r="L292" s="27">
        <v>45627</v>
      </c>
      <c r="M292" s="21">
        <v>0</v>
      </c>
      <c r="R292" s="46"/>
    </row>
    <row r="293" spans="1:18" x14ac:dyDescent="0.15">
      <c r="A293" s="27">
        <v>45427</v>
      </c>
      <c r="B293" s="21">
        <v>1520</v>
      </c>
      <c r="C293" s="21">
        <v>2</v>
      </c>
      <c r="D293" s="21">
        <v>54</v>
      </c>
      <c r="E293" s="21">
        <v>1</v>
      </c>
      <c r="F293" s="21">
        <v>1177</v>
      </c>
      <c r="G293" s="21">
        <v>0</v>
      </c>
      <c r="H293" s="21">
        <v>0</v>
      </c>
      <c r="I293" s="40">
        <f t="shared" si="4"/>
        <v>3.5526315789473681</v>
      </c>
      <c r="L293" s="27">
        <v>45625</v>
      </c>
      <c r="M293" s="21">
        <v>0</v>
      </c>
      <c r="R293" s="46"/>
    </row>
    <row r="294" spans="1:18" x14ac:dyDescent="0.15">
      <c r="A294" s="27">
        <v>45426</v>
      </c>
      <c r="B294" s="21">
        <v>1178</v>
      </c>
      <c r="C294" s="21">
        <v>0</v>
      </c>
      <c r="D294" s="21">
        <v>24</v>
      </c>
      <c r="E294" s="21">
        <v>0</v>
      </c>
      <c r="F294" s="21">
        <v>883</v>
      </c>
      <c r="G294" s="21">
        <v>0</v>
      </c>
      <c r="H294" s="21">
        <v>0</v>
      </c>
      <c r="I294" s="40">
        <f t="shared" si="4"/>
        <v>2.037351443123939</v>
      </c>
      <c r="L294" s="27">
        <v>45623</v>
      </c>
      <c r="M294" s="21">
        <v>0</v>
      </c>
      <c r="R294" s="46"/>
    </row>
    <row r="295" spans="1:18" x14ac:dyDescent="0.15">
      <c r="A295" s="27">
        <v>45425</v>
      </c>
      <c r="B295" s="21">
        <v>1870</v>
      </c>
      <c r="C295" s="21">
        <v>1</v>
      </c>
      <c r="D295" s="21">
        <v>70</v>
      </c>
      <c r="E295" s="21">
        <v>10</v>
      </c>
      <c r="F295" s="21">
        <v>1458</v>
      </c>
      <c r="G295" s="21">
        <v>0</v>
      </c>
      <c r="H295" s="21">
        <v>0</v>
      </c>
      <c r="I295" s="40">
        <f t="shared" si="4"/>
        <v>3.7433155080213902</v>
      </c>
      <c r="L295" s="27">
        <v>45622</v>
      </c>
      <c r="M295" s="21">
        <v>0</v>
      </c>
      <c r="R295" s="46"/>
    </row>
    <row r="296" spans="1:18" x14ac:dyDescent="0.15">
      <c r="A296" s="27">
        <v>45424</v>
      </c>
      <c r="B296" s="21">
        <v>2454</v>
      </c>
      <c r="C296" s="21">
        <v>0</v>
      </c>
      <c r="D296" s="21">
        <v>203</v>
      </c>
      <c r="E296" s="21">
        <v>0</v>
      </c>
      <c r="F296" s="21">
        <v>1753</v>
      </c>
      <c r="G296" s="21">
        <v>0</v>
      </c>
      <c r="H296" s="21">
        <v>0</v>
      </c>
      <c r="I296" s="40">
        <f t="shared" si="4"/>
        <v>8.2722086389568066</v>
      </c>
      <c r="L296" s="27">
        <v>45621</v>
      </c>
      <c r="M296" s="21">
        <v>0</v>
      </c>
      <c r="R296" s="46"/>
    </row>
    <row r="297" spans="1:18" x14ac:dyDescent="0.15">
      <c r="A297" s="27">
        <v>45423</v>
      </c>
      <c r="B297" s="21">
        <v>1993</v>
      </c>
      <c r="C297" s="21">
        <v>0</v>
      </c>
      <c r="D297" s="21">
        <v>58</v>
      </c>
      <c r="E297" s="21">
        <v>0</v>
      </c>
      <c r="F297" s="21">
        <v>1569</v>
      </c>
      <c r="G297" s="21">
        <v>0</v>
      </c>
      <c r="H297" s="21">
        <v>0</v>
      </c>
      <c r="I297" s="40">
        <f t="shared" si="4"/>
        <v>2.9101856497742098</v>
      </c>
      <c r="L297" s="27">
        <v>45620</v>
      </c>
      <c r="M297" s="21">
        <v>0</v>
      </c>
      <c r="R297" s="46"/>
    </row>
    <row r="298" spans="1:18" x14ac:dyDescent="0.15">
      <c r="A298" s="27">
        <v>45422</v>
      </c>
      <c r="B298" s="21">
        <v>2121</v>
      </c>
      <c r="C298" s="21">
        <v>97</v>
      </c>
      <c r="D298" s="21">
        <v>791</v>
      </c>
      <c r="E298" s="21">
        <v>67</v>
      </c>
      <c r="F298" s="21">
        <v>1735</v>
      </c>
      <c r="G298" s="21">
        <v>0</v>
      </c>
      <c r="H298" s="21">
        <v>0</v>
      </c>
      <c r="I298" s="40">
        <f t="shared" si="4"/>
        <v>37.293729372937293</v>
      </c>
      <c r="L298" s="27">
        <v>45619</v>
      </c>
      <c r="M298" s="21">
        <v>0</v>
      </c>
      <c r="R298" s="46"/>
    </row>
    <row r="299" spans="1:18" x14ac:dyDescent="0.15">
      <c r="A299" s="27">
        <v>45421</v>
      </c>
      <c r="B299" s="21">
        <v>1219</v>
      </c>
      <c r="C299" s="21">
        <v>0</v>
      </c>
      <c r="D299" s="21">
        <v>35</v>
      </c>
      <c r="E299" s="21">
        <v>0</v>
      </c>
      <c r="F299" s="21">
        <v>1011</v>
      </c>
      <c r="G299" s="21">
        <v>0</v>
      </c>
      <c r="H299" s="21">
        <v>0</v>
      </c>
      <c r="I299" s="40">
        <f t="shared" si="4"/>
        <v>2.8712059064807218</v>
      </c>
      <c r="L299" s="27">
        <v>45618</v>
      </c>
      <c r="M299" s="21">
        <v>0</v>
      </c>
      <c r="R299" s="46"/>
    </row>
    <row r="300" spans="1:18" x14ac:dyDescent="0.15">
      <c r="A300" s="27">
        <v>45420</v>
      </c>
      <c r="B300" s="21">
        <v>1752</v>
      </c>
      <c r="C300" s="21">
        <v>0</v>
      </c>
      <c r="D300" s="21">
        <v>14</v>
      </c>
      <c r="E300" s="21">
        <v>9</v>
      </c>
      <c r="F300" s="21">
        <v>1303</v>
      </c>
      <c r="G300" s="21">
        <v>0</v>
      </c>
      <c r="H300" s="21">
        <v>0</v>
      </c>
      <c r="I300" s="40">
        <f t="shared" si="4"/>
        <v>0.79908675799086759</v>
      </c>
      <c r="L300" s="27">
        <v>45604</v>
      </c>
      <c r="M300" s="21">
        <v>0</v>
      </c>
      <c r="R300" s="46"/>
    </row>
    <row r="301" spans="1:18" x14ac:dyDescent="0.15">
      <c r="A301" s="27">
        <v>45419</v>
      </c>
      <c r="B301" s="21">
        <v>1812</v>
      </c>
      <c r="C301" s="21">
        <v>4</v>
      </c>
      <c r="D301" s="21">
        <v>103</v>
      </c>
      <c r="E301" s="21">
        <v>0</v>
      </c>
      <c r="F301" s="21">
        <v>1240</v>
      </c>
      <c r="G301" s="21">
        <v>4</v>
      </c>
      <c r="H301" s="21">
        <v>0</v>
      </c>
      <c r="I301" s="40">
        <f t="shared" si="4"/>
        <v>5.6843267108167765</v>
      </c>
      <c r="L301" s="27">
        <v>45603</v>
      </c>
      <c r="M301" s="21">
        <v>0</v>
      </c>
      <c r="R301" s="46"/>
    </row>
    <row r="302" spans="1:18" x14ac:dyDescent="0.15">
      <c r="A302" s="27">
        <v>45418</v>
      </c>
      <c r="B302" s="21">
        <v>2185</v>
      </c>
      <c r="C302" s="21">
        <v>0</v>
      </c>
      <c r="D302" s="21">
        <v>56</v>
      </c>
      <c r="E302" s="21">
        <v>20</v>
      </c>
      <c r="F302" s="21">
        <v>1512</v>
      </c>
      <c r="G302" s="21">
        <v>0</v>
      </c>
      <c r="H302" s="21">
        <v>0</v>
      </c>
      <c r="I302" s="40">
        <f t="shared" si="4"/>
        <v>2.5629290617848968</v>
      </c>
      <c r="L302" s="27">
        <v>45602</v>
      </c>
      <c r="M302" s="21">
        <v>0</v>
      </c>
      <c r="R302" s="46"/>
    </row>
    <row r="303" spans="1:18" x14ac:dyDescent="0.15">
      <c r="A303" s="27">
        <v>45417</v>
      </c>
      <c r="B303" s="21">
        <v>3760</v>
      </c>
      <c r="C303" s="21">
        <v>0</v>
      </c>
      <c r="D303" s="21">
        <v>41</v>
      </c>
      <c r="E303" s="21">
        <v>0</v>
      </c>
      <c r="F303" s="21">
        <v>3187</v>
      </c>
      <c r="G303" s="21">
        <v>0</v>
      </c>
      <c r="H303" s="21">
        <v>0</v>
      </c>
      <c r="I303" s="40">
        <f t="shared" si="4"/>
        <v>1.0904255319148937</v>
      </c>
      <c r="L303" s="27">
        <v>45601</v>
      </c>
      <c r="M303" s="21">
        <v>0</v>
      </c>
      <c r="R303" s="46"/>
    </row>
    <row r="304" spans="1:18" x14ac:dyDescent="0.15">
      <c r="A304" s="27">
        <v>45416</v>
      </c>
      <c r="B304" s="21">
        <v>3907</v>
      </c>
      <c r="C304" s="21">
        <v>0</v>
      </c>
      <c r="D304" s="21">
        <v>39</v>
      </c>
      <c r="E304" s="21">
        <v>0</v>
      </c>
      <c r="F304" s="21">
        <v>3259</v>
      </c>
      <c r="G304" s="21">
        <v>0</v>
      </c>
      <c r="H304" s="21">
        <v>0</v>
      </c>
      <c r="I304" s="40">
        <f t="shared" si="4"/>
        <v>0.99820834399795244</v>
      </c>
      <c r="L304" s="27">
        <v>45599</v>
      </c>
      <c r="M304" s="21">
        <v>0</v>
      </c>
      <c r="R304" s="46"/>
    </row>
    <row r="305" spans="1:18" x14ac:dyDescent="0.15">
      <c r="A305" s="27">
        <v>45415</v>
      </c>
      <c r="B305" s="21">
        <v>4263</v>
      </c>
      <c r="C305" s="21">
        <v>2</v>
      </c>
      <c r="D305" s="21">
        <v>92</v>
      </c>
      <c r="E305" s="21">
        <v>0</v>
      </c>
      <c r="F305" s="21">
        <v>3391</v>
      </c>
      <c r="G305" s="21">
        <v>2</v>
      </c>
      <c r="H305" s="21">
        <v>0</v>
      </c>
      <c r="I305" s="40">
        <f t="shared" si="4"/>
        <v>2.1581046211588082</v>
      </c>
      <c r="L305" s="27">
        <v>45597</v>
      </c>
      <c r="M305" s="21">
        <v>0</v>
      </c>
      <c r="R305" s="46"/>
    </row>
    <row r="306" spans="1:18" x14ac:dyDescent="0.15">
      <c r="A306" s="27">
        <v>45414</v>
      </c>
      <c r="B306" s="21">
        <v>3831</v>
      </c>
      <c r="C306" s="21">
        <v>0</v>
      </c>
      <c r="D306" s="21">
        <v>218</v>
      </c>
      <c r="E306" s="21">
        <v>0</v>
      </c>
      <c r="F306" s="21">
        <v>3145</v>
      </c>
      <c r="G306" s="21">
        <v>0</v>
      </c>
      <c r="H306" s="21">
        <v>0</v>
      </c>
      <c r="I306" s="40">
        <f t="shared" si="4"/>
        <v>5.6904202558078829</v>
      </c>
      <c r="L306" s="27">
        <v>45596</v>
      </c>
      <c r="M306" s="21">
        <v>0</v>
      </c>
      <c r="R306" s="46"/>
    </row>
    <row r="307" spans="1:18" x14ac:dyDescent="0.15">
      <c r="A307" s="27">
        <v>45413</v>
      </c>
      <c r="B307" s="21">
        <v>4345</v>
      </c>
      <c r="C307" s="21">
        <v>0</v>
      </c>
      <c r="D307" s="21">
        <v>164</v>
      </c>
      <c r="E307" s="21">
        <v>0</v>
      </c>
      <c r="F307" s="21">
        <v>3690</v>
      </c>
      <c r="G307" s="21">
        <v>0</v>
      </c>
      <c r="H307" s="21">
        <v>0</v>
      </c>
      <c r="I307" s="40">
        <f t="shared" si="4"/>
        <v>3.7744533947065588</v>
      </c>
      <c r="L307" s="27">
        <v>45595</v>
      </c>
      <c r="M307" s="21">
        <v>0</v>
      </c>
      <c r="R307" s="46"/>
    </row>
    <row r="308" spans="1:18" x14ac:dyDescent="0.15">
      <c r="A308" s="27">
        <v>45412</v>
      </c>
      <c r="B308" s="21">
        <v>6235</v>
      </c>
      <c r="C308" s="21">
        <v>0</v>
      </c>
      <c r="D308" s="21">
        <v>209</v>
      </c>
      <c r="E308" s="21">
        <v>0</v>
      </c>
      <c r="F308" s="21">
        <v>4816</v>
      </c>
      <c r="G308" s="21">
        <v>0</v>
      </c>
      <c r="H308" s="21">
        <v>0</v>
      </c>
      <c r="I308" s="40">
        <f t="shared" si="4"/>
        <v>3.3520449077786689</v>
      </c>
      <c r="L308" s="27">
        <v>45594</v>
      </c>
      <c r="M308" s="21">
        <v>0</v>
      </c>
      <c r="R308" s="46"/>
    </row>
    <row r="309" spans="1:18" x14ac:dyDescent="0.15">
      <c r="A309" s="27">
        <v>45411</v>
      </c>
      <c r="B309" s="21">
        <v>6817</v>
      </c>
      <c r="C309" s="21">
        <v>1</v>
      </c>
      <c r="D309" s="21">
        <v>314</v>
      </c>
      <c r="E309" s="21">
        <v>0</v>
      </c>
      <c r="F309" s="21">
        <v>5498</v>
      </c>
      <c r="G309" s="21">
        <v>1</v>
      </c>
      <c r="H309" s="21">
        <v>0</v>
      </c>
      <c r="I309" s="40">
        <f t="shared" si="4"/>
        <v>4.6061317294997801</v>
      </c>
      <c r="L309" s="27">
        <v>45593</v>
      </c>
      <c r="M309" s="21">
        <v>0</v>
      </c>
      <c r="R309" s="46"/>
    </row>
    <row r="310" spans="1:18" x14ac:dyDescent="0.15">
      <c r="A310" s="27">
        <v>45410</v>
      </c>
      <c r="B310" s="21">
        <v>8028</v>
      </c>
      <c r="C310" s="21">
        <v>3</v>
      </c>
      <c r="D310" s="21">
        <v>329</v>
      </c>
      <c r="E310" s="21">
        <v>0</v>
      </c>
      <c r="F310" s="21">
        <v>6696</v>
      </c>
      <c r="G310" s="21">
        <v>3</v>
      </c>
      <c r="H310" s="21">
        <v>0</v>
      </c>
      <c r="I310" s="40">
        <f t="shared" si="4"/>
        <v>4.0981564524165428</v>
      </c>
      <c r="L310" s="27">
        <v>45592</v>
      </c>
      <c r="M310" s="21">
        <v>0</v>
      </c>
      <c r="R310" s="46"/>
    </row>
    <row r="311" spans="1:18" x14ac:dyDescent="0.15">
      <c r="A311" s="27">
        <v>45409</v>
      </c>
      <c r="B311" s="21">
        <v>7212</v>
      </c>
      <c r="C311" s="21">
        <v>0</v>
      </c>
      <c r="D311" s="21">
        <v>278</v>
      </c>
      <c r="E311" s="21">
        <v>55</v>
      </c>
      <c r="F311" s="21">
        <v>6474</v>
      </c>
      <c r="G311" s="21">
        <v>0</v>
      </c>
      <c r="H311" s="21">
        <v>0</v>
      </c>
      <c r="I311" s="40">
        <f t="shared" si="4"/>
        <v>3.8546866333887966</v>
      </c>
      <c r="L311" s="27">
        <v>45591</v>
      </c>
      <c r="M311" s="21">
        <v>0</v>
      </c>
      <c r="R311" s="46"/>
    </row>
    <row r="312" spans="1:18" x14ac:dyDescent="0.15">
      <c r="A312" s="27">
        <v>45408</v>
      </c>
      <c r="B312" s="21">
        <v>5012</v>
      </c>
      <c r="C312" s="21">
        <v>0</v>
      </c>
      <c r="D312" s="21">
        <v>17</v>
      </c>
      <c r="E312" s="21">
        <v>0</v>
      </c>
      <c r="F312" s="21">
        <v>4391</v>
      </c>
      <c r="G312" s="21">
        <v>0</v>
      </c>
      <c r="H312" s="21">
        <v>0</v>
      </c>
      <c r="I312" s="40">
        <f t="shared" si="4"/>
        <v>0.33918595371109339</v>
      </c>
      <c r="L312" s="27">
        <v>45590</v>
      </c>
      <c r="M312" s="21">
        <v>0</v>
      </c>
      <c r="R312" s="46"/>
    </row>
    <row r="313" spans="1:18" x14ac:dyDescent="0.15">
      <c r="A313" s="27">
        <v>45407</v>
      </c>
      <c r="B313" s="21">
        <v>4156</v>
      </c>
      <c r="C313" s="21">
        <v>0</v>
      </c>
      <c r="D313" s="21">
        <v>12</v>
      </c>
      <c r="E313" s="21">
        <v>0</v>
      </c>
      <c r="F313" s="21">
        <v>3690</v>
      </c>
      <c r="G313" s="21">
        <v>0</v>
      </c>
      <c r="H313" s="21">
        <v>0</v>
      </c>
      <c r="I313" s="40">
        <f t="shared" si="4"/>
        <v>0.28873917228103946</v>
      </c>
      <c r="L313" s="27">
        <v>45589</v>
      </c>
      <c r="M313" s="21">
        <v>0</v>
      </c>
      <c r="R313" s="46"/>
    </row>
    <row r="314" spans="1:18" x14ac:dyDescent="0.15">
      <c r="A314" s="27">
        <v>45406</v>
      </c>
      <c r="B314" s="21">
        <v>5743</v>
      </c>
      <c r="C314" s="21">
        <v>0</v>
      </c>
      <c r="D314" s="21">
        <v>0</v>
      </c>
      <c r="E314" s="21">
        <v>0</v>
      </c>
      <c r="F314" s="21">
        <v>5199</v>
      </c>
      <c r="G314" s="21">
        <v>0</v>
      </c>
      <c r="H314" s="21">
        <v>0</v>
      </c>
      <c r="I314" s="40">
        <f t="shared" si="4"/>
        <v>0</v>
      </c>
      <c r="L314" s="27">
        <v>45588</v>
      </c>
      <c r="M314" s="21">
        <v>0</v>
      </c>
      <c r="R314" s="46"/>
    </row>
    <row r="315" spans="1:18" x14ac:dyDescent="0.15">
      <c r="A315" s="27">
        <v>45405</v>
      </c>
      <c r="B315" s="21">
        <v>7728</v>
      </c>
      <c r="C315" s="21">
        <v>0</v>
      </c>
      <c r="D315" s="21">
        <v>147</v>
      </c>
      <c r="E315" s="21">
        <v>0</v>
      </c>
      <c r="F315" s="21">
        <v>6637</v>
      </c>
      <c r="G315" s="21">
        <v>0</v>
      </c>
      <c r="H315" s="21">
        <v>0</v>
      </c>
      <c r="I315" s="40">
        <f t="shared" si="4"/>
        <v>1.9021739130434785</v>
      </c>
      <c r="L315" s="27">
        <v>45586</v>
      </c>
      <c r="M315" s="21">
        <v>0</v>
      </c>
      <c r="R315" s="46"/>
    </row>
    <row r="316" spans="1:18" x14ac:dyDescent="0.15">
      <c r="A316" s="27">
        <v>45404</v>
      </c>
      <c r="B316" s="21">
        <v>11343</v>
      </c>
      <c r="C316" s="21">
        <v>0</v>
      </c>
      <c r="D316" s="21">
        <v>5</v>
      </c>
      <c r="E316" s="21">
        <v>0</v>
      </c>
      <c r="F316" s="21">
        <v>9890</v>
      </c>
      <c r="G316" s="21">
        <v>0</v>
      </c>
      <c r="H316" s="21">
        <v>0</v>
      </c>
      <c r="I316" s="40">
        <f t="shared" si="4"/>
        <v>4.4080049369655296E-2</v>
      </c>
      <c r="L316" s="27">
        <v>45585</v>
      </c>
      <c r="M316" s="21">
        <v>0</v>
      </c>
      <c r="R316" s="46"/>
    </row>
    <row r="317" spans="1:18" x14ac:dyDescent="0.15">
      <c r="A317" s="27">
        <v>45403</v>
      </c>
      <c r="B317" s="21">
        <v>11996</v>
      </c>
      <c r="C317" s="21">
        <v>0</v>
      </c>
      <c r="D317" s="21">
        <v>176</v>
      </c>
      <c r="E317" s="21">
        <v>0</v>
      </c>
      <c r="F317" s="21">
        <v>9951</v>
      </c>
      <c r="G317" s="21">
        <v>0</v>
      </c>
      <c r="H317" s="21">
        <v>0</v>
      </c>
      <c r="I317" s="40">
        <f t="shared" si="4"/>
        <v>1.4671557185728576</v>
      </c>
      <c r="L317" s="27">
        <v>45584</v>
      </c>
      <c r="M317" s="21">
        <v>0</v>
      </c>
      <c r="R317" s="46"/>
    </row>
    <row r="318" spans="1:18" x14ac:dyDescent="0.15">
      <c r="A318" s="27">
        <v>45402</v>
      </c>
      <c r="B318" s="21">
        <v>12096</v>
      </c>
      <c r="C318" s="21">
        <v>1</v>
      </c>
      <c r="D318" s="21">
        <v>238</v>
      </c>
      <c r="E318" s="21">
        <v>0</v>
      </c>
      <c r="F318" s="21">
        <v>10051</v>
      </c>
      <c r="G318" s="21">
        <v>1</v>
      </c>
      <c r="H318" s="21">
        <v>0</v>
      </c>
      <c r="I318" s="40">
        <f t="shared" si="4"/>
        <v>1.9675925925925926</v>
      </c>
      <c r="L318" s="27">
        <v>45583</v>
      </c>
      <c r="M318" s="21">
        <v>0</v>
      </c>
      <c r="R318" s="46"/>
    </row>
    <row r="319" spans="1:18" x14ac:dyDescent="0.15">
      <c r="A319" s="27">
        <v>45401</v>
      </c>
      <c r="B319" s="21">
        <v>13651</v>
      </c>
      <c r="C319" s="21">
        <v>3</v>
      </c>
      <c r="D319" s="21">
        <v>395</v>
      </c>
      <c r="E319" s="21">
        <v>64</v>
      </c>
      <c r="F319" s="21">
        <v>12074</v>
      </c>
      <c r="G319" s="21">
        <v>0</v>
      </c>
      <c r="H319" s="21">
        <v>0</v>
      </c>
      <c r="I319" s="40">
        <f t="shared" si="4"/>
        <v>2.8935609112885503</v>
      </c>
      <c r="L319" s="27">
        <v>45582</v>
      </c>
      <c r="M319" s="21">
        <v>0</v>
      </c>
      <c r="R319" s="46"/>
    </row>
    <row r="320" spans="1:18" x14ac:dyDescent="0.15">
      <c r="A320" s="27">
        <v>45400</v>
      </c>
      <c r="B320" s="21">
        <v>7409</v>
      </c>
      <c r="C320" s="21">
        <v>73</v>
      </c>
      <c r="D320" s="21">
        <v>985</v>
      </c>
      <c r="E320" s="21">
        <v>36</v>
      </c>
      <c r="F320" s="21">
        <v>6644</v>
      </c>
      <c r="G320" s="21">
        <v>0</v>
      </c>
      <c r="H320" s="21">
        <v>0</v>
      </c>
      <c r="I320" s="40">
        <f t="shared" si="4"/>
        <v>13.294641652044811</v>
      </c>
      <c r="L320" s="27">
        <v>45581</v>
      </c>
      <c r="M320" s="21">
        <v>0</v>
      </c>
      <c r="R320" s="46"/>
    </row>
    <row r="321" spans="1:18" x14ac:dyDescent="0.15">
      <c r="A321" s="27">
        <v>45399</v>
      </c>
      <c r="B321" s="21">
        <v>1818</v>
      </c>
      <c r="C321" s="21">
        <v>0</v>
      </c>
      <c r="D321" s="21">
        <v>205</v>
      </c>
      <c r="E321" s="21">
        <v>0</v>
      </c>
      <c r="F321" s="21">
        <v>1444</v>
      </c>
      <c r="G321" s="21">
        <v>0</v>
      </c>
      <c r="H321" s="21">
        <v>0</v>
      </c>
      <c r="I321" s="40">
        <f t="shared" si="4"/>
        <v>11.276127612761275</v>
      </c>
      <c r="L321" s="27">
        <v>45580</v>
      </c>
      <c r="M321" s="21">
        <v>0</v>
      </c>
      <c r="R321" s="46"/>
    </row>
    <row r="322" spans="1:18" x14ac:dyDescent="0.15">
      <c r="A322" s="27">
        <v>45398</v>
      </c>
      <c r="B322" s="21">
        <v>1802</v>
      </c>
      <c r="C322" s="21">
        <v>0</v>
      </c>
      <c r="D322" s="21">
        <v>94</v>
      </c>
      <c r="E322" s="21">
        <v>0</v>
      </c>
      <c r="F322" s="21">
        <v>1434</v>
      </c>
      <c r="G322" s="21">
        <v>0</v>
      </c>
      <c r="H322" s="21">
        <v>0</v>
      </c>
      <c r="I322" s="40">
        <f t="shared" si="4"/>
        <v>5.2164261931187568</v>
      </c>
      <c r="L322" s="27">
        <v>45579</v>
      </c>
      <c r="M322" s="21">
        <v>0</v>
      </c>
      <c r="R322" s="46"/>
    </row>
    <row r="323" spans="1:18" x14ac:dyDescent="0.15">
      <c r="A323" s="27">
        <v>45397</v>
      </c>
      <c r="B323" s="21">
        <v>1357</v>
      </c>
      <c r="C323" s="21">
        <v>0</v>
      </c>
      <c r="D323" s="21">
        <v>14</v>
      </c>
      <c r="E323" s="21">
        <v>11</v>
      </c>
      <c r="F323" s="21">
        <v>1056</v>
      </c>
      <c r="G323" s="21">
        <v>0</v>
      </c>
      <c r="H323" s="21">
        <v>0</v>
      </c>
      <c r="I323" s="40">
        <f t="shared" ref="I323:I380" si="5">(D323/B323)*100</f>
        <v>1.0316875460574797</v>
      </c>
      <c r="L323" s="27">
        <v>45578</v>
      </c>
      <c r="M323" s="21">
        <v>0</v>
      </c>
      <c r="R323" s="46"/>
    </row>
    <row r="324" spans="1:18" x14ac:dyDescent="0.15">
      <c r="A324" s="27">
        <v>45396</v>
      </c>
      <c r="B324" s="21">
        <v>2535</v>
      </c>
      <c r="C324" s="21">
        <v>0</v>
      </c>
      <c r="D324" s="21">
        <v>15075</v>
      </c>
      <c r="E324" s="21">
        <v>0</v>
      </c>
      <c r="F324" s="21">
        <v>1842</v>
      </c>
      <c r="G324" s="21">
        <v>0</v>
      </c>
      <c r="H324" s="21">
        <v>0</v>
      </c>
      <c r="I324" s="40">
        <f t="shared" si="5"/>
        <v>594.67455621301781</v>
      </c>
      <c r="L324" s="27">
        <v>45577</v>
      </c>
      <c r="M324" s="21">
        <v>0</v>
      </c>
      <c r="R324" s="46"/>
    </row>
    <row r="325" spans="1:18" x14ac:dyDescent="0.15">
      <c r="A325" s="27">
        <v>45395</v>
      </c>
      <c r="B325" s="21">
        <v>1519</v>
      </c>
      <c r="C325" s="21">
        <v>0</v>
      </c>
      <c r="D325" s="21">
        <v>140</v>
      </c>
      <c r="E325" s="21">
        <v>0</v>
      </c>
      <c r="F325" s="21">
        <v>1061</v>
      </c>
      <c r="G325" s="21">
        <v>0</v>
      </c>
      <c r="H325" s="21">
        <v>0</v>
      </c>
      <c r="I325" s="40">
        <f t="shared" si="5"/>
        <v>9.216589861751153</v>
      </c>
      <c r="L325" s="27">
        <v>45576</v>
      </c>
      <c r="M325" s="21">
        <v>0</v>
      </c>
      <c r="R325" s="46"/>
    </row>
    <row r="326" spans="1:18" x14ac:dyDescent="0.15">
      <c r="A326" s="27">
        <v>45394</v>
      </c>
      <c r="B326" s="21">
        <v>859</v>
      </c>
      <c r="C326" s="21">
        <v>2</v>
      </c>
      <c r="D326" s="21">
        <v>42</v>
      </c>
      <c r="E326" s="21">
        <v>3</v>
      </c>
      <c r="F326" s="21">
        <v>613</v>
      </c>
      <c r="G326" s="21">
        <v>0</v>
      </c>
      <c r="H326" s="21">
        <v>0</v>
      </c>
      <c r="I326" s="40">
        <f t="shared" si="5"/>
        <v>4.8894062863795114</v>
      </c>
      <c r="L326" s="27">
        <v>45575</v>
      </c>
      <c r="M326" s="21">
        <v>0</v>
      </c>
      <c r="R326" s="46"/>
    </row>
    <row r="327" spans="1:18" x14ac:dyDescent="0.15">
      <c r="A327" s="27">
        <v>45393</v>
      </c>
      <c r="B327" s="21">
        <v>902</v>
      </c>
      <c r="C327" s="21">
        <v>0</v>
      </c>
      <c r="D327" s="21">
        <v>21</v>
      </c>
      <c r="E327" s="21">
        <v>0</v>
      </c>
      <c r="F327" s="21">
        <v>647</v>
      </c>
      <c r="G327" s="21">
        <v>0</v>
      </c>
      <c r="H327" s="21">
        <v>0</v>
      </c>
      <c r="I327" s="40">
        <f t="shared" si="5"/>
        <v>2.3281596452328159</v>
      </c>
      <c r="L327" s="27">
        <v>45574</v>
      </c>
      <c r="M327" s="21">
        <v>0</v>
      </c>
      <c r="R327" s="46"/>
    </row>
    <row r="328" spans="1:18" x14ac:dyDescent="0.15">
      <c r="A328" s="27">
        <v>45392</v>
      </c>
      <c r="B328" s="21">
        <v>1451</v>
      </c>
      <c r="C328" s="21">
        <v>4</v>
      </c>
      <c r="D328" s="21">
        <v>260</v>
      </c>
      <c r="E328" s="21">
        <v>98</v>
      </c>
      <c r="F328" s="21">
        <v>1166</v>
      </c>
      <c r="G328" s="21">
        <v>0</v>
      </c>
      <c r="H328" s="21">
        <v>0</v>
      </c>
      <c r="I328" s="40">
        <f t="shared" si="5"/>
        <v>17.918676774638183</v>
      </c>
      <c r="L328" s="27">
        <v>45573</v>
      </c>
      <c r="M328" s="21">
        <v>0</v>
      </c>
      <c r="R328" s="46"/>
    </row>
    <row r="329" spans="1:18" x14ac:dyDescent="0.15">
      <c r="A329" s="27">
        <v>45391</v>
      </c>
      <c r="B329" s="21">
        <v>3145</v>
      </c>
      <c r="C329" s="21">
        <v>0</v>
      </c>
      <c r="D329" s="21">
        <v>583</v>
      </c>
      <c r="E329" s="21">
        <v>0</v>
      </c>
      <c r="F329" s="21">
        <v>2447</v>
      </c>
      <c r="G329" s="21">
        <v>0</v>
      </c>
      <c r="H329" s="21">
        <v>0</v>
      </c>
      <c r="I329" s="40">
        <f t="shared" si="5"/>
        <v>18.537360890302068</v>
      </c>
      <c r="L329" s="27">
        <v>45572</v>
      </c>
      <c r="M329" s="21">
        <v>0</v>
      </c>
      <c r="R329" s="46"/>
    </row>
    <row r="330" spans="1:18" x14ac:dyDescent="0.15">
      <c r="A330" s="27">
        <v>45390</v>
      </c>
      <c r="B330" s="21">
        <v>735</v>
      </c>
      <c r="C330" s="21">
        <v>0</v>
      </c>
      <c r="D330" s="21">
        <v>36</v>
      </c>
      <c r="E330" s="21">
        <v>0</v>
      </c>
      <c r="F330" s="21">
        <v>451</v>
      </c>
      <c r="G330" s="21">
        <v>0</v>
      </c>
      <c r="H330" s="21">
        <v>0</v>
      </c>
      <c r="I330" s="40">
        <f t="shared" si="5"/>
        <v>4.8979591836734695</v>
      </c>
      <c r="L330" s="27">
        <v>45571</v>
      </c>
      <c r="M330" s="21">
        <v>0</v>
      </c>
      <c r="R330" s="46"/>
    </row>
    <row r="331" spans="1:18" x14ac:dyDescent="0.15">
      <c r="A331" s="27">
        <v>45389</v>
      </c>
      <c r="B331" s="21">
        <v>1155</v>
      </c>
      <c r="C331" s="21">
        <v>0</v>
      </c>
      <c r="D331" s="21">
        <v>78</v>
      </c>
      <c r="E331" s="21">
        <v>0</v>
      </c>
      <c r="F331" s="21">
        <v>854</v>
      </c>
      <c r="G331" s="21">
        <v>0</v>
      </c>
      <c r="H331" s="21">
        <v>0</v>
      </c>
      <c r="I331" s="40">
        <f t="shared" si="5"/>
        <v>6.7532467532467528</v>
      </c>
      <c r="L331" s="27">
        <v>45570</v>
      </c>
      <c r="M331" s="21">
        <v>0</v>
      </c>
      <c r="R331" s="46"/>
    </row>
    <row r="332" spans="1:18" x14ac:dyDescent="0.15">
      <c r="A332" s="27">
        <v>45388</v>
      </c>
      <c r="B332" s="21">
        <v>958</v>
      </c>
      <c r="C332" s="21">
        <v>0</v>
      </c>
      <c r="D332" s="21">
        <v>24</v>
      </c>
      <c r="E332" s="21">
        <v>0</v>
      </c>
      <c r="F332" s="21">
        <v>664</v>
      </c>
      <c r="G332" s="21">
        <v>0</v>
      </c>
      <c r="H332" s="21">
        <v>0</v>
      </c>
      <c r="I332" s="40">
        <f t="shared" si="5"/>
        <v>2.5052192066805845</v>
      </c>
      <c r="L332" s="27">
        <v>45569</v>
      </c>
      <c r="M332" s="21">
        <v>0</v>
      </c>
      <c r="R332" s="46"/>
    </row>
    <row r="333" spans="1:18" x14ac:dyDescent="0.15">
      <c r="A333" s="27">
        <v>45387</v>
      </c>
      <c r="B333" s="21">
        <v>1106</v>
      </c>
      <c r="C333" s="21">
        <v>0</v>
      </c>
      <c r="D333" s="21">
        <v>37</v>
      </c>
      <c r="E333" s="21">
        <v>0</v>
      </c>
      <c r="F333" s="21">
        <v>760</v>
      </c>
      <c r="G333" s="21">
        <v>0</v>
      </c>
      <c r="H333" s="21">
        <v>0</v>
      </c>
      <c r="I333" s="40">
        <f t="shared" si="5"/>
        <v>3.3453887884267632</v>
      </c>
      <c r="L333" s="27">
        <v>45568</v>
      </c>
      <c r="M333" s="21">
        <v>0</v>
      </c>
      <c r="R333" s="46"/>
    </row>
    <row r="334" spans="1:18" x14ac:dyDescent="0.15">
      <c r="A334" s="27">
        <v>45386</v>
      </c>
      <c r="B334" s="21">
        <v>782</v>
      </c>
      <c r="C334" s="21">
        <v>0</v>
      </c>
      <c r="D334" s="21">
        <v>30</v>
      </c>
      <c r="E334" s="21">
        <v>0</v>
      </c>
      <c r="F334" s="21">
        <v>552</v>
      </c>
      <c r="G334" s="21">
        <v>0</v>
      </c>
      <c r="H334" s="21">
        <v>0</v>
      </c>
      <c r="I334" s="40">
        <f t="shared" si="5"/>
        <v>3.8363171355498724</v>
      </c>
      <c r="L334" s="27">
        <v>45567</v>
      </c>
      <c r="M334" s="21">
        <v>0</v>
      </c>
      <c r="R334" s="46"/>
    </row>
    <row r="335" spans="1:18" x14ac:dyDescent="0.15">
      <c r="A335" s="27">
        <v>45385</v>
      </c>
      <c r="B335" s="21">
        <v>1553</v>
      </c>
      <c r="C335" s="21">
        <v>0</v>
      </c>
      <c r="D335" s="21">
        <v>135</v>
      </c>
      <c r="E335" s="21">
        <v>0</v>
      </c>
      <c r="F335" s="21">
        <v>929</v>
      </c>
      <c r="G335" s="21">
        <v>0</v>
      </c>
      <c r="H335" s="21">
        <v>0</v>
      </c>
      <c r="I335" s="40">
        <f t="shared" si="5"/>
        <v>8.6928525434642641</v>
      </c>
      <c r="L335" s="27">
        <v>45566</v>
      </c>
      <c r="M335" s="21">
        <v>0</v>
      </c>
      <c r="R335" s="46"/>
    </row>
    <row r="336" spans="1:18" x14ac:dyDescent="0.15">
      <c r="A336" s="27">
        <v>45384</v>
      </c>
      <c r="B336" s="21">
        <v>777</v>
      </c>
      <c r="C336" s="21">
        <v>0</v>
      </c>
      <c r="D336" s="21">
        <v>10</v>
      </c>
      <c r="E336" s="21">
        <v>6</v>
      </c>
      <c r="F336" s="21">
        <v>479</v>
      </c>
      <c r="G336" s="21">
        <v>0</v>
      </c>
      <c r="H336" s="21">
        <v>0</v>
      </c>
      <c r="I336" s="40">
        <f t="shared" si="5"/>
        <v>1.287001287001287</v>
      </c>
      <c r="L336" s="27">
        <v>45565</v>
      </c>
      <c r="M336" s="21">
        <v>0</v>
      </c>
      <c r="R336" s="46"/>
    </row>
    <row r="337" spans="1:18" x14ac:dyDescent="0.15">
      <c r="A337" s="27">
        <v>45383</v>
      </c>
      <c r="B337" s="21">
        <v>1332</v>
      </c>
      <c r="C337" s="21">
        <v>0</v>
      </c>
      <c r="D337" s="21">
        <v>15</v>
      </c>
      <c r="E337" s="21">
        <v>0</v>
      </c>
      <c r="F337" s="21">
        <v>741</v>
      </c>
      <c r="G337" s="21">
        <v>0</v>
      </c>
      <c r="H337" s="21">
        <v>0</v>
      </c>
      <c r="I337" s="40">
        <f t="shared" si="5"/>
        <v>1.1261261261261262</v>
      </c>
      <c r="L337" s="27">
        <v>45564</v>
      </c>
      <c r="M337" s="21">
        <v>0</v>
      </c>
      <c r="R337" s="46"/>
    </row>
    <row r="338" spans="1:18" x14ac:dyDescent="0.15">
      <c r="A338" s="27">
        <v>45382</v>
      </c>
      <c r="B338" s="21">
        <v>2401</v>
      </c>
      <c r="C338" s="21">
        <v>2</v>
      </c>
      <c r="D338" s="21">
        <v>82</v>
      </c>
      <c r="E338" s="21">
        <v>0</v>
      </c>
      <c r="F338" s="21">
        <v>1290</v>
      </c>
      <c r="G338" s="21">
        <v>2</v>
      </c>
      <c r="H338" s="21">
        <v>0</v>
      </c>
      <c r="I338" s="40">
        <f t="shared" si="5"/>
        <v>3.4152436484798003</v>
      </c>
      <c r="L338" s="27">
        <v>45563</v>
      </c>
      <c r="M338" s="21">
        <v>0</v>
      </c>
      <c r="R338" s="46"/>
    </row>
    <row r="339" spans="1:18" x14ac:dyDescent="0.15">
      <c r="A339" s="27">
        <v>45381</v>
      </c>
      <c r="B339" s="21">
        <v>1313</v>
      </c>
      <c r="C339" s="21">
        <v>0</v>
      </c>
      <c r="D339" s="21">
        <v>17</v>
      </c>
      <c r="E339" s="21">
        <v>0</v>
      </c>
      <c r="F339" s="21">
        <v>804</v>
      </c>
      <c r="G339" s="21">
        <v>0</v>
      </c>
      <c r="H339" s="21">
        <v>0</v>
      </c>
      <c r="I339" s="40">
        <f t="shared" si="5"/>
        <v>1.2947448591012947</v>
      </c>
      <c r="L339" s="27">
        <v>45562</v>
      </c>
      <c r="M339" s="21">
        <v>0</v>
      </c>
      <c r="R339" s="46"/>
    </row>
    <row r="340" spans="1:18" x14ac:dyDescent="0.15">
      <c r="A340" s="27">
        <v>45380</v>
      </c>
      <c r="B340" s="21">
        <v>1490</v>
      </c>
      <c r="C340" s="21">
        <v>1</v>
      </c>
      <c r="D340" s="21">
        <v>66</v>
      </c>
      <c r="E340" s="21">
        <v>0</v>
      </c>
      <c r="F340" s="21">
        <v>854</v>
      </c>
      <c r="G340" s="21">
        <v>1</v>
      </c>
      <c r="H340" s="21">
        <v>0</v>
      </c>
      <c r="I340" s="40">
        <f t="shared" si="5"/>
        <v>4.4295302013422821</v>
      </c>
      <c r="L340" s="27">
        <v>45561</v>
      </c>
      <c r="M340" s="21">
        <v>0</v>
      </c>
      <c r="R340" s="46"/>
    </row>
    <row r="341" spans="1:18" x14ac:dyDescent="0.15">
      <c r="A341" s="27">
        <v>45379</v>
      </c>
      <c r="B341" s="21">
        <v>957</v>
      </c>
      <c r="C341" s="21">
        <v>0</v>
      </c>
      <c r="D341" s="21">
        <v>16</v>
      </c>
      <c r="E341" s="21">
        <v>2</v>
      </c>
      <c r="F341" s="21">
        <v>636</v>
      </c>
      <c r="G341" s="21">
        <v>0</v>
      </c>
      <c r="H341" s="21">
        <v>0</v>
      </c>
      <c r="I341" s="40">
        <f t="shared" si="5"/>
        <v>1.671891327063741</v>
      </c>
      <c r="L341" s="27">
        <v>45560</v>
      </c>
      <c r="M341" s="21">
        <v>0</v>
      </c>
      <c r="R341" s="46"/>
    </row>
    <row r="342" spans="1:18" x14ac:dyDescent="0.15">
      <c r="A342" s="27">
        <v>45378</v>
      </c>
      <c r="B342" s="21">
        <v>1356</v>
      </c>
      <c r="C342" s="21">
        <v>1</v>
      </c>
      <c r="D342" s="21">
        <v>25</v>
      </c>
      <c r="E342" s="21">
        <v>4</v>
      </c>
      <c r="F342" s="21">
        <v>863</v>
      </c>
      <c r="G342" s="21">
        <v>0</v>
      </c>
      <c r="H342" s="21">
        <v>0</v>
      </c>
      <c r="I342" s="40">
        <f t="shared" si="5"/>
        <v>1.8436578171091444</v>
      </c>
      <c r="L342" s="27">
        <v>45559</v>
      </c>
      <c r="M342" s="21">
        <v>0</v>
      </c>
      <c r="R342" s="46"/>
    </row>
    <row r="343" spans="1:18" x14ac:dyDescent="0.15">
      <c r="A343" s="27">
        <v>45377</v>
      </c>
      <c r="B343" s="21">
        <v>2453</v>
      </c>
      <c r="C343" s="21">
        <v>2</v>
      </c>
      <c r="D343" s="21">
        <v>66</v>
      </c>
      <c r="E343" s="21">
        <v>2</v>
      </c>
      <c r="F343" s="21">
        <v>1388</v>
      </c>
      <c r="G343" s="21">
        <v>0</v>
      </c>
      <c r="H343" s="21">
        <v>0</v>
      </c>
      <c r="I343" s="40">
        <f t="shared" si="5"/>
        <v>2.6905829596412558</v>
      </c>
      <c r="L343" s="27">
        <v>45558</v>
      </c>
      <c r="M343" s="21">
        <v>0</v>
      </c>
      <c r="R343" s="46"/>
    </row>
    <row r="344" spans="1:18" x14ac:dyDescent="0.15">
      <c r="A344" s="27">
        <v>45376</v>
      </c>
      <c r="B344" s="21">
        <v>2924</v>
      </c>
      <c r="C344" s="21">
        <v>1</v>
      </c>
      <c r="D344" s="21">
        <v>49</v>
      </c>
      <c r="E344" s="21">
        <v>3</v>
      </c>
      <c r="F344" s="21">
        <v>1505</v>
      </c>
      <c r="G344" s="21">
        <v>1</v>
      </c>
      <c r="H344" s="21">
        <v>0</v>
      </c>
      <c r="I344" s="40">
        <f t="shared" si="5"/>
        <v>1.6757865937072502</v>
      </c>
      <c r="L344" s="27">
        <v>45557</v>
      </c>
      <c r="M344" s="21">
        <v>0</v>
      </c>
      <c r="R344" s="46"/>
    </row>
    <row r="345" spans="1:18" x14ac:dyDescent="0.15">
      <c r="A345" s="27">
        <v>45375</v>
      </c>
      <c r="B345" s="21">
        <v>3974</v>
      </c>
      <c r="C345" s="21">
        <v>0</v>
      </c>
      <c r="D345" s="21">
        <v>41</v>
      </c>
      <c r="E345" s="21">
        <v>0</v>
      </c>
      <c r="F345" s="21">
        <v>2121</v>
      </c>
      <c r="G345" s="21">
        <v>0</v>
      </c>
      <c r="H345" s="21">
        <v>0</v>
      </c>
      <c r="I345" s="40">
        <f t="shared" si="5"/>
        <v>1.0317060895822849</v>
      </c>
      <c r="L345" s="27">
        <v>45556</v>
      </c>
      <c r="M345" s="21">
        <v>0</v>
      </c>
      <c r="R345" s="46"/>
    </row>
    <row r="346" spans="1:18" x14ac:dyDescent="0.15">
      <c r="A346" s="27">
        <v>45374</v>
      </c>
      <c r="B346" s="21">
        <v>6104</v>
      </c>
      <c r="C346" s="21">
        <v>9</v>
      </c>
      <c r="D346" s="21">
        <v>518</v>
      </c>
      <c r="E346" s="21">
        <v>24</v>
      </c>
      <c r="F346" s="21">
        <v>2667</v>
      </c>
      <c r="G346" s="21">
        <v>3</v>
      </c>
      <c r="H346" s="21">
        <v>0</v>
      </c>
      <c r="I346" s="40">
        <f t="shared" si="5"/>
        <v>8.486238532110093</v>
      </c>
      <c r="L346" s="27">
        <v>45555</v>
      </c>
      <c r="M346" s="21">
        <v>0</v>
      </c>
      <c r="R346" s="46"/>
    </row>
    <row r="347" spans="1:18" x14ac:dyDescent="0.15">
      <c r="A347" s="27">
        <v>45373</v>
      </c>
      <c r="B347" s="21">
        <v>2767</v>
      </c>
      <c r="C347" s="21">
        <v>0</v>
      </c>
      <c r="D347" s="21">
        <v>47</v>
      </c>
      <c r="E347" s="21">
        <v>0</v>
      </c>
      <c r="F347" s="21">
        <v>1316</v>
      </c>
      <c r="G347" s="21">
        <v>0</v>
      </c>
      <c r="H347" s="21">
        <v>0</v>
      </c>
      <c r="I347" s="40">
        <f t="shared" si="5"/>
        <v>1.6985905312612939</v>
      </c>
      <c r="L347" s="27">
        <v>45554</v>
      </c>
      <c r="M347" s="21">
        <v>0</v>
      </c>
      <c r="R347" s="46"/>
    </row>
    <row r="348" spans="1:18" x14ac:dyDescent="0.15">
      <c r="A348" s="27">
        <v>45372</v>
      </c>
      <c r="B348" s="21">
        <v>3124</v>
      </c>
      <c r="C348" s="21">
        <v>0</v>
      </c>
      <c r="D348" s="21">
        <v>25</v>
      </c>
      <c r="E348" s="21">
        <v>0</v>
      </c>
      <c r="F348" s="21">
        <v>1382</v>
      </c>
      <c r="G348" s="21">
        <v>0</v>
      </c>
      <c r="H348" s="21">
        <v>0</v>
      </c>
      <c r="I348" s="40">
        <f t="shared" si="5"/>
        <v>0.80025608194622277</v>
      </c>
      <c r="L348" s="27">
        <v>45553</v>
      </c>
      <c r="M348" s="21">
        <v>0</v>
      </c>
      <c r="R348" s="46"/>
    </row>
    <row r="349" spans="1:18" x14ac:dyDescent="0.15">
      <c r="A349" s="27">
        <v>45371</v>
      </c>
      <c r="B349" s="21">
        <v>5541</v>
      </c>
      <c r="C349" s="21">
        <v>2</v>
      </c>
      <c r="D349" s="21">
        <v>119</v>
      </c>
      <c r="E349" s="21">
        <v>2</v>
      </c>
      <c r="F349" s="21">
        <v>2711</v>
      </c>
      <c r="G349" s="21">
        <v>1</v>
      </c>
      <c r="H349" s="21">
        <v>0</v>
      </c>
      <c r="I349" s="40">
        <f t="shared" si="5"/>
        <v>2.1476267821692834</v>
      </c>
      <c r="L349" s="27">
        <v>45552</v>
      </c>
      <c r="M349" s="21">
        <v>0</v>
      </c>
      <c r="R349" s="46"/>
    </row>
    <row r="350" spans="1:18" x14ac:dyDescent="0.15">
      <c r="A350" s="27">
        <v>45370</v>
      </c>
      <c r="B350" s="21">
        <v>7855</v>
      </c>
      <c r="C350" s="21">
        <v>0</v>
      </c>
      <c r="D350" s="21">
        <v>250</v>
      </c>
      <c r="E350" s="21">
        <v>2</v>
      </c>
      <c r="F350" s="21">
        <v>4859</v>
      </c>
      <c r="G350" s="21">
        <v>0</v>
      </c>
      <c r="H350" s="21">
        <v>0</v>
      </c>
      <c r="I350" s="40">
        <f t="shared" si="5"/>
        <v>3.1826861871419476</v>
      </c>
      <c r="L350" s="27">
        <v>45551</v>
      </c>
      <c r="M350" s="21">
        <v>0</v>
      </c>
      <c r="R350" s="46"/>
    </row>
    <row r="351" spans="1:18" x14ac:dyDescent="0.15">
      <c r="A351" s="27">
        <v>45369</v>
      </c>
      <c r="B351" s="21">
        <v>8455</v>
      </c>
      <c r="C351" s="21">
        <v>0</v>
      </c>
      <c r="D351" s="21">
        <v>89</v>
      </c>
      <c r="E351" s="21">
        <v>2</v>
      </c>
      <c r="F351" s="21">
        <v>5722</v>
      </c>
      <c r="G351" s="21">
        <v>0</v>
      </c>
      <c r="H351" s="21">
        <v>0</v>
      </c>
      <c r="I351" s="40">
        <f t="shared" si="5"/>
        <v>1.0526315789473684</v>
      </c>
      <c r="L351" s="27">
        <v>45550</v>
      </c>
      <c r="M351" s="21">
        <v>0</v>
      </c>
      <c r="R351" s="46"/>
    </row>
    <row r="352" spans="1:18" x14ac:dyDescent="0.15">
      <c r="A352" s="27">
        <v>45368</v>
      </c>
      <c r="B352" s="21">
        <v>9898</v>
      </c>
      <c r="C352" s="21">
        <v>0</v>
      </c>
      <c r="D352" s="21">
        <v>141</v>
      </c>
      <c r="E352" s="21">
        <v>1</v>
      </c>
      <c r="F352" s="21">
        <v>6056</v>
      </c>
      <c r="G352" s="21">
        <v>0</v>
      </c>
      <c r="H352" s="21">
        <v>0</v>
      </c>
      <c r="I352" s="40">
        <f t="shared" si="5"/>
        <v>1.424530208122853</v>
      </c>
      <c r="L352" s="27">
        <v>45549</v>
      </c>
      <c r="M352" s="21">
        <v>0</v>
      </c>
      <c r="R352" s="46"/>
    </row>
    <row r="353" spans="1:18" x14ac:dyDescent="0.15">
      <c r="A353" s="27">
        <v>45367</v>
      </c>
      <c r="B353" s="21">
        <v>8849</v>
      </c>
      <c r="C353" s="21">
        <v>0</v>
      </c>
      <c r="D353" s="21">
        <v>162</v>
      </c>
      <c r="E353" s="21">
        <v>0</v>
      </c>
      <c r="F353" s="21">
        <v>5725</v>
      </c>
      <c r="G353" s="21">
        <v>0</v>
      </c>
      <c r="H353" s="21">
        <v>0</v>
      </c>
      <c r="I353" s="40">
        <f t="shared" si="5"/>
        <v>1.830715335066109</v>
      </c>
      <c r="L353" s="27">
        <v>45548</v>
      </c>
      <c r="M353" s="21">
        <v>0</v>
      </c>
      <c r="R353" s="46"/>
    </row>
    <row r="354" spans="1:18" x14ac:dyDescent="0.15">
      <c r="A354" s="27">
        <v>45366</v>
      </c>
      <c r="B354" s="21">
        <v>6272</v>
      </c>
      <c r="C354" s="21">
        <v>7</v>
      </c>
      <c r="D354" s="21">
        <v>190</v>
      </c>
      <c r="E354" s="21">
        <v>2</v>
      </c>
      <c r="F354" s="21">
        <v>3471</v>
      </c>
      <c r="G354" s="21">
        <v>5</v>
      </c>
      <c r="H354" s="21">
        <v>0</v>
      </c>
      <c r="I354" s="40">
        <f t="shared" si="5"/>
        <v>3.0293367346938775</v>
      </c>
      <c r="L354" s="27">
        <v>45547</v>
      </c>
      <c r="M354" s="21">
        <v>0</v>
      </c>
      <c r="R354" s="46"/>
    </row>
    <row r="355" spans="1:18" x14ac:dyDescent="0.15">
      <c r="A355" s="27">
        <v>45365</v>
      </c>
      <c r="B355" s="21">
        <v>4219</v>
      </c>
      <c r="C355" s="21">
        <v>0</v>
      </c>
      <c r="D355" s="21">
        <v>156</v>
      </c>
      <c r="E355" s="21">
        <v>6</v>
      </c>
      <c r="F355" s="21">
        <v>2066</v>
      </c>
      <c r="G355" s="21">
        <v>0</v>
      </c>
      <c r="H355" s="21">
        <v>0</v>
      </c>
      <c r="I355" s="40">
        <f t="shared" si="5"/>
        <v>3.6975586631903292</v>
      </c>
      <c r="L355" s="27">
        <v>45546</v>
      </c>
      <c r="M355" s="21">
        <v>0</v>
      </c>
      <c r="R355" s="46"/>
    </row>
    <row r="356" spans="1:18" x14ac:dyDescent="0.15">
      <c r="A356" s="27">
        <v>45364</v>
      </c>
      <c r="B356" s="21">
        <v>5990</v>
      </c>
      <c r="C356" s="21">
        <v>1</v>
      </c>
      <c r="D356" s="21">
        <v>101</v>
      </c>
      <c r="E356" s="21">
        <v>16</v>
      </c>
      <c r="F356" s="21">
        <v>3461</v>
      </c>
      <c r="G356" s="21">
        <v>1</v>
      </c>
      <c r="H356" s="21">
        <v>0</v>
      </c>
      <c r="I356" s="40">
        <f t="shared" si="5"/>
        <v>1.686143572621035</v>
      </c>
      <c r="L356" s="27">
        <v>45533</v>
      </c>
      <c r="M356" s="21">
        <v>0</v>
      </c>
      <c r="R356" s="46"/>
    </row>
    <row r="357" spans="1:18" x14ac:dyDescent="0.15">
      <c r="A357" s="27">
        <v>45363</v>
      </c>
      <c r="B357" s="21">
        <v>6599</v>
      </c>
      <c r="C357" s="21">
        <v>2</v>
      </c>
      <c r="D357" s="21">
        <v>79</v>
      </c>
      <c r="E357" s="21">
        <v>0</v>
      </c>
      <c r="F357" s="21">
        <v>4097</v>
      </c>
      <c r="G357" s="21">
        <v>2</v>
      </c>
      <c r="H357" s="21">
        <v>0</v>
      </c>
      <c r="I357" s="40">
        <f t="shared" si="5"/>
        <v>1.1971510834974997</v>
      </c>
      <c r="L357" s="27">
        <v>45532</v>
      </c>
      <c r="M357" s="21">
        <v>0</v>
      </c>
      <c r="R357" s="46"/>
    </row>
    <row r="358" spans="1:18" x14ac:dyDescent="0.15">
      <c r="A358" s="27">
        <v>45362</v>
      </c>
      <c r="B358" s="21">
        <v>8445</v>
      </c>
      <c r="C358" s="21">
        <v>2</v>
      </c>
      <c r="D358" s="21">
        <v>135</v>
      </c>
      <c r="E358" s="21">
        <v>21</v>
      </c>
      <c r="F358" s="21">
        <v>4724</v>
      </c>
      <c r="G358" s="21">
        <v>0</v>
      </c>
      <c r="H358" s="21">
        <v>0</v>
      </c>
      <c r="I358" s="40">
        <f t="shared" si="5"/>
        <v>1.5985790408525755</v>
      </c>
      <c r="L358" s="27">
        <v>45531</v>
      </c>
      <c r="M358" s="21">
        <v>0</v>
      </c>
      <c r="R358" s="46"/>
    </row>
    <row r="359" spans="1:18" x14ac:dyDescent="0.15">
      <c r="A359" s="27">
        <v>45361</v>
      </c>
      <c r="B359" s="21">
        <v>6590</v>
      </c>
      <c r="C359" s="21">
        <v>1</v>
      </c>
      <c r="D359" s="21">
        <v>230</v>
      </c>
      <c r="E359" s="21">
        <v>23</v>
      </c>
      <c r="F359" s="21">
        <v>3444</v>
      </c>
      <c r="G359" s="21">
        <v>0</v>
      </c>
      <c r="H359" s="21">
        <v>0</v>
      </c>
      <c r="I359" s="40">
        <f t="shared" si="5"/>
        <v>3.4901365705614569</v>
      </c>
      <c r="L359" s="27">
        <v>45530</v>
      </c>
      <c r="M359" s="21">
        <v>0</v>
      </c>
      <c r="R359" s="46"/>
    </row>
    <row r="360" spans="1:18" x14ac:dyDescent="0.15">
      <c r="A360" s="27">
        <v>45360</v>
      </c>
      <c r="B360" s="21">
        <v>6208</v>
      </c>
      <c r="C360" s="21">
        <v>0</v>
      </c>
      <c r="D360" s="21">
        <v>188</v>
      </c>
      <c r="E360" s="21">
        <v>1</v>
      </c>
      <c r="F360" s="21">
        <v>2925</v>
      </c>
      <c r="G360" s="21">
        <v>0</v>
      </c>
      <c r="H360" s="21">
        <v>0</v>
      </c>
      <c r="I360" s="40">
        <f t="shared" si="5"/>
        <v>3.0283505154639174</v>
      </c>
      <c r="L360" s="27">
        <v>45529</v>
      </c>
      <c r="M360" s="21">
        <v>0</v>
      </c>
      <c r="R360" s="46"/>
    </row>
    <row r="361" spans="1:18" x14ac:dyDescent="0.15">
      <c r="A361" s="27">
        <v>45359</v>
      </c>
      <c r="B361" s="21">
        <v>3718</v>
      </c>
      <c r="C361" s="21">
        <v>0</v>
      </c>
      <c r="D361" s="21">
        <v>84</v>
      </c>
      <c r="E361" s="21">
        <v>3</v>
      </c>
      <c r="F361" s="21">
        <v>1969</v>
      </c>
      <c r="G361" s="21">
        <v>0</v>
      </c>
      <c r="H361" s="21">
        <v>0</v>
      </c>
      <c r="I361" s="40">
        <f t="shared" si="5"/>
        <v>2.2592791823561056</v>
      </c>
      <c r="L361" s="27">
        <v>45528</v>
      </c>
      <c r="M361" s="21">
        <v>0</v>
      </c>
      <c r="R361" s="46"/>
    </row>
    <row r="362" spans="1:18" x14ac:dyDescent="0.15">
      <c r="A362" s="27">
        <v>45358</v>
      </c>
      <c r="B362" s="21">
        <v>4238</v>
      </c>
      <c r="C362" s="21">
        <v>0</v>
      </c>
      <c r="D362" s="21">
        <v>237</v>
      </c>
      <c r="E362" s="21">
        <v>6</v>
      </c>
      <c r="F362" s="21">
        <v>1943</v>
      </c>
      <c r="G362" s="21">
        <v>0</v>
      </c>
      <c r="H362" s="21">
        <v>0</v>
      </c>
      <c r="I362" s="40">
        <f t="shared" si="5"/>
        <v>5.5922605002359607</v>
      </c>
      <c r="L362" s="27">
        <v>45527</v>
      </c>
      <c r="M362" s="21">
        <v>0</v>
      </c>
      <c r="R362" s="46"/>
    </row>
    <row r="363" spans="1:18" x14ac:dyDescent="0.15">
      <c r="A363" s="27">
        <v>45357</v>
      </c>
      <c r="B363" s="21">
        <v>3595</v>
      </c>
      <c r="C363" s="21">
        <v>0</v>
      </c>
      <c r="D363" s="21">
        <v>177</v>
      </c>
      <c r="E363" s="21">
        <v>2</v>
      </c>
      <c r="F363" s="21">
        <v>1700</v>
      </c>
      <c r="G363" s="21">
        <v>0</v>
      </c>
      <c r="H363" s="21">
        <v>0</v>
      </c>
      <c r="I363" s="40">
        <f t="shared" si="5"/>
        <v>4.9235048678720448</v>
      </c>
      <c r="L363" s="27">
        <v>45526</v>
      </c>
      <c r="M363" s="21">
        <v>0</v>
      </c>
      <c r="R363" s="46"/>
    </row>
    <row r="364" spans="1:18" x14ac:dyDescent="0.15">
      <c r="A364" s="27">
        <v>45356</v>
      </c>
      <c r="B364" s="21">
        <v>3624</v>
      </c>
      <c r="C364" s="21">
        <v>0</v>
      </c>
      <c r="D364" s="21">
        <v>61</v>
      </c>
      <c r="E364" s="21">
        <v>2</v>
      </c>
      <c r="F364" s="21">
        <v>1735</v>
      </c>
      <c r="G364" s="21">
        <v>0</v>
      </c>
      <c r="H364" s="21">
        <v>0</v>
      </c>
      <c r="I364" s="40">
        <f t="shared" si="5"/>
        <v>1.683222958057395</v>
      </c>
      <c r="L364" s="27">
        <v>45525</v>
      </c>
      <c r="M364" s="21">
        <v>0</v>
      </c>
      <c r="R364" s="46"/>
    </row>
    <row r="365" spans="1:18" x14ac:dyDescent="0.15">
      <c r="A365" s="27">
        <v>45355</v>
      </c>
      <c r="B365" s="21">
        <v>3521</v>
      </c>
      <c r="C365" s="21">
        <v>0</v>
      </c>
      <c r="D365" s="21">
        <v>178</v>
      </c>
      <c r="E365" s="21">
        <v>11</v>
      </c>
      <c r="F365" s="21">
        <v>1892</v>
      </c>
      <c r="G365" s="21">
        <v>0</v>
      </c>
      <c r="H365" s="21">
        <v>0</v>
      </c>
      <c r="I365" s="40">
        <f t="shared" si="5"/>
        <v>5.0553819937517748</v>
      </c>
      <c r="L365" s="27">
        <v>45524</v>
      </c>
      <c r="M365" s="21">
        <v>0</v>
      </c>
      <c r="R365" s="46"/>
    </row>
    <row r="366" spans="1:18" x14ac:dyDescent="0.15">
      <c r="A366" s="27">
        <v>45354</v>
      </c>
      <c r="B366" s="21">
        <v>4539</v>
      </c>
      <c r="C366" s="21">
        <v>0</v>
      </c>
      <c r="D366" s="21">
        <v>64</v>
      </c>
      <c r="E366" s="21">
        <v>1</v>
      </c>
      <c r="F366" s="21">
        <v>2085</v>
      </c>
      <c r="G366" s="21">
        <v>0</v>
      </c>
      <c r="H366" s="21">
        <v>0</v>
      </c>
      <c r="I366" s="40">
        <f t="shared" si="5"/>
        <v>1.4100022031284423</v>
      </c>
      <c r="L366" s="27">
        <v>45523</v>
      </c>
      <c r="M366" s="21">
        <v>0</v>
      </c>
      <c r="R366" s="46"/>
    </row>
    <row r="367" spans="1:18" x14ac:dyDescent="0.15">
      <c r="A367" s="27">
        <v>45353</v>
      </c>
      <c r="B367" s="21">
        <v>5740</v>
      </c>
      <c r="C367" s="21">
        <v>13</v>
      </c>
      <c r="D367" s="21">
        <v>296</v>
      </c>
      <c r="E367" s="21">
        <v>11</v>
      </c>
      <c r="F367" s="21">
        <v>2467</v>
      </c>
      <c r="G367" s="21">
        <v>3</v>
      </c>
      <c r="H367" s="21">
        <v>0</v>
      </c>
      <c r="I367" s="40">
        <f t="shared" si="5"/>
        <v>5.1567944250871083</v>
      </c>
      <c r="L367" s="27">
        <v>45522</v>
      </c>
      <c r="M367" s="21">
        <v>0</v>
      </c>
      <c r="R367" s="46"/>
    </row>
    <row r="368" spans="1:18" x14ac:dyDescent="0.15">
      <c r="A368" s="27">
        <v>45352</v>
      </c>
      <c r="B368" s="21">
        <v>5781</v>
      </c>
      <c r="C368" s="21">
        <v>11</v>
      </c>
      <c r="D368" s="21">
        <v>409</v>
      </c>
      <c r="E368" s="21">
        <v>12</v>
      </c>
      <c r="F368" s="21">
        <v>2552</v>
      </c>
      <c r="G368" s="21">
        <v>0</v>
      </c>
      <c r="H368" s="21">
        <v>0</v>
      </c>
      <c r="I368" s="40">
        <f t="shared" si="5"/>
        <v>7.0749005362394053</v>
      </c>
      <c r="L368" s="27">
        <v>45521</v>
      </c>
      <c r="M368" s="21">
        <v>0</v>
      </c>
      <c r="R368" s="46"/>
    </row>
    <row r="369" spans="1:18" x14ac:dyDescent="0.15">
      <c r="A369" s="27">
        <v>45351</v>
      </c>
      <c r="B369" s="21">
        <v>5735</v>
      </c>
      <c r="C369" s="21">
        <v>2</v>
      </c>
      <c r="D369" s="21">
        <v>170</v>
      </c>
      <c r="E369" s="21">
        <v>4</v>
      </c>
      <c r="F369" s="21">
        <v>2681</v>
      </c>
      <c r="G369" s="21">
        <v>2</v>
      </c>
      <c r="H369" s="21">
        <v>0</v>
      </c>
      <c r="I369" s="40">
        <f t="shared" si="5"/>
        <v>2.9642545771578028</v>
      </c>
      <c r="L369" s="27">
        <v>45518</v>
      </c>
      <c r="M369" s="21">
        <v>0</v>
      </c>
      <c r="R369" s="46"/>
    </row>
    <row r="370" spans="1:18" x14ac:dyDescent="0.15">
      <c r="A370" s="27">
        <v>45350</v>
      </c>
      <c r="B370" s="21">
        <v>8033</v>
      </c>
      <c r="C370" s="21">
        <v>0</v>
      </c>
      <c r="D370" s="21">
        <v>484</v>
      </c>
      <c r="E370" s="21">
        <v>5</v>
      </c>
      <c r="F370" s="21">
        <v>3612</v>
      </c>
      <c r="G370" s="21">
        <v>0</v>
      </c>
      <c r="H370" s="21">
        <v>0</v>
      </c>
      <c r="I370" s="40">
        <f t="shared" si="5"/>
        <v>6.0251462716295281</v>
      </c>
      <c r="L370" s="27">
        <v>45514</v>
      </c>
      <c r="M370" s="21">
        <v>0</v>
      </c>
      <c r="R370" s="46"/>
    </row>
    <row r="371" spans="1:18" x14ac:dyDescent="0.15">
      <c r="A371" s="27">
        <v>45349</v>
      </c>
      <c r="B371" s="21">
        <v>6652</v>
      </c>
      <c r="C371" s="21">
        <v>6</v>
      </c>
      <c r="D371" s="21">
        <v>283</v>
      </c>
      <c r="E371" s="21">
        <v>15</v>
      </c>
      <c r="F371" s="21">
        <v>3206</v>
      </c>
      <c r="G371" s="21">
        <v>2</v>
      </c>
      <c r="H371" s="21">
        <v>0</v>
      </c>
      <c r="I371" s="40">
        <f t="shared" si="5"/>
        <v>4.2543595911004211</v>
      </c>
      <c r="L371" s="27">
        <v>45511</v>
      </c>
      <c r="M371" s="21">
        <v>0</v>
      </c>
      <c r="R371" s="46"/>
    </row>
    <row r="372" spans="1:18" x14ac:dyDescent="0.15">
      <c r="A372" s="27">
        <v>45348</v>
      </c>
      <c r="B372" s="21">
        <v>8876</v>
      </c>
      <c r="C372" s="21">
        <v>5</v>
      </c>
      <c r="D372" s="21">
        <v>398</v>
      </c>
      <c r="E372" s="21">
        <v>16</v>
      </c>
      <c r="F372" s="21">
        <v>4551</v>
      </c>
      <c r="G372" s="21">
        <v>5</v>
      </c>
      <c r="H372" s="21">
        <v>0</v>
      </c>
      <c r="I372" s="40">
        <f t="shared" si="5"/>
        <v>4.4840018026137898</v>
      </c>
      <c r="L372" s="27">
        <v>45503</v>
      </c>
      <c r="M372" s="21">
        <v>0</v>
      </c>
      <c r="R372" s="46"/>
    </row>
    <row r="373" spans="1:18" x14ac:dyDescent="0.15">
      <c r="A373" s="27">
        <v>45347</v>
      </c>
      <c r="B373" s="21">
        <v>8741</v>
      </c>
      <c r="C373" s="21">
        <v>1</v>
      </c>
      <c r="D373" s="21">
        <v>231</v>
      </c>
      <c r="E373" s="21">
        <v>0</v>
      </c>
      <c r="F373" s="21">
        <v>4219</v>
      </c>
      <c r="G373" s="21">
        <v>1</v>
      </c>
      <c r="H373" s="21">
        <v>0</v>
      </c>
      <c r="I373" s="40">
        <f t="shared" si="5"/>
        <v>2.6427182244594438</v>
      </c>
      <c r="L373" s="27">
        <v>45497</v>
      </c>
      <c r="M373" s="21">
        <v>0</v>
      </c>
      <c r="R373" s="46"/>
    </row>
    <row r="374" spans="1:18" x14ac:dyDescent="0.15">
      <c r="A374" s="27">
        <v>45346</v>
      </c>
      <c r="B374" s="21">
        <v>7202</v>
      </c>
      <c r="C374" s="21">
        <v>31</v>
      </c>
      <c r="D374" s="21">
        <v>432</v>
      </c>
      <c r="E374" s="21">
        <v>18</v>
      </c>
      <c r="F374" s="21">
        <v>4061</v>
      </c>
      <c r="G374" s="21">
        <v>0</v>
      </c>
      <c r="H374" s="21">
        <v>0</v>
      </c>
      <c r="I374" s="40">
        <f t="shared" si="5"/>
        <v>5.9983337961677314</v>
      </c>
      <c r="L374" s="27">
        <v>45490</v>
      </c>
      <c r="M374" s="21">
        <v>0</v>
      </c>
      <c r="R374" s="46"/>
    </row>
    <row r="375" spans="1:18" x14ac:dyDescent="0.15">
      <c r="A375" s="27">
        <v>45345</v>
      </c>
      <c r="B375" s="21">
        <v>6988</v>
      </c>
      <c r="C375" s="21">
        <v>1</v>
      </c>
      <c r="D375" s="21">
        <v>192</v>
      </c>
      <c r="E375" s="21">
        <v>6</v>
      </c>
      <c r="F375" s="21">
        <v>3527</v>
      </c>
      <c r="G375" s="21">
        <v>1</v>
      </c>
      <c r="H375" s="21">
        <v>0</v>
      </c>
      <c r="I375" s="40">
        <f t="shared" si="5"/>
        <v>2.7475672581568404</v>
      </c>
      <c r="L375" s="27">
        <v>45487</v>
      </c>
      <c r="M375" s="21">
        <v>0</v>
      </c>
      <c r="R375" s="46"/>
    </row>
    <row r="376" spans="1:18" x14ac:dyDescent="0.15">
      <c r="A376" s="27">
        <v>45344</v>
      </c>
      <c r="B376" s="21">
        <v>6961</v>
      </c>
      <c r="C376" s="21">
        <v>0</v>
      </c>
      <c r="D376" s="21">
        <v>114</v>
      </c>
      <c r="E376" s="21">
        <v>3</v>
      </c>
      <c r="F376" s="21">
        <v>3854</v>
      </c>
      <c r="G376" s="21">
        <v>0</v>
      </c>
      <c r="H376" s="21">
        <v>0</v>
      </c>
      <c r="I376" s="40">
        <f t="shared" si="5"/>
        <v>1.637695733371642</v>
      </c>
      <c r="L376" s="27">
        <v>45484</v>
      </c>
      <c r="M376" s="21">
        <v>0</v>
      </c>
      <c r="R376" s="46"/>
    </row>
    <row r="377" spans="1:18" x14ac:dyDescent="0.15">
      <c r="A377" s="27">
        <v>45343</v>
      </c>
      <c r="B377" s="21">
        <v>7122</v>
      </c>
      <c r="C377" s="21">
        <v>3</v>
      </c>
      <c r="D377" s="21">
        <v>149</v>
      </c>
      <c r="E377" s="21">
        <v>2</v>
      </c>
      <c r="F377" s="21">
        <v>4227</v>
      </c>
      <c r="G377" s="21">
        <v>1</v>
      </c>
      <c r="H377" s="21">
        <v>0</v>
      </c>
      <c r="I377" s="40">
        <f t="shared" si="5"/>
        <v>2.0921089581578212</v>
      </c>
      <c r="L377" s="27">
        <v>45477</v>
      </c>
      <c r="M377" s="21">
        <v>0</v>
      </c>
      <c r="R377" s="46"/>
    </row>
    <row r="378" spans="1:18" x14ac:dyDescent="0.15">
      <c r="A378" s="27">
        <v>45342</v>
      </c>
      <c r="B378" s="21">
        <v>8570</v>
      </c>
      <c r="C378" s="21">
        <v>1</v>
      </c>
      <c r="D378" s="21">
        <v>268</v>
      </c>
      <c r="E378" s="21">
        <v>17</v>
      </c>
      <c r="F378" s="21">
        <v>4795</v>
      </c>
      <c r="G378" s="21">
        <v>0</v>
      </c>
      <c r="H378" s="21">
        <v>0</v>
      </c>
      <c r="I378" s="40">
        <f t="shared" si="5"/>
        <v>3.1271878646441071</v>
      </c>
      <c r="L378" s="27">
        <v>45460</v>
      </c>
      <c r="M378" s="21">
        <v>0</v>
      </c>
      <c r="R378" s="46"/>
    </row>
    <row r="379" spans="1:18" x14ac:dyDescent="0.15">
      <c r="A379" s="27">
        <v>45341</v>
      </c>
      <c r="B379" s="21">
        <v>7939</v>
      </c>
      <c r="C379" s="21">
        <v>0</v>
      </c>
      <c r="D379" s="21">
        <v>186</v>
      </c>
      <c r="E379" s="21">
        <v>1</v>
      </c>
      <c r="F379" s="21">
        <v>4127</v>
      </c>
      <c r="G379" s="21">
        <v>0</v>
      </c>
      <c r="H379" s="21">
        <v>0</v>
      </c>
      <c r="I379" s="40">
        <f t="shared" si="5"/>
        <v>2.3428643405970524</v>
      </c>
      <c r="L379" s="27">
        <v>45455</v>
      </c>
      <c r="M379" s="21">
        <v>0</v>
      </c>
      <c r="R379" s="46"/>
    </row>
    <row r="380" spans="1:18" x14ac:dyDescent="0.15">
      <c r="A380" s="27">
        <v>45340</v>
      </c>
      <c r="B380" s="21">
        <v>10036</v>
      </c>
      <c r="C380" s="21">
        <v>7</v>
      </c>
      <c r="D380" s="21">
        <v>582</v>
      </c>
      <c r="E380" s="21">
        <v>8</v>
      </c>
      <c r="F380" s="21">
        <v>5349</v>
      </c>
      <c r="G380" s="21">
        <v>7</v>
      </c>
      <c r="H380" s="21">
        <v>0</v>
      </c>
      <c r="I380" s="40">
        <f t="shared" si="5"/>
        <v>5.7991231566361101</v>
      </c>
      <c r="L380" s="27">
        <v>45406</v>
      </c>
      <c r="M380" s="21">
        <v>0</v>
      </c>
      <c r="R380" s="46"/>
    </row>
    <row r="381" spans="1:18" x14ac:dyDescent="0.15">
      <c r="R381" s="46"/>
    </row>
    <row r="382" spans="1:18" x14ac:dyDescent="0.15">
      <c r="R382" s="46"/>
    </row>
    <row r="383" spans="1:18" x14ac:dyDescent="0.15">
      <c r="R383" s="46"/>
    </row>
    <row r="384" spans="1:18" x14ac:dyDescent="0.15">
      <c r="R384" s="46"/>
    </row>
    <row r="385" spans="18:18" x14ac:dyDescent="0.15">
      <c r="R385" s="46"/>
    </row>
    <row r="386" spans="18:18" x14ac:dyDescent="0.15">
      <c r="R386" s="46"/>
    </row>
    <row r="387" spans="18:18" x14ac:dyDescent="0.15">
      <c r="R387" s="46"/>
    </row>
    <row r="388" spans="18:18" x14ac:dyDescent="0.15">
      <c r="R388" s="46"/>
    </row>
    <row r="389" spans="18:18" x14ac:dyDescent="0.15">
      <c r="R389" s="46"/>
    </row>
    <row r="390" spans="18:18" x14ac:dyDescent="0.15">
      <c r="R390" s="46"/>
    </row>
    <row r="391" spans="18:18" x14ac:dyDescent="0.15">
      <c r="R391" s="46"/>
    </row>
    <row r="392" spans="18:18" x14ac:dyDescent="0.15">
      <c r="R392" s="46"/>
    </row>
    <row r="393" spans="18:18" x14ac:dyDescent="0.15">
      <c r="R393" s="46"/>
    </row>
    <row r="394" spans="18:18" x14ac:dyDescent="0.15">
      <c r="R394" s="46"/>
    </row>
    <row r="395" spans="18:18" x14ac:dyDescent="0.15">
      <c r="R395" s="46"/>
    </row>
    <row r="396" spans="18:18" x14ac:dyDescent="0.15">
      <c r="R396" s="46"/>
    </row>
    <row r="397" spans="18:18" x14ac:dyDescent="0.15">
      <c r="R397" s="46"/>
    </row>
    <row r="398" spans="18:18" x14ac:dyDescent="0.15">
      <c r="R398" s="46"/>
    </row>
    <row r="399" spans="18:18" x14ac:dyDescent="0.15">
      <c r="R399" s="46"/>
    </row>
    <row r="400" spans="18:18" x14ac:dyDescent="0.15">
      <c r="R400" s="46"/>
    </row>
    <row r="401" spans="18:18" x14ac:dyDescent="0.15">
      <c r="R401" s="46"/>
    </row>
    <row r="402" spans="18:18" x14ac:dyDescent="0.15">
      <c r="R402" s="46"/>
    </row>
    <row r="403" spans="18:18" x14ac:dyDescent="0.15">
      <c r="R403" s="46"/>
    </row>
    <row r="404" spans="18:18" x14ac:dyDescent="0.15">
      <c r="R404" s="46"/>
    </row>
    <row r="405" spans="18:18" x14ac:dyDescent="0.15">
      <c r="R405" s="46"/>
    </row>
    <row r="406" spans="18:18" x14ac:dyDescent="0.15">
      <c r="R406" s="46"/>
    </row>
    <row r="407" spans="18:18" x14ac:dyDescent="0.15">
      <c r="R407" s="46"/>
    </row>
    <row r="408" spans="18:18" x14ac:dyDescent="0.15">
      <c r="R408" s="46"/>
    </row>
    <row r="409" spans="18:18" x14ac:dyDescent="0.15">
      <c r="R409" s="46"/>
    </row>
    <row r="410" spans="18:18" x14ac:dyDescent="0.15">
      <c r="R410" s="46"/>
    </row>
    <row r="411" spans="18:18" x14ac:dyDescent="0.15">
      <c r="R411" s="46"/>
    </row>
    <row r="412" spans="18:18" x14ac:dyDescent="0.15">
      <c r="R412" s="46"/>
    </row>
    <row r="413" spans="18:18" x14ac:dyDescent="0.15">
      <c r="R413" s="46"/>
    </row>
    <row r="414" spans="18:18" x14ac:dyDescent="0.15">
      <c r="R414" s="46"/>
    </row>
    <row r="415" spans="18:18" x14ac:dyDescent="0.15">
      <c r="R415" s="46"/>
    </row>
    <row r="416" spans="18:18" x14ac:dyDescent="0.15">
      <c r="R416" s="46"/>
    </row>
    <row r="417" spans="18:18" x14ac:dyDescent="0.15">
      <c r="R417" s="46"/>
    </row>
    <row r="418" spans="18:18" x14ac:dyDescent="0.15">
      <c r="R418" s="46"/>
    </row>
    <row r="419" spans="18:18" x14ac:dyDescent="0.15">
      <c r="R419" s="46"/>
    </row>
    <row r="420" spans="18:18" x14ac:dyDescent="0.15">
      <c r="R420" s="46"/>
    </row>
    <row r="421" spans="18:18" x14ac:dyDescent="0.15">
      <c r="R421" s="46"/>
    </row>
    <row r="422" spans="18:18" x14ac:dyDescent="0.15">
      <c r="R422" s="46"/>
    </row>
    <row r="423" spans="18:18" x14ac:dyDescent="0.15">
      <c r="R423" s="46"/>
    </row>
    <row r="424" spans="18:18" x14ac:dyDescent="0.15">
      <c r="R424" s="46"/>
    </row>
    <row r="425" spans="18:18" x14ac:dyDescent="0.15">
      <c r="R425" s="46"/>
    </row>
    <row r="426" spans="18:18" x14ac:dyDescent="0.15">
      <c r="R426" s="46"/>
    </row>
    <row r="427" spans="18:18" x14ac:dyDescent="0.15">
      <c r="R427" s="46"/>
    </row>
    <row r="428" spans="18:18" x14ac:dyDescent="0.15">
      <c r="R428" s="46"/>
    </row>
    <row r="429" spans="18:18" x14ac:dyDescent="0.15">
      <c r="R429" s="46"/>
    </row>
    <row r="430" spans="18:18" x14ac:dyDescent="0.15">
      <c r="R430" s="46"/>
    </row>
    <row r="431" spans="18:18" x14ac:dyDescent="0.15">
      <c r="R431" s="46"/>
    </row>
    <row r="432" spans="18:18" x14ac:dyDescent="0.15">
      <c r="R432" s="46"/>
    </row>
    <row r="433" spans="18:18" x14ac:dyDescent="0.15">
      <c r="R433" s="46"/>
    </row>
    <row r="434" spans="18:18" x14ac:dyDescent="0.15">
      <c r="R434" s="46"/>
    </row>
    <row r="435" spans="18:18" x14ac:dyDescent="0.15">
      <c r="R435" s="46"/>
    </row>
    <row r="436" spans="18:18" x14ac:dyDescent="0.15">
      <c r="R436" s="46"/>
    </row>
    <row r="437" spans="18:18" x14ac:dyDescent="0.15">
      <c r="R437" s="46"/>
    </row>
    <row r="438" spans="18:18" x14ac:dyDescent="0.15">
      <c r="R438" s="46"/>
    </row>
    <row r="439" spans="18:18" x14ac:dyDescent="0.15">
      <c r="R439" s="46"/>
    </row>
    <row r="440" spans="18:18" x14ac:dyDescent="0.15">
      <c r="R440" s="46"/>
    </row>
    <row r="441" spans="18:18" x14ac:dyDescent="0.15">
      <c r="R441" s="46"/>
    </row>
    <row r="442" spans="18:18" x14ac:dyDescent="0.15">
      <c r="R442" s="46"/>
    </row>
    <row r="443" spans="18:18" x14ac:dyDescent="0.15">
      <c r="R443" s="46"/>
    </row>
    <row r="444" spans="18:18" x14ac:dyDescent="0.15">
      <c r="R444" s="46"/>
    </row>
    <row r="445" spans="18:18" x14ac:dyDescent="0.15">
      <c r="R445" s="46"/>
    </row>
    <row r="446" spans="18:18" x14ac:dyDescent="0.15">
      <c r="R446" s="46"/>
    </row>
    <row r="447" spans="18:18" x14ac:dyDescent="0.15">
      <c r="R447" s="46"/>
    </row>
    <row r="448" spans="18:18" x14ac:dyDescent="0.15">
      <c r="R448" s="46"/>
    </row>
    <row r="449" spans="18:18" x14ac:dyDescent="0.15">
      <c r="R449" s="46"/>
    </row>
    <row r="450" spans="18:18" x14ac:dyDescent="0.15">
      <c r="R450" s="46"/>
    </row>
    <row r="451" spans="18:18" x14ac:dyDescent="0.15">
      <c r="R451" s="46"/>
    </row>
    <row r="452" spans="18:18" x14ac:dyDescent="0.15">
      <c r="R452" s="46"/>
    </row>
    <row r="453" spans="18:18" x14ac:dyDescent="0.15">
      <c r="R453" s="46"/>
    </row>
    <row r="454" spans="18:18" x14ac:dyDescent="0.15">
      <c r="R454" s="46"/>
    </row>
    <row r="455" spans="18:18" x14ac:dyDescent="0.15">
      <c r="R455" s="46"/>
    </row>
    <row r="456" spans="18:18" x14ac:dyDescent="0.15">
      <c r="R456" s="46"/>
    </row>
    <row r="457" spans="18:18" x14ac:dyDescent="0.15">
      <c r="R457" s="46"/>
    </row>
    <row r="458" spans="18:18" x14ac:dyDescent="0.15">
      <c r="R458" s="46"/>
    </row>
    <row r="459" spans="18:18" x14ac:dyDescent="0.15">
      <c r="R459" s="46"/>
    </row>
    <row r="460" spans="18:18" x14ac:dyDescent="0.15">
      <c r="R460" s="46"/>
    </row>
    <row r="461" spans="18:18" x14ac:dyDescent="0.15">
      <c r="R461" s="46"/>
    </row>
    <row r="462" spans="18:18" x14ac:dyDescent="0.15">
      <c r="R462" s="46"/>
    </row>
    <row r="463" spans="18:18" x14ac:dyDescent="0.15">
      <c r="R463" s="46"/>
    </row>
    <row r="464" spans="18:18" x14ac:dyDescent="0.15">
      <c r="R464" s="46"/>
    </row>
    <row r="465" spans="18:18" x14ac:dyDescent="0.15">
      <c r="R465" s="46"/>
    </row>
    <row r="466" spans="18:18" x14ac:dyDescent="0.15">
      <c r="R466" s="46"/>
    </row>
    <row r="467" spans="18:18" x14ac:dyDescent="0.15">
      <c r="R467" s="46"/>
    </row>
    <row r="468" spans="18:18" x14ac:dyDescent="0.15">
      <c r="R468" s="46"/>
    </row>
    <row r="469" spans="18:18" x14ac:dyDescent="0.15">
      <c r="R469" s="46"/>
    </row>
    <row r="470" spans="18:18" x14ac:dyDescent="0.15">
      <c r="R470" s="46"/>
    </row>
    <row r="471" spans="18:18" x14ac:dyDescent="0.15">
      <c r="R471" s="46"/>
    </row>
    <row r="472" spans="18:18" x14ac:dyDescent="0.15">
      <c r="R472" s="46"/>
    </row>
    <row r="473" spans="18:18" x14ac:dyDescent="0.15">
      <c r="R473" s="46"/>
    </row>
    <row r="474" spans="18:18" x14ac:dyDescent="0.15">
      <c r="R474" s="46"/>
    </row>
    <row r="475" spans="18:18" x14ac:dyDescent="0.15">
      <c r="R475" s="46"/>
    </row>
    <row r="476" spans="18:18" x14ac:dyDescent="0.15">
      <c r="R476" s="46"/>
    </row>
    <row r="477" spans="18:18" x14ac:dyDescent="0.15">
      <c r="R477" s="46"/>
    </row>
    <row r="478" spans="18:18" x14ac:dyDescent="0.15">
      <c r="R478" s="46"/>
    </row>
    <row r="479" spans="18:18" x14ac:dyDescent="0.15">
      <c r="R479" s="46"/>
    </row>
    <row r="480" spans="18:18" x14ac:dyDescent="0.15">
      <c r="R480" s="46"/>
    </row>
    <row r="481" spans="18:18" x14ac:dyDescent="0.15">
      <c r="R481" s="46"/>
    </row>
    <row r="482" spans="18:18" x14ac:dyDescent="0.15">
      <c r="R482" s="46"/>
    </row>
    <row r="483" spans="18:18" x14ac:dyDescent="0.15">
      <c r="R483" s="46"/>
    </row>
    <row r="484" spans="18:18" x14ac:dyDescent="0.15">
      <c r="R484" s="46"/>
    </row>
    <row r="485" spans="18:18" x14ac:dyDescent="0.15">
      <c r="R485" s="46"/>
    </row>
    <row r="486" spans="18:18" x14ac:dyDescent="0.15">
      <c r="R486" s="46"/>
    </row>
    <row r="487" spans="18:18" x14ac:dyDescent="0.15">
      <c r="R487" s="46"/>
    </row>
    <row r="488" spans="18:18" x14ac:dyDescent="0.15">
      <c r="R488" s="46"/>
    </row>
    <row r="489" spans="18:18" x14ac:dyDescent="0.15">
      <c r="R489" s="46"/>
    </row>
    <row r="490" spans="18:18" x14ac:dyDescent="0.15">
      <c r="R490" s="46"/>
    </row>
    <row r="491" spans="18:18" x14ac:dyDescent="0.15">
      <c r="R491" s="46"/>
    </row>
    <row r="492" spans="18:18" x14ac:dyDescent="0.15">
      <c r="R492" s="46"/>
    </row>
    <row r="493" spans="18:18" x14ac:dyDescent="0.15">
      <c r="R493" s="46"/>
    </row>
    <row r="494" spans="18:18" x14ac:dyDescent="0.15">
      <c r="R494" s="46"/>
    </row>
    <row r="495" spans="18:18" x14ac:dyDescent="0.15">
      <c r="R495" s="46"/>
    </row>
    <row r="496" spans="18:18" x14ac:dyDescent="0.15">
      <c r="R496" s="46"/>
    </row>
    <row r="497" spans="18:18" x14ac:dyDescent="0.15">
      <c r="R497" s="46"/>
    </row>
    <row r="498" spans="18:18" x14ac:dyDescent="0.15">
      <c r="R498" s="46"/>
    </row>
    <row r="499" spans="18:18" x14ac:dyDescent="0.15">
      <c r="R499" s="46"/>
    </row>
    <row r="500" spans="18:18" x14ac:dyDescent="0.15">
      <c r="R500" s="46"/>
    </row>
    <row r="501" spans="18:18" x14ac:dyDescent="0.15">
      <c r="R501" s="46"/>
    </row>
    <row r="502" spans="18:18" x14ac:dyDescent="0.15">
      <c r="R502" s="46"/>
    </row>
    <row r="503" spans="18:18" x14ac:dyDescent="0.15">
      <c r="R503" s="46"/>
    </row>
    <row r="504" spans="18:18" x14ac:dyDescent="0.15">
      <c r="R504" s="46"/>
    </row>
    <row r="505" spans="18:18" x14ac:dyDescent="0.15">
      <c r="R505" s="46"/>
    </row>
    <row r="506" spans="18:18" x14ac:dyDescent="0.15">
      <c r="R506" s="46"/>
    </row>
    <row r="507" spans="18:18" x14ac:dyDescent="0.15">
      <c r="R507" s="46"/>
    </row>
    <row r="508" spans="18:18" x14ac:dyDescent="0.15">
      <c r="R508" s="46"/>
    </row>
    <row r="509" spans="18:18" x14ac:dyDescent="0.15">
      <c r="R509" s="46"/>
    </row>
    <row r="510" spans="18:18" x14ac:dyDescent="0.15">
      <c r="R510" s="46"/>
    </row>
    <row r="511" spans="18:18" x14ac:dyDescent="0.15">
      <c r="R511" s="46"/>
    </row>
    <row r="512" spans="18:18" x14ac:dyDescent="0.15">
      <c r="R512" s="46"/>
    </row>
    <row r="513" spans="18:18" x14ac:dyDescent="0.15">
      <c r="R513" s="46"/>
    </row>
    <row r="514" spans="18:18" x14ac:dyDescent="0.15">
      <c r="R514" s="46"/>
    </row>
    <row r="515" spans="18:18" x14ac:dyDescent="0.15">
      <c r="R515" s="46"/>
    </row>
    <row r="516" spans="18:18" x14ac:dyDescent="0.15">
      <c r="R516" s="46"/>
    </row>
    <row r="517" spans="18:18" x14ac:dyDescent="0.15">
      <c r="R517" s="46"/>
    </row>
    <row r="518" spans="18:18" x14ac:dyDescent="0.15">
      <c r="R518" s="46"/>
    </row>
    <row r="519" spans="18:18" x14ac:dyDescent="0.15">
      <c r="R519" s="46"/>
    </row>
    <row r="520" spans="18:18" x14ac:dyDescent="0.15">
      <c r="R520" s="46"/>
    </row>
    <row r="521" spans="18:18" x14ac:dyDescent="0.15">
      <c r="R521" s="46"/>
    </row>
    <row r="522" spans="18:18" x14ac:dyDescent="0.15">
      <c r="R522" s="46"/>
    </row>
    <row r="523" spans="18:18" x14ac:dyDescent="0.15">
      <c r="R523" s="46"/>
    </row>
    <row r="524" spans="18:18" x14ac:dyDescent="0.15">
      <c r="R524" s="46"/>
    </row>
    <row r="525" spans="18:18" x14ac:dyDescent="0.15">
      <c r="R525" s="46"/>
    </row>
    <row r="526" spans="18:18" x14ac:dyDescent="0.15">
      <c r="R526" s="46"/>
    </row>
    <row r="527" spans="18:18" x14ac:dyDescent="0.15">
      <c r="R527" s="46"/>
    </row>
    <row r="528" spans="18:18" x14ac:dyDescent="0.15">
      <c r="R528" s="46"/>
    </row>
    <row r="529" spans="18:18" x14ac:dyDescent="0.15">
      <c r="R529" s="46"/>
    </row>
    <row r="530" spans="18:18" x14ac:dyDescent="0.15">
      <c r="R530" s="46"/>
    </row>
    <row r="531" spans="18:18" x14ac:dyDescent="0.15">
      <c r="R531" s="46"/>
    </row>
    <row r="532" spans="18:18" x14ac:dyDescent="0.15">
      <c r="R532" s="46"/>
    </row>
    <row r="533" spans="18:18" x14ac:dyDescent="0.15">
      <c r="R533" s="46"/>
    </row>
    <row r="534" spans="18:18" x14ac:dyDescent="0.15">
      <c r="R534" s="46"/>
    </row>
    <row r="535" spans="18:18" x14ac:dyDescent="0.15">
      <c r="R535" s="46"/>
    </row>
    <row r="536" spans="18:18" x14ac:dyDescent="0.15">
      <c r="R536" s="46"/>
    </row>
    <row r="537" spans="18:18" x14ac:dyDescent="0.15">
      <c r="R537" s="46"/>
    </row>
    <row r="538" spans="18:18" x14ac:dyDescent="0.15">
      <c r="R538" s="46"/>
    </row>
    <row r="539" spans="18:18" x14ac:dyDescent="0.15">
      <c r="R539" s="46"/>
    </row>
    <row r="540" spans="18:18" x14ac:dyDescent="0.15">
      <c r="R540" s="46"/>
    </row>
    <row r="541" spans="18:18" x14ac:dyDescent="0.15">
      <c r="R541" s="46"/>
    </row>
    <row r="542" spans="18:18" x14ac:dyDescent="0.15">
      <c r="R542" s="46"/>
    </row>
    <row r="543" spans="18:18" x14ac:dyDescent="0.15">
      <c r="R543" s="46"/>
    </row>
    <row r="544" spans="18:18" x14ac:dyDescent="0.15">
      <c r="R544" s="46"/>
    </row>
    <row r="545" spans="18:18" x14ac:dyDescent="0.15">
      <c r="R545" s="46"/>
    </row>
    <row r="546" spans="18:18" x14ac:dyDescent="0.15">
      <c r="R546" s="46"/>
    </row>
    <row r="547" spans="18:18" x14ac:dyDescent="0.15">
      <c r="R547" s="46"/>
    </row>
    <row r="548" spans="18:18" x14ac:dyDescent="0.15">
      <c r="R548" s="46"/>
    </row>
    <row r="549" spans="18:18" x14ac:dyDescent="0.15">
      <c r="R549" s="46"/>
    </row>
    <row r="550" spans="18:18" x14ac:dyDescent="0.15">
      <c r="R550" s="46"/>
    </row>
    <row r="551" spans="18:18" x14ac:dyDescent="0.15">
      <c r="R551" s="46"/>
    </row>
    <row r="552" spans="18:18" x14ac:dyDescent="0.15">
      <c r="R552" s="46"/>
    </row>
    <row r="553" spans="18:18" x14ac:dyDescent="0.15">
      <c r="R553" s="46"/>
    </row>
    <row r="554" spans="18:18" x14ac:dyDescent="0.15">
      <c r="R554" s="46"/>
    </row>
    <row r="555" spans="18:18" x14ac:dyDescent="0.15">
      <c r="R555" s="46"/>
    </row>
    <row r="556" spans="18:18" x14ac:dyDescent="0.15">
      <c r="R556" s="46"/>
    </row>
    <row r="557" spans="18:18" x14ac:dyDescent="0.15">
      <c r="R557" s="46"/>
    </row>
    <row r="558" spans="18:18" x14ac:dyDescent="0.15">
      <c r="R558" s="46"/>
    </row>
    <row r="559" spans="18:18" x14ac:dyDescent="0.15">
      <c r="R559" s="46"/>
    </row>
    <row r="560" spans="18:18" x14ac:dyDescent="0.15">
      <c r="R560" s="46"/>
    </row>
    <row r="561" spans="18:18" x14ac:dyDescent="0.15">
      <c r="R561" s="46"/>
    </row>
    <row r="562" spans="18:18" x14ac:dyDescent="0.15">
      <c r="R562" s="46"/>
    </row>
    <row r="563" spans="18:18" x14ac:dyDescent="0.15">
      <c r="R563" s="46"/>
    </row>
    <row r="564" spans="18:18" x14ac:dyDescent="0.15">
      <c r="R564" s="46"/>
    </row>
    <row r="565" spans="18:18" x14ac:dyDescent="0.15">
      <c r="R565" s="46"/>
    </row>
    <row r="566" spans="18:18" x14ac:dyDescent="0.15">
      <c r="R566" s="46"/>
    </row>
    <row r="567" spans="18:18" x14ac:dyDescent="0.15">
      <c r="R567" s="46"/>
    </row>
    <row r="568" spans="18:18" x14ac:dyDescent="0.15">
      <c r="R568" s="46"/>
    </row>
    <row r="569" spans="18:18" x14ac:dyDescent="0.15">
      <c r="R569" s="46"/>
    </row>
    <row r="570" spans="18:18" x14ac:dyDescent="0.15">
      <c r="R570" s="46"/>
    </row>
    <row r="571" spans="18:18" x14ac:dyDescent="0.15">
      <c r="R571" s="46"/>
    </row>
    <row r="572" spans="18:18" x14ac:dyDescent="0.15">
      <c r="R572" s="46"/>
    </row>
    <row r="573" spans="18:18" x14ac:dyDescent="0.15">
      <c r="R573" s="46"/>
    </row>
    <row r="574" spans="18:18" x14ac:dyDescent="0.15">
      <c r="R574" s="46"/>
    </row>
    <row r="575" spans="18:18" x14ac:dyDescent="0.15">
      <c r="R575" s="46"/>
    </row>
    <row r="576" spans="18:18" x14ac:dyDescent="0.15">
      <c r="R576" s="46"/>
    </row>
    <row r="577" spans="18:18" x14ac:dyDescent="0.15">
      <c r="R577" s="46"/>
    </row>
    <row r="578" spans="18:18" x14ac:dyDescent="0.15">
      <c r="R578" s="46"/>
    </row>
    <row r="579" spans="18:18" x14ac:dyDescent="0.15">
      <c r="R579" s="46"/>
    </row>
    <row r="580" spans="18:18" x14ac:dyDescent="0.15">
      <c r="R580" s="46"/>
    </row>
    <row r="581" spans="18:18" x14ac:dyDescent="0.15">
      <c r="R581" s="46"/>
    </row>
    <row r="582" spans="18:18" x14ac:dyDescent="0.15">
      <c r="R582" s="46"/>
    </row>
    <row r="583" spans="18:18" x14ac:dyDescent="0.15">
      <c r="R583" s="46"/>
    </row>
    <row r="584" spans="18:18" x14ac:dyDescent="0.15">
      <c r="R584" s="46"/>
    </row>
    <row r="585" spans="18:18" x14ac:dyDescent="0.15">
      <c r="R585" s="46"/>
    </row>
    <row r="586" spans="18:18" x14ac:dyDescent="0.15">
      <c r="R586" s="46"/>
    </row>
    <row r="587" spans="18:18" x14ac:dyDescent="0.15">
      <c r="R587" s="46"/>
    </row>
    <row r="588" spans="18:18" x14ac:dyDescent="0.15">
      <c r="R588" s="46"/>
    </row>
    <row r="589" spans="18:18" x14ac:dyDescent="0.15">
      <c r="R589" s="46"/>
    </row>
    <row r="590" spans="18:18" x14ac:dyDescent="0.15">
      <c r="R590" s="46"/>
    </row>
    <row r="591" spans="18:18" x14ac:dyDescent="0.15">
      <c r="R591" s="46"/>
    </row>
    <row r="592" spans="18:18" x14ac:dyDescent="0.15">
      <c r="R592" s="46"/>
    </row>
    <row r="593" spans="18:18" x14ac:dyDescent="0.15">
      <c r="R593" s="46"/>
    </row>
    <row r="594" spans="18:18" x14ac:dyDescent="0.15">
      <c r="R594" s="46"/>
    </row>
    <row r="595" spans="18:18" x14ac:dyDescent="0.15">
      <c r="R595" s="46"/>
    </row>
    <row r="596" spans="18:18" x14ac:dyDescent="0.15">
      <c r="R596" s="46"/>
    </row>
    <row r="597" spans="18:18" x14ac:dyDescent="0.15">
      <c r="R597" s="46"/>
    </row>
    <row r="598" spans="18:18" x14ac:dyDescent="0.15">
      <c r="R598" s="46"/>
    </row>
    <row r="599" spans="18:18" x14ac:dyDescent="0.15">
      <c r="R599" s="46"/>
    </row>
    <row r="600" spans="18:18" x14ac:dyDescent="0.15">
      <c r="R600" s="46"/>
    </row>
    <row r="601" spans="18:18" x14ac:dyDescent="0.15">
      <c r="R601" s="46"/>
    </row>
    <row r="602" spans="18:18" x14ac:dyDescent="0.15">
      <c r="R602" s="46"/>
    </row>
    <row r="603" spans="18:18" x14ac:dyDescent="0.15">
      <c r="R603" s="46"/>
    </row>
    <row r="604" spans="18:18" x14ac:dyDescent="0.15">
      <c r="R604" s="46"/>
    </row>
    <row r="605" spans="18:18" x14ac:dyDescent="0.15">
      <c r="R605" s="46"/>
    </row>
    <row r="606" spans="18:18" x14ac:dyDescent="0.15">
      <c r="R606" s="46"/>
    </row>
    <row r="607" spans="18:18" x14ac:dyDescent="0.15">
      <c r="R607" s="46"/>
    </row>
    <row r="608" spans="18:18" x14ac:dyDescent="0.15">
      <c r="R608" s="46"/>
    </row>
    <row r="609" spans="18:18" x14ac:dyDescent="0.15">
      <c r="R609" s="46"/>
    </row>
    <row r="610" spans="18:18" x14ac:dyDescent="0.15">
      <c r="R610" s="46"/>
    </row>
    <row r="611" spans="18:18" x14ac:dyDescent="0.15">
      <c r="R611" s="46"/>
    </row>
    <row r="612" spans="18:18" x14ac:dyDescent="0.15">
      <c r="R612" s="46"/>
    </row>
    <row r="613" spans="18:18" x14ac:dyDescent="0.15">
      <c r="R613" s="46"/>
    </row>
    <row r="614" spans="18:18" x14ac:dyDescent="0.15">
      <c r="R614" s="46"/>
    </row>
    <row r="615" spans="18:18" x14ac:dyDescent="0.15">
      <c r="R615" s="46"/>
    </row>
    <row r="616" spans="18:18" x14ac:dyDescent="0.15">
      <c r="R616" s="46"/>
    </row>
    <row r="617" spans="18:18" x14ac:dyDescent="0.15">
      <c r="R617" s="46"/>
    </row>
    <row r="618" spans="18:18" x14ac:dyDescent="0.15">
      <c r="R618" s="46"/>
    </row>
    <row r="619" spans="18:18" x14ac:dyDescent="0.15">
      <c r="R619" s="46"/>
    </row>
    <row r="620" spans="18:18" x14ac:dyDescent="0.15">
      <c r="R620" s="46"/>
    </row>
    <row r="621" spans="18:18" x14ac:dyDescent="0.15">
      <c r="R621" s="46"/>
    </row>
    <row r="622" spans="18:18" x14ac:dyDescent="0.15">
      <c r="R622" s="46"/>
    </row>
    <row r="623" spans="18:18" x14ac:dyDescent="0.15">
      <c r="R623" s="46"/>
    </row>
    <row r="624" spans="18:18" x14ac:dyDescent="0.15">
      <c r="R624" s="46"/>
    </row>
    <row r="625" spans="18:18" x14ac:dyDescent="0.15">
      <c r="R625" s="46"/>
    </row>
    <row r="626" spans="18:18" x14ac:dyDescent="0.15">
      <c r="R626" s="46"/>
    </row>
    <row r="627" spans="18:18" x14ac:dyDescent="0.15">
      <c r="R627" s="46"/>
    </row>
    <row r="628" spans="18:18" x14ac:dyDescent="0.15">
      <c r="R628" s="46"/>
    </row>
    <row r="629" spans="18:18" x14ac:dyDescent="0.15">
      <c r="R629" s="46"/>
    </row>
    <row r="630" spans="18:18" x14ac:dyDescent="0.15">
      <c r="R630" s="46"/>
    </row>
    <row r="631" spans="18:18" x14ac:dyDescent="0.15">
      <c r="R631" s="46"/>
    </row>
    <row r="632" spans="18:18" x14ac:dyDescent="0.15">
      <c r="R632" s="46"/>
    </row>
    <row r="633" spans="18:18" x14ac:dyDescent="0.15">
      <c r="R633" s="46"/>
    </row>
    <row r="634" spans="18:18" x14ac:dyDescent="0.15">
      <c r="R634" s="46"/>
    </row>
    <row r="635" spans="18:18" x14ac:dyDescent="0.15">
      <c r="R635" s="46"/>
    </row>
    <row r="636" spans="18:18" x14ac:dyDescent="0.15">
      <c r="R636" s="46"/>
    </row>
    <row r="637" spans="18:18" x14ac:dyDescent="0.15">
      <c r="R637" s="46"/>
    </row>
    <row r="638" spans="18:18" x14ac:dyDescent="0.15">
      <c r="R638" s="46"/>
    </row>
    <row r="639" spans="18:18" x14ac:dyDescent="0.15">
      <c r="R639" s="46"/>
    </row>
    <row r="640" spans="18:18" x14ac:dyDescent="0.15">
      <c r="R640" s="46"/>
    </row>
    <row r="641" spans="18:18" x14ac:dyDescent="0.15">
      <c r="R641" s="46"/>
    </row>
    <row r="642" spans="18:18" x14ac:dyDescent="0.15">
      <c r="R642" s="46"/>
    </row>
    <row r="643" spans="18:18" x14ac:dyDescent="0.15">
      <c r="R643" s="46"/>
    </row>
    <row r="644" spans="18:18" x14ac:dyDescent="0.15">
      <c r="R644" s="46"/>
    </row>
    <row r="645" spans="18:18" x14ac:dyDescent="0.15">
      <c r="R645" s="46"/>
    </row>
    <row r="646" spans="18:18" x14ac:dyDescent="0.15">
      <c r="R646" s="46"/>
    </row>
    <row r="647" spans="18:18" x14ac:dyDescent="0.15">
      <c r="R647" s="46"/>
    </row>
    <row r="648" spans="18:18" x14ac:dyDescent="0.15">
      <c r="R648" s="46"/>
    </row>
    <row r="649" spans="18:18" x14ac:dyDescent="0.15">
      <c r="R649" s="46"/>
    </row>
    <row r="650" spans="18:18" x14ac:dyDescent="0.15">
      <c r="R650" s="46"/>
    </row>
    <row r="651" spans="18:18" x14ac:dyDescent="0.15">
      <c r="R651" s="46"/>
    </row>
    <row r="652" spans="18:18" x14ac:dyDescent="0.15">
      <c r="R652" s="46"/>
    </row>
    <row r="653" spans="18:18" x14ac:dyDescent="0.15">
      <c r="R653" s="46"/>
    </row>
    <row r="654" spans="18:18" x14ac:dyDescent="0.15">
      <c r="R654" s="46"/>
    </row>
    <row r="655" spans="18:18" x14ac:dyDescent="0.15">
      <c r="R655" s="46"/>
    </row>
    <row r="656" spans="18:18" x14ac:dyDescent="0.15">
      <c r="R656" s="46"/>
    </row>
    <row r="657" spans="18:18" x14ac:dyDescent="0.15">
      <c r="R657" s="46"/>
    </row>
    <row r="658" spans="18:18" x14ac:dyDescent="0.15">
      <c r="R658" s="46"/>
    </row>
    <row r="659" spans="18:18" x14ac:dyDescent="0.15">
      <c r="R659" s="46"/>
    </row>
    <row r="660" spans="18:18" x14ac:dyDescent="0.15">
      <c r="R660" s="46"/>
    </row>
    <row r="661" spans="18:18" x14ac:dyDescent="0.15">
      <c r="R661" s="46"/>
    </row>
    <row r="662" spans="18:18" x14ac:dyDescent="0.15">
      <c r="R662" s="46"/>
    </row>
    <row r="663" spans="18:18" x14ac:dyDescent="0.15">
      <c r="R663" s="46"/>
    </row>
    <row r="664" spans="18:18" x14ac:dyDescent="0.15">
      <c r="R664" s="46"/>
    </row>
    <row r="665" spans="18:18" x14ac:dyDescent="0.15">
      <c r="R665" s="46"/>
    </row>
    <row r="666" spans="18:18" x14ac:dyDescent="0.15">
      <c r="R666" s="46"/>
    </row>
    <row r="667" spans="18:18" x14ac:dyDescent="0.15">
      <c r="R667" s="46"/>
    </row>
    <row r="668" spans="18:18" x14ac:dyDescent="0.15">
      <c r="R668" s="46"/>
    </row>
    <row r="669" spans="18:18" x14ac:dyDescent="0.15">
      <c r="R669" s="46"/>
    </row>
    <row r="670" spans="18:18" x14ac:dyDescent="0.15">
      <c r="R670" s="46"/>
    </row>
    <row r="671" spans="18:18" x14ac:dyDescent="0.15">
      <c r="R671" s="46"/>
    </row>
    <row r="672" spans="18:18" x14ac:dyDescent="0.15">
      <c r="R672" s="46"/>
    </row>
    <row r="673" spans="18:18" x14ac:dyDescent="0.15">
      <c r="R673" s="46"/>
    </row>
    <row r="674" spans="18:18" x14ac:dyDescent="0.15">
      <c r="R674" s="46"/>
    </row>
    <row r="675" spans="18:18" x14ac:dyDescent="0.15">
      <c r="R675" s="46"/>
    </row>
    <row r="676" spans="18:18" x14ac:dyDescent="0.15">
      <c r="R676" s="46"/>
    </row>
    <row r="677" spans="18:18" x14ac:dyDescent="0.15">
      <c r="R677" s="46"/>
    </row>
    <row r="678" spans="18:18" x14ac:dyDescent="0.15">
      <c r="R678" s="46"/>
    </row>
    <row r="679" spans="18:18" x14ac:dyDescent="0.15">
      <c r="R679" s="46"/>
    </row>
    <row r="680" spans="18:18" x14ac:dyDescent="0.15">
      <c r="R680" s="46"/>
    </row>
    <row r="681" spans="18:18" x14ac:dyDescent="0.15">
      <c r="R681" s="46"/>
    </row>
    <row r="682" spans="18:18" x14ac:dyDescent="0.15">
      <c r="R682" s="46"/>
    </row>
    <row r="683" spans="18:18" x14ac:dyDescent="0.15">
      <c r="R683" s="46"/>
    </row>
    <row r="684" spans="18:18" x14ac:dyDescent="0.15">
      <c r="R684" s="46"/>
    </row>
    <row r="685" spans="18:18" x14ac:dyDescent="0.15">
      <c r="R685" s="46"/>
    </row>
    <row r="686" spans="18:18" x14ac:dyDescent="0.15">
      <c r="R686" s="46"/>
    </row>
    <row r="687" spans="18:18" x14ac:dyDescent="0.15">
      <c r="R687" s="46"/>
    </row>
    <row r="688" spans="18:18" x14ac:dyDescent="0.15">
      <c r="R688" s="46"/>
    </row>
    <row r="689" spans="18:18" x14ac:dyDescent="0.15">
      <c r="R689" s="46"/>
    </row>
    <row r="690" spans="18:18" x14ac:dyDescent="0.15">
      <c r="R690" s="46"/>
    </row>
    <row r="691" spans="18:18" x14ac:dyDescent="0.15">
      <c r="R691" s="46"/>
    </row>
    <row r="692" spans="18:18" x14ac:dyDescent="0.15">
      <c r="R692" s="46"/>
    </row>
    <row r="693" spans="18:18" x14ac:dyDescent="0.15">
      <c r="R693" s="46"/>
    </row>
    <row r="694" spans="18:18" x14ac:dyDescent="0.15">
      <c r="R694" s="46"/>
    </row>
    <row r="695" spans="18:18" x14ac:dyDescent="0.15">
      <c r="R695" s="46"/>
    </row>
    <row r="696" spans="18:18" x14ac:dyDescent="0.15">
      <c r="R696" s="46"/>
    </row>
    <row r="697" spans="18:18" x14ac:dyDescent="0.15">
      <c r="R697" s="46"/>
    </row>
    <row r="698" spans="18:18" x14ac:dyDescent="0.15">
      <c r="R698" s="46"/>
    </row>
    <row r="699" spans="18:18" x14ac:dyDescent="0.15">
      <c r="R699" s="46"/>
    </row>
    <row r="700" spans="18:18" x14ac:dyDescent="0.15">
      <c r="R700" s="46"/>
    </row>
    <row r="701" spans="18:18" x14ac:dyDescent="0.15">
      <c r="R701" s="46"/>
    </row>
    <row r="702" spans="18:18" x14ac:dyDescent="0.15">
      <c r="R702" s="46"/>
    </row>
    <row r="703" spans="18:18" x14ac:dyDescent="0.15">
      <c r="R703" s="46"/>
    </row>
    <row r="704" spans="18:18" x14ac:dyDescent="0.15">
      <c r="R704" s="46"/>
    </row>
    <row r="705" spans="18:18" x14ac:dyDescent="0.15">
      <c r="R705" s="46"/>
    </row>
    <row r="706" spans="18:18" x14ac:dyDescent="0.15">
      <c r="R706" s="46"/>
    </row>
    <row r="707" spans="18:18" x14ac:dyDescent="0.15">
      <c r="R707" s="46"/>
    </row>
    <row r="708" spans="18:18" x14ac:dyDescent="0.15">
      <c r="R708" s="46"/>
    </row>
    <row r="709" spans="18:18" x14ac:dyDescent="0.15">
      <c r="R709" s="46"/>
    </row>
    <row r="710" spans="18:18" x14ac:dyDescent="0.15">
      <c r="R710" s="46"/>
    </row>
    <row r="711" spans="18:18" x14ac:dyDescent="0.15">
      <c r="R711" s="46"/>
    </row>
    <row r="712" spans="18:18" x14ac:dyDescent="0.15">
      <c r="R712" s="46"/>
    </row>
    <row r="713" spans="18:18" x14ac:dyDescent="0.15">
      <c r="R713" s="46"/>
    </row>
    <row r="714" spans="18:18" x14ac:dyDescent="0.15">
      <c r="R714" s="46"/>
    </row>
    <row r="715" spans="18:18" x14ac:dyDescent="0.15">
      <c r="R715" s="46"/>
    </row>
    <row r="716" spans="18:18" x14ac:dyDescent="0.15">
      <c r="R716" s="46"/>
    </row>
    <row r="717" spans="18:18" x14ac:dyDescent="0.15">
      <c r="R717" s="46"/>
    </row>
    <row r="718" spans="18:18" x14ac:dyDescent="0.15">
      <c r="R718" s="46"/>
    </row>
    <row r="719" spans="18:18" x14ac:dyDescent="0.15">
      <c r="R719" s="46"/>
    </row>
    <row r="720" spans="18:18" x14ac:dyDescent="0.15">
      <c r="R720" s="46"/>
    </row>
    <row r="721" spans="18:18" x14ac:dyDescent="0.15">
      <c r="R721" s="46"/>
    </row>
    <row r="722" spans="18:18" x14ac:dyDescent="0.15">
      <c r="R722" s="46"/>
    </row>
    <row r="723" spans="18:18" x14ac:dyDescent="0.15">
      <c r="R723" s="46"/>
    </row>
    <row r="724" spans="18:18" x14ac:dyDescent="0.15">
      <c r="R724" s="46"/>
    </row>
    <row r="725" spans="18:18" x14ac:dyDescent="0.15">
      <c r="R725" s="46"/>
    </row>
    <row r="726" spans="18:18" x14ac:dyDescent="0.15">
      <c r="R726" s="46"/>
    </row>
    <row r="727" spans="18:18" x14ac:dyDescent="0.15">
      <c r="R727" s="46"/>
    </row>
    <row r="728" spans="18:18" x14ac:dyDescent="0.15">
      <c r="R728" s="46"/>
    </row>
    <row r="729" spans="18:18" x14ac:dyDescent="0.15">
      <c r="R729" s="46"/>
    </row>
    <row r="730" spans="18:18" x14ac:dyDescent="0.15">
      <c r="R730" s="46"/>
    </row>
    <row r="731" spans="18:18" x14ac:dyDescent="0.15">
      <c r="R731" s="46"/>
    </row>
    <row r="732" spans="18:18" x14ac:dyDescent="0.15">
      <c r="R732" s="46"/>
    </row>
    <row r="733" spans="18:18" x14ac:dyDescent="0.15">
      <c r="R733" s="46"/>
    </row>
    <row r="734" spans="18:18" x14ac:dyDescent="0.15">
      <c r="R734" s="46"/>
    </row>
    <row r="735" spans="18:18" x14ac:dyDescent="0.15">
      <c r="R735" s="46"/>
    </row>
    <row r="736" spans="18:18" x14ac:dyDescent="0.15">
      <c r="R736" s="46"/>
    </row>
    <row r="737" spans="18:18" x14ac:dyDescent="0.15">
      <c r="R737" s="46"/>
    </row>
    <row r="738" spans="18:18" x14ac:dyDescent="0.15">
      <c r="R738" s="46"/>
    </row>
    <row r="739" spans="18:18" x14ac:dyDescent="0.15">
      <c r="R739" s="46"/>
    </row>
    <row r="740" spans="18:18" x14ac:dyDescent="0.15">
      <c r="R740" s="46"/>
    </row>
    <row r="741" spans="18:18" x14ac:dyDescent="0.15">
      <c r="R741" s="46"/>
    </row>
    <row r="742" spans="18:18" x14ac:dyDescent="0.15">
      <c r="R742" s="46"/>
    </row>
    <row r="743" spans="18:18" x14ac:dyDescent="0.15">
      <c r="R743" s="46"/>
    </row>
    <row r="744" spans="18:18" x14ac:dyDescent="0.15">
      <c r="R744" s="46"/>
    </row>
    <row r="745" spans="18:18" x14ac:dyDescent="0.15">
      <c r="R745" s="46"/>
    </row>
    <row r="746" spans="18:18" x14ac:dyDescent="0.15">
      <c r="R746" s="46"/>
    </row>
    <row r="747" spans="18:18" x14ac:dyDescent="0.15">
      <c r="R747" s="46"/>
    </row>
    <row r="748" spans="18:18" x14ac:dyDescent="0.15">
      <c r="R748" s="46"/>
    </row>
    <row r="749" spans="18:18" x14ac:dyDescent="0.15">
      <c r="R749" s="46"/>
    </row>
    <row r="750" spans="18:18" x14ac:dyDescent="0.15">
      <c r="R750" s="46"/>
    </row>
    <row r="751" spans="18:18" x14ac:dyDescent="0.15">
      <c r="R751" s="46"/>
    </row>
    <row r="752" spans="18:18" x14ac:dyDescent="0.15">
      <c r="R752" s="46"/>
    </row>
    <row r="753" spans="18:18" x14ac:dyDescent="0.15">
      <c r="R753" s="46"/>
    </row>
    <row r="754" spans="18:18" x14ac:dyDescent="0.15">
      <c r="R754" s="46"/>
    </row>
    <row r="755" spans="18:18" x14ac:dyDescent="0.15">
      <c r="R755" s="46"/>
    </row>
    <row r="756" spans="18:18" x14ac:dyDescent="0.15">
      <c r="R756" s="46"/>
    </row>
    <row r="757" spans="18:18" x14ac:dyDescent="0.15">
      <c r="R757" s="46"/>
    </row>
    <row r="758" spans="18:18" x14ac:dyDescent="0.15">
      <c r="R758" s="46"/>
    </row>
    <row r="759" spans="18:18" x14ac:dyDescent="0.15">
      <c r="R759" s="46"/>
    </row>
    <row r="760" spans="18:18" x14ac:dyDescent="0.15">
      <c r="R760" s="46"/>
    </row>
    <row r="761" spans="18:18" x14ac:dyDescent="0.15">
      <c r="R761" s="46"/>
    </row>
    <row r="762" spans="18:18" x14ac:dyDescent="0.15">
      <c r="R762" s="46"/>
    </row>
    <row r="763" spans="18:18" x14ac:dyDescent="0.15">
      <c r="R763" s="46"/>
    </row>
    <row r="764" spans="18:18" x14ac:dyDescent="0.15">
      <c r="R764" s="46"/>
    </row>
    <row r="765" spans="18:18" x14ac:dyDescent="0.15">
      <c r="R765" s="46"/>
    </row>
    <row r="766" spans="18:18" x14ac:dyDescent="0.15">
      <c r="R766" s="46"/>
    </row>
    <row r="767" spans="18:18" x14ac:dyDescent="0.15">
      <c r="R767" s="46"/>
    </row>
    <row r="768" spans="18:18" x14ac:dyDescent="0.15">
      <c r="R768" s="46"/>
    </row>
    <row r="769" spans="18:18" x14ac:dyDescent="0.15">
      <c r="R769" s="46"/>
    </row>
    <row r="770" spans="18:18" x14ac:dyDescent="0.15">
      <c r="R770" s="46"/>
    </row>
    <row r="771" spans="18:18" x14ac:dyDescent="0.15">
      <c r="R771" s="46"/>
    </row>
    <row r="772" spans="18:18" x14ac:dyDescent="0.15">
      <c r="R772" s="46"/>
    </row>
    <row r="773" spans="18:18" x14ac:dyDescent="0.15">
      <c r="R773" s="46"/>
    </row>
    <row r="774" spans="18:18" x14ac:dyDescent="0.15">
      <c r="R774" s="46"/>
    </row>
    <row r="775" spans="18:18" x14ac:dyDescent="0.15">
      <c r="R775" s="46"/>
    </row>
    <row r="776" spans="18:18" x14ac:dyDescent="0.15">
      <c r="R776" s="46"/>
    </row>
    <row r="777" spans="18:18" x14ac:dyDescent="0.15">
      <c r="R777" s="46"/>
    </row>
    <row r="778" spans="18:18" x14ac:dyDescent="0.15">
      <c r="R778" s="46"/>
    </row>
    <row r="779" spans="18:18" x14ac:dyDescent="0.15">
      <c r="R779" s="46"/>
    </row>
    <row r="780" spans="18:18" x14ac:dyDescent="0.15">
      <c r="R780" s="46"/>
    </row>
    <row r="781" spans="18:18" x14ac:dyDescent="0.15">
      <c r="R781" s="46"/>
    </row>
    <row r="782" spans="18:18" x14ac:dyDescent="0.15">
      <c r="R782" s="46"/>
    </row>
    <row r="783" spans="18:18" x14ac:dyDescent="0.15">
      <c r="R783" s="46"/>
    </row>
    <row r="784" spans="18:18" x14ac:dyDescent="0.15">
      <c r="R784" s="46"/>
    </row>
    <row r="785" spans="18:18" x14ac:dyDescent="0.15">
      <c r="R785" s="46"/>
    </row>
    <row r="786" spans="18:18" x14ac:dyDescent="0.15">
      <c r="R786" s="46"/>
    </row>
    <row r="787" spans="18:18" x14ac:dyDescent="0.15">
      <c r="R787" s="46"/>
    </row>
    <row r="788" spans="18:18" x14ac:dyDescent="0.15">
      <c r="R788" s="46"/>
    </row>
    <row r="789" spans="18:18" x14ac:dyDescent="0.15">
      <c r="R789" s="46"/>
    </row>
    <row r="790" spans="18:18" x14ac:dyDescent="0.15">
      <c r="R790" s="46"/>
    </row>
    <row r="791" spans="18:18" x14ac:dyDescent="0.15">
      <c r="R791" s="46"/>
    </row>
    <row r="792" spans="18:18" x14ac:dyDescent="0.15">
      <c r="R792" s="46"/>
    </row>
    <row r="793" spans="18:18" x14ac:dyDescent="0.15">
      <c r="R793" s="46"/>
    </row>
    <row r="794" spans="18:18" x14ac:dyDescent="0.15">
      <c r="R794" s="46"/>
    </row>
    <row r="795" spans="18:18" x14ac:dyDescent="0.15">
      <c r="R795" s="46"/>
    </row>
    <row r="796" spans="18:18" x14ac:dyDescent="0.15">
      <c r="R796" s="46"/>
    </row>
    <row r="797" spans="18:18" x14ac:dyDescent="0.15">
      <c r="R797" s="46"/>
    </row>
    <row r="798" spans="18:18" x14ac:dyDescent="0.15">
      <c r="R798" s="46"/>
    </row>
    <row r="799" spans="18:18" x14ac:dyDescent="0.15">
      <c r="R799" s="46"/>
    </row>
    <row r="800" spans="18:18" x14ac:dyDescent="0.15">
      <c r="R800" s="46"/>
    </row>
    <row r="801" spans="18:18" x14ac:dyDescent="0.15">
      <c r="R801" s="46"/>
    </row>
    <row r="802" spans="18:18" x14ac:dyDescent="0.15">
      <c r="R802" s="46"/>
    </row>
    <row r="803" spans="18:18" x14ac:dyDescent="0.15">
      <c r="R803" s="46"/>
    </row>
    <row r="804" spans="18:18" x14ac:dyDescent="0.15">
      <c r="R804" s="46"/>
    </row>
    <row r="805" spans="18:18" x14ac:dyDescent="0.15">
      <c r="R805" s="46"/>
    </row>
    <row r="806" spans="18:18" x14ac:dyDescent="0.15">
      <c r="R806" s="46"/>
    </row>
    <row r="807" spans="18:18" x14ac:dyDescent="0.15">
      <c r="R807" s="46"/>
    </row>
    <row r="808" spans="18:18" x14ac:dyDescent="0.15">
      <c r="R808" s="46"/>
    </row>
    <row r="809" spans="18:18" x14ac:dyDescent="0.15">
      <c r="R809" s="46"/>
    </row>
    <row r="810" spans="18:18" x14ac:dyDescent="0.15">
      <c r="R810" s="46"/>
    </row>
    <row r="811" spans="18:18" x14ac:dyDescent="0.15">
      <c r="R811" s="46"/>
    </row>
    <row r="812" spans="18:18" x14ac:dyDescent="0.15">
      <c r="R812" s="46"/>
    </row>
    <row r="813" spans="18:18" x14ac:dyDescent="0.15">
      <c r="R813" s="46"/>
    </row>
    <row r="814" spans="18:18" x14ac:dyDescent="0.15">
      <c r="R814" s="46"/>
    </row>
    <row r="815" spans="18:18" x14ac:dyDescent="0.15">
      <c r="R815" s="46"/>
    </row>
    <row r="816" spans="18:18" x14ac:dyDescent="0.15">
      <c r="R816" s="46"/>
    </row>
    <row r="817" spans="18:18" x14ac:dyDescent="0.15">
      <c r="R817" s="46"/>
    </row>
    <row r="818" spans="18:18" x14ac:dyDescent="0.15">
      <c r="R818" s="46"/>
    </row>
    <row r="819" spans="18:18" x14ac:dyDescent="0.15">
      <c r="R819" s="46"/>
    </row>
    <row r="820" spans="18:18" x14ac:dyDescent="0.15">
      <c r="R820" s="46"/>
    </row>
    <row r="821" spans="18:18" x14ac:dyDescent="0.15">
      <c r="R821" s="46"/>
    </row>
    <row r="822" spans="18:18" x14ac:dyDescent="0.15">
      <c r="R822" s="46"/>
    </row>
    <row r="823" spans="18:18" x14ac:dyDescent="0.15">
      <c r="R823" s="46"/>
    </row>
    <row r="824" spans="18:18" x14ac:dyDescent="0.15">
      <c r="R824" s="46"/>
    </row>
    <row r="825" spans="18:18" x14ac:dyDescent="0.15">
      <c r="R825" s="46"/>
    </row>
    <row r="826" spans="18:18" x14ac:dyDescent="0.15">
      <c r="R826" s="46"/>
    </row>
    <row r="827" spans="18:18" x14ac:dyDescent="0.15">
      <c r="R827" s="46"/>
    </row>
    <row r="828" spans="18:18" x14ac:dyDescent="0.15">
      <c r="R828" s="46"/>
    </row>
    <row r="829" spans="18:18" x14ac:dyDescent="0.15">
      <c r="R829" s="46"/>
    </row>
    <row r="830" spans="18:18" x14ac:dyDescent="0.15">
      <c r="R830" s="46"/>
    </row>
    <row r="831" spans="18:18" x14ac:dyDescent="0.15">
      <c r="R831" s="46"/>
    </row>
    <row r="832" spans="18:18" x14ac:dyDescent="0.15">
      <c r="R832" s="46"/>
    </row>
    <row r="833" spans="18:18" x14ac:dyDescent="0.15">
      <c r="R833" s="46"/>
    </row>
    <row r="834" spans="18:18" x14ac:dyDescent="0.15">
      <c r="R834" s="46"/>
    </row>
    <row r="835" spans="18:18" x14ac:dyDescent="0.15">
      <c r="R835" s="46"/>
    </row>
    <row r="836" spans="18:18" x14ac:dyDescent="0.15">
      <c r="R836" s="46"/>
    </row>
    <row r="837" spans="18:18" x14ac:dyDescent="0.15">
      <c r="R837" s="46"/>
    </row>
    <row r="838" spans="18:18" x14ac:dyDescent="0.15">
      <c r="R838" s="46"/>
    </row>
    <row r="839" spans="18:18" x14ac:dyDescent="0.15">
      <c r="R839" s="46"/>
    </row>
    <row r="840" spans="18:18" x14ac:dyDescent="0.15">
      <c r="R840" s="46"/>
    </row>
    <row r="841" spans="18:18" x14ac:dyDescent="0.15">
      <c r="R841" s="46"/>
    </row>
    <row r="842" spans="18:18" x14ac:dyDescent="0.15">
      <c r="R842" s="46"/>
    </row>
    <row r="843" spans="18:18" x14ac:dyDescent="0.15">
      <c r="R843" s="46"/>
    </row>
    <row r="844" spans="18:18" x14ac:dyDescent="0.15">
      <c r="R844" s="46"/>
    </row>
    <row r="845" spans="18:18" x14ac:dyDescent="0.15">
      <c r="R845" s="46"/>
    </row>
    <row r="846" spans="18:18" x14ac:dyDescent="0.15">
      <c r="R846" s="46"/>
    </row>
    <row r="847" spans="18:18" x14ac:dyDescent="0.15">
      <c r="R847" s="46"/>
    </row>
    <row r="848" spans="18:18" x14ac:dyDescent="0.15">
      <c r="R848" s="46"/>
    </row>
    <row r="849" spans="18:18" x14ac:dyDescent="0.15">
      <c r="R849" s="46"/>
    </row>
    <row r="850" spans="18:18" x14ac:dyDescent="0.15">
      <c r="R850" s="46"/>
    </row>
    <row r="851" spans="18:18" x14ac:dyDescent="0.15">
      <c r="R851" s="46"/>
    </row>
    <row r="852" spans="18:18" x14ac:dyDescent="0.15">
      <c r="R852" s="46"/>
    </row>
    <row r="853" spans="18:18" x14ac:dyDescent="0.15">
      <c r="R853" s="46"/>
    </row>
    <row r="854" spans="18:18" x14ac:dyDescent="0.15">
      <c r="R854" s="46"/>
    </row>
    <row r="855" spans="18:18" x14ac:dyDescent="0.15">
      <c r="R855" s="46"/>
    </row>
    <row r="856" spans="18:18" x14ac:dyDescent="0.15">
      <c r="R856" s="46"/>
    </row>
    <row r="857" spans="18:18" x14ac:dyDescent="0.15">
      <c r="R857" s="46"/>
    </row>
    <row r="858" spans="18:18" x14ac:dyDescent="0.15">
      <c r="R858" s="46"/>
    </row>
    <row r="859" spans="18:18" x14ac:dyDescent="0.15">
      <c r="R859" s="46"/>
    </row>
    <row r="860" spans="18:18" x14ac:dyDescent="0.15">
      <c r="R860" s="46"/>
    </row>
    <row r="861" spans="18:18" x14ac:dyDescent="0.15">
      <c r="R861" s="46"/>
    </row>
    <row r="862" spans="18:18" x14ac:dyDescent="0.15">
      <c r="R862" s="46"/>
    </row>
    <row r="863" spans="18:18" x14ac:dyDescent="0.15">
      <c r="R863" s="46"/>
    </row>
    <row r="864" spans="18:18" x14ac:dyDescent="0.15">
      <c r="R864" s="46"/>
    </row>
    <row r="865" spans="18:18" x14ac:dyDescent="0.15">
      <c r="R865" s="46"/>
    </row>
    <row r="866" spans="18:18" x14ac:dyDescent="0.15">
      <c r="R866" s="46"/>
    </row>
    <row r="867" spans="18:18" x14ac:dyDescent="0.15">
      <c r="R867" s="46"/>
    </row>
    <row r="868" spans="18:18" x14ac:dyDescent="0.15">
      <c r="R868" s="46"/>
    </row>
    <row r="869" spans="18:18" x14ac:dyDescent="0.15">
      <c r="R869" s="46"/>
    </row>
    <row r="870" spans="18:18" x14ac:dyDescent="0.15">
      <c r="R870" s="46"/>
    </row>
    <row r="871" spans="18:18" x14ac:dyDescent="0.15">
      <c r="R871" s="46"/>
    </row>
    <row r="872" spans="18:18" x14ac:dyDescent="0.15">
      <c r="R872" s="46"/>
    </row>
    <row r="873" spans="18:18" x14ac:dyDescent="0.15">
      <c r="R873" s="46"/>
    </row>
    <row r="874" spans="18:18" x14ac:dyDescent="0.15">
      <c r="R874" s="46"/>
    </row>
    <row r="875" spans="18:18" x14ac:dyDescent="0.15">
      <c r="R875" s="46"/>
    </row>
    <row r="876" spans="18:18" x14ac:dyDescent="0.15">
      <c r="R876" s="46"/>
    </row>
    <row r="877" spans="18:18" x14ac:dyDescent="0.15">
      <c r="R877" s="46"/>
    </row>
    <row r="878" spans="18:18" x14ac:dyDescent="0.15">
      <c r="R878" s="46"/>
    </row>
    <row r="879" spans="18:18" x14ac:dyDescent="0.15">
      <c r="R879" s="46"/>
    </row>
    <row r="880" spans="18:18" x14ac:dyDescent="0.15">
      <c r="R880" s="46"/>
    </row>
    <row r="881" spans="18:18" x14ac:dyDescent="0.15">
      <c r="R881" s="46"/>
    </row>
    <row r="882" spans="18:18" x14ac:dyDescent="0.15">
      <c r="R882" s="46"/>
    </row>
    <row r="883" spans="18:18" x14ac:dyDescent="0.15">
      <c r="R883" s="46"/>
    </row>
    <row r="884" spans="18:18" x14ac:dyDescent="0.15">
      <c r="R884" s="46"/>
    </row>
    <row r="885" spans="18:18" x14ac:dyDescent="0.15">
      <c r="R885" s="46"/>
    </row>
    <row r="886" spans="18:18" x14ac:dyDescent="0.15">
      <c r="R886" s="46"/>
    </row>
    <row r="887" spans="18:18" x14ac:dyDescent="0.15">
      <c r="R887" s="46"/>
    </row>
    <row r="888" spans="18:18" x14ac:dyDescent="0.15">
      <c r="R888" s="46"/>
    </row>
    <row r="889" spans="18:18" x14ac:dyDescent="0.15">
      <c r="R889" s="46"/>
    </row>
    <row r="890" spans="18:18" x14ac:dyDescent="0.15">
      <c r="R890" s="46"/>
    </row>
    <row r="891" spans="18:18" x14ac:dyDescent="0.15">
      <c r="R891" s="46"/>
    </row>
    <row r="892" spans="18:18" x14ac:dyDescent="0.15">
      <c r="R892" s="46"/>
    </row>
    <row r="893" spans="18:18" x14ac:dyDescent="0.15">
      <c r="R893" s="46"/>
    </row>
    <row r="894" spans="18:18" x14ac:dyDescent="0.15">
      <c r="R894" s="46"/>
    </row>
    <row r="895" spans="18:18" x14ac:dyDescent="0.15">
      <c r="R895" s="46"/>
    </row>
    <row r="896" spans="18:18" x14ac:dyDescent="0.15">
      <c r="R896" s="46"/>
    </row>
    <row r="897" spans="18:18" x14ac:dyDescent="0.15">
      <c r="R897" s="46"/>
    </row>
    <row r="898" spans="18:18" x14ac:dyDescent="0.15">
      <c r="R898" s="46"/>
    </row>
    <row r="899" spans="18:18" x14ac:dyDescent="0.15">
      <c r="R899" s="46"/>
    </row>
    <row r="900" spans="18:18" x14ac:dyDescent="0.15">
      <c r="R900" s="46"/>
    </row>
    <row r="901" spans="18:18" x14ac:dyDescent="0.15">
      <c r="R901" s="46"/>
    </row>
    <row r="902" spans="18:18" x14ac:dyDescent="0.15">
      <c r="R902" s="46"/>
    </row>
    <row r="903" spans="18:18" x14ac:dyDescent="0.15">
      <c r="R903" s="46"/>
    </row>
    <row r="904" spans="18:18" x14ac:dyDescent="0.15">
      <c r="R904" s="46"/>
    </row>
    <row r="905" spans="18:18" x14ac:dyDescent="0.15">
      <c r="R905" s="46"/>
    </row>
    <row r="906" spans="18:18" x14ac:dyDescent="0.15">
      <c r="R906" s="46"/>
    </row>
    <row r="907" spans="18:18" x14ac:dyDescent="0.15">
      <c r="R907" s="46"/>
    </row>
    <row r="908" spans="18:18" x14ac:dyDescent="0.15">
      <c r="R908" s="46"/>
    </row>
    <row r="909" spans="18:18" x14ac:dyDescent="0.15">
      <c r="R909" s="46"/>
    </row>
    <row r="910" spans="18:18" x14ac:dyDescent="0.15">
      <c r="R910" s="46"/>
    </row>
    <row r="911" spans="18:18" x14ac:dyDescent="0.15">
      <c r="R911" s="46"/>
    </row>
    <row r="912" spans="18:18" x14ac:dyDescent="0.15">
      <c r="R912" s="46"/>
    </row>
    <row r="913" spans="18:18" x14ac:dyDescent="0.15">
      <c r="R913" s="46"/>
    </row>
    <row r="914" spans="18:18" x14ac:dyDescent="0.15">
      <c r="R914" s="46"/>
    </row>
    <row r="915" spans="18:18" x14ac:dyDescent="0.15">
      <c r="R915" s="46"/>
    </row>
    <row r="916" spans="18:18" x14ac:dyDescent="0.15">
      <c r="R916" s="46"/>
    </row>
    <row r="917" spans="18:18" x14ac:dyDescent="0.15">
      <c r="R917" s="46"/>
    </row>
    <row r="918" spans="18:18" x14ac:dyDescent="0.15">
      <c r="R918" s="46"/>
    </row>
    <row r="919" spans="18:18" x14ac:dyDescent="0.15">
      <c r="R919" s="46"/>
    </row>
    <row r="920" spans="18:18" x14ac:dyDescent="0.15">
      <c r="R920" s="46"/>
    </row>
    <row r="921" spans="18:18" x14ac:dyDescent="0.15">
      <c r="R921" s="46"/>
    </row>
    <row r="922" spans="18:18" x14ac:dyDescent="0.15">
      <c r="R922" s="46"/>
    </row>
    <row r="923" spans="18:18" x14ac:dyDescent="0.15">
      <c r="R923" s="46"/>
    </row>
    <row r="924" spans="18:18" x14ac:dyDescent="0.15">
      <c r="R924" s="46"/>
    </row>
    <row r="925" spans="18:18" x14ac:dyDescent="0.15">
      <c r="R925" s="46"/>
    </row>
    <row r="926" spans="18:18" x14ac:dyDescent="0.15">
      <c r="R926" s="46"/>
    </row>
    <row r="927" spans="18:18" x14ac:dyDescent="0.15">
      <c r="R927" s="46"/>
    </row>
    <row r="928" spans="18:18" x14ac:dyDescent="0.15">
      <c r="R928" s="46"/>
    </row>
    <row r="929" spans="18:18" x14ac:dyDescent="0.15">
      <c r="R929" s="46"/>
    </row>
    <row r="930" spans="18:18" x14ac:dyDescent="0.15">
      <c r="R930" s="46"/>
    </row>
    <row r="931" spans="18:18" x14ac:dyDescent="0.15">
      <c r="R931" s="46"/>
    </row>
    <row r="932" spans="18:18" x14ac:dyDescent="0.15">
      <c r="R932" s="46"/>
    </row>
    <row r="933" spans="18:18" x14ac:dyDescent="0.15">
      <c r="R933" s="46"/>
    </row>
    <row r="934" spans="18:18" x14ac:dyDescent="0.15">
      <c r="R934" s="46"/>
    </row>
    <row r="935" spans="18:18" x14ac:dyDescent="0.15">
      <c r="R935" s="46"/>
    </row>
    <row r="936" spans="18:18" x14ac:dyDescent="0.15">
      <c r="R936" s="46"/>
    </row>
    <row r="937" spans="18:18" x14ac:dyDescent="0.15">
      <c r="R937" s="46"/>
    </row>
    <row r="938" spans="18:18" x14ac:dyDescent="0.15">
      <c r="R938" s="46"/>
    </row>
    <row r="939" spans="18:18" x14ac:dyDescent="0.15">
      <c r="R939" s="46"/>
    </row>
    <row r="940" spans="18:18" x14ac:dyDescent="0.15">
      <c r="R940" s="46"/>
    </row>
    <row r="941" spans="18:18" x14ac:dyDescent="0.15">
      <c r="R941" s="46"/>
    </row>
    <row r="942" spans="18:18" x14ac:dyDescent="0.15">
      <c r="R942" s="46"/>
    </row>
    <row r="943" spans="18:18" x14ac:dyDescent="0.15">
      <c r="R943" s="46"/>
    </row>
    <row r="944" spans="18:18" x14ac:dyDescent="0.15">
      <c r="R944" s="46"/>
    </row>
    <row r="945" spans="18:18" x14ac:dyDescent="0.15">
      <c r="R945" s="46"/>
    </row>
    <row r="946" spans="18:18" x14ac:dyDescent="0.15">
      <c r="R946" s="46"/>
    </row>
    <row r="947" spans="18:18" x14ac:dyDescent="0.15">
      <c r="R947" s="46"/>
    </row>
    <row r="948" spans="18:18" x14ac:dyDescent="0.15">
      <c r="R948" s="46"/>
    </row>
    <row r="949" spans="18:18" x14ac:dyDescent="0.15">
      <c r="R949" s="46"/>
    </row>
    <row r="950" spans="18:18" x14ac:dyDescent="0.15">
      <c r="R950" s="46"/>
    </row>
    <row r="951" spans="18:18" x14ac:dyDescent="0.15">
      <c r="R951" s="46"/>
    </row>
    <row r="952" spans="18:18" x14ac:dyDescent="0.15">
      <c r="R952" s="46"/>
    </row>
    <row r="953" spans="18:18" x14ac:dyDescent="0.15">
      <c r="R953" s="46"/>
    </row>
    <row r="954" spans="18:18" x14ac:dyDescent="0.15">
      <c r="R954" s="46"/>
    </row>
    <row r="955" spans="18:18" x14ac:dyDescent="0.15">
      <c r="R955" s="46"/>
    </row>
    <row r="956" spans="18:18" x14ac:dyDescent="0.15">
      <c r="R956" s="46"/>
    </row>
    <row r="957" spans="18:18" x14ac:dyDescent="0.15">
      <c r="R957" s="46"/>
    </row>
    <row r="958" spans="18:18" x14ac:dyDescent="0.15">
      <c r="R958" s="46"/>
    </row>
    <row r="959" spans="18:18" x14ac:dyDescent="0.15">
      <c r="R959" s="46"/>
    </row>
    <row r="960" spans="18:18" x14ac:dyDescent="0.15">
      <c r="R960" s="46"/>
    </row>
    <row r="961" spans="18:18" x14ac:dyDescent="0.15">
      <c r="R961" s="46"/>
    </row>
    <row r="962" spans="18:18" x14ac:dyDescent="0.15">
      <c r="R962" s="46"/>
    </row>
    <row r="963" spans="18:18" x14ac:dyDescent="0.15">
      <c r="R963" s="46"/>
    </row>
    <row r="964" spans="18:18" x14ac:dyDescent="0.15">
      <c r="R964" s="46"/>
    </row>
    <row r="965" spans="18:18" x14ac:dyDescent="0.15">
      <c r="R965" s="46"/>
    </row>
    <row r="966" spans="18:18" x14ac:dyDescent="0.15">
      <c r="R966" s="46"/>
    </row>
    <row r="967" spans="18:18" x14ac:dyDescent="0.15">
      <c r="R967" s="46"/>
    </row>
    <row r="968" spans="18:18" x14ac:dyDescent="0.15">
      <c r="R968" s="46"/>
    </row>
    <row r="969" spans="18:18" x14ac:dyDescent="0.15">
      <c r="R969" s="46"/>
    </row>
    <row r="970" spans="18:18" x14ac:dyDescent="0.15">
      <c r="R970" s="46"/>
    </row>
    <row r="971" spans="18:18" x14ac:dyDescent="0.15">
      <c r="R971" s="46"/>
    </row>
    <row r="972" spans="18:18" x14ac:dyDescent="0.15">
      <c r="R972" s="46"/>
    </row>
    <row r="973" spans="18:18" x14ac:dyDescent="0.15">
      <c r="R973" s="46"/>
    </row>
    <row r="974" spans="18:18" x14ac:dyDescent="0.15">
      <c r="R974" s="46"/>
    </row>
    <row r="975" spans="18:18" x14ac:dyDescent="0.15">
      <c r="R975" s="46"/>
    </row>
    <row r="976" spans="18:18" x14ac:dyDescent="0.15">
      <c r="R976" s="46"/>
    </row>
    <row r="977" spans="18:18" x14ac:dyDescent="0.15">
      <c r="R977" s="46"/>
    </row>
    <row r="978" spans="18:18" x14ac:dyDescent="0.15">
      <c r="R978" s="46"/>
    </row>
    <row r="979" spans="18:18" x14ac:dyDescent="0.15">
      <c r="R979" s="46"/>
    </row>
    <row r="980" spans="18:18" x14ac:dyDescent="0.15">
      <c r="R980" s="46"/>
    </row>
    <row r="981" spans="18:18" x14ac:dyDescent="0.15">
      <c r="R981" s="46"/>
    </row>
    <row r="982" spans="18:18" x14ac:dyDescent="0.15">
      <c r="R982" s="46"/>
    </row>
    <row r="983" spans="18:18" x14ac:dyDescent="0.15">
      <c r="R983" s="46"/>
    </row>
    <row r="984" spans="18:18" x14ac:dyDescent="0.15">
      <c r="R984" s="46"/>
    </row>
    <row r="985" spans="18:18" x14ac:dyDescent="0.15">
      <c r="R985" s="46"/>
    </row>
    <row r="986" spans="18:18" x14ac:dyDescent="0.15">
      <c r="R986" s="46"/>
    </row>
    <row r="987" spans="18:18" x14ac:dyDescent="0.15">
      <c r="R987" s="46"/>
    </row>
    <row r="988" spans="18:18" x14ac:dyDescent="0.15">
      <c r="R988" s="46"/>
    </row>
    <row r="989" spans="18:18" x14ac:dyDescent="0.15">
      <c r="R989" s="46"/>
    </row>
    <row r="990" spans="18:18" x14ac:dyDescent="0.15">
      <c r="R990" s="46"/>
    </row>
    <row r="991" spans="18:18" x14ac:dyDescent="0.15">
      <c r="R991" s="46"/>
    </row>
    <row r="992" spans="18:18" x14ac:dyDescent="0.15">
      <c r="R992" s="46"/>
    </row>
    <row r="993" spans="18:18" x14ac:dyDescent="0.15">
      <c r="R993" s="46"/>
    </row>
    <row r="994" spans="18:18" x14ac:dyDescent="0.15">
      <c r="R994" s="46"/>
    </row>
    <row r="995" spans="18:18" x14ac:dyDescent="0.15">
      <c r="R995" s="46"/>
    </row>
    <row r="996" spans="18:18" x14ac:dyDescent="0.15">
      <c r="R996" s="46"/>
    </row>
    <row r="997" spans="18:18" x14ac:dyDescent="0.15">
      <c r="R997" s="46"/>
    </row>
    <row r="998" spans="18:18" x14ac:dyDescent="0.15">
      <c r="R998" s="46"/>
    </row>
    <row r="999" spans="18:18" x14ac:dyDescent="0.15">
      <c r="R999" s="46"/>
    </row>
    <row r="1000" spans="18:18" x14ac:dyDescent="0.15">
      <c r="R1000" s="46"/>
    </row>
  </sheetData>
  <autoFilter ref="L1:M1" xr:uid="{35D17565-D770-E845-AA36-66C4007A38CE}">
    <sortState xmlns:xlrd2="http://schemas.microsoft.com/office/spreadsheetml/2017/richdata2" ref="L2:M380">
      <sortCondition descending="1" ref="M1:M380"/>
    </sortState>
  </autoFilter>
  <conditionalFormatting sqref="A1:A1048576">
    <cfRule type="duplicateValues" dxfId="3" priority="2"/>
  </conditionalFormatting>
  <conditionalFormatting sqref="L1:L1048576">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Dashboard</vt:lpstr>
      <vt:lpstr>PV_Reach Vs. Impression,Reach %</vt:lpstr>
      <vt:lpstr>PV-Top performing Days</vt:lpstr>
      <vt:lpstr>PV-InstaFollowers_City</vt:lpstr>
      <vt:lpstr>PV-MediaData</vt:lpstr>
      <vt:lpstr>Instagram Profile Overview</vt:lpstr>
      <vt:lpstr>PV_Engagement Rate</vt:lpstr>
      <vt:lpstr>PV_InstaFollowerGrowthTrend</vt:lpstr>
      <vt:lpstr>DASHBOARD DATA</vt:lpstr>
      <vt:lpstr>Instagram Post Engagement</vt:lpstr>
      <vt:lpstr>PV-followers by Gender &amp; Age)</vt:lpstr>
      <vt:lpstr>Instagram Age Gender Demographi</vt:lpstr>
      <vt:lpstr>Instagram Top Cities Regions</vt:lpstr>
      <vt:lpstr>SupermetricsQueries</vt:lpstr>
      <vt:lpstr>zsupermetrics_forceRefresh</vt:lpstr>
      <vt:lpstr>zsupermetrics_GDj5YnERaSbcMsLXGnWBLfWz8C8rMn</vt:lpstr>
      <vt:lpstr>zsupermetrics_ksYj9BGSguKMXWGS7GQDKCnAMVzA57</vt:lpstr>
      <vt:lpstr>zsupermetrics_refreshAll</vt:lpstr>
      <vt:lpstr>zsupermetrics_refreshAllSilent</vt:lpstr>
      <vt:lpstr>zsupermetrics_SkbmV9BtudScLBteNfKWkajssXhVys</vt:lpstr>
      <vt:lpstr>zsupermetrics_vEcXfrw7XizjEaUcUa9j987sreKKnQ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2025-03-09T21:40:46Z</dcterms:modified>
</cp:coreProperties>
</file>