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e_ver\OneDrive - Universidad Austral de Chile\8 Semestre\Taller de Ingeniería\"/>
    </mc:Choice>
  </mc:AlternateContent>
  <xr:revisionPtr revIDLastSave="6" documentId="13_ncr:1_{AEE2B1B1-BBE0-4656-AA00-8BEB63EA53B1}" xr6:coauthVersionLast="44" xr6:coauthVersionMax="44" xr10:uidLastSave="{F3D7CA84-620A-4CB9-A27E-34899C996A54}"/>
  <bookViews>
    <workbookView xWindow="-120" yWindow="-120" windowWidth="20730" windowHeight="11310" activeTab="1" xr2:uid="{00000000-000D-0000-FFFF-FFFF00000000}"/>
  </bookViews>
  <sheets>
    <sheet name="Sheet1" sheetId="3" r:id="rId1"/>
    <sheet name="SmartSheep" sheetId="1" r:id="rId2"/>
    <sheet name="Comments" sheetId="2" r:id="rId3"/>
  </sheets>
  <definedNames>
    <definedName name="Project_Start">SmartSheep!$C$4</definedName>
    <definedName name="Scroll_inc">SmartSheep!$I$2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E7" i="1"/>
  <c r="E8" i="1"/>
  <c r="E6" i="1"/>
  <c r="A4" i="1" l="1"/>
  <c r="F5" i="1"/>
  <c r="C4" i="1"/>
  <c r="J3" i="1" s="1"/>
  <c r="C3" i="1"/>
  <c r="K3" i="1" l="1"/>
  <c r="J2" i="1"/>
  <c r="L3" i="1" l="1"/>
  <c r="M3" i="1" l="1"/>
  <c r="N3" i="1" l="1"/>
  <c r="O3" i="1" l="1"/>
  <c r="P3" i="1" l="1"/>
  <c r="Q3" i="1" l="1"/>
  <c r="R3" i="1" l="1"/>
  <c r="S3" i="1" l="1"/>
  <c r="T3" i="1" l="1"/>
  <c r="U3" i="1" l="1"/>
  <c r="V3" i="1" l="1"/>
  <c r="W3" i="1" l="1"/>
  <c r="X3" i="1" l="1"/>
  <c r="Y3" i="1" l="1"/>
  <c r="Z3" i="1" l="1"/>
  <c r="AA3" i="1" l="1"/>
  <c r="AB3" i="1" l="1"/>
  <c r="AC3" i="1" l="1"/>
  <c r="AD3" i="1" l="1"/>
  <c r="AE3" i="1" l="1"/>
  <c r="AF3" i="1" l="1"/>
  <c r="AG3" i="1" l="1"/>
  <c r="AH3" i="1" l="1"/>
  <c r="AI3" i="1" l="1"/>
  <c r="AJ3" i="1" l="1"/>
  <c r="AK3" i="1" l="1"/>
  <c r="AL3" i="1" l="1"/>
  <c r="AM3" i="1" l="1"/>
  <c r="AN3" i="1" l="1"/>
  <c r="AO3" i="1" l="1"/>
  <c r="AP3" i="1" l="1"/>
  <c r="AQ3" i="1" l="1"/>
  <c r="AR3" i="1" l="1"/>
  <c r="AS3" i="1" l="1"/>
  <c r="AO2" i="1" l="1"/>
  <c r="AT3" i="1"/>
  <c r="AU3" i="1" l="1"/>
  <c r="AV3" i="1" l="1"/>
  <c r="AW3" i="1" l="1"/>
  <c r="AX3" i="1" l="1"/>
  <c r="AY3" i="1" l="1"/>
  <c r="AZ3" i="1" l="1"/>
  <c r="BA3" i="1" l="1"/>
  <c r="BB3" i="1" l="1"/>
  <c r="BC3" i="1" l="1"/>
  <c r="BD3" i="1" l="1"/>
  <c r="BE3" i="1" l="1"/>
  <c r="BF3" i="1" l="1"/>
  <c r="BG3" i="1" l="1"/>
  <c r="BH3" i="1" l="1"/>
  <c r="BI3" i="1" l="1"/>
  <c r="BJ3" i="1" l="1"/>
  <c r="B39" i="1" l="1"/>
  <c r="B32" i="1"/>
  <c r="B26" i="1"/>
  <c r="B19" i="1"/>
  <c r="H10" i="1"/>
  <c r="A10" i="1" s="1"/>
  <c r="G5" i="1"/>
  <c r="E41" i="1"/>
  <c r="E42" i="1"/>
  <c r="E43" i="1"/>
  <c r="E44" i="1"/>
  <c r="E45" i="1"/>
  <c r="E40" i="1"/>
  <c r="E34" i="1"/>
  <c r="E35" i="1"/>
  <c r="E36" i="1"/>
  <c r="E37" i="1"/>
  <c r="E38" i="1"/>
  <c r="E33" i="1"/>
  <c r="E28" i="1"/>
  <c r="E29" i="1"/>
  <c r="E30" i="1"/>
  <c r="E31" i="1"/>
  <c r="E27" i="1"/>
  <c r="E19" i="1"/>
  <c r="E20" i="1"/>
  <c r="E21" i="1"/>
  <c r="E22" i="1"/>
  <c r="E23" i="1"/>
  <c r="E24" i="1"/>
  <c r="E25" i="1"/>
  <c r="E18" i="1"/>
  <c r="E9" i="1"/>
  <c r="E5" i="1"/>
  <c r="E13" i="1"/>
  <c r="E14" i="1"/>
  <c r="E15" i="1"/>
  <c r="E16" i="1"/>
  <c r="E12" i="1"/>
  <c r="E11" i="1"/>
  <c r="H17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17" i="1"/>
  <c r="C6" i="1"/>
  <c r="F6" i="1" l="1"/>
  <c r="H26" i="1"/>
  <c r="A17" i="1"/>
  <c r="G6" i="1"/>
  <c r="C7" i="1"/>
  <c r="D7" i="1" s="1"/>
  <c r="B4" i="1"/>
  <c r="F7" i="1" l="1"/>
  <c r="C8" i="1"/>
  <c r="D8" i="1" s="1"/>
  <c r="G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J6" i="1"/>
  <c r="BH6" i="1"/>
  <c r="AV6" i="1"/>
  <c r="AW6" i="1"/>
  <c r="BI6" i="1"/>
  <c r="AT6" i="1"/>
  <c r="AF6" i="1"/>
  <c r="AD6" i="1"/>
  <c r="Y6" i="1"/>
  <c r="BE6" i="1"/>
  <c r="X6" i="1"/>
  <c r="BD6" i="1"/>
  <c r="AO6" i="1"/>
  <c r="V6" i="1"/>
  <c r="BB6" i="1"/>
  <c r="AN6" i="1"/>
  <c r="Q6" i="1"/>
  <c r="BA6" i="1"/>
  <c r="AL6" i="1"/>
  <c r="P6" i="1"/>
  <c r="AS6" i="1"/>
  <c r="AZ6" i="1"/>
  <c r="AG6" i="1"/>
  <c r="A26" i="1"/>
  <c r="H32" i="1"/>
  <c r="BC6" i="1"/>
  <c r="AU6" i="1"/>
  <c r="AM6" i="1"/>
  <c r="AE6" i="1"/>
  <c r="W6" i="1"/>
  <c r="O6" i="1"/>
  <c r="N6" i="1"/>
  <c r="AK6" i="1"/>
  <c r="AC6" i="1"/>
  <c r="U6" i="1"/>
  <c r="M6" i="1"/>
  <c r="AR6" i="1"/>
  <c r="AJ6" i="1"/>
  <c r="AB6" i="1"/>
  <c r="T6" i="1"/>
  <c r="L6" i="1"/>
  <c r="F8" i="1"/>
  <c r="BG6" i="1"/>
  <c r="AY6" i="1"/>
  <c r="AQ6" i="1"/>
  <c r="AI6" i="1"/>
  <c r="AA6" i="1"/>
  <c r="S6" i="1"/>
  <c r="K6" i="1"/>
  <c r="BF6" i="1"/>
  <c r="AX6" i="1"/>
  <c r="AP6" i="1"/>
  <c r="AH6" i="1"/>
  <c r="Z6" i="1"/>
  <c r="R6" i="1"/>
  <c r="J6" i="1"/>
  <c r="C9" i="1"/>
  <c r="D9" i="1" s="1"/>
  <c r="G8" i="1"/>
  <c r="BC8" i="1" l="1"/>
  <c r="BB8" i="1"/>
  <c r="AD8" i="1"/>
  <c r="N8" i="1"/>
  <c r="BI8" i="1"/>
  <c r="BA8" i="1"/>
  <c r="AS8" i="1"/>
  <c r="AK8" i="1"/>
  <c r="AC8" i="1"/>
  <c r="U8" i="1"/>
  <c r="M8" i="1"/>
  <c r="BH8" i="1"/>
  <c r="AZ8" i="1"/>
  <c r="AR8" i="1"/>
  <c r="AJ8" i="1"/>
  <c r="AB8" i="1"/>
  <c r="T8" i="1"/>
  <c r="L8" i="1"/>
  <c r="AT8" i="1"/>
  <c r="AI8" i="1"/>
  <c r="S8" i="1"/>
  <c r="K8" i="1"/>
  <c r="AH8" i="1"/>
  <c r="Z8" i="1"/>
  <c r="R8" i="1"/>
  <c r="J8" i="1"/>
  <c r="F9" i="1"/>
  <c r="AL8" i="1"/>
  <c r="V8" i="1"/>
  <c r="BG8" i="1"/>
  <c r="AQ8" i="1"/>
  <c r="BF8" i="1"/>
  <c r="AX8" i="1"/>
  <c r="AP8" i="1"/>
  <c r="BE8" i="1"/>
  <c r="AW8" i="1"/>
  <c r="AO8" i="1"/>
  <c r="AG8" i="1"/>
  <c r="Y8" i="1"/>
  <c r="Q8" i="1"/>
  <c r="BJ8" i="1"/>
  <c r="AY8" i="1"/>
  <c r="AA8" i="1"/>
  <c r="BD8" i="1"/>
  <c r="AV8" i="1"/>
  <c r="AN8" i="1"/>
  <c r="AF8" i="1"/>
  <c r="X8" i="1"/>
  <c r="P8" i="1"/>
  <c r="A32" i="1"/>
  <c r="H39" i="1"/>
  <c r="A39" i="1" s="1"/>
  <c r="AU8" i="1"/>
  <c r="AM8" i="1"/>
  <c r="AE8" i="1"/>
  <c r="W8" i="1"/>
  <c r="O8" i="1"/>
  <c r="G9" i="1"/>
  <c r="O9" i="1"/>
  <c r="AT9" i="1" l="1"/>
  <c r="AL9" i="1"/>
  <c r="AD9" i="1"/>
  <c r="V9" i="1"/>
  <c r="N9" i="1"/>
  <c r="BJ9" i="1"/>
  <c r="BB9" i="1"/>
  <c r="BI9" i="1"/>
  <c r="BA9" i="1"/>
  <c r="AS9" i="1"/>
  <c r="AK9" i="1"/>
  <c r="AC9" i="1"/>
  <c r="U9" i="1"/>
  <c r="M9" i="1"/>
  <c r="BH9" i="1"/>
  <c r="AZ9" i="1"/>
  <c r="AR9" i="1"/>
  <c r="AJ9" i="1"/>
  <c r="AB9" i="1"/>
  <c r="T9" i="1"/>
  <c r="L9" i="1"/>
  <c r="BG9" i="1"/>
  <c r="AY9" i="1"/>
  <c r="AQ9" i="1"/>
  <c r="AI9" i="1"/>
  <c r="AA9" i="1"/>
  <c r="S9" i="1"/>
  <c r="K9" i="1"/>
  <c r="BF9" i="1"/>
  <c r="AX9" i="1"/>
  <c r="AP9" i="1"/>
  <c r="AH9" i="1"/>
  <c r="Z9" i="1"/>
  <c r="R9" i="1"/>
  <c r="J9" i="1"/>
  <c r="BE9" i="1"/>
  <c r="AW9" i="1"/>
  <c r="AO9" i="1"/>
  <c r="AG9" i="1"/>
  <c r="Y9" i="1"/>
  <c r="Q9" i="1"/>
  <c r="BD9" i="1"/>
  <c r="AV9" i="1"/>
  <c r="AN9" i="1"/>
  <c r="AF9" i="1"/>
  <c r="X9" i="1"/>
  <c r="P9" i="1"/>
  <c r="BC9" i="1"/>
  <c r="AU9" i="1"/>
  <c r="AM9" i="1"/>
  <c r="AE9" i="1"/>
  <c r="W9" i="1"/>
  <c r="C10" i="1"/>
  <c r="C11" i="1"/>
  <c r="D11" i="1" s="1"/>
  <c r="C12" i="1" s="1"/>
  <c r="D4" i="1"/>
  <c r="G11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F11" i="1"/>
  <c r="F4" i="1" s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F12" i="1"/>
  <c r="D12" i="1"/>
  <c r="C13" i="1" s="1"/>
  <c r="G12" i="1"/>
  <c r="BH12" i="1" l="1"/>
  <c r="AD12" i="1"/>
  <c r="BD12" i="1"/>
  <c r="AT12" i="1"/>
  <c r="AR12" i="1"/>
  <c r="BF12" i="1"/>
  <c r="AC12" i="1"/>
  <c r="R12" i="1"/>
  <c r="BB12" i="1"/>
  <c r="M12" i="1"/>
  <c r="AO12" i="1"/>
  <c r="AH12" i="1"/>
  <c r="BE12" i="1"/>
  <c r="AS12" i="1"/>
  <c r="AG12" i="1"/>
  <c r="P12" i="1"/>
  <c r="J12" i="1"/>
  <c r="AZ12" i="1"/>
  <c r="AB12" i="1"/>
  <c r="Y12" i="1"/>
  <c r="AN12" i="1"/>
  <c r="BJ12" i="1"/>
  <c r="AX12" i="1"/>
  <c r="AL12" i="1"/>
  <c r="BI12" i="1"/>
  <c r="AW12" i="1"/>
  <c r="AK12" i="1"/>
  <c r="X12" i="1"/>
  <c r="AV12" i="1"/>
  <c r="AJ12" i="1"/>
  <c r="V12" i="1"/>
  <c r="Z12" i="1"/>
  <c r="N12" i="1"/>
  <c r="BA12" i="1"/>
  <c r="AP12" i="1"/>
  <c r="AF12" i="1"/>
  <c r="U12" i="1"/>
  <c r="Q12" i="1"/>
  <c r="F13" i="1"/>
  <c r="BC12" i="1"/>
  <c r="AU12" i="1"/>
  <c r="AM12" i="1"/>
  <c r="AE12" i="1"/>
  <c r="W12" i="1"/>
  <c r="O12" i="1"/>
  <c r="L12" i="1"/>
  <c r="T12" i="1"/>
  <c r="BG12" i="1"/>
  <c r="AY12" i="1"/>
  <c r="AQ12" i="1"/>
  <c r="AI12" i="1"/>
  <c r="AA12" i="1"/>
  <c r="S12" i="1"/>
  <c r="K12" i="1"/>
  <c r="D13" i="1"/>
  <c r="C14" i="1" s="1"/>
  <c r="G13" i="1"/>
  <c r="BD13" i="1" l="1"/>
  <c r="AV13" i="1"/>
  <c r="AN13" i="1"/>
  <c r="AF13" i="1"/>
  <c r="X13" i="1"/>
  <c r="F14" i="1"/>
  <c r="BC13" i="1"/>
  <c r="AU13" i="1"/>
  <c r="AM13" i="1"/>
  <c r="AE13" i="1"/>
  <c r="W13" i="1"/>
  <c r="O13" i="1"/>
  <c r="BB13" i="1"/>
  <c r="AT13" i="1"/>
  <c r="AL13" i="1"/>
  <c r="AD13" i="1"/>
  <c r="V13" i="1"/>
  <c r="N13" i="1"/>
  <c r="AS13" i="1"/>
  <c r="AC13" i="1"/>
  <c r="U13" i="1"/>
  <c r="M13" i="1"/>
  <c r="BJ13" i="1"/>
  <c r="BH13" i="1"/>
  <c r="AR13" i="1"/>
  <c r="AJ13" i="1"/>
  <c r="AB13" i="1"/>
  <c r="T13" i="1"/>
  <c r="L13" i="1"/>
  <c r="P13" i="1"/>
  <c r="BA13" i="1"/>
  <c r="AK13" i="1"/>
  <c r="AZ13" i="1"/>
  <c r="BG13" i="1"/>
  <c r="AY13" i="1"/>
  <c r="AQ13" i="1"/>
  <c r="AI13" i="1"/>
  <c r="AA13" i="1"/>
  <c r="S13" i="1"/>
  <c r="K13" i="1"/>
  <c r="BI13" i="1"/>
  <c r="BF13" i="1"/>
  <c r="AX13" i="1"/>
  <c r="AP13" i="1"/>
  <c r="AH13" i="1"/>
  <c r="Z13" i="1"/>
  <c r="R13" i="1"/>
  <c r="J13" i="1"/>
  <c r="BE13" i="1"/>
  <c r="AW13" i="1"/>
  <c r="AO13" i="1"/>
  <c r="AG13" i="1"/>
  <c r="Y13" i="1"/>
  <c r="Q13" i="1"/>
  <c r="G14" i="1"/>
  <c r="D14" i="1"/>
  <c r="C15" i="1" s="1"/>
  <c r="AV14" i="1" l="1"/>
  <c r="P14" i="1"/>
  <c r="BC14" i="1"/>
  <c r="AU14" i="1"/>
  <c r="AM14" i="1"/>
  <c r="AE14" i="1"/>
  <c r="W14" i="1"/>
  <c r="O14" i="1"/>
  <c r="AN14" i="1"/>
  <c r="BJ14" i="1"/>
  <c r="BB14" i="1"/>
  <c r="AT14" i="1"/>
  <c r="AL14" i="1"/>
  <c r="AD14" i="1"/>
  <c r="V14" i="1"/>
  <c r="N14" i="1"/>
  <c r="BI14" i="1"/>
  <c r="BA14" i="1"/>
  <c r="AS14" i="1"/>
  <c r="AK14" i="1"/>
  <c r="AC14" i="1"/>
  <c r="U14" i="1"/>
  <c r="M14" i="1"/>
  <c r="X14" i="1"/>
  <c r="BH14" i="1"/>
  <c r="AZ14" i="1"/>
  <c r="AR14" i="1"/>
  <c r="AJ14" i="1"/>
  <c r="AB14" i="1"/>
  <c r="T14" i="1"/>
  <c r="L14" i="1"/>
  <c r="F15" i="1"/>
  <c r="BD14" i="1"/>
  <c r="AF14" i="1"/>
  <c r="BG14" i="1"/>
  <c r="AY14" i="1"/>
  <c r="AQ14" i="1"/>
  <c r="AI14" i="1"/>
  <c r="AA14" i="1"/>
  <c r="S14" i="1"/>
  <c r="K14" i="1"/>
  <c r="BF14" i="1"/>
  <c r="AX14" i="1"/>
  <c r="AP14" i="1"/>
  <c r="AH14" i="1"/>
  <c r="Z14" i="1"/>
  <c r="R14" i="1"/>
  <c r="J14" i="1"/>
  <c r="BE14" i="1"/>
  <c r="AW14" i="1"/>
  <c r="AO14" i="1"/>
  <c r="AG14" i="1"/>
  <c r="Y14" i="1"/>
  <c r="Q14" i="1"/>
  <c r="D15" i="1"/>
  <c r="C16" i="1" s="1"/>
  <c r="G15" i="1"/>
  <c r="AW15" i="1" l="1"/>
  <c r="Y15" i="1"/>
  <c r="AV15" i="1"/>
  <c r="AF15" i="1"/>
  <c r="X15" i="1"/>
  <c r="P15" i="1"/>
  <c r="AO15" i="1"/>
  <c r="BD15" i="1"/>
  <c r="AN15" i="1"/>
  <c r="BC15" i="1"/>
  <c r="AU15" i="1"/>
  <c r="AM15" i="1"/>
  <c r="AE15" i="1"/>
  <c r="W15" i="1"/>
  <c r="O15" i="1"/>
  <c r="BB15" i="1"/>
  <c r="N15" i="1"/>
  <c r="F16" i="1"/>
  <c r="F10" i="1" s="1"/>
  <c r="BJ15" i="1"/>
  <c r="AL15" i="1"/>
  <c r="V15" i="1"/>
  <c r="AS15" i="1"/>
  <c r="U15" i="1"/>
  <c r="M15" i="1"/>
  <c r="BE15" i="1"/>
  <c r="Q15" i="1"/>
  <c r="AT15" i="1"/>
  <c r="AD15" i="1"/>
  <c r="AK15" i="1"/>
  <c r="BH15" i="1"/>
  <c r="AJ15" i="1"/>
  <c r="L15" i="1"/>
  <c r="AG15" i="1"/>
  <c r="BI15" i="1"/>
  <c r="BA15" i="1"/>
  <c r="AC15" i="1"/>
  <c r="AZ15" i="1"/>
  <c r="AR15" i="1"/>
  <c r="AB15" i="1"/>
  <c r="T15" i="1"/>
  <c r="BG15" i="1"/>
  <c r="AY15" i="1"/>
  <c r="AQ15" i="1"/>
  <c r="AI15" i="1"/>
  <c r="AA15" i="1"/>
  <c r="S15" i="1"/>
  <c r="K15" i="1"/>
  <c r="BF15" i="1"/>
  <c r="AX15" i="1"/>
  <c r="AP15" i="1"/>
  <c r="AH15" i="1"/>
  <c r="Z15" i="1"/>
  <c r="R15" i="1"/>
  <c r="J15" i="1"/>
  <c r="G16" i="1"/>
  <c r="D16" i="1"/>
  <c r="D10" i="1" s="1"/>
  <c r="BC16" i="1" l="1"/>
  <c r="AU16" i="1"/>
  <c r="AM16" i="1"/>
  <c r="AE16" i="1"/>
  <c r="W16" i="1"/>
  <c r="O16" i="1"/>
  <c r="AL16" i="1"/>
  <c r="AD16" i="1"/>
  <c r="V16" i="1"/>
  <c r="N16" i="1"/>
  <c r="BI16" i="1"/>
  <c r="BA16" i="1"/>
  <c r="AS16" i="1"/>
  <c r="AK16" i="1"/>
  <c r="AC16" i="1"/>
  <c r="U16" i="1"/>
  <c r="M16" i="1"/>
  <c r="O10" i="1"/>
  <c r="W10" i="1"/>
  <c r="AE10" i="1"/>
  <c r="AM10" i="1"/>
  <c r="AU10" i="1"/>
  <c r="BC10" i="1"/>
  <c r="P10" i="1"/>
  <c r="X10" i="1"/>
  <c r="AF10" i="1"/>
  <c r="AN10" i="1"/>
  <c r="AV10" i="1"/>
  <c r="BD10" i="1"/>
  <c r="Q10" i="1"/>
  <c r="Y10" i="1"/>
  <c r="AG10" i="1"/>
  <c r="AO10" i="1"/>
  <c r="AW10" i="1"/>
  <c r="BE10" i="1"/>
  <c r="R10" i="1"/>
  <c r="Z10" i="1"/>
  <c r="AP10" i="1"/>
  <c r="BF10" i="1"/>
  <c r="S10" i="1"/>
  <c r="AA10" i="1"/>
  <c r="AY10" i="1"/>
  <c r="BG10" i="1"/>
  <c r="AJ10" i="1"/>
  <c r="AZ10" i="1"/>
  <c r="N10" i="1"/>
  <c r="AL10" i="1"/>
  <c r="BB10" i="1"/>
  <c r="J10" i="1"/>
  <c r="AH10" i="1"/>
  <c r="AX10" i="1"/>
  <c r="K10" i="1"/>
  <c r="AQ10" i="1"/>
  <c r="AB10" i="1"/>
  <c r="BH10" i="1"/>
  <c r="AI10" i="1"/>
  <c r="V10" i="1"/>
  <c r="L10" i="1"/>
  <c r="T10" i="1"/>
  <c r="AR10" i="1"/>
  <c r="BJ10" i="1"/>
  <c r="M10" i="1"/>
  <c r="U10" i="1"/>
  <c r="AC10" i="1"/>
  <c r="AK10" i="1"/>
  <c r="AS10" i="1"/>
  <c r="BA10" i="1"/>
  <c r="BI10" i="1"/>
  <c r="AD10" i="1"/>
  <c r="AT10" i="1"/>
  <c r="BH16" i="1"/>
  <c r="AZ16" i="1"/>
  <c r="AR16" i="1"/>
  <c r="AJ16" i="1"/>
  <c r="AB16" i="1"/>
  <c r="T16" i="1"/>
  <c r="L16" i="1"/>
  <c r="BB16" i="1"/>
  <c r="AY16" i="1"/>
  <c r="AQ16" i="1"/>
  <c r="AI16" i="1"/>
  <c r="AA16" i="1"/>
  <c r="S16" i="1"/>
  <c r="K16" i="1"/>
  <c r="BF16" i="1"/>
  <c r="AX16" i="1"/>
  <c r="AP16" i="1"/>
  <c r="AH16" i="1"/>
  <c r="Z16" i="1"/>
  <c r="R16" i="1"/>
  <c r="J16" i="1"/>
  <c r="AT16" i="1"/>
  <c r="BG16" i="1"/>
  <c r="BE16" i="1"/>
  <c r="AW16" i="1"/>
  <c r="AO16" i="1"/>
  <c r="AG16" i="1"/>
  <c r="Y16" i="1"/>
  <c r="Q16" i="1"/>
  <c r="BJ16" i="1"/>
  <c r="BD16" i="1"/>
  <c r="AV16" i="1"/>
  <c r="AN16" i="1"/>
  <c r="AF16" i="1"/>
  <c r="X16" i="1"/>
  <c r="P16" i="1"/>
  <c r="C18" i="1"/>
  <c r="C17" i="1"/>
  <c r="F18" i="1" l="1"/>
  <c r="D18" i="1"/>
  <c r="U18" i="1" s="1"/>
  <c r="G18" i="1"/>
  <c r="AN18" i="1" l="1"/>
  <c r="O18" i="1"/>
  <c r="BE18" i="1"/>
  <c r="BD18" i="1"/>
  <c r="X18" i="1"/>
  <c r="AM18" i="1"/>
  <c r="BJ18" i="1"/>
  <c r="AL18" i="1"/>
  <c r="AD18" i="1"/>
  <c r="V18" i="1"/>
  <c r="N18" i="1"/>
  <c r="AV18" i="1"/>
  <c r="BC18" i="1"/>
  <c r="C20" i="1"/>
  <c r="F20" i="1" s="1"/>
  <c r="C19" i="1"/>
  <c r="F19" i="1" s="1"/>
  <c r="BB18" i="1"/>
  <c r="AS18" i="1"/>
  <c r="BH18" i="1"/>
  <c r="L18" i="1"/>
  <c r="AF18" i="1"/>
  <c r="AE18" i="1"/>
  <c r="BI18" i="1"/>
  <c r="AC18" i="1"/>
  <c r="AZ18" i="1"/>
  <c r="AJ18" i="1"/>
  <c r="BG18" i="1"/>
  <c r="AA18" i="1"/>
  <c r="P18" i="1"/>
  <c r="AU18" i="1"/>
  <c r="W18" i="1"/>
  <c r="AT18" i="1"/>
  <c r="BA18" i="1"/>
  <c r="AK18" i="1"/>
  <c r="M18" i="1"/>
  <c r="AR18" i="1"/>
  <c r="AB18" i="1"/>
  <c r="T18" i="1"/>
  <c r="AY18" i="1"/>
  <c r="AQ18" i="1"/>
  <c r="AI18" i="1"/>
  <c r="S18" i="1"/>
  <c r="K18" i="1"/>
  <c r="BF18" i="1"/>
  <c r="AX18" i="1"/>
  <c r="AP18" i="1"/>
  <c r="AH18" i="1"/>
  <c r="Z18" i="1"/>
  <c r="R18" i="1"/>
  <c r="J18" i="1"/>
  <c r="AW18" i="1"/>
  <c r="AO18" i="1"/>
  <c r="AG18" i="1"/>
  <c r="Y18" i="1"/>
  <c r="Q18" i="1"/>
  <c r="G19" i="1"/>
  <c r="D19" i="1"/>
  <c r="J19" i="1" l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20" i="1"/>
  <c r="G20" i="1"/>
  <c r="C21" i="1" l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G21" i="1"/>
  <c r="D21" i="1"/>
  <c r="C22" i="1" s="1"/>
  <c r="F22" i="1" l="1"/>
  <c r="F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G22" i="1"/>
  <c r="D22" i="1"/>
  <c r="C23" i="1" s="1"/>
  <c r="W22" i="1" l="1"/>
  <c r="BD22" i="1"/>
  <c r="AV22" i="1"/>
  <c r="AN22" i="1"/>
  <c r="AF22" i="1"/>
  <c r="X22" i="1"/>
  <c r="P22" i="1"/>
  <c r="F23" i="1"/>
  <c r="BJ22" i="1"/>
  <c r="BB22" i="1"/>
  <c r="AT22" i="1"/>
  <c r="AL22" i="1"/>
  <c r="AD22" i="1"/>
  <c r="V22" i="1"/>
  <c r="N22" i="1"/>
  <c r="AE22" i="1"/>
  <c r="BI22" i="1"/>
  <c r="BA22" i="1"/>
  <c r="AS22" i="1"/>
  <c r="AK22" i="1"/>
  <c r="AC22" i="1"/>
  <c r="U22" i="1"/>
  <c r="M22" i="1"/>
  <c r="O22" i="1"/>
  <c r="BH22" i="1"/>
  <c r="AZ22" i="1"/>
  <c r="AR22" i="1"/>
  <c r="AJ22" i="1"/>
  <c r="AB22" i="1"/>
  <c r="T22" i="1"/>
  <c r="L22" i="1"/>
  <c r="AM22" i="1"/>
  <c r="BG22" i="1"/>
  <c r="AY22" i="1"/>
  <c r="AQ22" i="1"/>
  <c r="AI22" i="1"/>
  <c r="AA22" i="1"/>
  <c r="S22" i="1"/>
  <c r="K22" i="1"/>
  <c r="AU22" i="1"/>
  <c r="BF22" i="1"/>
  <c r="AX22" i="1"/>
  <c r="AP22" i="1"/>
  <c r="AH22" i="1"/>
  <c r="Z22" i="1"/>
  <c r="R22" i="1"/>
  <c r="J22" i="1"/>
  <c r="BC22" i="1"/>
  <c r="BE22" i="1"/>
  <c r="AW22" i="1"/>
  <c r="AO22" i="1"/>
  <c r="AG22" i="1"/>
  <c r="Y22" i="1"/>
  <c r="Q22" i="1"/>
  <c r="G23" i="1"/>
  <c r="D23" i="1"/>
  <c r="C24" i="1" s="1"/>
  <c r="BD23" i="1" l="1"/>
  <c r="AV23" i="1"/>
  <c r="AN23" i="1"/>
  <c r="AF23" i="1"/>
  <c r="P23" i="1"/>
  <c r="BE23" i="1"/>
  <c r="AW23" i="1"/>
  <c r="AO23" i="1"/>
  <c r="AG23" i="1"/>
  <c r="Y23" i="1"/>
  <c r="Q23" i="1"/>
  <c r="BC23" i="1"/>
  <c r="AU23" i="1"/>
  <c r="AM23" i="1"/>
  <c r="AE23" i="1"/>
  <c r="W23" i="1"/>
  <c r="O23" i="1"/>
  <c r="X23" i="1"/>
  <c r="BJ23" i="1"/>
  <c r="BB23" i="1"/>
  <c r="AT23" i="1"/>
  <c r="AL23" i="1"/>
  <c r="AD23" i="1"/>
  <c r="V23" i="1"/>
  <c r="N23" i="1"/>
  <c r="BI23" i="1"/>
  <c r="BA23" i="1"/>
  <c r="AS23" i="1"/>
  <c r="AK23" i="1"/>
  <c r="AC23" i="1"/>
  <c r="U23" i="1"/>
  <c r="M23" i="1"/>
  <c r="F24" i="1"/>
  <c r="BH23" i="1"/>
  <c r="AZ23" i="1"/>
  <c r="AR23" i="1"/>
  <c r="AJ23" i="1"/>
  <c r="AB23" i="1"/>
  <c r="T23" i="1"/>
  <c r="L23" i="1"/>
  <c r="BG23" i="1"/>
  <c r="AY23" i="1"/>
  <c r="AQ23" i="1"/>
  <c r="AI23" i="1"/>
  <c r="AA23" i="1"/>
  <c r="S23" i="1"/>
  <c r="K23" i="1"/>
  <c r="BF23" i="1"/>
  <c r="AX23" i="1"/>
  <c r="AP23" i="1"/>
  <c r="AH23" i="1"/>
  <c r="Z23" i="1"/>
  <c r="R23" i="1"/>
  <c r="J23" i="1"/>
  <c r="D24" i="1"/>
  <c r="C25" i="1" s="1"/>
  <c r="G24" i="1"/>
  <c r="AX24" i="1" l="1"/>
  <c r="AP24" i="1"/>
  <c r="AH24" i="1"/>
  <c r="Z24" i="1"/>
  <c r="R24" i="1"/>
  <c r="J24" i="1"/>
  <c r="BE24" i="1"/>
  <c r="BF24" i="1"/>
  <c r="AO24" i="1"/>
  <c r="Q24" i="1"/>
  <c r="BG24" i="1"/>
  <c r="AY24" i="1"/>
  <c r="AQ24" i="1"/>
  <c r="AI24" i="1"/>
  <c r="AA24" i="1"/>
  <c r="S24" i="1"/>
  <c r="K24" i="1"/>
  <c r="AN24" i="1"/>
  <c r="P24" i="1"/>
  <c r="AG24" i="1"/>
  <c r="BD24" i="1"/>
  <c r="AF24" i="1"/>
  <c r="BC24" i="1"/>
  <c r="AM24" i="1"/>
  <c r="AE24" i="1"/>
  <c r="W24" i="1"/>
  <c r="O24" i="1"/>
  <c r="AW24" i="1"/>
  <c r="Y24" i="1"/>
  <c r="AV24" i="1"/>
  <c r="X24" i="1"/>
  <c r="AU24" i="1"/>
  <c r="BJ24" i="1"/>
  <c r="BB24" i="1"/>
  <c r="AT24" i="1"/>
  <c r="AL24" i="1"/>
  <c r="AD24" i="1"/>
  <c r="V24" i="1"/>
  <c r="N24" i="1"/>
  <c r="BI24" i="1"/>
  <c r="BA24" i="1"/>
  <c r="AS24" i="1"/>
  <c r="AK24" i="1"/>
  <c r="AC24" i="1"/>
  <c r="U24" i="1"/>
  <c r="M24" i="1"/>
  <c r="F25" i="1"/>
  <c r="F17" i="1" s="1"/>
  <c r="BH24" i="1"/>
  <c r="AZ24" i="1"/>
  <c r="AR24" i="1"/>
  <c r="AJ24" i="1"/>
  <c r="AB24" i="1"/>
  <c r="T24" i="1"/>
  <c r="L24" i="1"/>
  <c r="D25" i="1"/>
  <c r="D17" i="1" s="1"/>
  <c r="G25" i="1"/>
  <c r="AI25" i="1" l="1"/>
  <c r="BD25" i="1"/>
  <c r="BE25" i="1"/>
  <c r="AN25" i="1"/>
  <c r="K25" i="1"/>
  <c r="AY25" i="1"/>
  <c r="AF25" i="1"/>
  <c r="BC25" i="1"/>
  <c r="AA25" i="1"/>
  <c r="AG25" i="1"/>
  <c r="AW25" i="1"/>
  <c r="AV25" i="1"/>
  <c r="X25" i="1"/>
  <c r="AQ25" i="1"/>
  <c r="S25" i="1"/>
  <c r="BG25" i="1"/>
  <c r="AO25" i="1"/>
  <c r="P25" i="1"/>
  <c r="Y25" i="1"/>
  <c r="Q25" i="1"/>
  <c r="AE25" i="1"/>
  <c r="W25" i="1"/>
  <c r="O25" i="1"/>
  <c r="AM25" i="1"/>
  <c r="AL25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J25" i="1"/>
  <c r="BB25" i="1"/>
  <c r="AT25" i="1"/>
  <c r="AD25" i="1"/>
  <c r="V25" i="1"/>
  <c r="N25" i="1"/>
  <c r="BI25" i="1"/>
  <c r="BA25" i="1"/>
  <c r="AS25" i="1"/>
  <c r="AK25" i="1"/>
  <c r="AC25" i="1"/>
  <c r="U25" i="1"/>
  <c r="M25" i="1"/>
  <c r="AU25" i="1"/>
  <c r="BH25" i="1"/>
  <c r="AZ25" i="1"/>
  <c r="AR25" i="1"/>
  <c r="AJ25" i="1"/>
  <c r="AB25" i="1"/>
  <c r="T25" i="1"/>
  <c r="L25" i="1"/>
  <c r="BF25" i="1"/>
  <c r="AX25" i="1"/>
  <c r="AP25" i="1"/>
  <c r="AH25" i="1"/>
  <c r="Z25" i="1"/>
  <c r="R25" i="1"/>
  <c r="J25" i="1"/>
  <c r="C26" i="1"/>
  <c r="C27" i="1"/>
  <c r="F27" i="1" l="1"/>
  <c r="G26" i="1"/>
  <c r="G27" i="1"/>
  <c r="D27" i="1"/>
  <c r="C28" i="1" s="1"/>
  <c r="BC27" i="1" l="1"/>
  <c r="AE27" i="1"/>
  <c r="W27" i="1"/>
  <c r="BD27" i="1"/>
  <c r="AV27" i="1"/>
  <c r="AN27" i="1"/>
  <c r="AF27" i="1"/>
  <c r="X27" i="1"/>
  <c r="P27" i="1"/>
  <c r="AU27" i="1"/>
  <c r="BJ27" i="1"/>
  <c r="BB27" i="1"/>
  <c r="AT27" i="1"/>
  <c r="AL27" i="1"/>
  <c r="AD27" i="1"/>
  <c r="V27" i="1"/>
  <c r="N27" i="1"/>
  <c r="O27" i="1"/>
  <c r="BI27" i="1"/>
  <c r="AS27" i="1"/>
  <c r="AK27" i="1"/>
  <c r="AC27" i="1"/>
  <c r="U27" i="1"/>
  <c r="M27" i="1"/>
  <c r="BA27" i="1"/>
  <c r="BH27" i="1"/>
  <c r="AZ27" i="1"/>
  <c r="AR27" i="1"/>
  <c r="AJ27" i="1"/>
  <c r="AB27" i="1"/>
  <c r="T27" i="1"/>
  <c r="L27" i="1"/>
  <c r="F28" i="1"/>
  <c r="BG27" i="1"/>
  <c r="AY27" i="1"/>
  <c r="AQ27" i="1"/>
  <c r="AI27" i="1"/>
  <c r="AA27" i="1"/>
  <c r="S27" i="1"/>
  <c r="K27" i="1"/>
  <c r="AM27" i="1"/>
  <c r="BF27" i="1"/>
  <c r="AX27" i="1"/>
  <c r="AP27" i="1"/>
  <c r="AH27" i="1"/>
  <c r="Z27" i="1"/>
  <c r="R27" i="1"/>
  <c r="J27" i="1"/>
  <c r="BE27" i="1"/>
  <c r="AW27" i="1"/>
  <c r="AO27" i="1"/>
  <c r="AG27" i="1"/>
  <c r="Y27" i="1"/>
  <c r="Q27" i="1"/>
  <c r="D28" i="1"/>
  <c r="C29" i="1" s="1"/>
  <c r="G28" i="1"/>
  <c r="BC28" i="1" l="1"/>
  <c r="BD28" i="1"/>
  <c r="AN28" i="1"/>
  <c r="AW28" i="1"/>
  <c r="AF28" i="1"/>
  <c r="AE28" i="1"/>
  <c r="AM28" i="1"/>
  <c r="AG28" i="1"/>
  <c r="AV28" i="1"/>
  <c r="AU28" i="1"/>
  <c r="Y28" i="1"/>
  <c r="AX28" i="1"/>
  <c r="BF28" i="1"/>
  <c r="AP28" i="1"/>
  <c r="Q28" i="1"/>
  <c r="BE28" i="1"/>
  <c r="AO28" i="1"/>
  <c r="AH28" i="1"/>
  <c r="Z28" i="1"/>
  <c r="R28" i="1"/>
  <c r="J28" i="1"/>
  <c r="X28" i="1"/>
  <c r="P28" i="1"/>
  <c r="O28" i="1"/>
  <c r="BJ28" i="1"/>
  <c r="BB28" i="1"/>
  <c r="AT28" i="1"/>
  <c r="AL28" i="1"/>
  <c r="AD28" i="1"/>
  <c r="V28" i="1"/>
  <c r="N28" i="1"/>
  <c r="W28" i="1"/>
  <c r="BA28" i="1"/>
  <c r="AK28" i="1"/>
  <c r="AC28" i="1"/>
  <c r="U28" i="1"/>
  <c r="M28" i="1"/>
  <c r="F29" i="1"/>
  <c r="BI28" i="1"/>
  <c r="AS28" i="1"/>
  <c r="BH28" i="1"/>
  <c r="AZ28" i="1"/>
  <c r="AR28" i="1"/>
  <c r="AJ28" i="1"/>
  <c r="AB28" i="1"/>
  <c r="T28" i="1"/>
  <c r="L28" i="1"/>
  <c r="BG28" i="1"/>
  <c r="AY28" i="1"/>
  <c r="AQ28" i="1"/>
  <c r="AI28" i="1"/>
  <c r="AA28" i="1"/>
  <c r="S28" i="1"/>
  <c r="K28" i="1"/>
  <c r="D29" i="1"/>
  <c r="C30" i="1" s="1"/>
  <c r="G29" i="1"/>
  <c r="AP29" i="1" l="1"/>
  <c r="R29" i="1"/>
  <c r="J29" i="1"/>
  <c r="BE29" i="1"/>
  <c r="BD29" i="1"/>
  <c r="AO29" i="1"/>
  <c r="AN29" i="1"/>
  <c r="AH29" i="1"/>
  <c r="AX29" i="1"/>
  <c r="AF29" i="1"/>
  <c r="AG29" i="1"/>
  <c r="AW29" i="1"/>
  <c r="Z29" i="1"/>
  <c r="Q29" i="1"/>
  <c r="BF29" i="1"/>
  <c r="AV29" i="1"/>
  <c r="Y29" i="1"/>
  <c r="BG29" i="1"/>
  <c r="AY29" i="1"/>
  <c r="AQ29" i="1"/>
  <c r="AI29" i="1"/>
  <c r="AA29" i="1"/>
  <c r="S29" i="1"/>
  <c r="K29" i="1"/>
  <c r="X29" i="1"/>
  <c r="P29" i="1"/>
  <c r="BC29" i="1"/>
  <c r="AM29" i="1"/>
  <c r="AE29" i="1"/>
  <c r="W29" i="1"/>
  <c r="O29" i="1"/>
  <c r="F30" i="1"/>
  <c r="AU29" i="1"/>
  <c r="BJ29" i="1"/>
  <c r="BB29" i="1"/>
  <c r="AT29" i="1"/>
  <c r="AL29" i="1"/>
  <c r="AD29" i="1"/>
  <c r="V29" i="1"/>
  <c r="N29" i="1"/>
  <c r="BI29" i="1"/>
  <c r="BA29" i="1"/>
  <c r="AS29" i="1"/>
  <c r="AK29" i="1"/>
  <c r="AC29" i="1"/>
  <c r="U29" i="1"/>
  <c r="M29" i="1"/>
  <c r="BH29" i="1"/>
  <c r="AZ29" i="1"/>
  <c r="AR29" i="1"/>
  <c r="AJ29" i="1"/>
  <c r="AB29" i="1"/>
  <c r="T29" i="1"/>
  <c r="L29" i="1"/>
  <c r="D30" i="1"/>
  <c r="C31" i="1" s="1"/>
  <c r="G30" i="1"/>
  <c r="BD30" i="1" l="1"/>
  <c r="BC30" i="1"/>
  <c r="AO30" i="1"/>
  <c r="BB30" i="1"/>
  <c r="AN30" i="1"/>
  <c r="AM30" i="1"/>
  <c r="AB30" i="1"/>
  <c r="Y30" i="1"/>
  <c r="AD30" i="1"/>
  <c r="AZ30" i="1"/>
  <c r="AL30" i="1"/>
  <c r="X30" i="1"/>
  <c r="AJ30" i="1"/>
  <c r="W30" i="1"/>
  <c r="AW30" i="1"/>
  <c r="BJ30" i="1"/>
  <c r="AV30" i="1"/>
  <c r="AG30" i="1"/>
  <c r="Q30" i="1"/>
  <c r="BH30" i="1"/>
  <c r="AU30" i="1"/>
  <c r="AF30" i="1"/>
  <c r="P30" i="1"/>
  <c r="BE30" i="1"/>
  <c r="AT30" i="1"/>
  <c r="AE30" i="1"/>
  <c r="O30" i="1"/>
  <c r="V30" i="1"/>
  <c r="N30" i="1"/>
  <c r="F31" i="1"/>
  <c r="F26" i="1" s="1"/>
  <c r="BI30" i="1"/>
  <c r="BA30" i="1"/>
  <c r="AS30" i="1"/>
  <c r="AK30" i="1"/>
  <c r="AC30" i="1"/>
  <c r="U30" i="1"/>
  <c r="M30" i="1"/>
  <c r="AY30" i="1"/>
  <c r="AQ30" i="1"/>
  <c r="AI30" i="1"/>
  <c r="AA30" i="1"/>
  <c r="S30" i="1"/>
  <c r="K30" i="1"/>
  <c r="AR30" i="1"/>
  <c r="T30" i="1"/>
  <c r="L30" i="1"/>
  <c r="BG30" i="1"/>
  <c r="BF30" i="1"/>
  <c r="AX30" i="1"/>
  <c r="AP30" i="1"/>
  <c r="AH30" i="1"/>
  <c r="Z30" i="1"/>
  <c r="R30" i="1"/>
  <c r="J30" i="1"/>
  <c r="D31" i="1"/>
  <c r="P31" i="1" s="1"/>
  <c r="G31" i="1"/>
  <c r="Y31" i="1" l="1"/>
  <c r="BF31" i="1"/>
  <c r="U31" i="1"/>
  <c r="BE31" i="1"/>
  <c r="L31" i="1"/>
  <c r="AY31" i="1"/>
  <c r="AT31" i="1"/>
  <c r="BG31" i="1"/>
  <c r="AS31" i="1"/>
  <c r="AK31" i="1"/>
  <c r="BH31" i="1"/>
  <c r="AI31" i="1"/>
  <c r="AW31" i="1"/>
  <c r="AJ31" i="1"/>
  <c r="V31" i="1"/>
  <c r="K31" i="1"/>
  <c r="AG31" i="1"/>
  <c r="T31" i="1"/>
  <c r="BD31" i="1"/>
  <c r="AR31" i="1"/>
  <c r="AD31" i="1"/>
  <c r="S31" i="1"/>
  <c r="BB31" i="1"/>
  <c r="AQ31" i="1"/>
  <c r="AC31" i="1"/>
  <c r="Q31" i="1"/>
  <c r="BJ31" i="1"/>
  <c r="BA31" i="1"/>
  <c r="AO31" i="1"/>
  <c r="AB31" i="1"/>
  <c r="N31" i="1"/>
  <c r="BI31" i="1"/>
  <c r="AZ31" i="1"/>
  <c r="AL31" i="1"/>
  <c r="AA31" i="1"/>
  <c r="M31" i="1"/>
  <c r="AX31" i="1"/>
  <c r="AP31" i="1"/>
  <c r="AH31" i="1"/>
  <c r="Z31" i="1"/>
  <c r="R31" i="1"/>
  <c r="J31" i="1"/>
  <c r="AV31" i="1"/>
  <c r="AN31" i="1"/>
  <c r="AF31" i="1"/>
  <c r="X31" i="1"/>
  <c r="C33" i="1"/>
  <c r="G33" i="1" s="1"/>
  <c r="C32" i="1"/>
  <c r="D26" i="1"/>
  <c r="BC31" i="1"/>
  <c r="AU31" i="1"/>
  <c r="AM31" i="1"/>
  <c r="AE31" i="1"/>
  <c r="W31" i="1"/>
  <c r="O31" i="1"/>
  <c r="D33" i="1"/>
  <c r="L26" i="1" l="1"/>
  <c r="T26" i="1"/>
  <c r="AB26" i="1"/>
  <c r="AJ26" i="1"/>
  <c r="AR26" i="1"/>
  <c r="BH26" i="1"/>
  <c r="AO26" i="1"/>
  <c r="M26" i="1"/>
  <c r="U26" i="1"/>
  <c r="AC26" i="1"/>
  <c r="AK26" i="1"/>
  <c r="AS26" i="1"/>
  <c r="BA26" i="1"/>
  <c r="BI26" i="1"/>
  <c r="AG26" i="1"/>
  <c r="Z26" i="1"/>
  <c r="N26" i="1"/>
  <c r="V26" i="1"/>
  <c r="AD26" i="1"/>
  <c r="AL26" i="1"/>
  <c r="AT26" i="1"/>
  <c r="BB26" i="1"/>
  <c r="BJ26" i="1"/>
  <c r="O26" i="1"/>
  <c r="AE26" i="1"/>
  <c r="AM26" i="1"/>
  <c r="BC26" i="1"/>
  <c r="BD26" i="1"/>
  <c r="AH26" i="1"/>
  <c r="W26" i="1"/>
  <c r="AU26" i="1"/>
  <c r="P26" i="1"/>
  <c r="AF26" i="1"/>
  <c r="AX26" i="1"/>
  <c r="X26" i="1"/>
  <c r="AV26" i="1"/>
  <c r="J26" i="1"/>
  <c r="Q26" i="1"/>
  <c r="Y26" i="1"/>
  <c r="AW26" i="1"/>
  <c r="R26" i="1"/>
  <c r="BF26" i="1"/>
  <c r="K26" i="1"/>
  <c r="S26" i="1"/>
  <c r="AA26" i="1"/>
  <c r="AI26" i="1"/>
  <c r="AQ26" i="1"/>
  <c r="AY26" i="1"/>
  <c r="BG26" i="1"/>
  <c r="AZ26" i="1"/>
  <c r="AN26" i="1"/>
  <c r="BE26" i="1"/>
  <c r="AP26" i="1"/>
  <c r="F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C34" i="1"/>
  <c r="F34" i="1" l="1"/>
  <c r="D34" i="1"/>
  <c r="C35" i="1" s="1"/>
  <c r="G34" i="1"/>
  <c r="D35" i="1" l="1"/>
  <c r="C36" i="1" s="1"/>
  <c r="D36" i="1" s="1"/>
  <c r="C37" i="1" s="1"/>
  <c r="F35" i="1"/>
  <c r="AV34" i="1"/>
  <c r="AN34" i="1"/>
  <c r="AF34" i="1"/>
  <c r="X34" i="1"/>
  <c r="P34" i="1"/>
  <c r="W34" i="1"/>
  <c r="BJ34" i="1"/>
  <c r="AT34" i="1"/>
  <c r="AD34" i="1"/>
  <c r="V34" i="1"/>
  <c r="BI34" i="1"/>
  <c r="BA34" i="1"/>
  <c r="AS34" i="1"/>
  <c r="AK34" i="1"/>
  <c r="AC34" i="1"/>
  <c r="U34" i="1"/>
  <c r="M34" i="1"/>
  <c r="BD34" i="1"/>
  <c r="AM34" i="1"/>
  <c r="O34" i="1"/>
  <c r="BB34" i="1"/>
  <c r="AL34" i="1"/>
  <c r="N34" i="1"/>
  <c r="BH34" i="1"/>
  <c r="AZ34" i="1"/>
  <c r="AR34" i="1"/>
  <c r="AJ34" i="1"/>
  <c r="AB34" i="1"/>
  <c r="T34" i="1"/>
  <c r="L34" i="1"/>
  <c r="AE34" i="1"/>
  <c r="BG34" i="1"/>
  <c r="AY34" i="1"/>
  <c r="AQ34" i="1"/>
  <c r="AI34" i="1"/>
  <c r="AA34" i="1"/>
  <c r="S34" i="1"/>
  <c r="K34" i="1"/>
  <c r="AU34" i="1"/>
  <c r="BF34" i="1"/>
  <c r="AX34" i="1"/>
  <c r="AP34" i="1"/>
  <c r="AH34" i="1"/>
  <c r="Z34" i="1"/>
  <c r="R34" i="1"/>
  <c r="J34" i="1"/>
  <c r="BC34" i="1"/>
  <c r="BE34" i="1"/>
  <c r="AW34" i="1"/>
  <c r="AO34" i="1"/>
  <c r="AG34" i="1"/>
  <c r="Y34" i="1"/>
  <c r="Q34" i="1"/>
  <c r="G35" i="1"/>
  <c r="G36" i="1"/>
  <c r="BG35" i="1" l="1"/>
  <c r="BF35" i="1"/>
  <c r="AT35" i="1"/>
  <c r="AS35" i="1"/>
  <c r="BD35" i="1"/>
  <c r="AN35" i="1"/>
  <c r="BB35" i="1"/>
  <c r="AL35" i="1"/>
  <c r="BA35" i="1"/>
  <c r="AF35" i="1"/>
  <c r="AD35" i="1"/>
  <c r="AZ35" i="1"/>
  <c r="BJ35" i="1"/>
  <c r="AV35" i="1"/>
  <c r="AB35" i="1"/>
  <c r="BI35" i="1"/>
  <c r="AU35" i="1"/>
  <c r="X35" i="1"/>
  <c r="BC35" i="1"/>
  <c r="AR35" i="1"/>
  <c r="V35" i="1"/>
  <c r="AP35" i="1"/>
  <c r="P35" i="1"/>
  <c r="BH35" i="1"/>
  <c r="AX35" i="1"/>
  <c r="AM35" i="1"/>
  <c r="N35" i="1"/>
  <c r="AJ35" i="1"/>
  <c r="AE35" i="1"/>
  <c r="W35" i="1"/>
  <c r="O35" i="1"/>
  <c r="AK35" i="1"/>
  <c r="AC35" i="1"/>
  <c r="U35" i="1"/>
  <c r="M35" i="1"/>
  <c r="T35" i="1"/>
  <c r="L35" i="1"/>
  <c r="AY35" i="1"/>
  <c r="AQ35" i="1"/>
  <c r="AI35" i="1"/>
  <c r="AA35" i="1"/>
  <c r="S35" i="1"/>
  <c r="K35" i="1"/>
  <c r="AH35" i="1"/>
  <c r="Z35" i="1"/>
  <c r="R35" i="1"/>
  <c r="J35" i="1"/>
  <c r="F37" i="1"/>
  <c r="BE35" i="1"/>
  <c r="AW35" i="1"/>
  <c r="AO35" i="1"/>
  <c r="AG35" i="1"/>
  <c r="Y35" i="1"/>
  <c r="Q35" i="1"/>
  <c r="F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G37" i="1"/>
  <c r="D37" i="1"/>
  <c r="C38" i="1" s="1"/>
  <c r="F38" i="1" l="1"/>
  <c r="F32" i="1" s="1"/>
  <c r="BI37" i="1"/>
  <c r="BA37" i="1"/>
  <c r="AS37" i="1"/>
  <c r="AK37" i="1"/>
  <c r="AC37" i="1"/>
  <c r="U37" i="1"/>
  <c r="M37" i="1"/>
  <c r="BG37" i="1"/>
  <c r="AY37" i="1"/>
  <c r="AQ37" i="1"/>
  <c r="AI37" i="1"/>
  <c r="AA37" i="1"/>
  <c r="S37" i="1"/>
  <c r="K37" i="1"/>
  <c r="AB37" i="1"/>
  <c r="BF37" i="1"/>
  <c r="AX37" i="1"/>
  <c r="AP37" i="1"/>
  <c r="AH37" i="1"/>
  <c r="Z37" i="1"/>
  <c r="R37" i="1"/>
  <c r="J37" i="1"/>
  <c r="BH37" i="1"/>
  <c r="AJ37" i="1"/>
  <c r="T37" i="1"/>
  <c r="BE37" i="1"/>
  <c r="AW37" i="1"/>
  <c r="AO37" i="1"/>
  <c r="AG37" i="1"/>
  <c r="Y37" i="1"/>
  <c r="Q37" i="1"/>
  <c r="AZ37" i="1"/>
  <c r="L37" i="1"/>
  <c r="BD37" i="1"/>
  <c r="AV37" i="1"/>
  <c r="AN37" i="1"/>
  <c r="AF37" i="1"/>
  <c r="X37" i="1"/>
  <c r="P37" i="1"/>
  <c r="AR37" i="1"/>
  <c r="BC37" i="1"/>
  <c r="AU37" i="1"/>
  <c r="AM37" i="1"/>
  <c r="AE37" i="1"/>
  <c r="W37" i="1"/>
  <c r="O37" i="1"/>
  <c r="BJ37" i="1"/>
  <c r="BB37" i="1"/>
  <c r="AT37" i="1"/>
  <c r="AL37" i="1"/>
  <c r="AD37" i="1"/>
  <c r="V37" i="1"/>
  <c r="N37" i="1"/>
  <c r="D38" i="1"/>
  <c r="M38" i="1" s="1"/>
  <c r="G38" i="1"/>
  <c r="BC38" i="1" l="1"/>
  <c r="AU38" i="1"/>
  <c r="AM38" i="1"/>
  <c r="AE38" i="1"/>
  <c r="W38" i="1"/>
  <c r="O38" i="1"/>
  <c r="BD38" i="1"/>
  <c r="AV38" i="1"/>
  <c r="AN38" i="1"/>
  <c r="AF38" i="1"/>
  <c r="X38" i="1"/>
  <c r="P38" i="1"/>
  <c r="BJ38" i="1"/>
  <c r="BB38" i="1"/>
  <c r="AT38" i="1"/>
  <c r="AL38" i="1"/>
  <c r="AD38" i="1"/>
  <c r="V38" i="1"/>
  <c r="N38" i="1"/>
  <c r="BI38" i="1"/>
  <c r="BA38" i="1"/>
  <c r="AS38" i="1"/>
  <c r="AK38" i="1"/>
  <c r="AC38" i="1"/>
  <c r="U38" i="1"/>
  <c r="C40" i="1"/>
  <c r="G40" i="1" s="1"/>
  <c r="D32" i="1"/>
  <c r="C39" i="1"/>
  <c r="BH38" i="1"/>
  <c r="AZ38" i="1"/>
  <c r="AR38" i="1"/>
  <c r="AJ38" i="1"/>
  <c r="AB38" i="1"/>
  <c r="T38" i="1"/>
  <c r="L38" i="1"/>
  <c r="BG38" i="1"/>
  <c r="AY38" i="1"/>
  <c r="AQ38" i="1"/>
  <c r="AI38" i="1"/>
  <c r="AA38" i="1"/>
  <c r="S38" i="1"/>
  <c r="K38" i="1"/>
  <c r="BF38" i="1"/>
  <c r="AX38" i="1"/>
  <c r="AP38" i="1"/>
  <c r="AH38" i="1"/>
  <c r="Z38" i="1"/>
  <c r="R38" i="1"/>
  <c r="J38" i="1"/>
  <c r="BE38" i="1"/>
  <c r="AW38" i="1"/>
  <c r="AO38" i="1"/>
  <c r="AG38" i="1"/>
  <c r="Y38" i="1"/>
  <c r="Q38" i="1"/>
  <c r="D40" i="1"/>
  <c r="C41" i="1" s="1"/>
  <c r="M32" i="1" l="1"/>
  <c r="U32" i="1"/>
  <c r="AC32" i="1"/>
  <c r="AK32" i="1"/>
  <c r="AS32" i="1"/>
  <c r="BA32" i="1"/>
  <c r="BI32" i="1"/>
  <c r="AP32" i="1"/>
  <c r="BG32" i="1"/>
  <c r="N32" i="1"/>
  <c r="V32" i="1"/>
  <c r="AD32" i="1"/>
  <c r="AL32" i="1"/>
  <c r="AT32" i="1"/>
  <c r="BB32" i="1"/>
  <c r="BJ32" i="1"/>
  <c r="W32" i="1"/>
  <c r="AE32" i="1"/>
  <c r="AM32" i="1"/>
  <c r="AU32" i="1"/>
  <c r="BE32" i="1"/>
  <c r="J32" i="1"/>
  <c r="R32" i="1"/>
  <c r="AH32" i="1"/>
  <c r="K32" i="1"/>
  <c r="S32" i="1"/>
  <c r="AI32" i="1"/>
  <c r="O32" i="1"/>
  <c r="BC32" i="1"/>
  <c r="AQ32" i="1"/>
  <c r="P32" i="1"/>
  <c r="X32" i="1"/>
  <c r="AF32" i="1"/>
  <c r="AN32" i="1"/>
  <c r="AV32" i="1"/>
  <c r="BD32" i="1"/>
  <c r="AX32" i="1"/>
  <c r="Q32" i="1"/>
  <c r="Y32" i="1"/>
  <c r="AG32" i="1"/>
  <c r="AO32" i="1"/>
  <c r="AW32" i="1"/>
  <c r="L32" i="1"/>
  <c r="T32" i="1"/>
  <c r="AB32" i="1"/>
  <c r="AJ32" i="1"/>
  <c r="AR32" i="1"/>
  <c r="AZ32" i="1"/>
  <c r="BH32" i="1"/>
  <c r="Z32" i="1"/>
  <c r="BF32" i="1"/>
  <c r="AA32" i="1"/>
  <c r="AY32" i="1"/>
  <c r="F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F41" i="1"/>
  <c r="D41" i="1"/>
  <c r="C42" i="1" s="1"/>
  <c r="G41" i="1"/>
  <c r="BD41" i="1" l="1"/>
  <c r="AV41" i="1"/>
  <c r="AN41" i="1"/>
  <c r="AF41" i="1"/>
  <c r="X41" i="1"/>
  <c r="P41" i="1"/>
  <c r="AM41" i="1"/>
  <c r="AD41" i="1"/>
  <c r="BA41" i="1"/>
  <c r="F42" i="1"/>
  <c r="W41" i="1"/>
  <c r="BB41" i="1"/>
  <c r="V41" i="1"/>
  <c r="BI41" i="1"/>
  <c r="AC41" i="1"/>
  <c r="BH41" i="1"/>
  <c r="AZ41" i="1"/>
  <c r="AR41" i="1"/>
  <c r="AJ41" i="1"/>
  <c r="AB41" i="1"/>
  <c r="T41" i="1"/>
  <c r="L41" i="1"/>
  <c r="BC41" i="1"/>
  <c r="O41" i="1"/>
  <c r="AT41" i="1"/>
  <c r="AS41" i="1"/>
  <c r="M41" i="1"/>
  <c r="AY41" i="1"/>
  <c r="AA41" i="1"/>
  <c r="AE41" i="1"/>
  <c r="BJ41" i="1"/>
  <c r="AL41" i="1"/>
  <c r="N41" i="1"/>
  <c r="AK41" i="1"/>
  <c r="U41" i="1"/>
  <c r="BG41" i="1"/>
  <c r="AQ41" i="1"/>
  <c r="AI41" i="1"/>
  <c r="S41" i="1"/>
  <c r="K41" i="1"/>
  <c r="BF41" i="1"/>
  <c r="AX41" i="1"/>
  <c r="AP41" i="1"/>
  <c r="AH41" i="1"/>
  <c r="Z41" i="1"/>
  <c r="R41" i="1"/>
  <c r="J41" i="1"/>
  <c r="AU41" i="1"/>
  <c r="BE41" i="1"/>
  <c r="AW41" i="1"/>
  <c r="AO41" i="1"/>
  <c r="AG41" i="1"/>
  <c r="Y41" i="1"/>
  <c r="Q41" i="1"/>
  <c r="G42" i="1"/>
  <c r="D42" i="1"/>
  <c r="C43" i="1" s="1"/>
  <c r="BJ42" i="1" l="1"/>
  <c r="BB42" i="1"/>
  <c r="AT42" i="1"/>
  <c r="F43" i="1"/>
  <c r="BC42" i="1"/>
  <c r="AU42" i="1"/>
  <c r="AM42" i="1"/>
  <c r="AE42" i="1"/>
  <c r="W42" i="1"/>
  <c r="O42" i="1"/>
  <c r="BI42" i="1"/>
  <c r="BA42" i="1"/>
  <c r="AS42" i="1"/>
  <c r="AK42" i="1"/>
  <c r="AC42" i="1"/>
  <c r="U42" i="1"/>
  <c r="M42" i="1"/>
  <c r="N42" i="1"/>
  <c r="BH42" i="1"/>
  <c r="AZ42" i="1"/>
  <c r="AR42" i="1"/>
  <c r="AJ42" i="1"/>
  <c r="AB42" i="1"/>
  <c r="T42" i="1"/>
  <c r="L42" i="1"/>
  <c r="BG42" i="1"/>
  <c r="AY42" i="1"/>
  <c r="AQ42" i="1"/>
  <c r="AI42" i="1"/>
  <c r="AA42" i="1"/>
  <c r="S42" i="1"/>
  <c r="K42" i="1"/>
  <c r="AL42" i="1"/>
  <c r="V42" i="1"/>
  <c r="BF42" i="1"/>
  <c r="AX42" i="1"/>
  <c r="AP42" i="1"/>
  <c r="AH42" i="1"/>
  <c r="Z42" i="1"/>
  <c r="R42" i="1"/>
  <c r="J42" i="1"/>
  <c r="AD42" i="1"/>
  <c r="BE42" i="1"/>
  <c r="AW42" i="1"/>
  <c r="AO42" i="1"/>
  <c r="AG42" i="1"/>
  <c r="Y42" i="1"/>
  <c r="Q42" i="1"/>
  <c r="BD42" i="1"/>
  <c r="AV42" i="1"/>
  <c r="AN42" i="1"/>
  <c r="AF42" i="1"/>
  <c r="X42" i="1"/>
  <c r="P42" i="1"/>
  <c r="G43" i="1"/>
  <c r="D43" i="1"/>
  <c r="C44" i="1" s="1"/>
  <c r="BD43" i="1" l="1"/>
  <c r="AV43" i="1"/>
  <c r="AN43" i="1"/>
  <c r="AF43" i="1"/>
  <c r="X43" i="1"/>
  <c r="P43" i="1"/>
  <c r="W43" i="1"/>
  <c r="BJ43" i="1"/>
  <c r="BB43" i="1"/>
  <c r="AT43" i="1"/>
  <c r="AL43" i="1"/>
  <c r="AD43" i="1"/>
  <c r="V43" i="1"/>
  <c r="N43" i="1"/>
  <c r="BC43" i="1"/>
  <c r="BI43" i="1"/>
  <c r="BA43" i="1"/>
  <c r="AS43" i="1"/>
  <c r="AK43" i="1"/>
  <c r="AC43" i="1"/>
  <c r="U43" i="1"/>
  <c r="M43" i="1"/>
  <c r="AM43" i="1"/>
  <c r="BH43" i="1"/>
  <c r="AZ43" i="1"/>
  <c r="AR43" i="1"/>
  <c r="AJ43" i="1"/>
  <c r="AB43" i="1"/>
  <c r="T43" i="1"/>
  <c r="L43" i="1"/>
  <c r="AU43" i="1"/>
  <c r="O43" i="1"/>
  <c r="BG43" i="1"/>
  <c r="AY43" i="1"/>
  <c r="AQ43" i="1"/>
  <c r="AI43" i="1"/>
  <c r="AA43" i="1"/>
  <c r="S43" i="1"/>
  <c r="K43" i="1"/>
  <c r="F44" i="1"/>
  <c r="BF43" i="1"/>
  <c r="AX43" i="1"/>
  <c r="AP43" i="1"/>
  <c r="AH43" i="1"/>
  <c r="Z43" i="1"/>
  <c r="R43" i="1"/>
  <c r="J43" i="1"/>
  <c r="AE43" i="1"/>
  <c r="BE43" i="1"/>
  <c r="AW43" i="1"/>
  <c r="AO43" i="1"/>
  <c r="AG43" i="1"/>
  <c r="Y43" i="1"/>
  <c r="Q43" i="1"/>
  <c r="G44" i="1"/>
  <c r="D44" i="1"/>
  <c r="C45" i="1" s="1"/>
  <c r="BD44" i="1" l="1"/>
  <c r="AO44" i="1"/>
  <c r="X44" i="1"/>
  <c r="AW44" i="1"/>
  <c r="AV44" i="1"/>
  <c r="AN44" i="1"/>
  <c r="AF44" i="1"/>
  <c r="BE44" i="1"/>
  <c r="P44" i="1"/>
  <c r="AG44" i="1"/>
  <c r="Y44" i="1"/>
  <c r="Q44" i="1"/>
  <c r="AE44" i="1"/>
  <c r="O44" i="1"/>
  <c r="AT44" i="1"/>
  <c r="AM44" i="1"/>
  <c r="W44" i="1"/>
  <c r="BJ44" i="1"/>
  <c r="AL44" i="1"/>
  <c r="BI44" i="1"/>
  <c r="BA44" i="1"/>
  <c r="AS44" i="1"/>
  <c r="AK44" i="1"/>
  <c r="AC44" i="1"/>
  <c r="U44" i="1"/>
  <c r="M44" i="1"/>
  <c r="V44" i="1"/>
  <c r="AZ44" i="1"/>
  <c r="AJ44" i="1"/>
  <c r="T44" i="1"/>
  <c r="L44" i="1"/>
  <c r="F45" i="1"/>
  <c r="F39" i="1" s="1"/>
  <c r="F2" i="1" s="1"/>
  <c r="AU44" i="1"/>
  <c r="BB44" i="1"/>
  <c r="AD44" i="1"/>
  <c r="N44" i="1"/>
  <c r="BH44" i="1"/>
  <c r="AR44" i="1"/>
  <c r="AB44" i="1"/>
  <c r="BG44" i="1"/>
  <c r="AY44" i="1"/>
  <c r="AQ44" i="1"/>
  <c r="AI44" i="1"/>
  <c r="AA44" i="1"/>
  <c r="S44" i="1"/>
  <c r="K44" i="1"/>
  <c r="BC44" i="1"/>
  <c r="BF44" i="1"/>
  <c r="AX44" i="1"/>
  <c r="AP44" i="1"/>
  <c r="AH44" i="1"/>
  <c r="Z44" i="1"/>
  <c r="R44" i="1"/>
  <c r="J44" i="1"/>
  <c r="D45" i="1"/>
  <c r="M45" i="1" s="1"/>
  <c r="G45" i="1"/>
  <c r="BC45" i="1" l="1"/>
  <c r="AV45" i="1"/>
  <c r="AU45" i="1"/>
  <c r="AF45" i="1"/>
  <c r="X45" i="1"/>
  <c r="BB45" i="1"/>
  <c r="P45" i="1"/>
  <c r="AT45" i="1"/>
  <c r="AN45" i="1"/>
  <c r="BJ45" i="1"/>
  <c r="AM45" i="1"/>
  <c r="BD45" i="1"/>
  <c r="AL45" i="1"/>
  <c r="BE45" i="1"/>
  <c r="AW45" i="1"/>
  <c r="AO45" i="1"/>
  <c r="AG45" i="1"/>
  <c r="Y45" i="1"/>
  <c r="Q45" i="1"/>
  <c r="AE45" i="1"/>
  <c r="W45" i="1"/>
  <c r="O45" i="1"/>
  <c r="AD45" i="1"/>
  <c r="V45" i="1"/>
  <c r="N45" i="1"/>
  <c r="BI45" i="1"/>
  <c r="AS45" i="1"/>
  <c r="AK45" i="1"/>
  <c r="AC45" i="1"/>
  <c r="U45" i="1"/>
  <c r="D39" i="1"/>
  <c r="D2" i="1"/>
  <c r="BA45" i="1"/>
  <c r="BH45" i="1"/>
  <c r="AZ45" i="1"/>
  <c r="AR45" i="1"/>
  <c r="AJ45" i="1"/>
  <c r="AB45" i="1"/>
  <c r="T45" i="1"/>
  <c r="L45" i="1"/>
  <c r="BG45" i="1"/>
  <c r="AY45" i="1"/>
  <c r="AQ45" i="1"/>
  <c r="AI45" i="1"/>
  <c r="AA45" i="1"/>
  <c r="S45" i="1"/>
  <c r="K45" i="1"/>
  <c r="BF45" i="1"/>
  <c r="AX45" i="1"/>
  <c r="AP45" i="1"/>
  <c r="AH45" i="1"/>
  <c r="Z45" i="1"/>
  <c r="R45" i="1"/>
  <c r="J45" i="1"/>
  <c r="J39" i="1" l="1"/>
  <c r="R39" i="1"/>
  <c r="Z39" i="1"/>
  <c r="AH39" i="1"/>
  <c r="AP39" i="1"/>
  <c r="AX39" i="1"/>
  <c r="BF39" i="1"/>
  <c r="K39" i="1"/>
  <c r="S39" i="1"/>
  <c r="AA39" i="1"/>
  <c r="AI39" i="1"/>
  <c r="AQ39" i="1"/>
  <c r="AY39" i="1"/>
  <c r="BG39" i="1"/>
  <c r="X39" i="1"/>
  <c r="L39" i="1"/>
  <c r="T39" i="1"/>
  <c r="AB39" i="1"/>
  <c r="AJ39" i="1"/>
  <c r="AR39" i="1"/>
  <c r="AZ39" i="1"/>
  <c r="BH39" i="1"/>
  <c r="AN39" i="1"/>
  <c r="M39" i="1"/>
  <c r="U39" i="1"/>
  <c r="AC39" i="1"/>
  <c r="AK39" i="1"/>
  <c r="AS39" i="1"/>
  <c r="BA39" i="1"/>
  <c r="BI39" i="1"/>
  <c r="P39" i="1"/>
  <c r="BD39" i="1"/>
  <c r="N39" i="1"/>
  <c r="V39" i="1"/>
  <c r="AD39" i="1"/>
  <c r="AL39" i="1"/>
  <c r="AT39" i="1"/>
  <c r="BB39" i="1"/>
  <c r="BJ39" i="1"/>
  <c r="AF39" i="1"/>
  <c r="O39" i="1"/>
  <c r="W39" i="1"/>
  <c r="AE39" i="1"/>
  <c r="AM39" i="1"/>
  <c r="AU39" i="1"/>
  <c r="BC39" i="1"/>
  <c r="AV39" i="1"/>
  <c r="Q39" i="1"/>
  <c r="Y39" i="1"/>
  <c r="AG39" i="1"/>
  <c r="AO39" i="1"/>
  <c r="AW39" i="1"/>
  <c r="BE39" i="1"/>
  <c r="B10" i="1"/>
  <c r="B2" i="1" s="1"/>
  <c r="B3" i="1" s="1"/>
</calcChain>
</file>

<file path=xl/sharedStrings.xml><?xml version="1.0" encoding="utf-8"?>
<sst xmlns="http://schemas.openxmlformats.org/spreadsheetml/2006/main" count="51" uniqueCount="44">
  <si>
    <t>Task Name</t>
  </si>
  <si>
    <t>Duration</t>
  </si>
  <si>
    <t>Start</t>
  </si>
  <si>
    <t>Finish</t>
  </si>
  <si>
    <t>Predecessors</t>
  </si>
  <si>
    <t>% Complete</t>
  </si>
  <si>
    <t>Status</t>
  </si>
  <si>
    <t>Sprint</t>
  </si>
  <si>
    <t>SmartSheep</t>
  </si>
  <si>
    <t>Sprints</t>
  </si>
  <si>
    <t>Reunion Sprint 1</t>
  </si>
  <si>
    <t>Establecer busqueda por ID</t>
  </si>
  <si>
    <t>Desarrollo Visualización</t>
  </si>
  <si>
    <t>Permitir navegacion</t>
  </si>
  <si>
    <t>Realizar pruebas de validación y correciones</t>
  </si>
  <si>
    <t>Reunion Sprint 2</t>
  </si>
  <si>
    <t>Permitir el ingreso de datos en los datos individuales</t>
  </si>
  <si>
    <t>Envio de datos actualizados a la base de datos con acceso a internet</t>
  </si>
  <si>
    <t>Envio de datos actualizados a la base de datos de app sin acceso a internet</t>
  </si>
  <si>
    <t>Sprint Revision</t>
  </si>
  <si>
    <t>Desarrollo de interfaz para ingreso de usuario</t>
  </si>
  <si>
    <t>Permitir registro de usuario</t>
  </si>
  <si>
    <t>Llenar base de datos</t>
  </si>
  <si>
    <t>Establecer unión de usuario y base de datos propia(?</t>
  </si>
  <si>
    <t>Reunión con cliente para planificación de los métodos de visualización de productividad ovina</t>
  </si>
  <si>
    <t>Desarrollo de método que genera resumen mensual</t>
  </si>
  <si>
    <t>Desarrollo de método que genera resumen anual</t>
  </si>
  <si>
    <t>Desarrollo de interfaz que muestre resumen de productividad</t>
  </si>
  <si>
    <t>Desarrollo de método para la relación comparativa de los datos</t>
  </si>
  <si>
    <t>Desarrollo de interfaz que muestre la relacion entre los datos</t>
  </si>
  <si>
    <t>Validación de la aplicación</t>
  </si>
  <si>
    <t>Entrega Producto Final</t>
  </si>
  <si>
    <t>Estudio conexión entre aplicación y base de datos</t>
  </si>
  <si>
    <t>Started</t>
  </si>
  <si>
    <t>Incremento:</t>
  </si>
  <si>
    <t>95.179.249</t>
  </si>
  <si>
    <t>126.208.133</t>
  </si>
  <si>
    <t>248.126.125</t>
  </si>
  <si>
    <t xml:space="preserve">        Visualizacion PRODUCTIVO</t>
  </si>
  <si>
    <t xml:space="preserve">        Visualizacion REPRODUCTIVO</t>
  </si>
  <si>
    <t xml:space="preserve">        Visualizacion GENEALOGÏA</t>
  </si>
  <si>
    <t>Desarrollo de interfaz para ingreso de Ovejas</t>
  </si>
  <si>
    <t>Desarrollo de prototipo de la interfaz de la aplicación</t>
  </si>
  <si>
    <t>Desarrollo API para verificación de logeo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</si>
</sst>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#,##0%;\-#,##0%"/>
    <numFmt numFmtId="166" formatCode="d;@"/>
    <numFmt numFmtId="167" formatCode="d"/>
    <numFmt numFmtId="168" formatCode=";;;"/>
  </numFmts>
  <fonts count="44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20"/>
      <color indexed="8"/>
      <name val="Calibri"/>
      <family val="2"/>
      <scheme val="minor"/>
    </font>
    <font>
      <b/>
      <sz val="12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D7A"/>
      </patternFill>
    </fill>
    <fill>
      <patternFill patternType="solid">
        <fgColor rgb="FFD190DA"/>
      </patternFill>
    </fill>
    <fill>
      <patternFill patternType="solid">
        <fgColor rgb="FF5FB3F9"/>
      </patternFill>
    </fill>
    <fill>
      <patternFill patternType="solid">
        <fgColor rgb="FF7ED085"/>
      </patternFill>
    </fill>
    <fill>
      <patternFill patternType="solid">
        <fgColor rgb="FFFFED00"/>
      </patternFill>
    </fill>
    <fill>
      <patternFill patternType="solid">
        <fgColor rgb="FFFF8D00"/>
      </patternFill>
    </fill>
    <fill>
      <patternFill patternType="solid">
        <fgColor rgb="FFF87E7D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1D8F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5F1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0000"/>
      </left>
      <right style="thin">
        <color rgb="FFFFFF99"/>
      </right>
      <top style="thin">
        <color rgb="FFFF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0000"/>
      </top>
      <bottom style="thin">
        <color rgb="FFFFFF99"/>
      </bottom>
      <diagonal/>
    </border>
    <border>
      <left style="thin">
        <color rgb="FFFFFF99"/>
      </left>
      <right style="thin">
        <color rgb="FFFF0000"/>
      </right>
      <top style="thin">
        <color rgb="FFFF0000"/>
      </top>
      <bottom style="thin">
        <color rgb="FFFFFF99"/>
      </bottom>
      <diagonal/>
    </border>
    <border>
      <left style="thin">
        <color rgb="FFFF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0000"/>
      </right>
      <top style="thin">
        <color rgb="FFFFFF99"/>
      </top>
      <bottom style="thin">
        <color rgb="FFFFFF99"/>
      </bottom>
      <diagonal/>
    </border>
    <border>
      <left style="thin">
        <color rgb="FFFF0000"/>
      </left>
      <right style="thin">
        <color rgb="FFFFFF99"/>
      </right>
      <top style="thin">
        <color rgb="FFFFFF99"/>
      </top>
      <bottom style="thin">
        <color rgb="FFFF000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0000"/>
      </bottom>
      <diagonal/>
    </border>
    <border>
      <left style="thin">
        <color rgb="FFFFFF99"/>
      </left>
      <right style="thin">
        <color rgb="FFFF0000"/>
      </right>
      <top style="thin">
        <color rgb="FFFFFF99"/>
      </top>
      <bottom style="thin">
        <color rgb="FFFF0000"/>
      </bottom>
      <diagonal/>
    </border>
  </borders>
  <cellStyleXfs count="2">
    <xf numFmtId="0" fontId="0" fillId="0" borderId="0"/>
    <xf numFmtId="0" fontId="41" fillId="9" borderId="0" applyNumberFormat="0" applyBorder="0" applyAlignment="0" applyProtection="0"/>
  </cellStyleXfs>
  <cellXfs count="101">
    <xf numFmtId="0" fontId="0" fillId="0" borderId="0" xfId="0"/>
    <xf numFmtId="0" fontId="0" fillId="10" borderId="0" xfId="0" applyFill="1" applyBorder="1"/>
    <xf numFmtId="0" fontId="42" fillId="10" borderId="0" xfId="0" applyFont="1" applyFill="1" applyBorder="1"/>
    <xf numFmtId="0" fontId="3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41" fillId="9" borderId="0" xfId="1" applyNumberFormat="1"/>
    <xf numFmtId="167" fontId="41" fillId="9" borderId="0" xfId="1" applyNumberFormat="1"/>
    <xf numFmtId="168" fontId="0" fillId="0" borderId="1" xfId="0" applyNumberFormat="1" applyBorder="1"/>
    <xf numFmtId="166" fontId="0" fillId="10" borderId="0" xfId="0" applyNumberFormat="1" applyFill="1" applyBorder="1"/>
    <xf numFmtId="0" fontId="0" fillId="10" borderId="0" xfId="0" applyNumberFormat="1" applyFill="1" applyBorder="1"/>
    <xf numFmtId="168" fontId="0" fillId="0" borderId="0" xfId="0" applyNumberFormat="1"/>
    <xf numFmtId="0" fontId="7" fillId="2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40" fillId="13" borderId="0" xfId="0" applyFont="1" applyFill="1" applyAlignment="1">
      <alignment horizontal="left" vertical="center"/>
    </xf>
    <xf numFmtId="0" fontId="12" fillId="13" borderId="0" xfId="0" applyFont="1" applyFill="1" applyAlignment="1">
      <alignment horizontal="left" vertical="center"/>
    </xf>
    <xf numFmtId="0" fontId="12" fillId="14" borderId="0" xfId="0" applyFont="1" applyFill="1" applyAlignment="1">
      <alignment horizontal="left" vertical="center"/>
    </xf>
    <xf numFmtId="0" fontId="12" fillId="15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0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164" fontId="14" fillId="11" borderId="0" xfId="0" applyNumberFormat="1" applyFont="1" applyFill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14" fontId="13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40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164" fontId="27" fillId="6" borderId="0" xfId="0" applyNumberFormat="1" applyFont="1" applyFill="1" applyAlignment="1">
      <alignment horizontal="center" vertical="center"/>
    </xf>
    <xf numFmtId="165" fontId="28" fillId="6" borderId="0" xfId="0" applyNumberFormat="1" applyFont="1" applyFill="1" applyAlignment="1">
      <alignment horizontal="center" vertical="center"/>
    </xf>
    <xf numFmtId="0" fontId="29" fillId="6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164" fontId="14" fillId="12" borderId="0" xfId="0" applyNumberFormat="1" applyFont="1" applyFill="1" applyAlignment="1">
      <alignment horizontal="center" vertical="center"/>
    </xf>
    <xf numFmtId="165" fontId="15" fillId="12" borderId="0" xfId="0" applyNumberFormat="1" applyFont="1" applyFill="1" applyAlignment="1">
      <alignment horizontal="center" vertical="center"/>
    </xf>
    <xf numFmtId="14" fontId="13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64" fontId="18" fillId="4" borderId="0" xfId="0" applyNumberFormat="1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164" fontId="14" fillId="13" borderId="0" xfId="0" applyNumberFormat="1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165" fontId="15" fillId="13" borderId="0" xfId="0" applyNumberFormat="1" applyFont="1" applyFill="1" applyAlignment="1">
      <alignment horizontal="center" vertical="center"/>
    </xf>
    <xf numFmtId="14" fontId="13" fillId="13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2" fillId="5" borderId="0" xfId="0" applyNumberFormat="1" applyFont="1" applyFill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5" fontId="24" fillId="5" borderId="0" xfId="0" applyNumberFormat="1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/>
    </xf>
    <xf numFmtId="164" fontId="14" fillId="14" borderId="0" xfId="0" applyNumberFormat="1" applyFont="1" applyFill="1" applyAlignment="1">
      <alignment horizontal="center" vertical="center"/>
    </xf>
    <xf numFmtId="165" fontId="15" fillId="14" borderId="0" xfId="0" applyNumberFormat="1" applyFont="1" applyFill="1" applyAlignment="1">
      <alignment horizontal="center" vertical="center"/>
    </xf>
    <xf numFmtId="14" fontId="13" fillId="14" borderId="0" xfId="0" applyNumberFormat="1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 wrapText="1"/>
    </xf>
    <xf numFmtId="0" fontId="30" fillId="7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164" fontId="40" fillId="7" borderId="0" xfId="0" applyNumberFormat="1" applyFont="1" applyFill="1" applyAlignment="1">
      <alignment horizontal="center" vertical="center"/>
    </xf>
    <xf numFmtId="164" fontId="32" fillId="7" borderId="0" xfId="0" applyNumberFormat="1" applyFont="1" applyFill="1" applyAlignment="1">
      <alignment horizontal="center" vertical="center"/>
    </xf>
    <xf numFmtId="165" fontId="33" fillId="7" borderId="0" xfId="0" applyNumberFormat="1" applyFont="1" applyFill="1" applyAlignment="1">
      <alignment horizontal="center" vertical="center"/>
    </xf>
    <xf numFmtId="0" fontId="34" fillId="7" borderId="0" xfId="0" applyFont="1" applyFill="1" applyAlignment="1">
      <alignment horizontal="center" vertical="center" wrapText="1"/>
    </xf>
    <xf numFmtId="0" fontId="40" fillId="15" borderId="0" xfId="0" applyFont="1" applyFill="1" applyAlignment="1">
      <alignment horizontal="center" vertical="center"/>
    </xf>
    <xf numFmtId="164" fontId="14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65" fontId="15" fillId="15" borderId="0" xfId="0" applyNumberFormat="1" applyFont="1" applyFill="1" applyAlignment="1">
      <alignment horizontal="center" vertical="center"/>
    </xf>
    <xf numFmtId="14" fontId="13" fillId="15" borderId="0" xfId="0" applyNumberFormat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 wrapText="1"/>
    </xf>
    <xf numFmtId="0" fontId="35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164" fontId="37" fillId="8" borderId="0" xfId="0" applyNumberFormat="1" applyFont="1" applyFill="1" applyAlignment="1">
      <alignment horizontal="center" vertical="center"/>
    </xf>
    <xf numFmtId="165" fontId="38" fillId="8" borderId="0" xfId="0" applyNumberFormat="1" applyFont="1" applyFill="1" applyAlignment="1">
      <alignment horizontal="center" vertical="center"/>
    </xf>
    <xf numFmtId="0" fontId="39" fillId="8" borderId="0" xfId="0" applyFont="1" applyFill="1" applyAlignment="1">
      <alignment horizontal="center" vertical="center" wrapText="1"/>
    </xf>
    <xf numFmtId="0" fontId="13" fillId="16" borderId="0" xfId="0" applyFont="1" applyFill="1" applyAlignment="1">
      <alignment horizontal="center" vertical="center"/>
    </xf>
    <xf numFmtId="164" fontId="14" fillId="16" borderId="0" xfId="0" applyNumberFormat="1" applyFont="1" applyFill="1" applyAlignment="1">
      <alignment horizontal="center" vertical="center"/>
    </xf>
    <xf numFmtId="165" fontId="15" fillId="16" borderId="0" xfId="0" applyNumberFormat="1" applyFont="1" applyFill="1" applyAlignment="1">
      <alignment horizontal="center" vertical="center"/>
    </xf>
    <xf numFmtId="14" fontId="13" fillId="16" borderId="0" xfId="0" applyNumberFormat="1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 wrapText="1"/>
    </xf>
    <xf numFmtId="168" fontId="0" fillId="0" borderId="2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6" fontId="43" fillId="10" borderId="0" xfId="0" applyNumberFormat="1" applyFont="1" applyFill="1" applyBorder="1" applyAlignment="1">
      <alignment vertical="center"/>
    </xf>
    <xf numFmtId="0" fontId="2" fillId="12" borderId="0" xfId="0" applyFont="1" applyFill="1" applyAlignment="1">
      <alignment horizontal="left" vertical="center"/>
    </xf>
  </cellXfs>
  <cellStyles count="2">
    <cellStyle name="Accent6" xfId="1" builtinId="49"/>
    <cellStyle name="Normal" xfId="0" builtinId="0"/>
  </cellStyles>
  <dxfs count="12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/>
        <bottom/>
        <vertical/>
        <horizontal/>
      </border>
    </dxf>
    <dxf>
      <fill>
        <patternFill>
          <bgColor rgb="FFFFED00"/>
        </patternFill>
      </fill>
      <border>
        <left/>
        <right/>
        <top/>
        <bottom/>
      </border>
    </dxf>
    <dxf>
      <fill>
        <patternFill>
          <bgColor rgb="FF5FB3F9"/>
        </patternFill>
      </fill>
      <border>
        <left/>
        <right/>
        <top/>
        <bottom/>
      </border>
    </dxf>
    <dxf>
      <fill>
        <patternFill>
          <bgColor rgb="FF7ED085"/>
        </patternFill>
      </fill>
      <border>
        <left/>
        <right/>
        <top/>
        <bottom/>
      </border>
    </dxf>
    <dxf>
      <fill>
        <patternFill>
          <bgColor rgb="FFFF8D00"/>
        </patternFill>
      </fill>
      <border>
        <left/>
        <right/>
        <top/>
        <bottom/>
      </border>
    </dxf>
    <dxf>
      <fill>
        <patternFill>
          <bgColor rgb="FFF87E7D"/>
        </patternFill>
      </fill>
      <border>
        <left/>
        <right/>
        <top/>
        <bottom/>
      </border>
    </dxf>
    <dxf>
      <fill>
        <patternFill>
          <bgColor rgb="FFFF0000"/>
        </patternFill>
      </fill>
    </dxf>
    <dxf>
      <fill>
        <patternFill>
          <bgColor rgb="FFD172DA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87E7D"/>
      <color rgb="FFFF8D00"/>
      <color rgb="FF7ED085"/>
      <color rgb="FF5FB3F9"/>
      <color rgb="FFFFED00"/>
      <color rgb="FFD172DA"/>
      <color rgb="FF9148C8"/>
      <color rgb="FFFD832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9" fmlaLink="$I$2" horiz="1" max="150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19050</xdr:rowOff>
        </xdr:from>
        <xdr:to>
          <xdr:col>62</xdr:col>
          <xdr:colOff>85725</xdr:colOff>
          <xdr:row>0</xdr:row>
          <xdr:rowOff>219075</xdr:rowOff>
        </xdr:to>
        <xdr:sp macro="" textlink="">
          <xdr:nvSpPr>
            <xdr:cNvPr id="1031" name="Scroll Bar 7" descr="Scroll bar to scroll through the Ghantt project timeline.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3E3A-8EF5-4D7D-AC01-3F8646A96DBF}">
  <dimension ref="A1"/>
  <sheetViews>
    <sheetView workbookViewId="0">
      <selection activeCell="B13" sqref="B13"/>
    </sheetView>
  </sheetViews>
  <sheetFormatPr defaultRowHeight="15" x14ac:dyDescent="0.25"/>
  <cols>
    <col min="1" max="1" width="86.28515625" bestFit="1" customWidth="1"/>
    <col min="2" max="2" width="18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45"/>
  <sheetViews>
    <sheetView tabSelected="1" topLeftCell="F2" zoomScale="85" zoomScaleNormal="85" workbookViewId="0">
      <selection activeCell="F2" sqref="F2"/>
    </sheetView>
  </sheetViews>
  <sheetFormatPr defaultRowHeight="15" outlineLevelRow="4" x14ac:dyDescent="0.25"/>
  <cols>
    <col min="1" max="1" width="60.5703125" customWidth="1"/>
    <col min="2" max="2" width="10.42578125" customWidth="1"/>
    <col min="3" max="3" width="10.28515625" customWidth="1"/>
    <col min="4" max="4" width="11.140625" customWidth="1"/>
    <col min="5" max="5" width="18" customWidth="1"/>
    <col min="6" max="6" width="14.42578125" customWidth="1"/>
    <col min="7" max="7" width="12.140625" customWidth="1"/>
    <col min="8" max="8" width="8.28515625" customWidth="1"/>
    <col min="9" max="9" width="15.5703125" customWidth="1"/>
    <col min="10" max="73" width="4.42578125" customWidth="1"/>
  </cols>
  <sheetData>
    <row r="1" spans="1:62" ht="22.5" customHeight="1" x14ac:dyDescent="0.25">
      <c r="A1" s="97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99" t="s">
        <v>34</v>
      </c>
      <c r="J1" s="11"/>
      <c r="K1" s="11"/>
      <c r="L1" s="11"/>
      <c r="M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"/>
      <c r="AS1" s="1"/>
      <c r="AT1" s="1"/>
      <c r="AU1" s="1"/>
    </row>
    <row r="2" spans="1:62" ht="22.5" customHeight="1" x14ac:dyDescent="0.4">
      <c r="A2" s="98" t="s">
        <v>8</v>
      </c>
      <c r="B2" s="3">
        <f>SUM(B4,B17,B26,B10,B32,B39)</f>
        <v>113</v>
      </c>
      <c r="C2" s="4">
        <v>43710</v>
      </c>
      <c r="D2" s="4">
        <f>D45</f>
        <v>43908</v>
      </c>
      <c r="E2" s="3"/>
      <c r="F2" s="5">
        <f ca="1">SUM(F4,F17,F26,F10,F32,F39)/COUNT(F4,F10,F17,F26,F32,F39)</f>
        <v>0.16666666666666666</v>
      </c>
      <c r="G2" s="6" t="s">
        <v>33</v>
      </c>
      <c r="H2" s="7"/>
      <c r="I2" s="12">
        <v>0</v>
      </c>
      <c r="J2" s="2" t="str">
        <f ca="1">TEXT(J3,"mmmm")</f>
        <v>September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O2" s="2" t="str">
        <f ca="1">TEXT(AS$3, "mmmm")</f>
        <v>October</v>
      </c>
      <c r="AP2" s="2"/>
      <c r="AQ2" s="1"/>
      <c r="AR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22.5" customHeight="1" outlineLevel="1" x14ac:dyDescent="0.25">
      <c r="A3" s="14" t="s">
        <v>9</v>
      </c>
      <c r="B3" s="3">
        <f>B2</f>
        <v>113</v>
      </c>
      <c r="C3" s="4">
        <f>C2</f>
        <v>43710</v>
      </c>
      <c r="D3" s="4">
        <v>43845</v>
      </c>
      <c r="E3" s="3"/>
      <c r="F3" s="5">
        <v>0</v>
      </c>
      <c r="G3" s="3"/>
      <c r="H3" s="7"/>
      <c r="J3" s="9">
        <f ca="1">IFERROR(Project_Start+Scroll_inc,TODAY())</f>
        <v>43710</v>
      </c>
      <c r="K3" s="8">
        <f t="shared" ref="K3:BJ3" ca="1" si="0">J3 +1</f>
        <v>43711</v>
      </c>
      <c r="L3" s="8">
        <f t="shared" ca="1" si="0"/>
        <v>43712</v>
      </c>
      <c r="M3" s="8">
        <f t="shared" ca="1" si="0"/>
        <v>43713</v>
      </c>
      <c r="N3" s="8">
        <f t="shared" ca="1" si="0"/>
        <v>43714</v>
      </c>
      <c r="O3" s="8">
        <f t="shared" ca="1" si="0"/>
        <v>43715</v>
      </c>
      <c r="P3" s="8">
        <f t="shared" ca="1" si="0"/>
        <v>43716</v>
      </c>
      <c r="Q3" s="8">
        <f t="shared" ca="1" si="0"/>
        <v>43717</v>
      </c>
      <c r="R3" s="8">
        <f t="shared" ca="1" si="0"/>
        <v>43718</v>
      </c>
      <c r="S3" s="8">
        <f t="shared" ca="1" si="0"/>
        <v>43719</v>
      </c>
      <c r="T3" s="8">
        <f t="shared" ca="1" si="0"/>
        <v>43720</v>
      </c>
      <c r="U3" s="8">
        <f t="shared" ca="1" si="0"/>
        <v>43721</v>
      </c>
      <c r="V3" s="8">
        <f t="shared" ca="1" si="0"/>
        <v>43722</v>
      </c>
      <c r="W3" s="8">
        <f t="shared" ca="1" si="0"/>
        <v>43723</v>
      </c>
      <c r="X3" s="8">
        <f t="shared" ca="1" si="0"/>
        <v>43724</v>
      </c>
      <c r="Y3" s="8">
        <f t="shared" ca="1" si="0"/>
        <v>43725</v>
      </c>
      <c r="Z3" s="8">
        <f t="shared" ca="1" si="0"/>
        <v>43726</v>
      </c>
      <c r="AA3" s="8">
        <f t="shared" ca="1" si="0"/>
        <v>43727</v>
      </c>
      <c r="AB3" s="8">
        <f t="shared" ca="1" si="0"/>
        <v>43728</v>
      </c>
      <c r="AC3" s="8">
        <f t="shared" ca="1" si="0"/>
        <v>43729</v>
      </c>
      <c r="AD3" s="8">
        <f t="shared" ca="1" si="0"/>
        <v>43730</v>
      </c>
      <c r="AE3" s="8">
        <f t="shared" ca="1" si="0"/>
        <v>43731</v>
      </c>
      <c r="AF3" s="8">
        <f t="shared" ca="1" si="0"/>
        <v>43732</v>
      </c>
      <c r="AG3" s="8">
        <f t="shared" ca="1" si="0"/>
        <v>43733</v>
      </c>
      <c r="AH3" s="8">
        <f t="shared" ca="1" si="0"/>
        <v>43734</v>
      </c>
      <c r="AI3" s="8">
        <f t="shared" ca="1" si="0"/>
        <v>43735</v>
      </c>
      <c r="AJ3" s="8">
        <f t="shared" ca="1" si="0"/>
        <v>43736</v>
      </c>
      <c r="AK3" s="8">
        <f t="shared" ca="1" si="0"/>
        <v>43737</v>
      </c>
      <c r="AL3" s="8">
        <f t="shared" ca="1" si="0"/>
        <v>43738</v>
      </c>
      <c r="AM3" s="8">
        <f t="shared" ca="1" si="0"/>
        <v>43739</v>
      </c>
      <c r="AN3" s="8">
        <f t="shared" ca="1" si="0"/>
        <v>43740</v>
      </c>
      <c r="AO3" s="8">
        <f t="shared" ca="1" si="0"/>
        <v>43741</v>
      </c>
      <c r="AP3" s="8">
        <f t="shared" ca="1" si="0"/>
        <v>43742</v>
      </c>
      <c r="AQ3" s="8">
        <f t="shared" ca="1" si="0"/>
        <v>43743</v>
      </c>
      <c r="AR3" s="8">
        <f t="shared" ca="1" si="0"/>
        <v>43744</v>
      </c>
      <c r="AS3" s="8">
        <f t="shared" ca="1" si="0"/>
        <v>43745</v>
      </c>
      <c r="AT3" s="8">
        <f t="shared" ca="1" si="0"/>
        <v>43746</v>
      </c>
      <c r="AU3" s="8">
        <f t="shared" ca="1" si="0"/>
        <v>43747</v>
      </c>
      <c r="AV3" s="8">
        <f t="shared" ca="1" si="0"/>
        <v>43748</v>
      </c>
      <c r="AW3" s="8">
        <f t="shared" ca="1" si="0"/>
        <v>43749</v>
      </c>
      <c r="AX3" s="8">
        <f t="shared" ca="1" si="0"/>
        <v>43750</v>
      </c>
      <c r="AY3" s="8">
        <f t="shared" ca="1" si="0"/>
        <v>43751</v>
      </c>
      <c r="AZ3" s="8">
        <f t="shared" ca="1" si="0"/>
        <v>43752</v>
      </c>
      <c r="BA3" s="8">
        <f t="shared" ca="1" si="0"/>
        <v>43753</v>
      </c>
      <c r="BB3" s="8">
        <f t="shared" ca="1" si="0"/>
        <v>43754</v>
      </c>
      <c r="BC3" s="8">
        <f t="shared" ca="1" si="0"/>
        <v>43755</v>
      </c>
      <c r="BD3" s="8">
        <f t="shared" ca="1" si="0"/>
        <v>43756</v>
      </c>
      <c r="BE3" s="8">
        <f t="shared" ca="1" si="0"/>
        <v>43757</v>
      </c>
      <c r="BF3" s="8">
        <f t="shared" ca="1" si="0"/>
        <v>43758</v>
      </c>
      <c r="BG3" s="8">
        <f t="shared" ca="1" si="0"/>
        <v>43759</v>
      </c>
      <c r="BH3" s="8">
        <f t="shared" ca="1" si="0"/>
        <v>43760</v>
      </c>
      <c r="BI3" s="8">
        <f t="shared" ca="1" si="0"/>
        <v>43761</v>
      </c>
      <c r="BJ3" s="8">
        <f t="shared" ca="1" si="0"/>
        <v>43762</v>
      </c>
    </row>
    <row r="4" spans="1:62" ht="22.5" customHeight="1" outlineLevel="2" x14ac:dyDescent="0.25">
      <c r="A4" s="24" t="str">
        <f>CONCATENATE("Sprint ", H4,": Visualización de los datos en aplicación movil")</f>
        <v>Sprint 1: Visualización de los datos en aplicación movil</v>
      </c>
      <c r="B4" s="25">
        <f>SUM(B5:B9)</f>
        <v>27</v>
      </c>
      <c r="C4" s="26">
        <f>C2</f>
        <v>43710</v>
      </c>
      <c r="D4" s="27">
        <f>D9</f>
        <v>43752</v>
      </c>
      <c r="E4" s="25"/>
      <c r="F4" s="28">
        <f ca="1">MEDIAN(F5:F9)</f>
        <v>1</v>
      </c>
      <c r="G4" s="25"/>
      <c r="H4" s="29">
        <v>1</v>
      </c>
      <c r="I4" s="13">
        <v>209144218</v>
      </c>
      <c r="J4" s="89">
        <f ca="1">IF(NOT(AND(J$3&gt;=$C4,J$3&lt;=$D4)),0, IF(ISNUMBER($H4),$H4,-1))</f>
        <v>1</v>
      </c>
      <c r="K4" s="90">
        <f t="shared" ref="K4:BJ9" ca="1" si="1">IF(NOT(AND(K$3&gt;=$C4,K$3&lt;=$D4)),0, IF(ISNUMBER($H4),$H4,-1))</f>
        <v>1</v>
      </c>
      <c r="L4" s="90">
        <f t="shared" ca="1" si="1"/>
        <v>1</v>
      </c>
      <c r="M4" s="90">
        <f t="shared" ca="1" si="1"/>
        <v>1</v>
      </c>
      <c r="N4" s="90">
        <f t="shared" ca="1" si="1"/>
        <v>1</v>
      </c>
      <c r="O4" s="90">
        <f t="shared" ca="1" si="1"/>
        <v>1</v>
      </c>
      <c r="P4" s="90">
        <f t="shared" ca="1" si="1"/>
        <v>1</v>
      </c>
      <c r="Q4" s="90">
        <f t="shared" ca="1" si="1"/>
        <v>1</v>
      </c>
      <c r="R4" s="90">
        <f t="shared" ca="1" si="1"/>
        <v>1</v>
      </c>
      <c r="S4" s="90">
        <f t="shared" ca="1" si="1"/>
        <v>1</v>
      </c>
      <c r="T4" s="90">
        <f t="shared" ca="1" si="1"/>
        <v>1</v>
      </c>
      <c r="U4" s="90">
        <f t="shared" ca="1" si="1"/>
        <v>1</v>
      </c>
      <c r="V4" s="90">
        <f t="shared" ca="1" si="1"/>
        <v>1</v>
      </c>
      <c r="W4" s="90">
        <f t="shared" ca="1" si="1"/>
        <v>1</v>
      </c>
      <c r="X4" s="90">
        <f t="shared" ca="1" si="1"/>
        <v>1</v>
      </c>
      <c r="Y4" s="90">
        <f t="shared" ca="1" si="1"/>
        <v>1</v>
      </c>
      <c r="Z4" s="90">
        <f t="shared" ca="1" si="1"/>
        <v>1</v>
      </c>
      <c r="AA4" s="90">
        <f t="shared" ca="1" si="1"/>
        <v>1</v>
      </c>
      <c r="AB4" s="90">
        <f t="shared" ca="1" si="1"/>
        <v>1</v>
      </c>
      <c r="AC4" s="90">
        <f t="shared" ca="1" si="1"/>
        <v>1</v>
      </c>
      <c r="AD4" s="90">
        <f t="shared" ca="1" si="1"/>
        <v>1</v>
      </c>
      <c r="AE4" s="90">
        <f t="shared" ca="1" si="1"/>
        <v>1</v>
      </c>
      <c r="AF4" s="90">
        <f t="shared" ca="1" si="1"/>
        <v>1</v>
      </c>
      <c r="AG4" s="90">
        <f t="shared" ca="1" si="1"/>
        <v>1</v>
      </c>
      <c r="AH4" s="90">
        <f t="shared" ca="1" si="1"/>
        <v>1</v>
      </c>
      <c r="AI4" s="90">
        <f t="shared" ca="1" si="1"/>
        <v>1</v>
      </c>
      <c r="AJ4" s="90">
        <f t="shared" ca="1" si="1"/>
        <v>1</v>
      </c>
      <c r="AK4" s="90">
        <f t="shared" ca="1" si="1"/>
        <v>1</v>
      </c>
      <c r="AL4" s="90">
        <f t="shared" ca="1" si="1"/>
        <v>1</v>
      </c>
      <c r="AM4" s="90">
        <f t="shared" ca="1" si="1"/>
        <v>1</v>
      </c>
      <c r="AN4" s="90">
        <f t="shared" ca="1" si="1"/>
        <v>1</v>
      </c>
      <c r="AO4" s="90">
        <f t="shared" ca="1" si="1"/>
        <v>1</v>
      </c>
      <c r="AP4" s="90">
        <f t="shared" ca="1" si="1"/>
        <v>1</v>
      </c>
      <c r="AQ4" s="90">
        <f t="shared" ca="1" si="1"/>
        <v>1</v>
      </c>
      <c r="AR4" s="90">
        <f t="shared" ca="1" si="1"/>
        <v>1</v>
      </c>
      <c r="AS4" s="90">
        <f t="shared" ca="1" si="1"/>
        <v>1</v>
      </c>
      <c r="AT4" s="90">
        <f t="shared" ca="1" si="1"/>
        <v>1</v>
      </c>
      <c r="AU4" s="90">
        <f t="shared" ca="1" si="1"/>
        <v>1</v>
      </c>
      <c r="AV4" s="90">
        <f t="shared" ca="1" si="1"/>
        <v>1</v>
      </c>
      <c r="AW4" s="90">
        <f t="shared" ca="1" si="1"/>
        <v>1</v>
      </c>
      <c r="AX4" s="90">
        <f t="shared" ca="1" si="1"/>
        <v>1</v>
      </c>
      <c r="AY4" s="90">
        <f t="shared" ca="1" si="1"/>
        <v>1</v>
      </c>
      <c r="AZ4" s="90">
        <f t="shared" ca="1" si="1"/>
        <v>1</v>
      </c>
      <c r="BA4" s="90">
        <f t="shared" ca="1" si="1"/>
        <v>0</v>
      </c>
      <c r="BB4" s="90">
        <f t="shared" ca="1" si="1"/>
        <v>0</v>
      </c>
      <c r="BC4" s="90">
        <f t="shared" ca="1" si="1"/>
        <v>0</v>
      </c>
      <c r="BD4" s="90">
        <f t="shared" ca="1" si="1"/>
        <v>0</v>
      </c>
      <c r="BE4" s="90">
        <f t="shared" ca="1" si="1"/>
        <v>0</v>
      </c>
      <c r="BF4" s="90">
        <f t="shared" ca="1" si="1"/>
        <v>0</v>
      </c>
      <c r="BG4" s="90">
        <f t="shared" ca="1" si="1"/>
        <v>0</v>
      </c>
      <c r="BH4" s="90">
        <f t="shared" ca="1" si="1"/>
        <v>0</v>
      </c>
      <c r="BI4" s="90">
        <f t="shared" ca="1" si="1"/>
        <v>0</v>
      </c>
      <c r="BJ4" s="91">
        <f t="shared" ca="1" si="1"/>
        <v>0</v>
      </c>
    </row>
    <row r="5" spans="1:62" ht="22.5" customHeight="1" outlineLevel="3" x14ac:dyDescent="0.25">
      <c r="A5" s="16" t="s">
        <v>42</v>
      </c>
      <c r="B5" s="30">
        <v>5</v>
      </c>
      <c r="C5" s="31">
        <v>43710</v>
      </c>
      <c r="D5" s="31">
        <f>WORKDAY(C5,B5)</f>
        <v>43717</v>
      </c>
      <c r="E5" s="30">
        <f>ROW(A4)</f>
        <v>4</v>
      </c>
      <c r="F5" s="32">
        <f ca="1">IF(TODAY()-C5 &gt;= B5, 1, IF(TODAY()-C5&lt;0,0,(TODAY()-C5)/B5))</f>
        <v>1</v>
      </c>
      <c r="G5" s="33" t="str">
        <f ca="1">IF(C5&lt;TODAY()," Started", "Not Started")</f>
        <v xml:space="preserve"> Started</v>
      </c>
      <c r="H5" s="34"/>
      <c r="I5" s="13"/>
      <c r="J5" s="92">
        <f t="shared" ref="J5:Y25" ca="1" si="2">IF(NOT(AND(J$3&gt;=$C5,J$3&lt;=$D5)),0, IF(ISNUMBER($H5),$H5,-1))</f>
        <v>-1</v>
      </c>
      <c r="K5" s="10">
        <f t="shared" ca="1" si="1"/>
        <v>-1</v>
      </c>
      <c r="L5" s="10">
        <f t="shared" ca="1" si="1"/>
        <v>-1</v>
      </c>
      <c r="M5" s="10">
        <f t="shared" ca="1" si="1"/>
        <v>-1</v>
      </c>
      <c r="N5" s="10">
        <f t="shared" ca="1" si="1"/>
        <v>-1</v>
      </c>
      <c r="O5" s="10">
        <f t="shared" ca="1" si="1"/>
        <v>-1</v>
      </c>
      <c r="P5" s="10">
        <f t="shared" ca="1" si="1"/>
        <v>-1</v>
      </c>
      <c r="Q5" s="10">
        <f t="shared" ca="1" si="1"/>
        <v>-1</v>
      </c>
      <c r="R5" s="10">
        <f t="shared" ca="1" si="1"/>
        <v>0</v>
      </c>
      <c r="S5" s="10">
        <f t="shared" ca="1" si="1"/>
        <v>0</v>
      </c>
      <c r="T5" s="10">
        <f t="shared" ca="1" si="1"/>
        <v>0</v>
      </c>
      <c r="U5" s="10">
        <f t="shared" ca="1" si="1"/>
        <v>0</v>
      </c>
      <c r="V5" s="10">
        <f t="shared" ca="1" si="1"/>
        <v>0</v>
      </c>
      <c r="W5" s="10">
        <f t="shared" ca="1" si="1"/>
        <v>0</v>
      </c>
      <c r="X5" s="10">
        <f t="shared" ca="1" si="1"/>
        <v>0</v>
      </c>
      <c r="Y5" s="10">
        <f t="shared" ca="1" si="1"/>
        <v>0</v>
      </c>
      <c r="Z5" s="10">
        <f t="shared" ca="1" si="1"/>
        <v>0</v>
      </c>
      <c r="AA5" s="10">
        <f t="shared" ca="1" si="1"/>
        <v>0</v>
      </c>
      <c r="AB5" s="10">
        <f t="shared" ca="1" si="1"/>
        <v>0</v>
      </c>
      <c r="AC5" s="10">
        <f t="shared" ca="1" si="1"/>
        <v>0</v>
      </c>
      <c r="AD5" s="10">
        <f t="shared" ca="1" si="1"/>
        <v>0</v>
      </c>
      <c r="AE5" s="10">
        <f t="shared" ca="1" si="1"/>
        <v>0</v>
      </c>
      <c r="AF5" s="10">
        <f t="shared" ca="1" si="1"/>
        <v>0</v>
      </c>
      <c r="AG5" s="10">
        <f t="shared" ca="1" si="1"/>
        <v>0</v>
      </c>
      <c r="AH5" s="10">
        <f t="shared" ca="1" si="1"/>
        <v>0</v>
      </c>
      <c r="AI5" s="10">
        <f t="shared" ca="1" si="1"/>
        <v>0</v>
      </c>
      <c r="AJ5" s="10">
        <f t="shared" ca="1" si="1"/>
        <v>0</v>
      </c>
      <c r="AK5" s="10">
        <f t="shared" ca="1" si="1"/>
        <v>0</v>
      </c>
      <c r="AL5" s="10">
        <f t="shared" ca="1" si="1"/>
        <v>0</v>
      </c>
      <c r="AM5" s="10">
        <f t="shared" ca="1" si="1"/>
        <v>0</v>
      </c>
      <c r="AN5" s="10">
        <f t="shared" ca="1" si="1"/>
        <v>0</v>
      </c>
      <c r="AO5" s="10">
        <f t="shared" ca="1" si="1"/>
        <v>0</v>
      </c>
      <c r="AP5" s="10">
        <f t="shared" ca="1" si="1"/>
        <v>0</v>
      </c>
      <c r="AQ5" s="10">
        <f t="shared" ca="1" si="1"/>
        <v>0</v>
      </c>
      <c r="AR5" s="10">
        <f t="shared" ca="1" si="1"/>
        <v>0</v>
      </c>
      <c r="AS5" s="10">
        <f t="shared" ca="1" si="1"/>
        <v>0</v>
      </c>
      <c r="AT5" s="10">
        <f t="shared" ca="1" si="1"/>
        <v>0</v>
      </c>
      <c r="AU5" s="10">
        <f t="shared" ca="1" si="1"/>
        <v>0</v>
      </c>
      <c r="AV5" s="10">
        <f t="shared" ca="1" si="1"/>
        <v>0</v>
      </c>
      <c r="AW5" s="10">
        <f t="shared" ca="1" si="1"/>
        <v>0</v>
      </c>
      <c r="AX5" s="10">
        <f t="shared" ca="1" si="1"/>
        <v>0</v>
      </c>
      <c r="AY5" s="10">
        <f t="shared" ca="1" si="1"/>
        <v>0</v>
      </c>
      <c r="AZ5" s="10">
        <f t="shared" ca="1" si="1"/>
        <v>0</v>
      </c>
      <c r="BA5" s="10">
        <f t="shared" ca="1" si="1"/>
        <v>0</v>
      </c>
      <c r="BB5" s="10">
        <f t="shared" ca="1" si="1"/>
        <v>0</v>
      </c>
      <c r="BC5" s="10">
        <f t="shared" ca="1" si="1"/>
        <v>0</v>
      </c>
      <c r="BD5" s="10">
        <f t="shared" ca="1" si="1"/>
        <v>0</v>
      </c>
      <c r="BE5" s="10">
        <f t="shared" ca="1" si="1"/>
        <v>0</v>
      </c>
      <c r="BF5" s="10">
        <f t="shared" ca="1" si="1"/>
        <v>0</v>
      </c>
      <c r="BG5" s="10">
        <f t="shared" ca="1" si="1"/>
        <v>0</v>
      </c>
      <c r="BH5" s="10">
        <f t="shared" ca="1" si="1"/>
        <v>0</v>
      </c>
      <c r="BI5" s="10">
        <f t="shared" ca="1" si="1"/>
        <v>0</v>
      </c>
      <c r="BJ5" s="93">
        <f t="shared" ca="1" si="1"/>
        <v>0</v>
      </c>
    </row>
    <row r="6" spans="1:62" ht="22.5" customHeight="1" outlineLevel="3" x14ac:dyDescent="0.25">
      <c r="A6" s="16" t="s">
        <v>43</v>
      </c>
      <c r="B6" s="30">
        <v>5</v>
      </c>
      <c r="C6" s="31">
        <f>D5+1</f>
        <v>43718</v>
      </c>
      <c r="D6" s="31">
        <f t="shared" ref="D6:D9" si="3">WORKDAY(C6,B6)</f>
        <v>43725</v>
      </c>
      <c r="E6" s="30">
        <f>ROW(A5)</f>
        <v>5</v>
      </c>
      <c r="F6" s="32">
        <f t="shared" ref="F6:F45" ca="1" si="4">IF(TODAY()-C6 &gt;= B6, 1, IF(TODAY()-C6&lt;0,0,(TODAY()-C6)/B6))</f>
        <v>1</v>
      </c>
      <c r="G6" s="33" t="str">
        <f t="shared" ref="G6:G45" ca="1" si="5">IF(C6&lt;TODAY()," Started", "Not Started")</f>
        <v xml:space="preserve"> Started</v>
      </c>
      <c r="H6" s="34"/>
      <c r="I6" s="13"/>
      <c r="J6" s="92">
        <f t="shared" ca="1" si="2"/>
        <v>0</v>
      </c>
      <c r="K6" s="10">
        <f t="shared" ca="1" si="1"/>
        <v>0</v>
      </c>
      <c r="L6" s="10">
        <f t="shared" ca="1" si="1"/>
        <v>0</v>
      </c>
      <c r="M6" s="10">
        <f t="shared" ca="1" si="1"/>
        <v>0</v>
      </c>
      <c r="N6" s="10">
        <f t="shared" ca="1" si="1"/>
        <v>0</v>
      </c>
      <c r="O6" s="10">
        <f t="shared" ca="1" si="1"/>
        <v>0</v>
      </c>
      <c r="P6" s="10">
        <f t="shared" ca="1" si="1"/>
        <v>0</v>
      </c>
      <c r="Q6" s="10">
        <f t="shared" ca="1" si="1"/>
        <v>0</v>
      </c>
      <c r="R6" s="10">
        <f t="shared" ca="1" si="1"/>
        <v>-1</v>
      </c>
      <c r="S6" s="10">
        <f t="shared" ca="1" si="1"/>
        <v>-1</v>
      </c>
      <c r="T6" s="10">
        <f t="shared" ca="1" si="1"/>
        <v>-1</v>
      </c>
      <c r="U6" s="10">
        <f t="shared" ca="1" si="1"/>
        <v>-1</v>
      </c>
      <c r="V6" s="10">
        <f t="shared" ca="1" si="1"/>
        <v>-1</v>
      </c>
      <c r="W6" s="10">
        <f t="shared" ca="1" si="1"/>
        <v>-1</v>
      </c>
      <c r="X6" s="10">
        <f t="shared" ca="1" si="1"/>
        <v>-1</v>
      </c>
      <c r="Y6" s="10">
        <f t="shared" ca="1" si="1"/>
        <v>-1</v>
      </c>
      <c r="Z6" s="10">
        <f t="shared" ca="1" si="1"/>
        <v>0</v>
      </c>
      <c r="AA6" s="10">
        <f t="shared" ca="1" si="1"/>
        <v>0</v>
      </c>
      <c r="AB6" s="10">
        <f t="shared" ca="1" si="1"/>
        <v>0</v>
      </c>
      <c r="AC6" s="10">
        <f t="shared" ca="1" si="1"/>
        <v>0</v>
      </c>
      <c r="AD6" s="10">
        <f t="shared" ca="1" si="1"/>
        <v>0</v>
      </c>
      <c r="AE6" s="10">
        <f t="shared" ca="1" si="1"/>
        <v>0</v>
      </c>
      <c r="AF6" s="10">
        <f t="shared" ca="1" si="1"/>
        <v>0</v>
      </c>
      <c r="AG6" s="10">
        <f t="shared" ca="1" si="1"/>
        <v>0</v>
      </c>
      <c r="AH6" s="10">
        <f t="shared" ca="1" si="1"/>
        <v>0</v>
      </c>
      <c r="AI6" s="10">
        <f t="shared" ca="1" si="1"/>
        <v>0</v>
      </c>
      <c r="AJ6" s="10">
        <f t="shared" ca="1" si="1"/>
        <v>0</v>
      </c>
      <c r="AK6" s="10">
        <f t="shared" ca="1" si="1"/>
        <v>0</v>
      </c>
      <c r="AL6" s="10">
        <f t="shared" ca="1" si="1"/>
        <v>0</v>
      </c>
      <c r="AM6" s="10">
        <f t="shared" ca="1" si="1"/>
        <v>0</v>
      </c>
      <c r="AN6" s="10">
        <f t="shared" ca="1" si="1"/>
        <v>0</v>
      </c>
      <c r="AO6" s="10">
        <f t="shared" ca="1" si="1"/>
        <v>0</v>
      </c>
      <c r="AP6" s="10">
        <f t="shared" ca="1" si="1"/>
        <v>0</v>
      </c>
      <c r="AQ6" s="10">
        <f t="shared" ca="1" si="1"/>
        <v>0</v>
      </c>
      <c r="AR6" s="10">
        <f t="shared" ca="1" si="1"/>
        <v>0</v>
      </c>
      <c r="AS6" s="10">
        <f t="shared" ca="1" si="1"/>
        <v>0</v>
      </c>
      <c r="AT6" s="10">
        <f t="shared" ca="1" si="1"/>
        <v>0</v>
      </c>
      <c r="AU6" s="10">
        <f t="shared" ca="1" si="1"/>
        <v>0</v>
      </c>
      <c r="AV6" s="10">
        <f t="shared" ca="1" si="1"/>
        <v>0</v>
      </c>
      <c r="AW6" s="10">
        <f t="shared" ca="1" si="1"/>
        <v>0</v>
      </c>
      <c r="AX6" s="10">
        <f t="shared" ca="1" si="1"/>
        <v>0</v>
      </c>
      <c r="AY6" s="10">
        <f t="shared" ca="1" si="1"/>
        <v>0</v>
      </c>
      <c r="AZ6" s="10">
        <f t="shared" ca="1" si="1"/>
        <v>0</v>
      </c>
      <c r="BA6" s="10">
        <f t="shared" ca="1" si="1"/>
        <v>0</v>
      </c>
      <c r="BB6" s="10">
        <f t="shared" ca="1" si="1"/>
        <v>0</v>
      </c>
      <c r="BC6" s="10">
        <f t="shared" ca="1" si="1"/>
        <v>0</v>
      </c>
      <c r="BD6" s="10">
        <f t="shared" ca="1" si="1"/>
        <v>0</v>
      </c>
      <c r="BE6" s="10">
        <f t="shared" ca="1" si="1"/>
        <v>0</v>
      </c>
      <c r="BF6" s="10">
        <f t="shared" ca="1" si="1"/>
        <v>0</v>
      </c>
      <c r="BG6" s="10">
        <f t="shared" ca="1" si="1"/>
        <v>0</v>
      </c>
      <c r="BH6" s="10">
        <f t="shared" ca="1" si="1"/>
        <v>0</v>
      </c>
      <c r="BI6" s="10">
        <f t="shared" ca="1" si="1"/>
        <v>0</v>
      </c>
      <c r="BJ6" s="93">
        <f t="shared" ca="1" si="1"/>
        <v>0</v>
      </c>
    </row>
    <row r="7" spans="1:62" ht="22.5" customHeight="1" outlineLevel="3" x14ac:dyDescent="0.25">
      <c r="A7" s="16" t="s">
        <v>20</v>
      </c>
      <c r="B7" s="30">
        <v>6</v>
      </c>
      <c r="C7" s="31">
        <f>D6+1</f>
        <v>43726</v>
      </c>
      <c r="D7" s="31">
        <f t="shared" si="3"/>
        <v>43734</v>
      </c>
      <c r="E7" s="30">
        <f>ROW(A6)</f>
        <v>6</v>
      </c>
      <c r="F7" s="32">
        <f t="shared" ref="F7" ca="1" si="6">IF(TODAY()-C7 &gt;= B7, 1, IF(TODAY()-C7&lt;0,0,(TODAY()-C7)/B7))</f>
        <v>1</v>
      </c>
      <c r="G7" s="33" t="str">
        <f t="shared" ref="G7" ca="1" si="7">IF(C7&lt;TODAY()," Started", "Not Started")</f>
        <v xml:space="preserve"> Started</v>
      </c>
      <c r="H7" s="34"/>
      <c r="I7" s="13"/>
      <c r="J7" s="92">
        <f t="shared" ca="1" si="2"/>
        <v>0</v>
      </c>
      <c r="K7" s="10">
        <f t="shared" ca="1" si="2"/>
        <v>0</v>
      </c>
      <c r="L7" s="10">
        <f t="shared" ca="1" si="2"/>
        <v>0</v>
      </c>
      <c r="M7" s="10">
        <f t="shared" ca="1" si="2"/>
        <v>0</v>
      </c>
      <c r="N7" s="10">
        <f t="shared" ca="1" si="2"/>
        <v>0</v>
      </c>
      <c r="O7" s="10">
        <f t="shared" ca="1" si="2"/>
        <v>0</v>
      </c>
      <c r="P7" s="10">
        <f t="shared" ca="1" si="2"/>
        <v>0</v>
      </c>
      <c r="Q7" s="10">
        <f t="shared" ca="1" si="2"/>
        <v>0</v>
      </c>
      <c r="R7" s="10">
        <f t="shared" ca="1" si="2"/>
        <v>0</v>
      </c>
      <c r="S7" s="10">
        <f t="shared" ca="1" si="2"/>
        <v>0</v>
      </c>
      <c r="T7" s="10">
        <f t="shared" ca="1" si="2"/>
        <v>0</v>
      </c>
      <c r="U7" s="10">
        <f t="shared" ca="1" si="2"/>
        <v>0</v>
      </c>
      <c r="V7" s="10">
        <f t="shared" ca="1" si="2"/>
        <v>0</v>
      </c>
      <c r="W7" s="10">
        <f t="shared" ca="1" si="2"/>
        <v>0</v>
      </c>
      <c r="X7" s="10">
        <f t="shared" ca="1" si="2"/>
        <v>0</v>
      </c>
      <c r="Y7" s="10">
        <f t="shared" ca="1" si="2"/>
        <v>0</v>
      </c>
      <c r="Z7" s="10">
        <f t="shared" ref="Z7:BJ7" ca="1" si="8">IF(NOT(AND(Z$3&gt;=$C7,Z$3&lt;=$D7)),0, IF(ISNUMBER($H7),$H7,-1))</f>
        <v>-1</v>
      </c>
      <c r="AA7" s="10">
        <f t="shared" ca="1" si="8"/>
        <v>-1</v>
      </c>
      <c r="AB7" s="10">
        <f t="shared" ca="1" si="8"/>
        <v>-1</v>
      </c>
      <c r="AC7" s="10">
        <f t="shared" ca="1" si="8"/>
        <v>-1</v>
      </c>
      <c r="AD7" s="10">
        <f t="shared" ca="1" si="8"/>
        <v>-1</v>
      </c>
      <c r="AE7" s="10">
        <f t="shared" ca="1" si="8"/>
        <v>-1</v>
      </c>
      <c r="AF7" s="10">
        <f t="shared" ca="1" si="8"/>
        <v>-1</v>
      </c>
      <c r="AG7" s="10">
        <f t="shared" ca="1" si="8"/>
        <v>-1</v>
      </c>
      <c r="AH7" s="10">
        <f t="shared" ca="1" si="8"/>
        <v>-1</v>
      </c>
      <c r="AI7" s="10">
        <f t="shared" ca="1" si="8"/>
        <v>0</v>
      </c>
      <c r="AJ7" s="10">
        <f t="shared" ca="1" si="8"/>
        <v>0</v>
      </c>
      <c r="AK7" s="10">
        <f t="shared" ca="1" si="8"/>
        <v>0</v>
      </c>
      <c r="AL7" s="10">
        <f t="shared" ca="1" si="8"/>
        <v>0</v>
      </c>
      <c r="AM7" s="10">
        <f t="shared" ca="1" si="8"/>
        <v>0</v>
      </c>
      <c r="AN7" s="10">
        <f t="shared" ca="1" si="8"/>
        <v>0</v>
      </c>
      <c r="AO7" s="10">
        <f t="shared" ca="1" si="8"/>
        <v>0</v>
      </c>
      <c r="AP7" s="10">
        <f t="shared" ca="1" si="8"/>
        <v>0</v>
      </c>
      <c r="AQ7" s="10">
        <f t="shared" ca="1" si="8"/>
        <v>0</v>
      </c>
      <c r="AR7" s="10">
        <f t="shared" ca="1" si="8"/>
        <v>0</v>
      </c>
      <c r="AS7" s="10">
        <f t="shared" ca="1" si="8"/>
        <v>0</v>
      </c>
      <c r="AT7" s="10">
        <f t="shared" ca="1" si="8"/>
        <v>0</v>
      </c>
      <c r="AU7" s="10">
        <f t="shared" ca="1" si="8"/>
        <v>0</v>
      </c>
      <c r="AV7" s="10">
        <f t="shared" ca="1" si="8"/>
        <v>0</v>
      </c>
      <c r="AW7" s="10">
        <f t="shared" ca="1" si="8"/>
        <v>0</v>
      </c>
      <c r="AX7" s="10">
        <f t="shared" ca="1" si="8"/>
        <v>0</v>
      </c>
      <c r="AY7" s="10">
        <f t="shared" ca="1" si="8"/>
        <v>0</v>
      </c>
      <c r="AZ7" s="10">
        <f t="shared" ca="1" si="8"/>
        <v>0</v>
      </c>
      <c r="BA7" s="10">
        <f t="shared" ca="1" si="8"/>
        <v>0</v>
      </c>
      <c r="BB7" s="10">
        <f t="shared" ca="1" si="8"/>
        <v>0</v>
      </c>
      <c r="BC7" s="10">
        <f t="shared" ca="1" si="8"/>
        <v>0</v>
      </c>
      <c r="BD7" s="10">
        <f t="shared" ca="1" si="8"/>
        <v>0</v>
      </c>
      <c r="BE7" s="10">
        <f t="shared" ca="1" si="8"/>
        <v>0</v>
      </c>
      <c r="BF7" s="10">
        <f t="shared" ca="1" si="8"/>
        <v>0</v>
      </c>
      <c r="BG7" s="10">
        <f t="shared" ca="1" si="8"/>
        <v>0</v>
      </c>
      <c r="BH7" s="10">
        <f t="shared" ca="1" si="8"/>
        <v>0</v>
      </c>
      <c r="BI7" s="10">
        <f t="shared" ca="1" si="8"/>
        <v>0</v>
      </c>
      <c r="BJ7" s="93">
        <f t="shared" ca="1" si="8"/>
        <v>0</v>
      </c>
    </row>
    <row r="8" spans="1:62" ht="22.5" customHeight="1" outlineLevel="3" x14ac:dyDescent="0.25">
      <c r="A8" s="16" t="s">
        <v>32</v>
      </c>
      <c r="B8" s="30">
        <v>10</v>
      </c>
      <c r="C8" s="31">
        <f>D7+1</f>
        <v>43735</v>
      </c>
      <c r="D8" s="31">
        <f t="shared" si="3"/>
        <v>43749</v>
      </c>
      <c r="E8" s="30">
        <f>ROW(A7)</f>
        <v>7</v>
      </c>
      <c r="F8" s="32">
        <f t="shared" ca="1" si="4"/>
        <v>0.5</v>
      </c>
      <c r="G8" s="33" t="str">
        <f t="shared" ca="1" si="5"/>
        <v xml:space="preserve"> Started</v>
      </c>
      <c r="H8" s="34"/>
      <c r="I8" s="13"/>
      <c r="J8" s="92">
        <f t="shared" ca="1" si="2"/>
        <v>0</v>
      </c>
      <c r="K8" s="10">
        <f t="shared" ca="1" si="1"/>
        <v>0</v>
      </c>
      <c r="L8" s="10">
        <f t="shared" ca="1" si="1"/>
        <v>0</v>
      </c>
      <c r="M8" s="10">
        <f t="shared" ca="1" si="1"/>
        <v>0</v>
      </c>
      <c r="N8" s="10">
        <f t="shared" ca="1" si="1"/>
        <v>0</v>
      </c>
      <c r="O8" s="10">
        <f t="shared" ca="1" si="1"/>
        <v>0</v>
      </c>
      <c r="P8" s="10">
        <f t="shared" ca="1" si="1"/>
        <v>0</v>
      </c>
      <c r="Q8" s="10">
        <f t="shared" ca="1" si="1"/>
        <v>0</v>
      </c>
      <c r="R8" s="10">
        <f t="shared" ca="1" si="1"/>
        <v>0</v>
      </c>
      <c r="S8" s="10">
        <f t="shared" ca="1" si="1"/>
        <v>0</v>
      </c>
      <c r="T8" s="10">
        <f t="shared" ca="1" si="1"/>
        <v>0</v>
      </c>
      <c r="U8" s="10">
        <f t="shared" ca="1" si="1"/>
        <v>0</v>
      </c>
      <c r="V8" s="10">
        <f t="shared" ca="1" si="1"/>
        <v>0</v>
      </c>
      <c r="W8" s="10">
        <f t="shared" ca="1" si="1"/>
        <v>0</v>
      </c>
      <c r="X8" s="10">
        <f t="shared" ca="1" si="1"/>
        <v>0</v>
      </c>
      <c r="Y8" s="10">
        <f t="shared" ca="1" si="1"/>
        <v>0</v>
      </c>
      <c r="Z8" s="10">
        <f t="shared" ca="1" si="1"/>
        <v>0</v>
      </c>
      <c r="AA8" s="10">
        <f t="shared" ca="1" si="1"/>
        <v>0</v>
      </c>
      <c r="AB8" s="10">
        <f t="shared" ca="1" si="1"/>
        <v>0</v>
      </c>
      <c r="AC8" s="10">
        <f t="shared" ca="1" si="1"/>
        <v>0</v>
      </c>
      <c r="AD8" s="10">
        <f t="shared" ca="1" si="1"/>
        <v>0</v>
      </c>
      <c r="AE8" s="10">
        <f t="shared" ca="1" si="1"/>
        <v>0</v>
      </c>
      <c r="AF8" s="10">
        <f t="shared" ca="1" si="1"/>
        <v>0</v>
      </c>
      <c r="AG8" s="10">
        <f t="shared" ca="1" si="1"/>
        <v>0</v>
      </c>
      <c r="AH8" s="10">
        <f t="shared" ca="1" si="1"/>
        <v>0</v>
      </c>
      <c r="AI8" s="10">
        <f t="shared" ca="1" si="1"/>
        <v>-1</v>
      </c>
      <c r="AJ8" s="10">
        <f t="shared" ca="1" si="1"/>
        <v>-1</v>
      </c>
      <c r="AK8" s="10">
        <f t="shared" ca="1" si="1"/>
        <v>-1</v>
      </c>
      <c r="AL8" s="10">
        <f t="shared" ca="1" si="1"/>
        <v>-1</v>
      </c>
      <c r="AM8" s="10">
        <f t="shared" ca="1" si="1"/>
        <v>-1</v>
      </c>
      <c r="AN8" s="10">
        <f t="shared" ca="1" si="1"/>
        <v>-1</v>
      </c>
      <c r="AO8" s="10">
        <f t="shared" ca="1" si="1"/>
        <v>-1</v>
      </c>
      <c r="AP8" s="10">
        <f t="shared" ca="1" si="1"/>
        <v>-1</v>
      </c>
      <c r="AQ8" s="10">
        <f t="shared" ca="1" si="1"/>
        <v>-1</v>
      </c>
      <c r="AR8" s="10">
        <f t="shared" ca="1" si="1"/>
        <v>-1</v>
      </c>
      <c r="AS8" s="10">
        <f t="shared" ca="1" si="1"/>
        <v>-1</v>
      </c>
      <c r="AT8" s="10">
        <f t="shared" ca="1" si="1"/>
        <v>-1</v>
      </c>
      <c r="AU8" s="10">
        <f t="shared" ca="1" si="1"/>
        <v>-1</v>
      </c>
      <c r="AV8" s="10">
        <f t="shared" ca="1" si="1"/>
        <v>-1</v>
      </c>
      <c r="AW8" s="10">
        <f t="shared" ca="1" si="1"/>
        <v>-1</v>
      </c>
      <c r="AX8" s="10">
        <f t="shared" ca="1" si="1"/>
        <v>0</v>
      </c>
      <c r="AY8" s="10">
        <f t="shared" ca="1" si="1"/>
        <v>0</v>
      </c>
      <c r="AZ8" s="10">
        <f t="shared" ca="1" si="1"/>
        <v>0</v>
      </c>
      <c r="BA8" s="10">
        <f t="shared" ca="1" si="1"/>
        <v>0</v>
      </c>
      <c r="BB8" s="10">
        <f t="shared" ca="1" si="1"/>
        <v>0</v>
      </c>
      <c r="BC8" s="10">
        <f t="shared" ca="1" si="1"/>
        <v>0</v>
      </c>
      <c r="BD8" s="10">
        <f t="shared" ca="1" si="1"/>
        <v>0</v>
      </c>
      <c r="BE8" s="10">
        <f t="shared" ca="1" si="1"/>
        <v>0</v>
      </c>
      <c r="BF8" s="10">
        <f t="shared" ca="1" si="1"/>
        <v>0</v>
      </c>
      <c r="BG8" s="10">
        <f t="shared" ca="1" si="1"/>
        <v>0</v>
      </c>
      <c r="BH8" s="10">
        <f t="shared" ca="1" si="1"/>
        <v>0</v>
      </c>
      <c r="BI8" s="10">
        <f t="shared" ca="1" si="1"/>
        <v>0</v>
      </c>
      <c r="BJ8" s="93">
        <f t="shared" ca="1" si="1"/>
        <v>0</v>
      </c>
    </row>
    <row r="9" spans="1:62" ht="22.5" customHeight="1" outlineLevel="3" x14ac:dyDescent="0.25">
      <c r="A9" s="15" t="s">
        <v>10</v>
      </c>
      <c r="B9" s="30">
        <v>1</v>
      </c>
      <c r="C9" s="31">
        <f t="shared" ref="C9" si="9">D8+1</f>
        <v>43750</v>
      </c>
      <c r="D9" s="31">
        <f t="shared" si="3"/>
        <v>43752</v>
      </c>
      <c r="E9" s="30">
        <f>ROW(A8)</f>
        <v>8</v>
      </c>
      <c r="F9" s="32">
        <f t="shared" ca="1" si="4"/>
        <v>0</v>
      </c>
      <c r="G9" s="33" t="str">
        <f t="shared" ca="1" si="5"/>
        <v>Not Started</v>
      </c>
      <c r="H9" s="34"/>
      <c r="I9" s="13"/>
      <c r="J9" s="92">
        <f t="shared" ca="1" si="2"/>
        <v>0</v>
      </c>
      <c r="K9" s="10">
        <f t="shared" ca="1" si="1"/>
        <v>0</v>
      </c>
      <c r="L9" s="10">
        <f t="shared" ca="1" si="1"/>
        <v>0</v>
      </c>
      <c r="M9" s="10">
        <f t="shared" ca="1" si="1"/>
        <v>0</v>
      </c>
      <c r="N9" s="10">
        <f t="shared" ref="N9:AC24" ca="1" si="10">IF(NOT(AND(N$3&gt;=$C9,N$3&lt;=$D9)),0, IF(ISNUMBER($H9),$H9,-1))</f>
        <v>0</v>
      </c>
      <c r="O9" s="10">
        <f t="shared" ca="1" si="10"/>
        <v>0</v>
      </c>
      <c r="P9" s="10">
        <f t="shared" ca="1" si="10"/>
        <v>0</v>
      </c>
      <c r="Q9" s="10">
        <f t="shared" ca="1" si="10"/>
        <v>0</v>
      </c>
      <c r="R9" s="10">
        <f t="shared" ca="1" si="10"/>
        <v>0</v>
      </c>
      <c r="S9" s="10">
        <f t="shared" ca="1" si="10"/>
        <v>0</v>
      </c>
      <c r="T9" s="10">
        <f t="shared" ca="1" si="10"/>
        <v>0</v>
      </c>
      <c r="U9" s="10">
        <f t="shared" ca="1" si="10"/>
        <v>0</v>
      </c>
      <c r="V9" s="10">
        <f t="shared" ca="1" si="10"/>
        <v>0</v>
      </c>
      <c r="W9" s="10">
        <f t="shared" ca="1" si="10"/>
        <v>0</v>
      </c>
      <c r="X9" s="10">
        <f t="shared" ca="1" si="10"/>
        <v>0</v>
      </c>
      <c r="Y9" s="10">
        <f t="shared" ca="1" si="10"/>
        <v>0</v>
      </c>
      <c r="Z9" s="10">
        <f t="shared" ca="1" si="10"/>
        <v>0</v>
      </c>
      <c r="AA9" s="10">
        <f t="shared" ca="1" si="10"/>
        <v>0</v>
      </c>
      <c r="AB9" s="10">
        <f t="shared" ca="1" si="10"/>
        <v>0</v>
      </c>
      <c r="AC9" s="10">
        <f t="shared" ca="1" si="10"/>
        <v>0</v>
      </c>
      <c r="AD9" s="10">
        <f t="shared" ref="AD9:AS24" ca="1" si="11">IF(NOT(AND(AD$3&gt;=$C9,AD$3&lt;=$D9)),0, IF(ISNUMBER($H9),$H9,-1))</f>
        <v>0</v>
      </c>
      <c r="AE9" s="10">
        <f t="shared" ca="1" si="11"/>
        <v>0</v>
      </c>
      <c r="AF9" s="10">
        <f t="shared" ca="1" si="11"/>
        <v>0</v>
      </c>
      <c r="AG9" s="10">
        <f t="shared" ca="1" si="11"/>
        <v>0</v>
      </c>
      <c r="AH9" s="10">
        <f t="shared" ca="1" si="11"/>
        <v>0</v>
      </c>
      <c r="AI9" s="10">
        <f t="shared" ca="1" si="11"/>
        <v>0</v>
      </c>
      <c r="AJ9" s="10">
        <f t="shared" ca="1" si="11"/>
        <v>0</v>
      </c>
      <c r="AK9" s="10">
        <f t="shared" ca="1" si="11"/>
        <v>0</v>
      </c>
      <c r="AL9" s="10">
        <f t="shared" ca="1" si="11"/>
        <v>0</v>
      </c>
      <c r="AM9" s="10">
        <f t="shared" ca="1" si="11"/>
        <v>0</v>
      </c>
      <c r="AN9" s="10">
        <f t="shared" ca="1" si="11"/>
        <v>0</v>
      </c>
      <c r="AO9" s="10">
        <f t="shared" ca="1" si="11"/>
        <v>0</v>
      </c>
      <c r="AP9" s="10">
        <f t="shared" ca="1" si="11"/>
        <v>0</v>
      </c>
      <c r="AQ9" s="10">
        <f t="shared" ca="1" si="11"/>
        <v>0</v>
      </c>
      <c r="AR9" s="10">
        <f t="shared" ca="1" si="11"/>
        <v>0</v>
      </c>
      <c r="AS9" s="10">
        <f t="shared" ca="1" si="11"/>
        <v>0</v>
      </c>
      <c r="AT9" s="10">
        <f t="shared" ref="AT9:BI38" ca="1" si="12">IF(NOT(AND(AT$3&gt;=$C9,AT$3&lt;=$D9)),0, IF(ISNUMBER($H9),$H9,-1))</f>
        <v>0</v>
      </c>
      <c r="AU9" s="10">
        <f t="shared" ca="1" si="12"/>
        <v>0</v>
      </c>
      <c r="AV9" s="10">
        <f t="shared" ca="1" si="12"/>
        <v>0</v>
      </c>
      <c r="AW9" s="10">
        <f t="shared" ca="1" si="12"/>
        <v>0</v>
      </c>
      <c r="AX9" s="10">
        <f t="shared" ca="1" si="12"/>
        <v>-1</v>
      </c>
      <c r="AY9" s="10">
        <f t="shared" ca="1" si="12"/>
        <v>-1</v>
      </c>
      <c r="AZ9" s="10">
        <f t="shared" ca="1" si="12"/>
        <v>-1</v>
      </c>
      <c r="BA9" s="10">
        <f t="shared" ca="1" si="12"/>
        <v>0</v>
      </c>
      <c r="BB9" s="10">
        <f t="shared" ca="1" si="12"/>
        <v>0</v>
      </c>
      <c r="BC9" s="10">
        <f t="shared" ca="1" si="12"/>
        <v>0</v>
      </c>
      <c r="BD9" s="10">
        <f t="shared" ca="1" si="12"/>
        <v>0</v>
      </c>
      <c r="BE9" s="10">
        <f t="shared" ca="1" si="12"/>
        <v>0</v>
      </c>
      <c r="BF9" s="10">
        <f t="shared" ca="1" si="12"/>
        <v>0</v>
      </c>
      <c r="BG9" s="10">
        <f t="shared" ca="1" si="12"/>
        <v>0</v>
      </c>
      <c r="BH9" s="10">
        <f t="shared" ca="1" si="12"/>
        <v>0</v>
      </c>
      <c r="BI9" s="10">
        <f t="shared" ca="1" si="12"/>
        <v>0</v>
      </c>
      <c r="BJ9" s="93">
        <f t="shared" ref="BJ9:BJ30" ca="1" si="13">IF(NOT(AND(BJ$3&gt;=$C9,BJ$3&lt;=$D9)),0, IF(ISNUMBER($H9),$H9,-1))</f>
        <v>0</v>
      </c>
    </row>
    <row r="10" spans="1:62" ht="22.5" customHeight="1" outlineLevel="2" x14ac:dyDescent="0.25">
      <c r="A10" s="35" t="str">
        <f>CONCATENATE("Sprint ",H10," : Creación e ingreso de usuarios")</f>
        <v>Sprint 2 : Creación e ingreso de usuarios</v>
      </c>
      <c r="B10" s="36">
        <f>SUM(B11:B16)</f>
        <v>16</v>
      </c>
      <c r="C10" s="37">
        <f>D9+1</f>
        <v>43753</v>
      </c>
      <c r="D10" s="37">
        <f>D16</f>
        <v>43780</v>
      </c>
      <c r="E10" s="36"/>
      <c r="F10" s="38">
        <f ca="1">MEDIAN(F11:F16)</f>
        <v>0</v>
      </c>
      <c r="G10" s="36"/>
      <c r="H10" s="39">
        <f>H4 + 1</f>
        <v>2</v>
      </c>
      <c r="I10" s="13">
        <v>255237</v>
      </c>
      <c r="J10" s="92">
        <f t="shared" ca="1" si="2"/>
        <v>0</v>
      </c>
      <c r="K10" s="10">
        <f t="shared" ca="1" si="2"/>
        <v>0</v>
      </c>
      <c r="L10" s="10">
        <f t="shared" ca="1" si="2"/>
        <v>0</v>
      </c>
      <c r="M10" s="10">
        <f t="shared" ca="1" si="2"/>
        <v>0</v>
      </c>
      <c r="N10" s="10">
        <f t="shared" ca="1" si="2"/>
        <v>0</v>
      </c>
      <c r="O10" s="10">
        <f t="shared" ca="1" si="2"/>
        <v>0</v>
      </c>
      <c r="P10" s="10">
        <f t="shared" ca="1" si="2"/>
        <v>0</v>
      </c>
      <c r="Q10" s="10">
        <f t="shared" ca="1" si="2"/>
        <v>0</v>
      </c>
      <c r="R10" s="10">
        <f t="shared" ca="1" si="2"/>
        <v>0</v>
      </c>
      <c r="S10" s="10">
        <f t="shared" ca="1" si="2"/>
        <v>0</v>
      </c>
      <c r="T10" s="10">
        <f t="shared" ca="1" si="2"/>
        <v>0</v>
      </c>
      <c r="U10" s="10">
        <f t="shared" ca="1" si="2"/>
        <v>0</v>
      </c>
      <c r="V10" s="10">
        <f t="shared" ca="1" si="2"/>
        <v>0</v>
      </c>
      <c r="W10" s="10">
        <f t="shared" ca="1" si="2"/>
        <v>0</v>
      </c>
      <c r="X10" s="10">
        <f t="shared" ca="1" si="2"/>
        <v>0</v>
      </c>
      <c r="Y10" s="10">
        <f t="shared" ca="1" si="2"/>
        <v>0</v>
      </c>
      <c r="Z10" s="10">
        <f t="shared" ca="1" si="10"/>
        <v>0</v>
      </c>
      <c r="AA10" s="10">
        <f t="shared" ca="1" si="10"/>
        <v>0</v>
      </c>
      <c r="AB10" s="10">
        <f t="shared" ca="1" si="10"/>
        <v>0</v>
      </c>
      <c r="AC10" s="10">
        <f t="shared" ca="1" si="10"/>
        <v>0</v>
      </c>
      <c r="AD10" s="10">
        <f t="shared" ca="1" si="11"/>
        <v>0</v>
      </c>
      <c r="AE10" s="10">
        <f t="shared" ca="1" si="11"/>
        <v>0</v>
      </c>
      <c r="AF10" s="10">
        <f t="shared" ca="1" si="11"/>
        <v>0</v>
      </c>
      <c r="AG10" s="10">
        <f t="shared" ca="1" si="11"/>
        <v>0</v>
      </c>
      <c r="AH10" s="10">
        <f t="shared" ca="1" si="11"/>
        <v>0</v>
      </c>
      <c r="AI10" s="10">
        <f t="shared" ca="1" si="11"/>
        <v>0</v>
      </c>
      <c r="AJ10" s="10">
        <f t="shared" ca="1" si="11"/>
        <v>0</v>
      </c>
      <c r="AK10" s="10">
        <f t="shared" ca="1" si="11"/>
        <v>0</v>
      </c>
      <c r="AL10" s="10">
        <f t="shared" ca="1" si="11"/>
        <v>0</v>
      </c>
      <c r="AM10" s="10">
        <f t="shared" ca="1" si="11"/>
        <v>0</v>
      </c>
      <c r="AN10" s="10">
        <f t="shared" ca="1" si="11"/>
        <v>0</v>
      </c>
      <c r="AO10" s="10">
        <f t="shared" ca="1" si="11"/>
        <v>0</v>
      </c>
      <c r="AP10" s="10">
        <f t="shared" ca="1" si="11"/>
        <v>0</v>
      </c>
      <c r="AQ10" s="10">
        <f t="shared" ca="1" si="11"/>
        <v>0</v>
      </c>
      <c r="AR10" s="10">
        <f t="shared" ca="1" si="11"/>
        <v>0</v>
      </c>
      <c r="AS10" s="10">
        <f t="shared" ca="1" si="11"/>
        <v>0</v>
      </c>
      <c r="AT10" s="10">
        <f t="shared" ca="1" si="12"/>
        <v>0</v>
      </c>
      <c r="AU10" s="10">
        <f t="shared" ca="1" si="12"/>
        <v>0</v>
      </c>
      <c r="AV10" s="10">
        <f t="shared" ca="1" si="12"/>
        <v>0</v>
      </c>
      <c r="AW10" s="10">
        <f t="shared" ca="1" si="12"/>
        <v>0</v>
      </c>
      <c r="AX10" s="10">
        <f t="shared" ca="1" si="12"/>
        <v>0</v>
      </c>
      <c r="AY10" s="10">
        <f t="shared" ca="1" si="12"/>
        <v>0</v>
      </c>
      <c r="AZ10" s="10">
        <f t="shared" ca="1" si="12"/>
        <v>0</v>
      </c>
      <c r="BA10" s="10">
        <f t="shared" ca="1" si="12"/>
        <v>2</v>
      </c>
      <c r="BB10" s="10">
        <f t="shared" ca="1" si="12"/>
        <v>2</v>
      </c>
      <c r="BC10" s="10">
        <f t="shared" ca="1" si="12"/>
        <v>2</v>
      </c>
      <c r="BD10" s="10">
        <f t="shared" ca="1" si="12"/>
        <v>2</v>
      </c>
      <c r="BE10" s="10">
        <f t="shared" ca="1" si="12"/>
        <v>2</v>
      </c>
      <c r="BF10" s="10">
        <f t="shared" ca="1" si="12"/>
        <v>2</v>
      </c>
      <c r="BG10" s="10">
        <f t="shared" ca="1" si="12"/>
        <v>2</v>
      </c>
      <c r="BH10" s="10">
        <f t="shared" ca="1" si="12"/>
        <v>2</v>
      </c>
      <c r="BI10" s="10">
        <f t="shared" ca="1" si="12"/>
        <v>2</v>
      </c>
      <c r="BJ10" s="93">
        <f t="shared" ca="1" si="13"/>
        <v>2</v>
      </c>
    </row>
    <row r="11" spans="1:62" ht="22.5" customHeight="1" outlineLevel="3" x14ac:dyDescent="0.25">
      <c r="A11" s="100" t="s">
        <v>41</v>
      </c>
      <c r="B11" s="40">
        <v>4</v>
      </c>
      <c r="C11" s="41">
        <f>D9+1</f>
        <v>43753</v>
      </c>
      <c r="D11" s="41">
        <f>WORKDAY(C11,B11)</f>
        <v>43759</v>
      </c>
      <c r="E11" s="40">
        <f>ROW(A10)</f>
        <v>10</v>
      </c>
      <c r="F11" s="42">
        <f ca="1">IF(TODAY()-C11 &gt;= B11, 1, IF(TODAY()-C11&lt;0,0,(TODAY()-C11)/B11))</f>
        <v>0</v>
      </c>
      <c r="G11" s="43" t="str">
        <f ca="1">IF(C11&lt;TODAY()," Started", "Not Started")</f>
        <v>Not Started</v>
      </c>
      <c r="H11" s="44"/>
      <c r="I11" s="13"/>
      <c r="J11" s="92">
        <f t="shared" ref="J11:AO11" ca="1" si="14">IF(NOT(AND(J$3&gt;=$C11,J$3&lt;=$D11)),0, IF(ISNUMBER($H11),$H11,-1))</f>
        <v>0</v>
      </c>
      <c r="K11" s="10">
        <f t="shared" ca="1" si="14"/>
        <v>0</v>
      </c>
      <c r="L11" s="10">
        <f t="shared" ca="1" si="14"/>
        <v>0</v>
      </c>
      <c r="M11" s="10">
        <f t="shared" ca="1" si="14"/>
        <v>0</v>
      </c>
      <c r="N11" s="10">
        <f t="shared" ca="1" si="14"/>
        <v>0</v>
      </c>
      <c r="O11" s="10">
        <f t="shared" ca="1" si="14"/>
        <v>0</v>
      </c>
      <c r="P11" s="10">
        <f t="shared" ca="1" si="14"/>
        <v>0</v>
      </c>
      <c r="Q11" s="10">
        <f t="shared" ca="1" si="14"/>
        <v>0</v>
      </c>
      <c r="R11" s="10">
        <f t="shared" ca="1" si="14"/>
        <v>0</v>
      </c>
      <c r="S11" s="10">
        <f t="shared" ca="1" si="14"/>
        <v>0</v>
      </c>
      <c r="T11" s="10">
        <f t="shared" ca="1" si="14"/>
        <v>0</v>
      </c>
      <c r="U11" s="10">
        <f t="shared" ca="1" si="14"/>
        <v>0</v>
      </c>
      <c r="V11" s="10">
        <f t="shared" ca="1" si="14"/>
        <v>0</v>
      </c>
      <c r="W11" s="10">
        <f t="shared" ca="1" si="14"/>
        <v>0</v>
      </c>
      <c r="X11" s="10">
        <f t="shared" ca="1" si="14"/>
        <v>0</v>
      </c>
      <c r="Y11" s="10">
        <f t="shared" ca="1" si="14"/>
        <v>0</v>
      </c>
      <c r="Z11" s="10">
        <f t="shared" ca="1" si="14"/>
        <v>0</v>
      </c>
      <c r="AA11" s="10">
        <f t="shared" ca="1" si="14"/>
        <v>0</v>
      </c>
      <c r="AB11" s="10">
        <f t="shared" ca="1" si="14"/>
        <v>0</v>
      </c>
      <c r="AC11" s="10">
        <f t="shared" ca="1" si="14"/>
        <v>0</v>
      </c>
      <c r="AD11" s="10">
        <f t="shared" ca="1" si="14"/>
        <v>0</v>
      </c>
      <c r="AE11" s="10">
        <f t="shared" ca="1" si="14"/>
        <v>0</v>
      </c>
      <c r="AF11" s="10">
        <f t="shared" ca="1" si="14"/>
        <v>0</v>
      </c>
      <c r="AG11" s="10">
        <f t="shared" ca="1" si="14"/>
        <v>0</v>
      </c>
      <c r="AH11" s="10">
        <f t="shared" ca="1" si="14"/>
        <v>0</v>
      </c>
      <c r="AI11" s="10">
        <f t="shared" ca="1" si="14"/>
        <v>0</v>
      </c>
      <c r="AJ11" s="10">
        <f t="shared" ca="1" si="14"/>
        <v>0</v>
      </c>
      <c r="AK11" s="10">
        <f t="shared" ca="1" si="14"/>
        <v>0</v>
      </c>
      <c r="AL11" s="10">
        <f t="shared" ca="1" si="14"/>
        <v>0</v>
      </c>
      <c r="AM11" s="10">
        <f t="shared" ca="1" si="14"/>
        <v>0</v>
      </c>
      <c r="AN11" s="10">
        <f t="shared" ca="1" si="14"/>
        <v>0</v>
      </c>
      <c r="AO11" s="10">
        <f t="shared" ca="1" si="14"/>
        <v>0</v>
      </c>
      <c r="AP11" s="10">
        <f t="shared" ca="1" si="11"/>
        <v>0</v>
      </c>
      <c r="AQ11" s="10">
        <f t="shared" ca="1" si="11"/>
        <v>0</v>
      </c>
      <c r="AR11" s="10">
        <f t="shared" ca="1" si="11"/>
        <v>0</v>
      </c>
      <c r="AS11" s="10">
        <f t="shared" ca="1" si="11"/>
        <v>0</v>
      </c>
      <c r="AT11" s="10">
        <f t="shared" ca="1" si="12"/>
        <v>0</v>
      </c>
      <c r="AU11" s="10">
        <f t="shared" ca="1" si="12"/>
        <v>0</v>
      </c>
      <c r="AV11" s="10">
        <f t="shared" ca="1" si="12"/>
        <v>0</v>
      </c>
      <c r="AW11" s="10">
        <f t="shared" ca="1" si="12"/>
        <v>0</v>
      </c>
      <c r="AX11" s="10">
        <f t="shared" ca="1" si="12"/>
        <v>0</v>
      </c>
      <c r="AY11" s="10">
        <f t="shared" ca="1" si="12"/>
        <v>0</v>
      </c>
      <c r="AZ11" s="10">
        <f t="shared" ca="1" si="12"/>
        <v>0</v>
      </c>
      <c r="BA11" s="10">
        <f t="shared" ca="1" si="12"/>
        <v>-1</v>
      </c>
      <c r="BB11" s="10">
        <f t="shared" ca="1" si="12"/>
        <v>-1</v>
      </c>
      <c r="BC11" s="10">
        <f t="shared" ca="1" si="12"/>
        <v>-1</v>
      </c>
      <c r="BD11" s="10">
        <f t="shared" ca="1" si="12"/>
        <v>-1</v>
      </c>
      <c r="BE11" s="10">
        <f t="shared" ca="1" si="12"/>
        <v>-1</v>
      </c>
      <c r="BF11" s="10">
        <f t="shared" ca="1" si="12"/>
        <v>-1</v>
      </c>
      <c r="BG11" s="10">
        <f t="shared" ca="1" si="12"/>
        <v>-1</v>
      </c>
      <c r="BH11" s="10">
        <f t="shared" ca="1" si="12"/>
        <v>0</v>
      </c>
      <c r="BI11" s="10">
        <f t="shared" ca="1" si="12"/>
        <v>0</v>
      </c>
      <c r="BJ11" s="93">
        <f t="shared" ca="1" si="13"/>
        <v>0</v>
      </c>
    </row>
    <row r="12" spans="1:62" ht="22.5" customHeight="1" outlineLevel="3" x14ac:dyDescent="0.25">
      <c r="A12" s="17" t="s">
        <v>21</v>
      </c>
      <c r="B12" s="40">
        <v>3</v>
      </c>
      <c r="C12" s="41">
        <f>D11+1</f>
        <v>43760</v>
      </c>
      <c r="D12" s="41">
        <f t="shared" ref="D12:D45" si="15">WORKDAY(C12,B12)</f>
        <v>43763</v>
      </c>
      <c r="E12" s="40">
        <f>ROW(A11)</f>
        <v>11</v>
      </c>
      <c r="F12" s="42">
        <f t="shared" ca="1" si="4"/>
        <v>0</v>
      </c>
      <c r="G12" s="43" t="str">
        <f t="shared" ca="1" si="5"/>
        <v>Not Started</v>
      </c>
      <c r="H12" s="44"/>
      <c r="I12" s="13"/>
      <c r="J12" s="92">
        <f t="shared" ca="1" si="2"/>
        <v>0</v>
      </c>
      <c r="K12" s="10">
        <f t="shared" ca="1" si="2"/>
        <v>0</v>
      </c>
      <c r="L12" s="10">
        <f t="shared" ca="1" si="2"/>
        <v>0</v>
      </c>
      <c r="M12" s="10">
        <f t="shared" ca="1" si="2"/>
        <v>0</v>
      </c>
      <c r="N12" s="10">
        <f t="shared" ca="1" si="2"/>
        <v>0</v>
      </c>
      <c r="O12" s="10">
        <f t="shared" ca="1" si="2"/>
        <v>0</v>
      </c>
      <c r="P12" s="10">
        <f t="shared" ca="1" si="2"/>
        <v>0</v>
      </c>
      <c r="Q12" s="10">
        <f t="shared" ca="1" si="2"/>
        <v>0</v>
      </c>
      <c r="R12" s="10">
        <f t="shared" ca="1" si="2"/>
        <v>0</v>
      </c>
      <c r="S12" s="10">
        <f t="shared" ca="1" si="2"/>
        <v>0</v>
      </c>
      <c r="T12" s="10">
        <f t="shared" ca="1" si="2"/>
        <v>0</v>
      </c>
      <c r="U12" s="10">
        <f t="shared" ca="1" si="2"/>
        <v>0</v>
      </c>
      <c r="V12" s="10">
        <f t="shared" ca="1" si="2"/>
        <v>0</v>
      </c>
      <c r="W12" s="10">
        <f t="shared" ca="1" si="2"/>
        <v>0</v>
      </c>
      <c r="X12" s="10">
        <f t="shared" ca="1" si="2"/>
        <v>0</v>
      </c>
      <c r="Y12" s="10">
        <f t="shared" ca="1" si="2"/>
        <v>0</v>
      </c>
      <c r="Z12" s="10">
        <f t="shared" ca="1" si="10"/>
        <v>0</v>
      </c>
      <c r="AA12" s="10">
        <f t="shared" ca="1" si="10"/>
        <v>0</v>
      </c>
      <c r="AB12" s="10">
        <f t="shared" ca="1" si="10"/>
        <v>0</v>
      </c>
      <c r="AC12" s="10">
        <f t="shared" ca="1" si="10"/>
        <v>0</v>
      </c>
      <c r="AD12" s="10">
        <f t="shared" ca="1" si="11"/>
        <v>0</v>
      </c>
      <c r="AE12" s="10">
        <f t="shared" ca="1" si="11"/>
        <v>0</v>
      </c>
      <c r="AF12" s="10">
        <f t="shared" ca="1" si="11"/>
        <v>0</v>
      </c>
      <c r="AG12" s="10">
        <f t="shared" ca="1" si="11"/>
        <v>0</v>
      </c>
      <c r="AH12" s="10">
        <f t="shared" ca="1" si="11"/>
        <v>0</v>
      </c>
      <c r="AI12" s="10">
        <f t="shared" ca="1" si="11"/>
        <v>0</v>
      </c>
      <c r="AJ12" s="10">
        <f t="shared" ca="1" si="11"/>
        <v>0</v>
      </c>
      <c r="AK12" s="10">
        <f t="shared" ca="1" si="11"/>
        <v>0</v>
      </c>
      <c r="AL12" s="10">
        <f t="shared" ca="1" si="11"/>
        <v>0</v>
      </c>
      <c r="AM12" s="10">
        <f t="shared" ca="1" si="11"/>
        <v>0</v>
      </c>
      <c r="AN12" s="10">
        <f t="shared" ca="1" si="11"/>
        <v>0</v>
      </c>
      <c r="AO12" s="10">
        <f t="shared" ca="1" si="11"/>
        <v>0</v>
      </c>
      <c r="AP12" s="10">
        <f t="shared" ca="1" si="11"/>
        <v>0</v>
      </c>
      <c r="AQ12" s="10">
        <f t="shared" ca="1" si="11"/>
        <v>0</v>
      </c>
      <c r="AR12" s="10">
        <f t="shared" ca="1" si="11"/>
        <v>0</v>
      </c>
      <c r="AS12" s="10">
        <f t="shared" ca="1" si="11"/>
        <v>0</v>
      </c>
      <c r="AT12" s="10">
        <f t="shared" ca="1" si="12"/>
        <v>0</v>
      </c>
      <c r="AU12" s="10">
        <f t="shared" ca="1" si="12"/>
        <v>0</v>
      </c>
      <c r="AV12" s="10">
        <f t="shared" ca="1" si="12"/>
        <v>0</v>
      </c>
      <c r="AW12" s="10">
        <f t="shared" ca="1" si="12"/>
        <v>0</v>
      </c>
      <c r="AX12" s="10">
        <f t="shared" ca="1" si="12"/>
        <v>0</v>
      </c>
      <c r="AY12" s="10">
        <f t="shared" ca="1" si="12"/>
        <v>0</v>
      </c>
      <c r="AZ12" s="10">
        <f t="shared" ca="1" si="12"/>
        <v>0</v>
      </c>
      <c r="BA12" s="10">
        <f t="shared" ca="1" si="12"/>
        <v>0</v>
      </c>
      <c r="BB12" s="10">
        <f t="shared" ca="1" si="12"/>
        <v>0</v>
      </c>
      <c r="BC12" s="10">
        <f t="shared" ca="1" si="12"/>
        <v>0</v>
      </c>
      <c r="BD12" s="10">
        <f t="shared" ca="1" si="12"/>
        <v>0</v>
      </c>
      <c r="BE12" s="10">
        <f t="shared" ca="1" si="12"/>
        <v>0</v>
      </c>
      <c r="BF12" s="10">
        <f t="shared" ca="1" si="12"/>
        <v>0</v>
      </c>
      <c r="BG12" s="10">
        <f t="shared" ca="1" si="12"/>
        <v>0</v>
      </c>
      <c r="BH12" s="10">
        <f t="shared" ca="1" si="12"/>
        <v>-1</v>
      </c>
      <c r="BI12" s="10">
        <f t="shared" ca="1" si="12"/>
        <v>-1</v>
      </c>
      <c r="BJ12" s="93">
        <f t="shared" ca="1" si="13"/>
        <v>-1</v>
      </c>
    </row>
    <row r="13" spans="1:62" ht="22.5" customHeight="1" outlineLevel="4" x14ac:dyDescent="0.25">
      <c r="A13" s="17" t="s">
        <v>22</v>
      </c>
      <c r="B13" s="40">
        <v>4</v>
      </c>
      <c r="C13" s="41">
        <f t="shared" ref="C13:C16" si="16">D12+1</f>
        <v>43764</v>
      </c>
      <c r="D13" s="41">
        <f t="shared" si="15"/>
        <v>43769</v>
      </c>
      <c r="E13" s="40">
        <f t="shared" ref="E13:E16" si="17">ROW(A12)</f>
        <v>12</v>
      </c>
      <c r="F13" s="42">
        <f t="shared" ca="1" si="4"/>
        <v>0</v>
      </c>
      <c r="G13" s="43" t="str">
        <f t="shared" ca="1" si="5"/>
        <v>Not Started</v>
      </c>
      <c r="H13" s="44"/>
      <c r="I13" s="13"/>
      <c r="J13" s="92">
        <f t="shared" ca="1" si="2"/>
        <v>0</v>
      </c>
      <c r="K13" s="10">
        <f t="shared" ca="1" si="2"/>
        <v>0</v>
      </c>
      <c r="L13" s="10">
        <f t="shared" ca="1" si="2"/>
        <v>0</v>
      </c>
      <c r="M13" s="10">
        <f t="shared" ca="1" si="2"/>
        <v>0</v>
      </c>
      <c r="N13" s="10">
        <f t="shared" ca="1" si="2"/>
        <v>0</v>
      </c>
      <c r="O13" s="10">
        <f t="shared" ca="1" si="2"/>
        <v>0</v>
      </c>
      <c r="P13" s="10">
        <f t="shared" ca="1" si="2"/>
        <v>0</v>
      </c>
      <c r="Q13" s="10">
        <f t="shared" ca="1" si="2"/>
        <v>0</v>
      </c>
      <c r="R13" s="10">
        <f t="shared" ca="1" si="2"/>
        <v>0</v>
      </c>
      <c r="S13" s="10">
        <f t="shared" ca="1" si="2"/>
        <v>0</v>
      </c>
      <c r="T13" s="10">
        <f t="shared" ca="1" si="2"/>
        <v>0</v>
      </c>
      <c r="U13" s="10">
        <f t="shared" ca="1" si="2"/>
        <v>0</v>
      </c>
      <c r="V13" s="10">
        <f t="shared" ca="1" si="2"/>
        <v>0</v>
      </c>
      <c r="W13" s="10">
        <f t="shared" ca="1" si="2"/>
        <v>0</v>
      </c>
      <c r="X13" s="10">
        <f t="shared" ca="1" si="2"/>
        <v>0</v>
      </c>
      <c r="Y13" s="10">
        <f t="shared" ca="1" si="2"/>
        <v>0</v>
      </c>
      <c r="Z13" s="10">
        <f t="shared" ca="1" si="10"/>
        <v>0</v>
      </c>
      <c r="AA13" s="10">
        <f t="shared" ca="1" si="10"/>
        <v>0</v>
      </c>
      <c r="AB13" s="10">
        <f t="shared" ca="1" si="10"/>
        <v>0</v>
      </c>
      <c r="AC13" s="10">
        <f t="shared" ca="1" si="10"/>
        <v>0</v>
      </c>
      <c r="AD13" s="10">
        <f t="shared" ca="1" si="11"/>
        <v>0</v>
      </c>
      <c r="AE13" s="10">
        <f t="shared" ca="1" si="11"/>
        <v>0</v>
      </c>
      <c r="AF13" s="10">
        <f t="shared" ca="1" si="11"/>
        <v>0</v>
      </c>
      <c r="AG13" s="10">
        <f t="shared" ca="1" si="11"/>
        <v>0</v>
      </c>
      <c r="AH13" s="10">
        <f t="shared" ca="1" si="11"/>
        <v>0</v>
      </c>
      <c r="AI13" s="10">
        <f t="shared" ca="1" si="11"/>
        <v>0</v>
      </c>
      <c r="AJ13" s="10">
        <f t="shared" ca="1" si="11"/>
        <v>0</v>
      </c>
      <c r="AK13" s="10">
        <f t="shared" ca="1" si="11"/>
        <v>0</v>
      </c>
      <c r="AL13" s="10">
        <f t="shared" ca="1" si="11"/>
        <v>0</v>
      </c>
      <c r="AM13" s="10">
        <f t="shared" ca="1" si="11"/>
        <v>0</v>
      </c>
      <c r="AN13" s="10">
        <f t="shared" ca="1" si="11"/>
        <v>0</v>
      </c>
      <c r="AO13" s="10">
        <f t="shared" ca="1" si="11"/>
        <v>0</v>
      </c>
      <c r="AP13" s="10">
        <f t="shared" ca="1" si="11"/>
        <v>0</v>
      </c>
      <c r="AQ13" s="10">
        <f t="shared" ca="1" si="11"/>
        <v>0</v>
      </c>
      <c r="AR13" s="10">
        <f t="shared" ca="1" si="11"/>
        <v>0</v>
      </c>
      <c r="AS13" s="10">
        <f t="shared" ca="1" si="11"/>
        <v>0</v>
      </c>
      <c r="AT13" s="10">
        <f t="shared" ca="1" si="12"/>
        <v>0</v>
      </c>
      <c r="AU13" s="10">
        <f t="shared" ca="1" si="12"/>
        <v>0</v>
      </c>
      <c r="AV13" s="10">
        <f t="shared" ca="1" si="12"/>
        <v>0</v>
      </c>
      <c r="AW13" s="10">
        <f t="shared" ca="1" si="12"/>
        <v>0</v>
      </c>
      <c r="AX13" s="10">
        <f t="shared" ca="1" si="12"/>
        <v>0</v>
      </c>
      <c r="AY13" s="10">
        <f t="shared" ca="1" si="12"/>
        <v>0</v>
      </c>
      <c r="AZ13" s="10">
        <f t="shared" ca="1" si="12"/>
        <v>0</v>
      </c>
      <c r="BA13" s="10">
        <f t="shared" ca="1" si="12"/>
        <v>0</v>
      </c>
      <c r="BB13" s="10">
        <f t="shared" ca="1" si="12"/>
        <v>0</v>
      </c>
      <c r="BC13" s="10">
        <f t="shared" ca="1" si="12"/>
        <v>0</v>
      </c>
      <c r="BD13" s="10">
        <f t="shared" ca="1" si="12"/>
        <v>0</v>
      </c>
      <c r="BE13" s="10">
        <f t="shared" ca="1" si="12"/>
        <v>0</v>
      </c>
      <c r="BF13" s="10">
        <f t="shared" ca="1" si="12"/>
        <v>0</v>
      </c>
      <c r="BG13" s="10">
        <f t="shared" ca="1" si="12"/>
        <v>0</v>
      </c>
      <c r="BH13" s="10">
        <f t="shared" ca="1" si="12"/>
        <v>0</v>
      </c>
      <c r="BI13" s="10">
        <f t="shared" ca="1" si="12"/>
        <v>0</v>
      </c>
      <c r="BJ13" s="93">
        <f t="shared" ca="1" si="13"/>
        <v>0</v>
      </c>
    </row>
    <row r="14" spans="1:62" ht="22.5" customHeight="1" outlineLevel="4" x14ac:dyDescent="0.25">
      <c r="A14" s="17" t="s">
        <v>23</v>
      </c>
      <c r="B14" s="40">
        <v>2</v>
      </c>
      <c r="C14" s="41">
        <f t="shared" si="16"/>
        <v>43770</v>
      </c>
      <c r="D14" s="41">
        <f t="shared" si="15"/>
        <v>43774</v>
      </c>
      <c r="E14" s="40">
        <f t="shared" si="17"/>
        <v>13</v>
      </c>
      <c r="F14" s="42">
        <f t="shared" ca="1" si="4"/>
        <v>0</v>
      </c>
      <c r="G14" s="43" t="str">
        <f t="shared" ca="1" si="5"/>
        <v>Not Started</v>
      </c>
      <c r="H14" s="44"/>
      <c r="I14" s="13"/>
      <c r="J14" s="92">
        <f t="shared" ca="1" si="2"/>
        <v>0</v>
      </c>
      <c r="K14" s="10">
        <f t="shared" ca="1" si="2"/>
        <v>0</v>
      </c>
      <c r="L14" s="10">
        <f t="shared" ca="1" si="2"/>
        <v>0</v>
      </c>
      <c r="M14" s="10">
        <f t="shared" ca="1" si="2"/>
        <v>0</v>
      </c>
      <c r="N14" s="10">
        <f t="shared" ca="1" si="2"/>
        <v>0</v>
      </c>
      <c r="O14" s="10">
        <f t="shared" ca="1" si="2"/>
        <v>0</v>
      </c>
      <c r="P14" s="10">
        <f t="shared" ca="1" si="2"/>
        <v>0</v>
      </c>
      <c r="Q14" s="10">
        <f t="shared" ca="1" si="2"/>
        <v>0</v>
      </c>
      <c r="R14" s="10">
        <f t="shared" ca="1" si="2"/>
        <v>0</v>
      </c>
      <c r="S14" s="10">
        <f t="shared" ca="1" si="2"/>
        <v>0</v>
      </c>
      <c r="T14" s="10">
        <f t="shared" ca="1" si="2"/>
        <v>0</v>
      </c>
      <c r="U14" s="10">
        <f t="shared" ca="1" si="2"/>
        <v>0</v>
      </c>
      <c r="V14" s="10">
        <f t="shared" ca="1" si="2"/>
        <v>0</v>
      </c>
      <c r="W14" s="10">
        <f t="shared" ca="1" si="2"/>
        <v>0</v>
      </c>
      <c r="X14" s="10">
        <f t="shared" ca="1" si="2"/>
        <v>0</v>
      </c>
      <c r="Y14" s="10">
        <f t="shared" ca="1" si="2"/>
        <v>0</v>
      </c>
      <c r="Z14" s="10">
        <f t="shared" ca="1" si="10"/>
        <v>0</v>
      </c>
      <c r="AA14" s="10">
        <f t="shared" ca="1" si="10"/>
        <v>0</v>
      </c>
      <c r="AB14" s="10">
        <f t="shared" ca="1" si="10"/>
        <v>0</v>
      </c>
      <c r="AC14" s="10">
        <f t="shared" ca="1" si="10"/>
        <v>0</v>
      </c>
      <c r="AD14" s="10">
        <f t="shared" ca="1" si="11"/>
        <v>0</v>
      </c>
      <c r="AE14" s="10">
        <f t="shared" ca="1" si="11"/>
        <v>0</v>
      </c>
      <c r="AF14" s="10">
        <f t="shared" ca="1" si="11"/>
        <v>0</v>
      </c>
      <c r="AG14" s="10">
        <f t="shared" ca="1" si="11"/>
        <v>0</v>
      </c>
      <c r="AH14" s="10">
        <f t="shared" ca="1" si="11"/>
        <v>0</v>
      </c>
      <c r="AI14" s="10">
        <f t="shared" ca="1" si="11"/>
        <v>0</v>
      </c>
      <c r="AJ14" s="10">
        <f t="shared" ca="1" si="11"/>
        <v>0</v>
      </c>
      <c r="AK14" s="10">
        <f t="shared" ca="1" si="11"/>
        <v>0</v>
      </c>
      <c r="AL14" s="10">
        <f t="shared" ca="1" si="11"/>
        <v>0</v>
      </c>
      <c r="AM14" s="10">
        <f t="shared" ca="1" si="11"/>
        <v>0</v>
      </c>
      <c r="AN14" s="10">
        <f t="shared" ca="1" si="11"/>
        <v>0</v>
      </c>
      <c r="AO14" s="10">
        <f t="shared" ca="1" si="11"/>
        <v>0</v>
      </c>
      <c r="AP14" s="10">
        <f t="shared" ca="1" si="11"/>
        <v>0</v>
      </c>
      <c r="AQ14" s="10">
        <f t="shared" ca="1" si="11"/>
        <v>0</v>
      </c>
      <c r="AR14" s="10">
        <f t="shared" ca="1" si="11"/>
        <v>0</v>
      </c>
      <c r="AS14" s="10">
        <f t="shared" ca="1" si="11"/>
        <v>0</v>
      </c>
      <c r="AT14" s="10">
        <f t="shared" ca="1" si="12"/>
        <v>0</v>
      </c>
      <c r="AU14" s="10">
        <f t="shared" ca="1" si="12"/>
        <v>0</v>
      </c>
      <c r="AV14" s="10">
        <f t="shared" ca="1" si="12"/>
        <v>0</v>
      </c>
      <c r="AW14" s="10">
        <f t="shared" ca="1" si="12"/>
        <v>0</v>
      </c>
      <c r="AX14" s="10">
        <f t="shared" ca="1" si="12"/>
        <v>0</v>
      </c>
      <c r="AY14" s="10">
        <f t="shared" ca="1" si="12"/>
        <v>0</v>
      </c>
      <c r="AZ14" s="10">
        <f t="shared" ca="1" si="12"/>
        <v>0</v>
      </c>
      <c r="BA14" s="10">
        <f t="shared" ca="1" si="12"/>
        <v>0</v>
      </c>
      <c r="BB14" s="10">
        <f t="shared" ca="1" si="12"/>
        <v>0</v>
      </c>
      <c r="BC14" s="10">
        <f t="shared" ca="1" si="12"/>
        <v>0</v>
      </c>
      <c r="BD14" s="10">
        <f t="shared" ca="1" si="12"/>
        <v>0</v>
      </c>
      <c r="BE14" s="10">
        <f t="shared" ca="1" si="12"/>
        <v>0</v>
      </c>
      <c r="BF14" s="10">
        <f t="shared" ca="1" si="12"/>
        <v>0</v>
      </c>
      <c r="BG14" s="10">
        <f t="shared" ca="1" si="12"/>
        <v>0</v>
      </c>
      <c r="BH14" s="10">
        <f t="shared" ca="1" si="12"/>
        <v>0</v>
      </c>
      <c r="BI14" s="10">
        <f t="shared" ca="1" si="12"/>
        <v>0</v>
      </c>
      <c r="BJ14" s="93">
        <f t="shared" ca="1" si="13"/>
        <v>0</v>
      </c>
    </row>
    <row r="15" spans="1:62" ht="22.5" customHeight="1" outlineLevel="4" x14ac:dyDescent="0.25">
      <c r="A15" s="17" t="s">
        <v>14</v>
      </c>
      <c r="B15" s="40">
        <v>2</v>
      </c>
      <c r="C15" s="41">
        <f t="shared" si="16"/>
        <v>43775</v>
      </c>
      <c r="D15" s="41">
        <f t="shared" si="15"/>
        <v>43777</v>
      </c>
      <c r="E15" s="40">
        <f t="shared" si="17"/>
        <v>14</v>
      </c>
      <c r="F15" s="42">
        <f t="shared" ca="1" si="4"/>
        <v>0</v>
      </c>
      <c r="G15" s="43" t="str">
        <f t="shared" ca="1" si="5"/>
        <v>Not Started</v>
      </c>
      <c r="H15" s="44"/>
      <c r="I15" s="13"/>
      <c r="J15" s="92">
        <f t="shared" ca="1" si="2"/>
        <v>0</v>
      </c>
      <c r="K15" s="10">
        <f t="shared" ca="1" si="2"/>
        <v>0</v>
      </c>
      <c r="L15" s="10">
        <f t="shared" ca="1" si="2"/>
        <v>0</v>
      </c>
      <c r="M15" s="10">
        <f t="shared" ca="1" si="2"/>
        <v>0</v>
      </c>
      <c r="N15" s="10">
        <f t="shared" ca="1" si="2"/>
        <v>0</v>
      </c>
      <c r="O15" s="10">
        <f t="shared" ca="1" si="2"/>
        <v>0</v>
      </c>
      <c r="P15" s="10">
        <f t="shared" ca="1" si="2"/>
        <v>0</v>
      </c>
      <c r="Q15" s="10">
        <f t="shared" ca="1" si="2"/>
        <v>0</v>
      </c>
      <c r="R15" s="10">
        <f t="shared" ca="1" si="2"/>
        <v>0</v>
      </c>
      <c r="S15" s="10">
        <f t="shared" ca="1" si="2"/>
        <v>0</v>
      </c>
      <c r="T15" s="10">
        <f t="shared" ca="1" si="2"/>
        <v>0</v>
      </c>
      <c r="U15" s="10">
        <f t="shared" ca="1" si="2"/>
        <v>0</v>
      </c>
      <c r="V15" s="10">
        <f t="shared" ca="1" si="2"/>
        <v>0</v>
      </c>
      <c r="W15" s="10">
        <f t="shared" ca="1" si="2"/>
        <v>0</v>
      </c>
      <c r="X15" s="10">
        <f t="shared" ca="1" si="2"/>
        <v>0</v>
      </c>
      <c r="Y15" s="10">
        <f t="shared" ca="1" si="2"/>
        <v>0</v>
      </c>
      <c r="Z15" s="10">
        <f t="shared" ca="1" si="10"/>
        <v>0</v>
      </c>
      <c r="AA15" s="10">
        <f t="shared" ca="1" si="10"/>
        <v>0</v>
      </c>
      <c r="AB15" s="10">
        <f t="shared" ca="1" si="10"/>
        <v>0</v>
      </c>
      <c r="AC15" s="10">
        <f t="shared" ca="1" si="10"/>
        <v>0</v>
      </c>
      <c r="AD15" s="10">
        <f t="shared" ca="1" si="11"/>
        <v>0</v>
      </c>
      <c r="AE15" s="10">
        <f t="shared" ca="1" si="11"/>
        <v>0</v>
      </c>
      <c r="AF15" s="10">
        <f t="shared" ca="1" si="11"/>
        <v>0</v>
      </c>
      <c r="AG15" s="10">
        <f t="shared" ca="1" si="11"/>
        <v>0</v>
      </c>
      <c r="AH15" s="10">
        <f t="shared" ca="1" si="11"/>
        <v>0</v>
      </c>
      <c r="AI15" s="10">
        <f t="shared" ca="1" si="11"/>
        <v>0</v>
      </c>
      <c r="AJ15" s="10">
        <f t="shared" ca="1" si="11"/>
        <v>0</v>
      </c>
      <c r="AK15" s="10">
        <f t="shared" ca="1" si="11"/>
        <v>0</v>
      </c>
      <c r="AL15" s="10">
        <f t="shared" ca="1" si="11"/>
        <v>0</v>
      </c>
      <c r="AM15" s="10">
        <f t="shared" ca="1" si="11"/>
        <v>0</v>
      </c>
      <c r="AN15" s="10">
        <f t="shared" ca="1" si="11"/>
        <v>0</v>
      </c>
      <c r="AO15" s="10">
        <f t="shared" ca="1" si="11"/>
        <v>0</v>
      </c>
      <c r="AP15" s="10">
        <f t="shared" ca="1" si="11"/>
        <v>0</v>
      </c>
      <c r="AQ15" s="10">
        <f t="shared" ca="1" si="11"/>
        <v>0</v>
      </c>
      <c r="AR15" s="10">
        <f t="shared" ca="1" si="11"/>
        <v>0</v>
      </c>
      <c r="AS15" s="10">
        <f t="shared" ca="1" si="11"/>
        <v>0</v>
      </c>
      <c r="AT15" s="10">
        <f t="shared" ca="1" si="12"/>
        <v>0</v>
      </c>
      <c r="AU15" s="10">
        <f t="shared" ca="1" si="12"/>
        <v>0</v>
      </c>
      <c r="AV15" s="10">
        <f t="shared" ca="1" si="12"/>
        <v>0</v>
      </c>
      <c r="AW15" s="10">
        <f t="shared" ca="1" si="12"/>
        <v>0</v>
      </c>
      <c r="AX15" s="10">
        <f t="shared" ca="1" si="12"/>
        <v>0</v>
      </c>
      <c r="AY15" s="10">
        <f t="shared" ca="1" si="12"/>
        <v>0</v>
      </c>
      <c r="AZ15" s="10">
        <f t="shared" ca="1" si="12"/>
        <v>0</v>
      </c>
      <c r="BA15" s="10">
        <f t="shared" ca="1" si="12"/>
        <v>0</v>
      </c>
      <c r="BB15" s="10">
        <f t="shared" ca="1" si="12"/>
        <v>0</v>
      </c>
      <c r="BC15" s="10">
        <f t="shared" ca="1" si="12"/>
        <v>0</v>
      </c>
      <c r="BD15" s="10">
        <f t="shared" ca="1" si="12"/>
        <v>0</v>
      </c>
      <c r="BE15" s="10">
        <f t="shared" ca="1" si="12"/>
        <v>0</v>
      </c>
      <c r="BF15" s="10">
        <f t="shared" ca="1" si="12"/>
        <v>0</v>
      </c>
      <c r="BG15" s="10">
        <f t="shared" ca="1" si="12"/>
        <v>0</v>
      </c>
      <c r="BH15" s="10">
        <f t="shared" ca="1" si="12"/>
        <v>0</v>
      </c>
      <c r="BI15" s="10">
        <f t="shared" ca="1" si="12"/>
        <v>0</v>
      </c>
      <c r="BJ15" s="93">
        <f t="shared" ca="1" si="13"/>
        <v>0</v>
      </c>
    </row>
    <row r="16" spans="1:62" ht="22.5" customHeight="1" outlineLevel="3" x14ac:dyDescent="0.25">
      <c r="A16" s="17" t="s">
        <v>19</v>
      </c>
      <c r="B16" s="40">
        <v>1</v>
      </c>
      <c r="C16" s="41">
        <f t="shared" si="16"/>
        <v>43778</v>
      </c>
      <c r="D16" s="41">
        <f t="shared" si="15"/>
        <v>43780</v>
      </c>
      <c r="E16" s="40">
        <f t="shared" si="17"/>
        <v>15</v>
      </c>
      <c r="F16" s="42">
        <f t="shared" ca="1" si="4"/>
        <v>0</v>
      </c>
      <c r="G16" s="43" t="str">
        <f t="shared" ca="1" si="5"/>
        <v>Not Started</v>
      </c>
      <c r="H16" s="44"/>
      <c r="I16" s="13"/>
      <c r="J16" s="92">
        <f t="shared" ca="1" si="2"/>
        <v>0</v>
      </c>
      <c r="K16" s="10">
        <f t="shared" ca="1" si="2"/>
        <v>0</v>
      </c>
      <c r="L16" s="10">
        <f t="shared" ca="1" si="2"/>
        <v>0</v>
      </c>
      <c r="M16" s="10">
        <f t="shared" ca="1" si="2"/>
        <v>0</v>
      </c>
      <c r="N16" s="10">
        <f t="shared" ca="1" si="2"/>
        <v>0</v>
      </c>
      <c r="O16" s="10">
        <f t="shared" ca="1" si="2"/>
        <v>0</v>
      </c>
      <c r="P16" s="10">
        <f t="shared" ca="1" si="2"/>
        <v>0</v>
      </c>
      <c r="Q16" s="10">
        <f t="shared" ca="1" si="2"/>
        <v>0</v>
      </c>
      <c r="R16" s="10">
        <f t="shared" ca="1" si="2"/>
        <v>0</v>
      </c>
      <c r="S16" s="10">
        <f t="shared" ca="1" si="2"/>
        <v>0</v>
      </c>
      <c r="T16" s="10">
        <f t="shared" ca="1" si="2"/>
        <v>0</v>
      </c>
      <c r="U16" s="10">
        <f t="shared" ca="1" si="2"/>
        <v>0</v>
      </c>
      <c r="V16" s="10">
        <f t="shared" ca="1" si="2"/>
        <v>0</v>
      </c>
      <c r="W16" s="10">
        <f t="shared" ca="1" si="2"/>
        <v>0</v>
      </c>
      <c r="X16" s="10">
        <f t="shared" ca="1" si="2"/>
        <v>0</v>
      </c>
      <c r="Y16" s="10">
        <f t="shared" ca="1" si="2"/>
        <v>0</v>
      </c>
      <c r="Z16" s="10">
        <f t="shared" ca="1" si="10"/>
        <v>0</v>
      </c>
      <c r="AA16" s="10">
        <f t="shared" ca="1" si="10"/>
        <v>0</v>
      </c>
      <c r="AB16" s="10">
        <f t="shared" ca="1" si="10"/>
        <v>0</v>
      </c>
      <c r="AC16" s="10">
        <f t="shared" ca="1" si="10"/>
        <v>0</v>
      </c>
      <c r="AD16" s="10">
        <f t="shared" ca="1" si="11"/>
        <v>0</v>
      </c>
      <c r="AE16" s="10">
        <f t="shared" ca="1" si="11"/>
        <v>0</v>
      </c>
      <c r="AF16" s="10">
        <f t="shared" ca="1" si="11"/>
        <v>0</v>
      </c>
      <c r="AG16" s="10">
        <f t="shared" ca="1" si="11"/>
        <v>0</v>
      </c>
      <c r="AH16" s="10">
        <f t="shared" ca="1" si="11"/>
        <v>0</v>
      </c>
      <c r="AI16" s="10">
        <f t="shared" ca="1" si="11"/>
        <v>0</v>
      </c>
      <c r="AJ16" s="10">
        <f t="shared" ca="1" si="11"/>
        <v>0</v>
      </c>
      <c r="AK16" s="10">
        <f t="shared" ca="1" si="11"/>
        <v>0</v>
      </c>
      <c r="AL16" s="10">
        <f t="shared" ca="1" si="11"/>
        <v>0</v>
      </c>
      <c r="AM16" s="10">
        <f t="shared" ca="1" si="11"/>
        <v>0</v>
      </c>
      <c r="AN16" s="10">
        <f t="shared" ca="1" si="11"/>
        <v>0</v>
      </c>
      <c r="AO16" s="10">
        <f t="shared" ca="1" si="11"/>
        <v>0</v>
      </c>
      <c r="AP16" s="10">
        <f t="shared" ca="1" si="11"/>
        <v>0</v>
      </c>
      <c r="AQ16" s="10">
        <f t="shared" ca="1" si="11"/>
        <v>0</v>
      </c>
      <c r="AR16" s="10">
        <f t="shared" ca="1" si="11"/>
        <v>0</v>
      </c>
      <c r="AS16" s="10">
        <f t="shared" ca="1" si="11"/>
        <v>0</v>
      </c>
      <c r="AT16" s="10">
        <f t="shared" ca="1" si="12"/>
        <v>0</v>
      </c>
      <c r="AU16" s="10">
        <f t="shared" ca="1" si="12"/>
        <v>0</v>
      </c>
      <c r="AV16" s="10">
        <f t="shared" ca="1" si="12"/>
        <v>0</v>
      </c>
      <c r="AW16" s="10">
        <f t="shared" ca="1" si="12"/>
        <v>0</v>
      </c>
      <c r="AX16" s="10">
        <f t="shared" ca="1" si="12"/>
        <v>0</v>
      </c>
      <c r="AY16" s="10">
        <f t="shared" ca="1" si="12"/>
        <v>0</v>
      </c>
      <c r="AZ16" s="10">
        <f t="shared" ca="1" si="12"/>
        <v>0</v>
      </c>
      <c r="BA16" s="10">
        <f t="shared" ca="1" si="12"/>
        <v>0</v>
      </c>
      <c r="BB16" s="10">
        <f t="shared" ca="1" si="12"/>
        <v>0</v>
      </c>
      <c r="BC16" s="10">
        <f t="shared" ca="1" si="12"/>
        <v>0</v>
      </c>
      <c r="BD16" s="10">
        <f t="shared" ca="1" si="12"/>
        <v>0</v>
      </c>
      <c r="BE16" s="10">
        <f t="shared" ca="1" si="12"/>
        <v>0</v>
      </c>
      <c r="BF16" s="10">
        <f t="shared" ca="1" si="12"/>
        <v>0</v>
      </c>
      <c r="BG16" s="10">
        <f t="shared" ca="1" si="12"/>
        <v>0</v>
      </c>
      <c r="BH16" s="10">
        <f t="shared" ca="1" si="12"/>
        <v>0</v>
      </c>
      <c r="BI16" s="10">
        <f t="shared" ca="1" si="12"/>
        <v>0</v>
      </c>
      <c r="BJ16" s="93">
        <f t="shared" ca="1" si="13"/>
        <v>0</v>
      </c>
    </row>
    <row r="17" spans="1:62" ht="22.5" customHeight="1" outlineLevel="3" x14ac:dyDescent="0.25">
      <c r="A17" s="45" t="str">
        <f>"Sprint " &amp; H17 &amp;": Vistas de los datos individuales"</f>
        <v>Sprint 3: Vistas de los datos individuales</v>
      </c>
      <c r="B17" s="46">
        <f>SUM(B18,B19,B23:B25)</f>
        <v>27</v>
      </c>
      <c r="C17" s="47">
        <f>D16+1</f>
        <v>43781</v>
      </c>
      <c r="D17" s="47">
        <f>D25</f>
        <v>43825</v>
      </c>
      <c r="E17" s="46"/>
      <c r="F17" s="48">
        <f ca="1">MEDIAN(F18:F25)</f>
        <v>0</v>
      </c>
      <c r="G17" s="46"/>
      <c r="H17" s="49">
        <f>H10+1</f>
        <v>3</v>
      </c>
      <c r="I17" s="13" t="s">
        <v>35</v>
      </c>
      <c r="J17" s="92">
        <f t="shared" ca="1" si="2"/>
        <v>0</v>
      </c>
      <c r="K17" s="10">
        <f t="shared" ca="1" si="2"/>
        <v>0</v>
      </c>
      <c r="L17" s="10">
        <f t="shared" ca="1" si="2"/>
        <v>0</v>
      </c>
      <c r="M17" s="10">
        <f t="shared" ca="1" si="2"/>
        <v>0</v>
      </c>
      <c r="N17" s="10">
        <f t="shared" ca="1" si="2"/>
        <v>0</v>
      </c>
      <c r="O17" s="10">
        <f t="shared" ca="1" si="2"/>
        <v>0</v>
      </c>
      <c r="P17" s="10">
        <f t="shared" ca="1" si="2"/>
        <v>0</v>
      </c>
      <c r="Q17" s="10">
        <f t="shared" ca="1" si="2"/>
        <v>0</v>
      </c>
      <c r="R17" s="10">
        <f t="shared" ca="1" si="2"/>
        <v>0</v>
      </c>
      <c r="S17" s="10">
        <f t="shared" ca="1" si="2"/>
        <v>0</v>
      </c>
      <c r="T17" s="10">
        <f t="shared" ca="1" si="2"/>
        <v>0</v>
      </c>
      <c r="U17" s="10">
        <f t="shared" ca="1" si="2"/>
        <v>0</v>
      </c>
      <c r="V17" s="10">
        <f t="shared" ca="1" si="2"/>
        <v>0</v>
      </c>
      <c r="W17" s="10">
        <f t="shared" ca="1" si="2"/>
        <v>0</v>
      </c>
      <c r="X17" s="10">
        <f t="shared" ca="1" si="2"/>
        <v>0</v>
      </c>
      <c r="Y17" s="10">
        <f t="shared" ca="1" si="2"/>
        <v>0</v>
      </c>
      <c r="Z17" s="10">
        <f t="shared" ca="1" si="10"/>
        <v>0</v>
      </c>
      <c r="AA17" s="10">
        <f t="shared" ca="1" si="10"/>
        <v>0</v>
      </c>
      <c r="AB17" s="10">
        <f t="shared" ca="1" si="10"/>
        <v>0</v>
      </c>
      <c r="AC17" s="10">
        <f t="shared" ca="1" si="10"/>
        <v>0</v>
      </c>
      <c r="AD17" s="10">
        <f t="shared" ca="1" si="11"/>
        <v>0</v>
      </c>
      <c r="AE17" s="10">
        <f t="shared" ca="1" si="11"/>
        <v>0</v>
      </c>
      <c r="AF17" s="10">
        <f t="shared" ca="1" si="11"/>
        <v>0</v>
      </c>
      <c r="AG17" s="10">
        <f t="shared" ca="1" si="11"/>
        <v>0</v>
      </c>
      <c r="AH17" s="10">
        <f t="shared" ca="1" si="11"/>
        <v>0</v>
      </c>
      <c r="AI17" s="10">
        <f t="shared" ca="1" si="11"/>
        <v>0</v>
      </c>
      <c r="AJ17" s="10">
        <f t="shared" ca="1" si="11"/>
        <v>0</v>
      </c>
      <c r="AK17" s="10">
        <f t="shared" ca="1" si="11"/>
        <v>0</v>
      </c>
      <c r="AL17" s="10">
        <f t="shared" ca="1" si="11"/>
        <v>0</v>
      </c>
      <c r="AM17" s="10">
        <f t="shared" ca="1" si="11"/>
        <v>0</v>
      </c>
      <c r="AN17" s="10">
        <f t="shared" ca="1" si="11"/>
        <v>0</v>
      </c>
      <c r="AO17" s="10">
        <f t="shared" ca="1" si="11"/>
        <v>0</v>
      </c>
      <c r="AP17" s="10">
        <f t="shared" ca="1" si="11"/>
        <v>0</v>
      </c>
      <c r="AQ17" s="10">
        <f t="shared" ca="1" si="11"/>
        <v>0</v>
      </c>
      <c r="AR17" s="10">
        <f t="shared" ca="1" si="11"/>
        <v>0</v>
      </c>
      <c r="AS17" s="10">
        <f t="shared" ca="1" si="11"/>
        <v>0</v>
      </c>
      <c r="AT17" s="10">
        <f t="shared" ca="1" si="12"/>
        <v>0</v>
      </c>
      <c r="AU17" s="10">
        <f t="shared" ca="1" si="12"/>
        <v>0</v>
      </c>
      <c r="AV17" s="10">
        <f t="shared" ca="1" si="12"/>
        <v>0</v>
      </c>
      <c r="AW17" s="10">
        <f t="shared" ca="1" si="12"/>
        <v>0</v>
      </c>
      <c r="AX17" s="10">
        <f t="shared" ca="1" si="12"/>
        <v>0</v>
      </c>
      <c r="AY17" s="10">
        <f t="shared" ca="1" si="12"/>
        <v>0</v>
      </c>
      <c r="AZ17" s="10">
        <f t="shared" ca="1" si="12"/>
        <v>0</v>
      </c>
      <c r="BA17" s="10">
        <f t="shared" ca="1" si="12"/>
        <v>0</v>
      </c>
      <c r="BB17" s="10">
        <f t="shared" ca="1" si="12"/>
        <v>0</v>
      </c>
      <c r="BC17" s="10">
        <f t="shared" ca="1" si="12"/>
        <v>0</v>
      </c>
      <c r="BD17" s="10">
        <f t="shared" ca="1" si="12"/>
        <v>0</v>
      </c>
      <c r="BE17" s="10">
        <f t="shared" ca="1" si="12"/>
        <v>0</v>
      </c>
      <c r="BF17" s="10">
        <f t="shared" ca="1" si="12"/>
        <v>0</v>
      </c>
      <c r="BG17" s="10">
        <f t="shared" ca="1" si="12"/>
        <v>0</v>
      </c>
      <c r="BH17" s="10">
        <f t="shared" ca="1" si="12"/>
        <v>0</v>
      </c>
      <c r="BI17" s="10">
        <f t="shared" ca="1" si="12"/>
        <v>0</v>
      </c>
      <c r="BJ17" s="93">
        <f t="shared" ca="1" si="13"/>
        <v>0</v>
      </c>
    </row>
    <row r="18" spans="1:62" ht="22.5" customHeight="1" outlineLevel="3" x14ac:dyDescent="0.25">
      <c r="A18" s="18" t="s">
        <v>11</v>
      </c>
      <c r="B18" s="50">
        <v>4</v>
      </c>
      <c r="C18" s="51">
        <f>D16+1</f>
        <v>43781</v>
      </c>
      <c r="D18" s="51">
        <f t="shared" si="15"/>
        <v>43787</v>
      </c>
      <c r="E18" s="52">
        <f>ROW(A17)</f>
        <v>17</v>
      </c>
      <c r="F18" s="53">
        <f t="shared" ca="1" si="4"/>
        <v>0</v>
      </c>
      <c r="G18" s="54" t="str">
        <f t="shared" ca="1" si="5"/>
        <v>Not Started</v>
      </c>
      <c r="H18" s="55"/>
      <c r="I18" s="13"/>
      <c r="J18" s="92">
        <f t="shared" ca="1" si="2"/>
        <v>0</v>
      </c>
      <c r="K18" s="10">
        <f t="shared" ca="1" si="2"/>
        <v>0</v>
      </c>
      <c r="L18" s="10">
        <f t="shared" ca="1" si="2"/>
        <v>0</v>
      </c>
      <c r="M18" s="10">
        <f t="shared" ca="1" si="2"/>
        <v>0</v>
      </c>
      <c r="N18" s="10">
        <f t="shared" ca="1" si="2"/>
        <v>0</v>
      </c>
      <c r="O18" s="10">
        <f t="shared" ca="1" si="2"/>
        <v>0</v>
      </c>
      <c r="P18" s="10">
        <f t="shared" ca="1" si="2"/>
        <v>0</v>
      </c>
      <c r="Q18" s="10">
        <f t="shared" ca="1" si="2"/>
        <v>0</v>
      </c>
      <c r="R18" s="10">
        <f t="shared" ca="1" si="2"/>
        <v>0</v>
      </c>
      <c r="S18" s="10">
        <f t="shared" ca="1" si="2"/>
        <v>0</v>
      </c>
      <c r="T18" s="10">
        <f t="shared" ca="1" si="2"/>
        <v>0</v>
      </c>
      <c r="U18" s="10">
        <f t="shared" ca="1" si="2"/>
        <v>0</v>
      </c>
      <c r="V18" s="10">
        <f t="shared" ca="1" si="2"/>
        <v>0</v>
      </c>
      <c r="W18" s="10">
        <f t="shared" ca="1" si="2"/>
        <v>0</v>
      </c>
      <c r="X18" s="10">
        <f t="shared" ca="1" si="2"/>
        <v>0</v>
      </c>
      <c r="Y18" s="10">
        <f t="shared" ca="1" si="2"/>
        <v>0</v>
      </c>
      <c r="Z18" s="10">
        <f t="shared" ca="1" si="10"/>
        <v>0</v>
      </c>
      <c r="AA18" s="10">
        <f t="shared" ca="1" si="10"/>
        <v>0</v>
      </c>
      <c r="AB18" s="10">
        <f t="shared" ca="1" si="10"/>
        <v>0</v>
      </c>
      <c r="AC18" s="10">
        <f t="shared" ca="1" si="10"/>
        <v>0</v>
      </c>
      <c r="AD18" s="10">
        <f t="shared" ca="1" si="11"/>
        <v>0</v>
      </c>
      <c r="AE18" s="10">
        <f t="shared" ca="1" si="11"/>
        <v>0</v>
      </c>
      <c r="AF18" s="10">
        <f t="shared" ca="1" si="11"/>
        <v>0</v>
      </c>
      <c r="AG18" s="10">
        <f t="shared" ca="1" si="11"/>
        <v>0</v>
      </c>
      <c r="AH18" s="10">
        <f t="shared" ca="1" si="11"/>
        <v>0</v>
      </c>
      <c r="AI18" s="10">
        <f t="shared" ca="1" si="11"/>
        <v>0</v>
      </c>
      <c r="AJ18" s="10">
        <f t="shared" ca="1" si="11"/>
        <v>0</v>
      </c>
      <c r="AK18" s="10">
        <f t="shared" ca="1" si="11"/>
        <v>0</v>
      </c>
      <c r="AL18" s="10">
        <f t="shared" ca="1" si="11"/>
        <v>0</v>
      </c>
      <c r="AM18" s="10">
        <f t="shared" ca="1" si="11"/>
        <v>0</v>
      </c>
      <c r="AN18" s="10">
        <f t="shared" ca="1" si="11"/>
        <v>0</v>
      </c>
      <c r="AO18" s="10">
        <f t="shared" ca="1" si="11"/>
        <v>0</v>
      </c>
      <c r="AP18" s="10">
        <f t="shared" ca="1" si="11"/>
        <v>0</v>
      </c>
      <c r="AQ18" s="10">
        <f t="shared" ca="1" si="11"/>
        <v>0</v>
      </c>
      <c r="AR18" s="10">
        <f t="shared" ca="1" si="11"/>
        <v>0</v>
      </c>
      <c r="AS18" s="10">
        <f t="shared" ca="1" si="11"/>
        <v>0</v>
      </c>
      <c r="AT18" s="10">
        <f t="shared" ca="1" si="12"/>
        <v>0</v>
      </c>
      <c r="AU18" s="10">
        <f t="shared" ca="1" si="12"/>
        <v>0</v>
      </c>
      <c r="AV18" s="10">
        <f t="shared" ca="1" si="12"/>
        <v>0</v>
      </c>
      <c r="AW18" s="10">
        <f t="shared" ca="1" si="12"/>
        <v>0</v>
      </c>
      <c r="AX18" s="10">
        <f t="shared" ca="1" si="12"/>
        <v>0</v>
      </c>
      <c r="AY18" s="10">
        <f t="shared" ca="1" si="12"/>
        <v>0</v>
      </c>
      <c r="AZ18" s="10">
        <f t="shared" ca="1" si="12"/>
        <v>0</v>
      </c>
      <c r="BA18" s="10">
        <f t="shared" ca="1" si="12"/>
        <v>0</v>
      </c>
      <c r="BB18" s="10">
        <f t="shared" ca="1" si="12"/>
        <v>0</v>
      </c>
      <c r="BC18" s="10">
        <f t="shared" ca="1" si="12"/>
        <v>0</v>
      </c>
      <c r="BD18" s="10">
        <f t="shared" ca="1" si="12"/>
        <v>0</v>
      </c>
      <c r="BE18" s="10">
        <f t="shared" ca="1" si="12"/>
        <v>0</v>
      </c>
      <c r="BF18" s="10">
        <f t="shared" ca="1" si="12"/>
        <v>0</v>
      </c>
      <c r="BG18" s="10">
        <f t="shared" ca="1" si="12"/>
        <v>0</v>
      </c>
      <c r="BH18" s="10">
        <f t="shared" ca="1" si="12"/>
        <v>0</v>
      </c>
      <c r="BI18" s="10">
        <f t="shared" ca="1" si="12"/>
        <v>0</v>
      </c>
      <c r="BJ18" s="93">
        <f t="shared" ca="1" si="13"/>
        <v>0</v>
      </c>
    </row>
    <row r="19" spans="1:62" ht="22.5" customHeight="1" outlineLevel="2" x14ac:dyDescent="0.25">
      <c r="A19" s="19" t="s">
        <v>12</v>
      </c>
      <c r="B19" s="50">
        <f>SUM(B20:B22)</f>
        <v>15</v>
      </c>
      <c r="C19" s="51">
        <f>D18+1</f>
        <v>43788</v>
      </c>
      <c r="D19" s="51">
        <f t="shared" si="15"/>
        <v>43809</v>
      </c>
      <c r="E19" s="52">
        <f t="shared" ref="E19:E45" si="18">ROW(A18)</f>
        <v>18</v>
      </c>
      <c r="F19" s="53">
        <f t="shared" ca="1" si="4"/>
        <v>0</v>
      </c>
      <c r="G19" s="54" t="str">
        <f t="shared" ca="1" si="5"/>
        <v>Not Started</v>
      </c>
      <c r="H19" s="55"/>
      <c r="I19" s="13"/>
      <c r="J19" s="92">
        <f t="shared" ca="1" si="2"/>
        <v>0</v>
      </c>
      <c r="K19" s="10">
        <f t="shared" ca="1" si="2"/>
        <v>0</v>
      </c>
      <c r="L19" s="10">
        <f t="shared" ca="1" si="2"/>
        <v>0</v>
      </c>
      <c r="M19" s="10">
        <f t="shared" ca="1" si="2"/>
        <v>0</v>
      </c>
      <c r="N19" s="10">
        <f t="shared" ca="1" si="2"/>
        <v>0</v>
      </c>
      <c r="O19" s="10">
        <f t="shared" ca="1" si="2"/>
        <v>0</v>
      </c>
      <c r="P19" s="10">
        <f t="shared" ca="1" si="2"/>
        <v>0</v>
      </c>
      <c r="Q19" s="10">
        <f t="shared" ca="1" si="2"/>
        <v>0</v>
      </c>
      <c r="R19" s="10">
        <f t="shared" ca="1" si="2"/>
        <v>0</v>
      </c>
      <c r="S19" s="10">
        <f t="shared" ca="1" si="2"/>
        <v>0</v>
      </c>
      <c r="T19" s="10">
        <f t="shared" ca="1" si="2"/>
        <v>0</v>
      </c>
      <c r="U19" s="10">
        <f t="shared" ca="1" si="2"/>
        <v>0</v>
      </c>
      <c r="V19" s="10">
        <f t="shared" ca="1" si="2"/>
        <v>0</v>
      </c>
      <c r="W19" s="10">
        <f t="shared" ca="1" si="2"/>
        <v>0</v>
      </c>
      <c r="X19" s="10">
        <f t="shared" ca="1" si="2"/>
        <v>0</v>
      </c>
      <c r="Y19" s="10">
        <f t="shared" ca="1" si="2"/>
        <v>0</v>
      </c>
      <c r="Z19" s="10">
        <f t="shared" ca="1" si="10"/>
        <v>0</v>
      </c>
      <c r="AA19" s="10">
        <f t="shared" ca="1" si="10"/>
        <v>0</v>
      </c>
      <c r="AB19" s="10">
        <f t="shared" ca="1" si="10"/>
        <v>0</v>
      </c>
      <c r="AC19" s="10">
        <f t="shared" ca="1" si="10"/>
        <v>0</v>
      </c>
      <c r="AD19" s="10">
        <f t="shared" ca="1" si="11"/>
        <v>0</v>
      </c>
      <c r="AE19" s="10">
        <f t="shared" ca="1" si="11"/>
        <v>0</v>
      </c>
      <c r="AF19" s="10">
        <f t="shared" ca="1" si="11"/>
        <v>0</v>
      </c>
      <c r="AG19" s="10">
        <f t="shared" ca="1" si="11"/>
        <v>0</v>
      </c>
      <c r="AH19" s="10">
        <f t="shared" ca="1" si="11"/>
        <v>0</v>
      </c>
      <c r="AI19" s="10">
        <f t="shared" ca="1" si="11"/>
        <v>0</v>
      </c>
      <c r="AJ19" s="10">
        <f t="shared" ca="1" si="11"/>
        <v>0</v>
      </c>
      <c r="AK19" s="10">
        <f t="shared" ca="1" si="11"/>
        <v>0</v>
      </c>
      <c r="AL19" s="10">
        <f t="shared" ca="1" si="11"/>
        <v>0</v>
      </c>
      <c r="AM19" s="10">
        <f t="shared" ca="1" si="11"/>
        <v>0</v>
      </c>
      <c r="AN19" s="10">
        <f t="shared" ca="1" si="11"/>
        <v>0</v>
      </c>
      <c r="AO19" s="10">
        <f t="shared" ca="1" si="11"/>
        <v>0</v>
      </c>
      <c r="AP19" s="10">
        <f t="shared" ca="1" si="11"/>
        <v>0</v>
      </c>
      <c r="AQ19" s="10">
        <f t="shared" ca="1" si="11"/>
        <v>0</v>
      </c>
      <c r="AR19" s="10">
        <f t="shared" ca="1" si="11"/>
        <v>0</v>
      </c>
      <c r="AS19" s="10">
        <f t="shared" ca="1" si="11"/>
        <v>0</v>
      </c>
      <c r="AT19" s="10">
        <f t="shared" ca="1" si="12"/>
        <v>0</v>
      </c>
      <c r="AU19" s="10">
        <f t="shared" ca="1" si="12"/>
        <v>0</v>
      </c>
      <c r="AV19" s="10">
        <f t="shared" ca="1" si="12"/>
        <v>0</v>
      </c>
      <c r="AW19" s="10">
        <f t="shared" ca="1" si="12"/>
        <v>0</v>
      </c>
      <c r="AX19" s="10">
        <f t="shared" ca="1" si="12"/>
        <v>0</v>
      </c>
      <c r="AY19" s="10">
        <f t="shared" ca="1" si="12"/>
        <v>0</v>
      </c>
      <c r="AZ19" s="10">
        <f t="shared" ca="1" si="12"/>
        <v>0</v>
      </c>
      <c r="BA19" s="10">
        <f t="shared" ca="1" si="12"/>
        <v>0</v>
      </c>
      <c r="BB19" s="10">
        <f t="shared" ca="1" si="12"/>
        <v>0</v>
      </c>
      <c r="BC19" s="10">
        <f t="shared" ca="1" si="12"/>
        <v>0</v>
      </c>
      <c r="BD19" s="10">
        <f t="shared" ca="1" si="12"/>
        <v>0</v>
      </c>
      <c r="BE19" s="10">
        <f t="shared" ca="1" si="12"/>
        <v>0</v>
      </c>
      <c r="BF19" s="10">
        <f t="shared" ca="1" si="12"/>
        <v>0</v>
      </c>
      <c r="BG19" s="10">
        <f t="shared" ca="1" si="12"/>
        <v>0</v>
      </c>
      <c r="BH19" s="10">
        <f t="shared" ca="1" si="12"/>
        <v>0</v>
      </c>
      <c r="BI19" s="10">
        <f t="shared" ca="1" si="12"/>
        <v>0</v>
      </c>
      <c r="BJ19" s="93">
        <f t="shared" ca="1" si="13"/>
        <v>0</v>
      </c>
    </row>
    <row r="20" spans="1:62" ht="22.5" customHeight="1" outlineLevel="3" x14ac:dyDescent="0.25">
      <c r="A20" s="18" t="s">
        <v>39</v>
      </c>
      <c r="B20" s="50">
        <v>5</v>
      </c>
      <c r="C20" s="51">
        <f>D18+1</f>
        <v>43788</v>
      </c>
      <c r="D20" s="51">
        <f t="shared" si="15"/>
        <v>43795</v>
      </c>
      <c r="E20" s="52">
        <f t="shared" si="18"/>
        <v>19</v>
      </c>
      <c r="F20" s="53">
        <f t="shared" ca="1" si="4"/>
        <v>0</v>
      </c>
      <c r="G20" s="54" t="str">
        <f t="shared" ca="1" si="5"/>
        <v>Not Started</v>
      </c>
      <c r="H20" s="55"/>
      <c r="I20" s="13"/>
      <c r="J20" s="92">
        <f t="shared" ca="1" si="2"/>
        <v>0</v>
      </c>
      <c r="K20" s="10">
        <f t="shared" ca="1" si="2"/>
        <v>0</v>
      </c>
      <c r="L20" s="10">
        <f t="shared" ca="1" si="2"/>
        <v>0</v>
      </c>
      <c r="M20" s="10">
        <f t="shared" ca="1" si="2"/>
        <v>0</v>
      </c>
      <c r="N20" s="10">
        <f t="shared" ca="1" si="2"/>
        <v>0</v>
      </c>
      <c r="O20" s="10">
        <f t="shared" ca="1" si="2"/>
        <v>0</v>
      </c>
      <c r="P20" s="10">
        <f t="shared" ca="1" si="2"/>
        <v>0</v>
      </c>
      <c r="Q20" s="10">
        <f t="shared" ca="1" si="2"/>
        <v>0</v>
      </c>
      <c r="R20" s="10">
        <f t="shared" ca="1" si="2"/>
        <v>0</v>
      </c>
      <c r="S20" s="10">
        <f t="shared" ca="1" si="2"/>
        <v>0</v>
      </c>
      <c r="T20" s="10">
        <f t="shared" ca="1" si="2"/>
        <v>0</v>
      </c>
      <c r="U20" s="10">
        <f t="shared" ca="1" si="2"/>
        <v>0</v>
      </c>
      <c r="V20" s="10">
        <f t="shared" ca="1" si="2"/>
        <v>0</v>
      </c>
      <c r="W20" s="10">
        <f t="shared" ca="1" si="2"/>
        <v>0</v>
      </c>
      <c r="X20" s="10">
        <f t="shared" ca="1" si="2"/>
        <v>0</v>
      </c>
      <c r="Y20" s="10">
        <f t="shared" ca="1" si="2"/>
        <v>0</v>
      </c>
      <c r="Z20" s="10">
        <f t="shared" ca="1" si="10"/>
        <v>0</v>
      </c>
      <c r="AA20" s="10">
        <f t="shared" ca="1" si="10"/>
        <v>0</v>
      </c>
      <c r="AB20" s="10">
        <f t="shared" ca="1" si="10"/>
        <v>0</v>
      </c>
      <c r="AC20" s="10">
        <f t="shared" ca="1" si="10"/>
        <v>0</v>
      </c>
      <c r="AD20" s="10">
        <f t="shared" ca="1" si="11"/>
        <v>0</v>
      </c>
      <c r="AE20" s="10">
        <f t="shared" ca="1" si="11"/>
        <v>0</v>
      </c>
      <c r="AF20" s="10">
        <f t="shared" ca="1" si="11"/>
        <v>0</v>
      </c>
      <c r="AG20" s="10">
        <f t="shared" ca="1" si="11"/>
        <v>0</v>
      </c>
      <c r="AH20" s="10">
        <f t="shared" ca="1" si="11"/>
        <v>0</v>
      </c>
      <c r="AI20" s="10">
        <f t="shared" ca="1" si="11"/>
        <v>0</v>
      </c>
      <c r="AJ20" s="10">
        <f t="shared" ca="1" si="11"/>
        <v>0</v>
      </c>
      <c r="AK20" s="10">
        <f t="shared" ca="1" si="11"/>
        <v>0</v>
      </c>
      <c r="AL20" s="10">
        <f t="shared" ca="1" si="11"/>
        <v>0</v>
      </c>
      <c r="AM20" s="10">
        <f t="shared" ca="1" si="11"/>
        <v>0</v>
      </c>
      <c r="AN20" s="10">
        <f t="shared" ca="1" si="11"/>
        <v>0</v>
      </c>
      <c r="AO20" s="10">
        <f t="shared" ca="1" si="11"/>
        <v>0</v>
      </c>
      <c r="AP20" s="10">
        <f t="shared" ca="1" si="11"/>
        <v>0</v>
      </c>
      <c r="AQ20" s="10">
        <f t="shared" ca="1" si="11"/>
        <v>0</v>
      </c>
      <c r="AR20" s="10">
        <f t="shared" ca="1" si="11"/>
        <v>0</v>
      </c>
      <c r="AS20" s="10">
        <f t="shared" ca="1" si="11"/>
        <v>0</v>
      </c>
      <c r="AT20" s="10">
        <f t="shared" ca="1" si="12"/>
        <v>0</v>
      </c>
      <c r="AU20" s="10">
        <f t="shared" ca="1" si="12"/>
        <v>0</v>
      </c>
      <c r="AV20" s="10">
        <f t="shared" ca="1" si="12"/>
        <v>0</v>
      </c>
      <c r="AW20" s="10">
        <f t="shared" ca="1" si="12"/>
        <v>0</v>
      </c>
      <c r="AX20" s="10">
        <f t="shared" ca="1" si="12"/>
        <v>0</v>
      </c>
      <c r="AY20" s="10">
        <f t="shared" ca="1" si="12"/>
        <v>0</v>
      </c>
      <c r="AZ20" s="10">
        <f t="shared" ca="1" si="12"/>
        <v>0</v>
      </c>
      <c r="BA20" s="10">
        <f t="shared" ca="1" si="12"/>
        <v>0</v>
      </c>
      <c r="BB20" s="10">
        <f t="shared" ca="1" si="12"/>
        <v>0</v>
      </c>
      <c r="BC20" s="10">
        <f t="shared" ca="1" si="12"/>
        <v>0</v>
      </c>
      <c r="BD20" s="10">
        <f t="shared" ca="1" si="12"/>
        <v>0</v>
      </c>
      <c r="BE20" s="10">
        <f t="shared" ca="1" si="12"/>
        <v>0</v>
      </c>
      <c r="BF20" s="10">
        <f t="shared" ca="1" si="12"/>
        <v>0</v>
      </c>
      <c r="BG20" s="10">
        <f t="shared" ca="1" si="12"/>
        <v>0</v>
      </c>
      <c r="BH20" s="10">
        <f t="shared" ca="1" si="12"/>
        <v>0</v>
      </c>
      <c r="BI20" s="10">
        <f t="shared" ca="1" si="12"/>
        <v>0</v>
      </c>
      <c r="BJ20" s="93">
        <f t="shared" ca="1" si="13"/>
        <v>0</v>
      </c>
    </row>
    <row r="21" spans="1:62" ht="22.5" customHeight="1" outlineLevel="3" x14ac:dyDescent="0.25">
      <c r="A21" s="18" t="s">
        <v>38</v>
      </c>
      <c r="B21" s="50">
        <v>4</v>
      </c>
      <c r="C21" s="51">
        <f t="shared" ref="C21:C25" si="19">D20+1</f>
        <v>43796</v>
      </c>
      <c r="D21" s="51">
        <f t="shared" si="15"/>
        <v>43802</v>
      </c>
      <c r="E21" s="52">
        <f t="shared" si="18"/>
        <v>20</v>
      </c>
      <c r="F21" s="53">
        <f t="shared" ca="1" si="4"/>
        <v>0</v>
      </c>
      <c r="G21" s="54" t="str">
        <f t="shared" ca="1" si="5"/>
        <v>Not Started</v>
      </c>
      <c r="H21" s="55"/>
      <c r="I21" s="13"/>
      <c r="J21" s="92">
        <f t="shared" ca="1" si="2"/>
        <v>0</v>
      </c>
      <c r="K21" s="10">
        <f t="shared" ca="1" si="2"/>
        <v>0</v>
      </c>
      <c r="L21" s="10">
        <f t="shared" ca="1" si="2"/>
        <v>0</v>
      </c>
      <c r="M21" s="10">
        <f t="shared" ca="1" si="2"/>
        <v>0</v>
      </c>
      <c r="N21" s="10">
        <f t="shared" ca="1" si="2"/>
        <v>0</v>
      </c>
      <c r="O21" s="10">
        <f t="shared" ca="1" si="2"/>
        <v>0</v>
      </c>
      <c r="P21" s="10">
        <f t="shared" ca="1" si="2"/>
        <v>0</v>
      </c>
      <c r="Q21" s="10">
        <f t="shared" ca="1" si="2"/>
        <v>0</v>
      </c>
      <c r="R21" s="10">
        <f t="shared" ca="1" si="2"/>
        <v>0</v>
      </c>
      <c r="S21" s="10">
        <f t="shared" ca="1" si="2"/>
        <v>0</v>
      </c>
      <c r="T21" s="10">
        <f t="shared" ca="1" si="2"/>
        <v>0</v>
      </c>
      <c r="U21" s="10">
        <f t="shared" ca="1" si="2"/>
        <v>0</v>
      </c>
      <c r="V21" s="10">
        <f t="shared" ca="1" si="2"/>
        <v>0</v>
      </c>
      <c r="W21" s="10">
        <f t="shared" ca="1" si="2"/>
        <v>0</v>
      </c>
      <c r="X21" s="10">
        <f t="shared" ca="1" si="2"/>
        <v>0</v>
      </c>
      <c r="Y21" s="10">
        <f t="shared" ca="1" si="2"/>
        <v>0</v>
      </c>
      <c r="Z21" s="10">
        <f t="shared" ca="1" si="10"/>
        <v>0</v>
      </c>
      <c r="AA21" s="10">
        <f t="shared" ca="1" si="10"/>
        <v>0</v>
      </c>
      <c r="AB21" s="10">
        <f t="shared" ca="1" si="10"/>
        <v>0</v>
      </c>
      <c r="AC21" s="10">
        <f t="shared" ca="1" si="10"/>
        <v>0</v>
      </c>
      <c r="AD21" s="10">
        <f t="shared" ca="1" si="11"/>
        <v>0</v>
      </c>
      <c r="AE21" s="10">
        <f t="shared" ca="1" si="11"/>
        <v>0</v>
      </c>
      <c r="AF21" s="10">
        <f t="shared" ca="1" si="11"/>
        <v>0</v>
      </c>
      <c r="AG21" s="10">
        <f t="shared" ca="1" si="11"/>
        <v>0</v>
      </c>
      <c r="AH21" s="10">
        <f t="shared" ca="1" si="11"/>
        <v>0</v>
      </c>
      <c r="AI21" s="10">
        <f t="shared" ca="1" si="11"/>
        <v>0</v>
      </c>
      <c r="AJ21" s="10">
        <f t="shared" ca="1" si="11"/>
        <v>0</v>
      </c>
      <c r="AK21" s="10">
        <f t="shared" ca="1" si="11"/>
        <v>0</v>
      </c>
      <c r="AL21" s="10">
        <f t="shared" ca="1" si="11"/>
        <v>0</v>
      </c>
      <c r="AM21" s="10">
        <f t="shared" ca="1" si="11"/>
        <v>0</v>
      </c>
      <c r="AN21" s="10">
        <f t="shared" ca="1" si="11"/>
        <v>0</v>
      </c>
      <c r="AO21" s="10">
        <f t="shared" ca="1" si="11"/>
        <v>0</v>
      </c>
      <c r="AP21" s="10">
        <f t="shared" ca="1" si="11"/>
        <v>0</v>
      </c>
      <c r="AQ21" s="10">
        <f t="shared" ca="1" si="11"/>
        <v>0</v>
      </c>
      <c r="AR21" s="10">
        <f t="shared" ca="1" si="11"/>
        <v>0</v>
      </c>
      <c r="AS21" s="10">
        <f t="shared" ca="1" si="11"/>
        <v>0</v>
      </c>
      <c r="AT21" s="10">
        <f t="shared" ca="1" si="12"/>
        <v>0</v>
      </c>
      <c r="AU21" s="10">
        <f t="shared" ca="1" si="12"/>
        <v>0</v>
      </c>
      <c r="AV21" s="10">
        <f t="shared" ca="1" si="12"/>
        <v>0</v>
      </c>
      <c r="AW21" s="10">
        <f t="shared" ca="1" si="12"/>
        <v>0</v>
      </c>
      <c r="AX21" s="10">
        <f t="shared" ca="1" si="12"/>
        <v>0</v>
      </c>
      <c r="AY21" s="10">
        <f t="shared" ca="1" si="12"/>
        <v>0</v>
      </c>
      <c r="AZ21" s="10">
        <f t="shared" ca="1" si="12"/>
        <v>0</v>
      </c>
      <c r="BA21" s="10">
        <f t="shared" ca="1" si="12"/>
        <v>0</v>
      </c>
      <c r="BB21" s="10">
        <f t="shared" ca="1" si="12"/>
        <v>0</v>
      </c>
      <c r="BC21" s="10">
        <f t="shared" ca="1" si="12"/>
        <v>0</v>
      </c>
      <c r="BD21" s="10">
        <f t="shared" ca="1" si="12"/>
        <v>0</v>
      </c>
      <c r="BE21" s="10">
        <f t="shared" ca="1" si="12"/>
        <v>0</v>
      </c>
      <c r="BF21" s="10">
        <f t="shared" ca="1" si="12"/>
        <v>0</v>
      </c>
      <c r="BG21" s="10">
        <f t="shared" ca="1" si="12"/>
        <v>0</v>
      </c>
      <c r="BH21" s="10">
        <f t="shared" ca="1" si="12"/>
        <v>0</v>
      </c>
      <c r="BI21" s="10">
        <f t="shared" ca="1" si="12"/>
        <v>0</v>
      </c>
      <c r="BJ21" s="93">
        <f t="shared" ca="1" si="13"/>
        <v>0</v>
      </c>
    </row>
    <row r="22" spans="1:62" ht="22.5" customHeight="1" outlineLevel="3" x14ac:dyDescent="0.25">
      <c r="A22" s="18" t="s">
        <v>40</v>
      </c>
      <c r="B22" s="50">
        <v>6</v>
      </c>
      <c r="C22" s="51">
        <f t="shared" si="19"/>
        <v>43803</v>
      </c>
      <c r="D22" s="51">
        <f t="shared" si="15"/>
        <v>43811</v>
      </c>
      <c r="E22" s="52">
        <f t="shared" si="18"/>
        <v>21</v>
      </c>
      <c r="F22" s="53">
        <f t="shared" ca="1" si="4"/>
        <v>0</v>
      </c>
      <c r="G22" s="54" t="str">
        <f t="shared" ca="1" si="5"/>
        <v>Not Started</v>
      </c>
      <c r="H22" s="55"/>
      <c r="I22" s="13"/>
      <c r="J22" s="92">
        <f t="shared" ca="1" si="2"/>
        <v>0</v>
      </c>
      <c r="K22" s="10">
        <f t="shared" ca="1" si="2"/>
        <v>0</v>
      </c>
      <c r="L22" s="10">
        <f t="shared" ca="1" si="2"/>
        <v>0</v>
      </c>
      <c r="M22" s="10">
        <f t="shared" ca="1" si="2"/>
        <v>0</v>
      </c>
      <c r="N22" s="10">
        <f t="shared" ca="1" si="2"/>
        <v>0</v>
      </c>
      <c r="O22" s="10">
        <f t="shared" ca="1" si="2"/>
        <v>0</v>
      </c>
      <c r="P22" s="10">
        <f t="shared" ca="1" si="2"/>
        <v>0</v>
      </c>
      <c r="Q22" s="10">
        <f t="shared" ca="1" si="2"/>
        <v>0</v>
      </c>
      <c r="R22" s="10">
        <f t="shared" ca="1" si="2"/>
        <v>0</v>
      </c>
      <c r="S22" s="10">
        <f t="shared" ca="1" si="2"/>
        <v>0</v>
      </c>
      <c r="T22" s="10">
        <f t="shared" ca="1" si="2"/>
        <v>0</v>
      </c>
      <c r="U22" s="10">
        <f t="shared" ca="1" si="2"/>
        <v>0</v>
      </c>
      <c r="V22" s="10">
        <f t="shared" ca="1" si="2"/>
        <v>0</v>
      </c>
      <c r="W22" s="10">
        <f t="shared" ca="1" si="2"/>
        <v>0</v>
      </c>
      <c r="X22" s="10">
        <f t="shared" ca="1" si="2"/>
        <v>0</v>
      </c>
      <c r="Y22" s="10">
        <f t="shared" ca="1" si="2"/>
        <v>0</v>
      </c>
      <c r="Z22" s="10">
        <f t="shared" ca="1" si="10"/>
        <v>0</v>
      </c>
      <c r="AA22" s="10">
        <f t="shared" ca="1" si="10"/>
        <v>0</v>
      </c>
      <c r="AB22" s="10">
        <f t="shared" ca="1" si="10"/>
        <v>0</v>
      </c>
      <c r="AC22" s="10">
        <f t="shared" ca="1" si="10"/>
        <v>0</v>
      </c>
      <c r="AD22" s="10">
        <f t="shared" ca="1" si="11"/>
        <v>0</v>
      </c>
      <c r="AE22" s="10">
        <f t="shared" ca="1" si="11"/>
        <v>0</v>
      </c>
      <c r="AF22" s="10">
        <f t="shared" ca="1" si="11"/>
        <v>0</v>
      </c>
      <c r="AG22" s="10">
        <f t="shared" ca="1" si="11"/>
        <v>0</v>
      </c>
      <c r="AH22" s="10">
        <f t="shared" ca="1" si="11"/>
        <v>0</v>
      </c>
      <c r="AI22" s="10">
        <f t="shared" ca="1" si="11"/>
        <v>0</v>
      </c>
      <c r="AJ22" s="10">
        <f t="shared" ca="1" si="11"/>
        <v>0</v>
      </c>
      <c r="AK22" s="10">
        <f t="shared" ca="1" si="11"/>
        <v>0</v>
      </c>
      <c r="AL22" s="10">
        <f t="shared" ca="1" si="11"/>
        <v>0</v>
      </c>
      <c r="AM22" s="10">
        <f t="shared" ca="1" si="11"/>
        <v>0</v>
      </c>
      <c r="AN22" s="10">
        <f t="shared" ca="1" si="11"/>
        <v>0</v>
      </c>
      <c r="AO22" s="10">
        <f t="shared" ca="1" si="11"/>
        <v>0</v>
      </c>
      <c r="AP22" s="10">
        <f t="shared" ca="1" si="11"/>
        <v>0</v>
      </c>
      <c r="AQ22" s="10">
        <f t="shared" ca="1" si="11"/>
        <v>0</v>
      </c>
      <c r="AR22" s="10">
        <f t="shared" ca="1" si="11"/>
        <v>0</v>
      </c>
      <c r="AS22" s="10">
        <f t="shared" ca="1" si="11"/>
        <v>0</v>
      </c>
      <c r="AT22" s="10">
        <f t="shared" ca="1" si="12"/>
        <v>0</v>
      </c>
      <c r="AU22" s="10">
        <f t="shared" ca="1" si="12"/>
        <v>0</v>
      </c>
      <c r="AV22" s="10">
        <f t="shared" ca="1" si="12"/>
        <v>0</v>
      </c>
      <c r="AW22" s="10">
        <f t="shared" ca="1" si="12"/>
        <v>0</v>
      </c>
      <c r="AX22" s="10">
        <f t="shared" ca="1" si="12"/>
        <v>0</v>
      </c>
      <c r="AY22" s="10">
        <f t="shared" ca="1" si="12"/>
        <v>0</v>
      </c>
      <c r="AZ22" s="10">
        <f t="shared" ca="1" si="12"/>
        <v>0</v>
      </c>
      <c r="BA22" s="10">
        <f t="shared" ca="1" si="12"/>
        <v>0</v>
      </c>
      <c r="BB22" s="10">
        <f t="shared" ca="1" si="12"/>
        <v>0</v>
      </c>
      <c r="BC22" s="10">
        <f t="shared" ca="1" si="12"/>
        <v>0</v>
      </c>
      <c r="BD22" s="10">
        <f t="shared" ca="1" si="12"/>
        <v>0</v>
      </c>
      <c r="BE22" s="10">
        <f t="shared" ca="1" si="12"/>
        <v>0</v>
      </c>
      <c r="BF22" s="10">
        <f t="shared" ca="1" si="12"/>
        <v>0</v>
      </c>
      <c r="BG22" s="10">
        <f t="shared" ca="1" si="12"/>
        <v>0</v>
      </c>
      <c r="BH22" s="10">
        <f t="shared" ca="1" si="12"/>
        <v>0</v>
      </c>
      <c r="BI22" s="10">
        <f t="shared" ca="1" si="12"/>
        <v>0</v>
      </c>
      <c r="BJ22" s="93">
        <f t="shared" ca="1" si="13"/>
        <v>0</v>
      </c>
    </row>
    <row r="23" spans="1:62" ht="22.5" customHeight="1" outlineLevel="3" x14ac:dyDescent="0.25">
      <c r="A23" s="19" t="s">
        <v>13</v>
      </c>
      <c r="B23" s="50">
        <v>5</v>
      </c>
      <c r="C23" s="51">
        <f t="shared" si="19"/>
        <v>43812</v>
      </c>
      <c r="D23" s="51">
        <f t="shared" si="15"/>
        <v>43819</v>
      </c>
      <c r="E23" s="52">
        <f t="shared" si="18"/>
        <v>22</v>
      </c>
      <c r="F23" s="53">
        <f t="shared" ca="1" si="4"/>
        <v>0</v>
      </c>
      <c r="G23" s="54" t="str">
        <f t="shared" ca="1" si="5"/>
        <v>Not Started</v>
      </c>
      <c r="H23" s="55"/>
      <c r="I23" s="13"/>
      <c r="J23" s="92">
        <f t="shared" ca="1" si="2"/>
        <v>0</v>
      </c>
      <c r="K23" s="10">
        <f t="shared" ca="1" si="2"/>
        <v>0</v>
      </c>
      <c r="L23" s="10">
        <f t="shared" ca="1" si="2"/>
        <v>0</v>
      </c>
      <c r="M23" s="10">
        <f t="shared" ca="1" si="2"/>
        <v>0</v>
      </c>
      <c r="N23" s="10">
        <f t="shared" ca="1" si="2"/>
        <v>0</v>
      </c>
      <c r="O23" s="10">
        <f t="shared" ca="1" si="2"/>
        <v>0</v>
      </c>
      <c r="P23" s="10">
        <f t="shared" ca="1" si="2"/>
        <v>0</v>
      </c>
      <c r="Q23" s="10">
        <f t="shared" ca="1" si="2"/>
        <v>0</v>
      </c>
      <c r="R23" s="10">
        <f t="shared" ca="1" si="2"/>
        <v>0</v>
      </c>
      <c r="S23" s="10">
        <f t="shared" ca="1" si="2"/>
        <v>0</v>
      </c>
      <c r="T23" s="10">
        <f t="shared" ca="1" si="2"/>
        <v>0</v>
      </c>
      <c r="U23" s="10">
        <f t="shared" ca="1" si="2"/>
        <v>0</v>
      </c>
      <c r="V23" s="10">
        <f t="shared" ca="1" si="2"/>
        <v>0</v>
      </c>
      <c r="W23" s="10">
        <f t="shared" ca="1" si="2"/>
        <v>0</v>
      </c>
      <c r="X23" s="10">
        <f t="shared" ca="1" si="2"/>
        <v>0</v>
      </c>
      <c r="Y23" s="10">
        <f t="shared" ca="1" si="2"/>
        <v>0</v>
      </c>
      <c r="Z23" s="10">
        <f t="shared" ca="1" si="10"/>
        <v>0</v>
      </c>
      <c r="AA23" s="10">
        <f t="shared" ca="1" si="10"/>
        <v>0</v>
      </c>
      <c r="AB23" s="10">
        <f t="shared" ca="1" si="10"/>
        <v>0</v>
      </c>
      <c r="AC23" s="10">
        <f t="shared" ca="1" si="10"/>
        <v>0</v>
      </c>
      <c r="AD23" s="10">
        <f t="shared" ca="1" si="11"/>
        <v>0</v>
      </c>
      <c r="AE23" s="10">
        <f t="shared" ca="1" si="11"/>
        <v>0</v>
      </c>
      <c r="AF23" s="10">
        <f t="shared" ca="1" si="11"/>
        <v>0</v>
      </c>
      <c r="AG23" s="10">
        <f t="shared" ca="1" si="11"/>
        <v>0</v>
      </c>
      <c r="AH23" s="10">
        <f t="shared" ca="1" si="11"/>
        <v>0</v>
      </c>
      <c r="AI23" s="10">
        <f t="shared" ca="1" si="11"/>
        <v>0</v>
      </c>
      <c r="AJ23" s="10">
        <f t="shared" ca="1" si="11"/>
        <v>0</v>
      </c>
      <c r="AK23" s="10">
        <f t="shared" ca="1" si="11"/>
        <v>0</v>
      </c>
      <c r="AL23" s="10">
        <f t="shared" ca="1" si="11"/>
        <v>0</v>
      </c>
      <c r="AM23" s="10">
        <f t="shared" ca="1" si="11"/>
        <v>0</v>
      </c>
      <c r="AN23" s="10">
        <f t="shared" ca="1" si="11"/>
        <v>0</v>
      </c>
      <c r="AO23" s="10">
        <f t="shared" ca="1" si="11"/>
        <v>0</v>
      </c>
      <c r="AP23" s="10">
        <f t="shared" ca="1" si="11"/>
        <v>0</v>
      </c>
      <c r="AQ23" s="10">
        <f t="shared" ca="1" si="11"/>
        <v>0</v>
      </c>
      <c r="AR23" s="10">
        <f t="shared" ca="1" si="11"/>
        <v>0</v>
      </c>
      <c r="AS23" s="10">
        <f t="shared" ca="1" si="11"/>
        <v>0</v>
      </c>
      <c r="AT23" s="10">
        <f t="shared" ca="1" si="12"/>
        <v>0</v>
      </c>
      <c r="AU23" s="10">
        <f t="shared" ca="1" si="12"/>
        <v>0</v>
      </c>
      <c r="AV23" s="10">
        <f t="shared" ca="1" si="12"/>
        <v>0</v>
      </c>
      <c r="AW23" s="10">
        <f t="shared" ca="1" si="12"/>
        <v>0</v>
      </c>
      <c r="AX23" s="10">
        <f t="shared" ca="1" si="12"/>
        <v>0</v>
      </c>
      <c r="AY23" s="10">
        <f t="shared" ca="1" si="12"/>
        <v>0</v>
      </c>
      <c r="AZ23" s="10">
        <f t="shared" ca="1" si="12"/>
        <v>0</v>
      </c>
      <c r="BA23" s="10">
        <f t="shared" ca="1" si="12"/>
        <v>0</v>
      </c>
      <c r="BB23" s="10">
        <f t="shared" ca="1" si="12"/>
        <v>0</v>
      </c>
      <c r="BC23" s="10">
        <f t="shared" ca="1" si="12"/>
        <v>0</v>
      </c>
      <c r="BD23" s="10">
        <f t="shared" ca="1" si="12"/>
        <v>0</v>
      </c>
      <c r="BE23" s="10">
        <f t="shared" ca="1" si="12"/>
        <v>0</v>
      </c>
      <c r="BF23" s="10">
        <f t="shared" ca="1" si="12"/>
        <v>0</v>
      </c>
      <c r="BG23" s="10">
        <f t="shared" ca="1" si="12"/>
        <v>0</v>
      </c>
      <c r="BH23" s="10">
        <f t="shared" ca="1" si="12"/>
        <v>0</v>
      </c>
      <c r="BI23" s="10">
        <f t="shared" ca="1" si="12"/>
        <v>0</v>
      </c>
      <c r="BJ23" s="93">
        <f t="shared" ca="1" si="13"/>
        <v>0</v>
      </c>
    </row>
    <row r="24" spans="1:62" ht="22.5" customHeight="1" outlineLevel="3" x14ac:dyDescent="0.25">
      <c r="A24" s="19" t="s">
        <v>14</v>
      </c>
      <c r="B24" s="50">
        <v>2</v>
      </c>
      <c r="C24" s="51">
        <f t="shared" si="19"/>
        <v>43820</v>
      </c>
      <c r="D24" s="51">
        <f t="shared" si="15"/>
        <v>43823</v>
      </c>
      <c r="E24" s="52">
        <f t="shared" si="18"/>
        <v>23</v>
      </c>
      <c r="F24" s="53">
        <f t="shared" ca="1" si="4"/>
        <v>0</v>
      </c>
      <c r="G24" s="54" t="str">
        <f t="shared" ca="1" si="5"/>
        <v>Not Started</v>
      </c>
      <c r="H24" s="55"/>
      <c r="I24" s="13"/>
      <c r="J24" s="92">
        <f t="shared" ca="1" si="2"/>
        <v>0</v>
      </c>
      <c r="K24" s="10">
        <f t="shared" ca="1" si="2"/>
        <v>0</v>
      </c>
      <c r="L24" s="10">
        <f t="shared" ca="1" si="2"/>
        <v>0</v>
      </c>
      <c r="M24" s="10">
        <f t="shared" ca="1" si="2"/>
        <v>0</v>
      </c>
      <c r="N24" s="10">
        <f t="shared" ca="1" si="2"/>
        <v>0</v>
      </c>
      <c r="O24" s="10">
        <f t="shared" ca="1" si="2"/>
        <v>0</v>
      </c>
      <c r="P24" s="10">
        <f t="shared" ca="1" si="2"/>
        <v>0</v>
      </c>
      <c r="Q24" s="10">
        <f t="shared" ca="1" si="2"/>
        <v>0</v>
      </c>
      <c r="R24" s="10">
        <f t="shared" ca="1" si="2"/>
        <v>0</v>
      </c>
      <c r="S24" s="10">
        <f t="shared" ca="1" si="2"/>
        <v>0</v>
      </c>
      <c r="T24" s="10">
        <f t="shared" ca="1" si="2"/>
        <v>0</v>
      </c>
      <c r="U24" s="10">
        <f t="shared" ca="1" si="2"/>
        <v>0</v>
      </c>
      <c r="V24" s="10">
        <f t="shared" ca="1" si="2"/>
        <v>0</v>
      </c>
      <c r="W24" s="10">
        <f t="shared" ca="1" si="2"/>
        <v>0</v>
      </c>
      <c r="X24" s="10">
        <f t="shared" ca="1" si="2"/>
        <v>0</v>
      </c>
      <c r="Y24" s="10">
        <f t="shared" ca="1" si="2"/>
        <v>0</v>
      </c>
      <c r="Z24" s="10">
        <f t="shared" ca="1" si="10"/>
        <v>0</v>
      </c>
      <c r="AA24" s="10">
        <f t="shared" ca="1" si="10"/>
        <v>0</v>
      </c>
      <c r="AB24" s="10">
        <f t="shared" ca="1" si="10"/>
        <v>0</v>
      </c>
      <c r="AC24" s="10">
        <f t="shared" ca="1" si="10"/>
        <v>0</v>
      </c>
      <c r="AD24" s="10">
        <f t="shared" ca="1" si="11"/>
        <v>0</v>
      </c>
      <c r="AE24" s="10">
        <f t="shared" ca="1" si="11"/>
        <v>0</v>
      </c>
      <c r="AF24" s="10">
        <f t="shared" ca="1" si="11"/>
        <v>0</v>
      </c>
      <c r="AG24" s="10">
        <f t="shared" ca="1" si="11"/>
        <v>0</v>
      </c>
      <c r="AH24" s="10">
        <f t="shared" ca="1" si="11"/>
        <v>0</v>
      </c>
      <c r="AI24" s="10">
        <f t="shared" ca="1" si="11"/>
        <v>0</v>
      </c>
      <c r="AJ24" s="10">
        <f t="shared" ca="1" si="11"/>
        <v>0</v>
      </c>
      <c r="AK24" s="10">
        <f t="shared" ca="1" si="11"/>
        <v>0</v>
      </c>
      <c r="AL24" s="10">
        <f t="shared" ca="1" si="11"/>
        <v>0</v>
      </c>
      <c r="AM24" s="10">
        <f t="shared" ca="1" si="11"/>
        <v>0</v>
      </c>
      <c r="AN24" s="10">
        <f t="shared" ca="1" si="11"/>
        <v>0</v>
      </c>
      <c r="AO24" s="10">
        <f t="shared" ca="1" si="11"/>
        <v>0</v>
      </c>
      <c r="AP24" s="10">
        <f t="shared" ca="1" si="11"/>
        <v>0</v>
      </c>
      <c r="AQ24" s="10">
        <f t="shared" ca="1" si="11"/>
        <v>0</v>
      </c>
      <c r="AR24" s="10">
        <f t="shared" ca="1" si="11"/>
        <v>0</v>
      </c>
      <c r="AS24" s="10">
        <f t="shared" ref="AS24:BH39" ca="1" si="20">IF(NOT(AND(AS$3&gt;=$C24,AS$3&lt;=$D24)),0, IF(ISNUMBER($H24),$H24,-1))</f>
        <v>0</v>
      </c>
      <c r="AT24" s="10">
        <f t="shared" ca="1" si="20"/>
        <v>0</v>
      </c>
      <c r="AU24" s="10">
        <f t="shared" ca="1" si="20"/>
        <v>0</v>
      </c>
      <c r="AV24" s="10">
        <f t="shared" ca="1" si="20"/>
        <v>0</v>
      </c>
      <c r="AW24" s="10">
        <f t="shared" ca="1" si="20"/>
        <v>0</v>
      </c>
      <c r="AX24" s="10">
        <f t="shared" ca="1" si="20"/>
        <v>0</v>
      </c>
      <c r="AY24" s="10">
        <f t="shared" ca="1" si="20"/>
        <v>0</v>
      </c>
      <c r="AZ24" s="10">
        <f t="shared" ca="1" si="20"/>
        <v>0</v>
      </c>
      <c r="BA24" s="10">
        <f t="shared" ca="1" si="20"/>
        <v>0</v>
      </c>
      <c r="BB24" s="10">
        <f t="shared" ca="1" si="20"/>
        <v>0</v>
      </c>
      <c r="BC24" s="10">
        <f t="shared" ca="1" si="20"/>
        <v>0</v>
      </c>
      <c r="BD24" s="10">
        <f t="shared" ca="1" si="20"/>
        <v>0</v>
      </c>
      <c r="BE24" s="10">
        <f t="shared" ca="1" si="20"/>
        <v>0</v>
      </c>
      <c r="BF24" s="10">
        <f t="shared" ca="1" si="20"/>
        <v>0</v>
      </c>
      <c r="BG24" s="10">
        <f t="shared" ca="1" si="20"/>
        <v>0</v>
      </c>
      <c r="BH24" s="10">
        <f t="shared" ca="1" si="20"/>
        <v>0</v>
      </c>
      <c r="BI24" s="10">
        <f t="shared" ca="1" si="12"/>
        <v>0</v>
      </c>
      <c r="BJ24" s="93">
        <f t="shared" ca="1" si="13"/>
        <v>0</v>
      </c>
    </row>
    <row r="25" spans="1:62" ht="22.5" customHeight="1" outlineLevel="2" x14ac:dyDescent="0.25">
      <c r="A25" s="19" t="s">
        <v>15</v>
      </c>
      <c r="B25" s="50">
        <v>1</v>
      </c>
      <c r="C25" s="51">
        <f t="shared" si="19"/>
        <v>43824</v>
      </c>
      <c r="D25" s="51">
        <f t="shared" si="15"/>
        <v>43825</v>
      </c>
      <c r="E25" s="52">
        <f t="shared" si="18"/>
        <v>24</v>
      </c>
      <c r="F25" s="53">
        <f t="shared" ca="1" si="4"/>
        <v>0</v>
      </c>
      <c r="G25" s="54" t="str">
        <f t="shared" ca="1" si="5"/>
        <v>Not Started</v>
      </c>
      <c r="H25" s="55"/>
      <c r="I25" s="13"/>
      <c r="J25" s="92">
        <f t="shared" ca="1" si="2"/>
        <v>0</v>
      </c>
      <c r="K25" s="10">
        <f t="shared" ca="1" si="2"/>
        <v>0</v>
      </c>
      <c r="L25" s="10">
        <f t="shared" ca="1" si="2"/>
        <v>0</v>
      </c>
      <c r="M25" s="10">
        <f t="shared" ca="1" si="2"/>
        <v>0</v>
      </c>
      <c r="N25" s="10">
        <f t="shared" ca="1" si="2"/>
        <v>0</v>
      </c>
      <c r="O25" s="10">
        <f t="shared" ca="1" si="2"/>
        <v>0</v>
      </c>
      <c r="P25" s="10">
        <f t="shared" ca="1" si="2"/>
        <v>0</v>
      </c>
      <c r="Q25" s="10">
        <f t="shared" ca="1" si="2"/>
        <v>0</v>
      </c>
      <c r="R25" s="10">
        <f t="shared" ca="1" si="2"/>
        <v>0</v>
      </c>
      <c r="S25" s="10">
        <f t="shared" ca="1" si="2"/>
        <v>0</v>
      </c>
      <c r="T25" s="10">
        <f t="shared" ca="1" si="2"/>
        <v>0</v>
      </c>
      <c r="U25" s="10">
        <f t="shared" ref="U25:AJ40" ca="1" si="21">IF(NOT(AND(U$3&gt;=$C25,U$3&lt;=$D25)),0, IF(ISNUMBER($H25),$H25,-1))</f>
        <v>0</v>
      </c>
      <c r="V25" s="10">
        <f t="shared" ca="1" si="21"/>
        <v>0</v>
      </c>
      <c r="W25" s="10">
        <f t="shared" ca="1" si="21"/>
        <v>0</v>
      </c>
      <c r="X25" s="10">
        <f t="shared" ca="1" si="21"/>
        <v>0</v>
      </c>
      <c r="Y25" s="10">
        <f t="shared" ca="1" si="21"/>
        <v>0</v>
      </c>
      <c r="Z25" s="10">
        <f t="shared" ca="1" si="21"/>
        <v>0</v>
      </c>
      <c r="AA25" s="10">
        <f t="shared" ca="1" si="21"/>
        <v>0</v>
      </c>
      <c r="AB25" s="10">
        <f t="shared" ca="1" si="21"/>
        <v>0</v>
      </c>
      <c r="AC25" s="10">
        <f t="shared" ca="1" si="21"/>
        <v>0</v>
      </c>
      <c r="AD25" s="10">
        <f t="shared" ca="1" si="21"/>
        <v>0</v>
      </c>
      <c r="AE25" s="10">
        <f t="shared" ca="1" si="21"/>
        <v>0</v>
      </c>
      <c r="AF25" s="10">
        <f t="shared" ca="1" si="21"/>
        <v>0</v>
      </c>
      <c r="AG25" s="10">
        <f t="shared" ca="1" si="21"/>
        <v>0</v>
      </c>
      <c r="AH25" s="10">
        <f t="shared" ca="1" si="21"/>
        <v>0</v>
      </c>
      <c r="AI25" s="10">
        <f t="shared" ca="1" si="21"/>
        <v>0</v>
      </c>
      <c r="AJ25" s="10">
        <f t="shared" ca="1" si="21"/>
        <v>0</v>
      </c>
      <c r="AK25" s="10">
        <f t="shared" ref="AK25:AZ40" ca="1" si="22">IF(NOT(AND(AK$3&gt;=$C25,AK$3&lt;=$D25)),0, IF(ISNUMBER($H25),$H25,-1))</f>
        <v>0</v>
      </c>
      <c r="AL25" s="10">
        <f t="shared" ca="1" si="22"/>
        <v>0</v>
      </c>
      <c r="AM25" s="10">
        <f t="shared" ca="1" si="22"/>
        <v>0</v>
      </c>
      <c r="AN25" s="10">
        <f t="shared" ca="1" si="22"/>
        <v>0</v>
      </c>
      <c r="AO25" s="10">
        <f t="shared" ca="1" si="22"/>
        <v>0</v>
      </c>
      <c r="AP25" s="10">
        <f t="shared" ca="1" si="22"/>
        <v>0</v>
      </c>
      <c r="AQ25" s="10">
        <f t="shared" ca="1" si="22"/>
        <v>0</v>
      </c>
      <c r="AR25" s="10">
        <f t="shared" ca="1" si="22"/>
        <v>0</v>
      </c>
      <c r="AS25" s="10">
        <f t="shared" ca="1" si="22"/>
        <v>0</v>
      </c>
      <c r="AT25" s="10">
        <f t="shared" ca="1" si="22"/>
        <v>0</v>
      </c>
      <c r="AU25" s="10">
        <f t="shared" ca="1" si="22"/>
        <v>0</v>
      </c>
      <c r="AV25" s="10">
        <f t="shared" ca="1" si="22"/>
        <v>0</v>
      </c>
      <c r="AW25" s="10">
        <f t="shared" ca="1" si="22"/>
        <v>0</v>
      </c>
      <c r="AX25" s="10">
        <f t="shared" ca="1" si="22"/>
        <v>0</v>
      </c>
      <c r="AY25" s="10">
        <f t="shared" ca="1" si="22"/>
        <v>0</v>
      </c>
      <c r="AZ25" s="10">
        <f t="shared" ca="1" si="22"/>
        <v>0</v>
      </c>
      <c r="BA25" s="10">
        <f t="shared" ca="1" si="20"/>
        <v>0</v>
      </c>
      <c r="BB25" s="10">
        <f t="shared" ca="1" si="20"/>
        <v>0</v>
      </c>
      <c r="BC25" s="10">
        <f t="shared" ca="1" si="20"/>
        <v>0</v>
      </c>
      <c r="BD25" s="10">
        <f t="shared" ca="1" si="20"/>
        <v>0</v>
      </c>
      <c r="BE25" s="10">
        <f t="shared" ca="1" si="20"/>
        <v>0</v>
      </c>
      <c r="BF25" s="10">
        <f t="shared" ca="1" si="20"/>
        <v>0</v>
      </c>
      <c r="BG25" s="10">
        <f t="shared" ca="1" si="20"/>
        <v>0</v>
      </c>
      <c r="BH25" s="10">
        <f t="shared" ca="1" si="20"/>
        <v>0</v>
      </c>
      <c r="BI25" s="10">
        <f t="shared" ca="1" si="12"/>
        <v>0</v>
      </c>
      <c r="BJ25" s="93">
        <f t="shared" ca="1" si="13"/>
        <v>0</v>
      </c>
    </row>
    <row r="26" spans="1:62" ht="22.5" customHeight="1" outlineLevel="3" x14ac:dyDescent="0.25">
      <c r="A26" s="56" t="str">
        <f>CONCATENATE("Sprint ",H26,": Permitir edición de los datos")</f>
        <v>Sprint 4: Permitir edición de los datos</v>
      </c>
      <c r="B26" s="57">
        <f>SUM(B27:B31)</f>
        <v>14</v>
      </c>
      <c r="C26" s="58">
        <f>D25+1</f>
        <v>43826</v>
      </c>
      <c r="D26" s="59">
        <f>D31</f>
        <v>43852</v>
      </c>
      <c r="E26" s="57"/>
      <c r="F26" s="60">
        <f ca="1">MEDIAN(F27:F31)</f>
        <v>0</v>
      </c>
      <c r="G26" s="57" t="str">
        <f t="shared" ca="1" si="5"/>
        <v>Not Started</v>
      </c>
      <c r="H26" s="61">
        <f>H17+1</f>
        <v>4</v>
      </c>
      <c r="I26" s="13" t="s">
        <v>36</v>
      </c>
      <c r="J26" s="92">
        <f t="shared" ref="J26:Y41" ca="1" si="23">IF(NOT(AND(J$3&gt;=$C26,J$3&lt;=$D26)),0, IF(ISNUMBER($H26),$H26,-1))</f>
        <v>0</v>
      </c>
      <c r="K26" s="10">
        <f t="shared" ca="1" si="23"/>
        <v>0</v>
      </c>
      <c r="L26" s="10">
        <f t="shared" ca="1" si="23"/>
        <v>0</v>
      </c>
      <c r="M26" s="10">
        <f t="shared" ca="1" si="23"/>
        <v>0</v>
      </c>
      <c r="N26" s="10">
        <f t="shared" ca="1" si="23"/>
        <v>0</v>
      </c>
      <c r="O26" s="10">
        <f t="shared" ca="1" si="23"/>
        <v>0</v>
      </c>
      <c r="P26" s="10">
        <f t="shared" ca="1" si="23"/>
        <v>0</v>
      </c>
      <c r="Q26" s="10">
        <f t="shared" ca="1" si="23"/>
        <v>0</v>
      </c>
      <c r="R26" s="10">
        <f t="shared" ca="1" si="23"/>
        <v>0</v>
      </c>
      <c r="S26" s="10">
        <f t="shared" ca="1" si="23"/>
        <v>0</v>
      </c>
      <c r="T26" s="10">
        <f t="shared" ca="1" si="23"/>
        <v>0</v>
      </c>
      <c r="U26" s="10">
        <f t="shared" ca="1" si="23"/>
        <v>0</v>
      </c>
      <c r="V26" s="10">
        <f t="shared" ca="1" si="23"/>
        <v>0</v>
      </c>
      <c r="W26" s="10">
        <f t="shared" ca="1" si="23"/>
        <v>0</v>
      </c>
      <c r="X26" s="10">
        <f t="shared" ca="1" si="23"/>
        <v>0</v>
      </c>
      <c r="Y26" s="10">
        <f t="shared" ca="1" si="23"/>
        <v>0</v>
      </c>
      <c r="Z26" s="10">
        <f t="shared" ca="1" si="21"/>
        <v>0</v>
      </c>
      <c r="AA26" s="10">
        <f t="shared" ca="1" si="21"/>
        <v>0</v>
      </c>
      <c r="AB26" s="10">
        <f t="shared" ca="1" si="21"/>
        <v>0</v>
      </c>
      <c r="AC26" s="10">
        <f t="shared" ca="1" si="21"/>
        <v>0</v>
      </c>
      <c r="AD26" s="10">
        <f t="shared" ca="1" si="21"/>
        <v>0</v>
      </c>
      <c r="AE26" s="10">
        <f t="shared" ca="1" si="21"/>
        <v>0</v>
      </c>
      <c r="AF26" s="10">
        <f t="shared" ca="1" si="21"/>
        <v>0</v>
      </c>
      <c r="AG26" s="10">
        <f t="shared" ca="1" si="21"/>
        <v>0</v>
      </c>
      <c r="AH26" s="10">
        <f t="shared" ca="1" si="21"/>
        <v>0</v>
      </c>
      <c r="AI26" s="10">
        <f t="shared" ca="1" si="21"/>
        <v>0</v>
      </c>
      <c r="AJ26" s="10">
        <f t="shared" ca="1" si="21"/>
        <v>0</v>
      </c>
      <c r="AK26" s="10">
        <f t="shared" ca="1" si="22"/>
        <v>0</v>
      </c>
      <c r="AL26" s="10">
        <f t="shared" ca="1" si="22"/>
        <v>0</v>
      </c>
      <c r="AM26" s="10">
        <f t="shared" ca="1" si="22"/>
        <v>0</v>
      </c>
      <c r="AN26" s="10">
        <f t="shared" ca="1" si="22"/>
        <v>0</v>
      </c>
      <c r="AO26" s="10">
        <f t="shared" ca="1" si="22"/>
        <v>0</v>
      </c>
      <c r="AP26" s="10">
        <f t="shared" ca="1" si="22"/>
        <v>0</v>
      </c>
      <c r="AQ26" s="10">
        <f t="shared" ca="1" si="22"/>
        <v>0</v>
      </c>
      <c r="AR26" s="10">
        <f t="shared" ca="1" si="22"/>
        <v>0</v>
      </c>
      <c r="AS26" s="10">
        <f t="shared" ca="1" si="22"/>
        <v>0</v>
      </c>
      <c r="AT26" s="10">
        <f t="shared" ca="1" si="22"/>
        <v>0</v>
      </c>
      <c r="AU26" s="10">
        <f t="shared" ca="1" si="22"/>
        <v>0</v>
      </c>
      <c r="AV26" s="10">
        <f t="shared" ca="1" si="22"/>
        <v>0</v>
      </c>
      <c r="AW26" s="10">
        <f t="shared" ca="1" si="22"/>
        <v>0</v>
      </c>
      <c r="AX26" s="10">
        <f t="shared" ca="1" si="22"/>
        <v>0</v>
      </c>
      <c r="AY26" s="10">
        <f t="shared" ca="1" si="22"/>
        <v>0</v>
      </c>
      <c r="AZ26" s="10">
        <f t="shared" ca="1" si="22"/>
        <v>0</v>
      </c>
      <c r="BA26" s="10">
        <f t="shared" ca="1" si="20"/>
        <v>0</v>
      </c>
      <c r="BB26" s="10">
        <f t="shared" ca="1" si="20"/>
        <v>0</v>
      </c>
      <c r="BC26" s="10">
        <f t="shared" ca="1" si="20"/>
        <v>0</v>
      </c>
      <c r="BD26" s="10">
        <f t="shared" ca="1" si="20"/>
        <v>0</v>
      </c>
      <c r="BE26" s="10">
        <f t="shared" ca="1" si="20"/>
        <v>0</v>
      </c>
      <c r="BF26" s="10">
        <f t="shared" ca="1" si="20"/>
        <v>0</v>
      </c>
      <c r="BG26" s="10">
        <f t="shared" ca="1" si="20"/>
        <v>0</v>
      </c>
      <c r="BH26" s="10">
        <f t="shared" ca="1" si="20"/>
        <v>0</v>
      </c>
      <c r="BI26" s="10">
        <f t="shared" ca="1" si="12"/>
        <v>0</v>
      </c>
      <c r="BJ26" s="93">
        <f t="shared" ca="1" si="13"/>
        <v>0</v>
      </c>
    </row>
    <row r="27" spans="1:62" ht="22.5" customHeight="1" outlineLevel="3" x14ac:dyDescent="0.25">
      <c r="A27" s="20" t="s">
        <v>16</v>
      </c>
      <c r="B27" s="62">
        <v>4</v>
      </c>
      <c r="C27" s="63">
        <f>D25+1</f>
        <v>43826</v>
      </c>
      <c r="D27" s="63">
        <f t="shared" si="15"/>
        <v>43832</v>
      </c>
      <c r="E27" s="62">
        <f t="shared" si="18"/>
        <v>26</v>
      </c>
      <c r="F27" s="64">
        <f t="shared" ca="1" si="4"/>
        <v>0</v>
      </c>
      <c r="G27" s="65" t="str">
        <f t="shared" ca="1" si="5"/>
        <v>Not Started</v>
      </c>
      <c r="H27" s="66"/>
      <c r="I27" s="13"/>
      <c r="J27" s="92">
        <f t="shared" ca="1" si="23"/>
        <v>0</v>
      </c>
      <c r="K27" s="10">
        <f t="shared" ca="1" si="23"/>
        <v>0</v>
      </c>
      <c r="L27" s="10">
        <f t="shared" ca="1" si="23"/>
        <v>0</v>
      </c>
      <c r="M27" s="10">
        <f t="shared" ca="1" si="23"/>
        <v>0</v>
      </c>
      <c r="N27" s="10">
        <f t="shared" ca="1" si="23"/>
        <v>0</v>
      </c>
      <c r="O27" s="10">
        <f t="shared" ca="1" si="23"/>
        <v>0</v>
      </c>
      <c r="P27" s="10">
        <f t="shared" ca="1" si="23"/>
        <v>0</v>
      </c>
      <c r="Q27" s="10">
        <f t="shared" ca="1" si="23"/>
        <v>0</v>
      </c>
      <c r="R27" s="10">
        <f t="shared" ca="1" si="23"/>
        <v>0</v>
      </c>
      <c r="S27" s="10">
        <f t="shared" ca="1" si="23"/>
        <v>0</v>
      </c>
      <c r="T27" s="10">
        <f t="shared" ca="1" si="23"/>
        <v>0</v>
      </c>
      <c r="U27" s="10">
        <f t="shared" ca="1" si="23"/>
        <v>0</v>
      </c>
      <c r="V27" s="10">
        <f t="shared" ca="1" si="23"/>
        <v>0</v>
      </c>
      <c r="W27" s="10">
        <f t="shared" ca="1" si="23"/>
        <v>0</v>
      </c>
      <c r="X27" s="10">
        <f t="shared" ca="1" si="23"/>
        <v>0</v>
      </c>
      <c r="Y27" s="10">
        <f t="shared" ca="1" si="23"/>
        <v>0</v>
      </c>
      <c r="Z27" s="10">
        <f t="shared" ca="1" si="21"/>
        <v>0</v>
      </c>
      <c r="AA27" s="10">
        <f t="shared" ca="1" si="21"/>
        <v>0</v>
      </c>
      <c r="AB27" s="10">
        <f t="shared" ca="1" si="21"/>
        <v>0</v>
      </c>
      <c r="AC27" s="10">
        <f t="shared" ca="1" si="21"/>
        <v>0</v>
      </c>
      <c r="AD27" s="10">
        <f t="shared" ca="1" si="21"/>
        <v>0</v>
      </c>
      <c r="AE27" s="10">
        <f t="shared" ca="1" si="21"/>
        <v>0</v>
      </c>
      <c r="AF27" s="10">
        <f t="shared" ca="1" si="21"/>
        <v>0</v>
      </c>
      <c r="AG27" s="10">
        <f t="shared" ca="1" si="21"/>
        <v>0</v>
      </c>
      <c r="AH27" s="10">
        <f t="shared" ca="1" si="21"/>
        <v>0</v>
      </c>
      <c r="AI27" s="10">
        <f t="shared" ca="1" si="21"/>
        <v>0</v>
      </c>
      <c r="AJ27" s="10">
        <f t="shared" ca="1" si="21"/>
        <v>0</v>
      </c>
      <c r="AK27" s="10">
        <f t="shared" ca="1" si="22"/>
        <v>0</v>
      </c>
      <c r="AL27" s="10">
        <f t="shared" ca="1" si="22"/>
        <v>0</v>
      </c>
      <c r="AM27" s="10">
        <f t="shared" ca="1" si="22"/>
        <v>0</v>
      </c>
      <c r="AN27" s="10">
        <f t="shared" ca="1" si="22"/>
        <v>0</v>
      </c>
      <c r="AO27" s="10">
        <f t="shared" ca="1" si="22"/>
        <v>0</v>
      </c>
      <c r="AP27" s="10">
        <f t="shared" ca="1" si="22"/>
        <v>0</v>
      </c>
      <c r="AQ27" s="10">
        <f t="shared" ca="1" si="22"/>
        <v>0</v>
      </c>
      <c r="AR27" s="10">
        <f t="shared" ca="1" si="22"/>
        <v>0</v>
      </c>
      <c r="AS27" s="10">
        <f t="shared" ca="1" si="22"/>
        <v>0</v>
      </c>
      <c r="AT27" s="10">
        <f t="shared" ca="1" si="22"/>
        <v>0</v>
      </c>
      <c r="AU27" s="10">
        <f t="shared" ca="1" si="22"/>
        <v>0</v>
      </c>
      <c r="AV27" s="10">
        <f t="shared" ca="1" si="22"/>
        <v>0</v>
      </c>
      <c r="AW27" s="10">
        <f t="shared" ca="1" si="22"/>
        <v>0</v>
      </c>
      <c r="AX27" s="10">
        <f t="shared" ca="1" si="22"/>
        <v>0</v>
      </c>
      <c r="AY27" s="10">
        <f t="shared" ca="1" si="22"/>
        <v>0</v>
      </c>
      <c r="AZ27" s="10">
        <f t="shared" ca="1" si="22"/>
        <v>0</v>
      </c>
      <c r="BA27" s="10">
        <f t="shared" ca="1" si="20"/>
        <v>0</v>
      </c>
      <c r="BB27" s="10">
        <f t="shared" ca="1" si="20"/>
        <v>0</v>
      </c>
      <c r="BC27" s="10">
        <f t="shared" ca="1" si="20"/>
        <v>0</v>
      </c>
      <c r="BD27" s="10">
        <f t="shared" ca="1" si="20"/>
        <v>0</v>
      </c>
      <c r="BE27" s="10">
        <f t="shared" ca="1" si="20"/>
        <v>0</v>
      </c>
      <c r="BF27" s="10">
        <f t="shared" ca="1" si="20"/>
        <v>0</v>
      </c>
      <c r="BG27" s="10">
        <f t="shared" ca="1" si="20"/>
        <v>0</v>
      </c>
      <c r="BH27" s="10">
        <f t="shared" ca="1" si="20"/>
        <v>0</v>
      </c>
      <c r="BI27" s="10">
        <f t="shared" ca="1" si="12"/>
        <v>0</v>
      </c>
      <c r="BJ27" s="93">
        <f t="shared" ca="1" si="13"/>
        <v>0</v>
      </c>
    </row>
    <row r="28" spans="1:62" ht="22.5" customHeight="1" outlineLevel="3" x14ac:dyDescent="0.25">
      <c r="A28" s="20" t="s">
        <v>17</v>
      </c>
      <c r="B28" s="62">
        <v>4</v>
      </c>
      <c r="C28" s="63">
        <f t="shared" ref="C28:C38" si="24">D27+1</f>
        <v>43833</v>
      </c>
      <c r="D28" s="63">
        <f t="shared" si="15"/>
        <v>43839</v>
      </c>
      <c r="E28" s="62">
        <f t="shared" si="18"/>
        <v>27</v>
      </c>
      <c r="F28" s="64">
        <f t="shared" ca="1" si="4"/>
        <v>0</v>
      </c>
      <c r="G28" s="65" t="str">
        <f t="shared" ca="1" si="5"/>
        <v>Not Started</v>
      </c>
      <c r="H28" s="66"/>
      <c r="I28" s="13"/>
      <c r="J28" s="92">
        <f t="shared" ca="1" si="23"/>
        <v>0</v>
      </c>
      <c r="K28" s="10">
        <f t="shared" ca="1" si="23"/>
        <v>0</v>
      </c>
      <c r="L28" s="10">
        <f t="shared" ca="1" si="23"/>
        <v>0</v>
      </c>
      <c r="M28" s="10">
        <f t="shared" ca="1" si="23"/>
        <v>0</v>
      </c>
      <c r="N28" s="10">
        <f t="shared" ca="1" si="23"/>
        <v>0</v>
      </c>
      <c r="O28" s="10">
        <f t="shared" ca="1" si="23"/>
        <v>0</v>
      </c>
      <c r="P28" s="10">
        <f t="shared" ca="1" si="23"/>
        <v>0</v>
      </c>
      <c r="Q28" s="10">
        <f t="shared" ca="1" si="23"/>
        <v>0</v>
      </c>
      <c r="R28" s="10">
        <f t="shared" ca="1" si="23"/>
        <v>0</v>
      </c>
      <c r="S28" s="10">
        <f t="shared" ca="1" si="23"/>
        <v>0</v>
      </c>
      <c r="T28" s="10">
        <f t="shared" ca="1" si="23"/>
        <v>0</v>
      </c>
      <c r="U28" s="10">
        <f t="shared" ca="1" si="23"/>
        <v>0</v>
      </c>
      <c r="V28" s="10">
        <f t="shared" ca="1" si="23"/>
        <v>0</v>
      </c>
      <c r="W28" s="10">
        <f t="shared" ca="1" si="23"/>
        <v>0</v>
      </c>
      <c r="X28" s="10">
        <f t="shared" ca="1" si="23"/>
        <v>0</v>
      </c>
      <c r="Y28" s="10">
        <f t="shared" ca="1" si="23"/>
        <v>0</v>
      </c>
      <c r="Z28" s="10">
        <f t="shared" ca="1" si="21"/>
        <v>0</v>
      </c>
      <c r="AA28" s="10">
        <f t="shared" ca="1" si="21"/>
        <v>0</v>
      </c>
      <c r="AB28" s="10">
        <f t="shared" ca="1" si="21"/>
        <v>0</v>
      </c>
      <c r="AC28" s="10">
        <f t="shared" ca="1" si="21"/>
        <v>0</v>
      </c>
      <c r="AD28" s="10">
        <f t="shared" ca="1" si="21"/>
        <v>0</v>
      </c>
      <c r="AE28" s="10">
        <f t="shared" ca="1" si="21"/>
        <v>0</v>
      </c>
      <c r="AF28" s="10">
        <f t="shared" ca="1" si="21"/>
        <v>0</v>
      </c>
      <c r="AG28" s="10">
        <f t="shared" ca="1" si="21"/>
        <v>0</v>
      </c>
      <c r="AH28" s="10">
        <f t="shared" ca="1" si="21"/>
        <v>0</v>
      </c>
      <c r="AI28" s="10">
        <f t="shared" ca="1" si="21"/>
        <v>0</v>
      </c>
      <c r="AJ28" s="10">
        <f t="shared" ca="1" si="21"/>
        <v>0</v>
      </c>
      <c r="AK28" s="10">
        <f t="shared" ca="1" si="22"/>
        <v>0</v>
      </c>
      <c r="AL28" s="10">
        <f t="shared" ca="1" si="22"/>
        <v>0</v>
      </c>
      <c r="AM28" s="10">
        <f t="shared" ca="1" si="22"/>
        <v>0</v>
      </c>
      <c r="AN28" s="10">
        <f t="shared" ca="1" si="22"/>
        <v>0</v>
      </c>
      <c r="AO28" s="10">
        <f t="shared" ca="1" si="22"/>
        <v>0</v>
      </c>
      <c r="AP28" s="10">
        <f t="shared" ca="1" si="22"/>
        <v>0</v>
      </c>
      <c r="AQ28" s="10">
        <f t="shared" ca="1" si="22"/>
        <v>0</v>
      </c>
      <c r="AR28" s="10">
        <f t="shared" ca="1" si="22"/>
        <v>0</v>
      </c>
      <c r="AS28" s="10">
        <f t="shared" ca="1" si="22"/>
        <v>0</v>
      </c>
      <c r="AT28" s="10">
        <f t="shared" ca="1" si="22"/>
        <v>0</v>
      </c>
      <c r="AU28" s="10">
        <f t="shared" ca="1" si="22"/>
        <v>0</v>
      </c>
      <c r="AV28" s="10">
        <f t="shared" ca="1" si="22"/>
        <v>0</v>
      </c>
      <c r="AW28" s="10">
        <f t="shared" ca="1" si="22"/>
        <v>0</v>
      </c>
      <c r="AX28" s="10">
        <f t="shared" ca="1" si="22"/>
        <v>0</v>
      </c>
      <c r="AY28" s="10">
        <f t="shared" ca="1" si="22"/>
        <v>0</v>
      </c>
      <c r="AZ28" s="10">
        <f t="shared" ca="1" si="22"/>
        <v>0</v>
      </c>
      <c r="BA28" s="10">
        <f t="shared" ca="1" si="20"/>
        <v>0</v>
      </c>
      <c r="BB28" s="10">
        <f t="shared" ca="1" si="20"/>
        <v>0</v>
      </c>
      <c r="BC28" s="10">
        <f t="shared" ca="1" si="20"/>
        <v>0</v>
      </c>
      <c r="BD28" s="10">
        <f t="shared" ca="1" si="20"/>
        <v>0</v>
      </c>
      <c r="BE28" s="10">
        <f t="shared" ca="1" si="20"/>
        <v>0</v>
      </c>
      <c r="BF28" s="10">
        <f t="shared" ca="1" si="20"/>
        <v>0</v>
      </c>
      <c r="BG28" s="10">
        <f t="shared" ca="1" si="20"/>
        <v>0</v>
      </c>
      <c r="BH28" s="10">
        <f t="shared" ca="1" si="20"/>
        <v>0</v>
      </c>
      <c r="BI28" s="10">
        <f t="shared" ca="1" si="12"/>
        <v>0</v>
      </c>
      <c r="BJ28" s="93">
        <f t="shared" ca="1" si="13"/>
        <v>0</v>
      </c>
    </row>
    <row r="29" spans="1:62" ht="22.5" customHeight="1" outlineLevel="3" x14ac:dyDescent="0.25">
      <c r="A29" s="20" t="s">
        <v>18</v>
      </c>
      <c r="B29" s="62">
        <v>3</v>
      </c>
      <c r="C29" s="63">
        <f t="shared" si="24"/>
        <v>43840</v>
      </c>
      <c r="D29" s="63">
        <f t="shared" si="15"/>
        <v>43845</v>
      </c>
      <c r="E29" s="62">
        <f t="shared" si="18"/>
        <v>28</v>
      </c>
      <c r="F29" s="64">
        <f t="shared" ca="1" si="4"/>
        <v>0</v>
      </c>
      <c r="G29" s="65" t="str">
        <f t="shared" ca="1" si="5"/>
        <v>Not Started</v>
      </c>
      <c r="H29" s="66"/>
      <c r="I29" s="13"/>
      <c r="J29" s="92">
        <f t="shared" ca="1" si="23"/>
        <v>0</v>
      </c>
      <c r="K29" s="10">
        <f t="shared" ca="1" si="23"/>
        <v>0</v>
      </c>
      <c r="L29" s="10">
        <f t="shared" ca="1" si="23"/>
        <v>0</v>
      </c>
      <c r="M29" s="10">
        <f t="shared" ca="1" si="23"/>
        <v>0</v>
      </c>
      <c r="N29" s="10">
        <f t="shared" ca="1" si="23"/>
        <v>0</v>
      </c>
      <c r="O29" s="10">
        <f t="shared" ca="1" si="23"/>
        <v>0</v>
      </c>
      <c r="P29" s="10">
        <f t="shared" ca="1" si="23"/>
        <v>0</v>
      </c>
      <c r="Q29" s="10">
        <f t="shared" ca="1" si="23"/>
        <v>0</v>
      </c>
      <c r="R29" s="10">
        <f t="shared" ca="1" si="23"/>
        <v>0</v>
      </c>
      <c r="S29" s="10">
        <f t="shared" ca="1" si="23"/>
        <v>0</v>
      </c>
      <c r="T29" s="10">
        <f t="shared" ca="1" si="23"/>
        <v>0</v>
      </c>
      <c r="U29" s="10">
        <f t="shared" ca="1" si="23"/>
        <v>0</v>
      </c>
      <c r="V29" s="10">
        <f t="shared" ca="1" si="23"/>
        <v>0</v>
      </c>
      <c r="W29" s="10">
        <f t="shared" ca="1" si="23"/>
        <v>0</v>
      </c>
      <c r="X29" s="10">
        <f t="shared" ca="1" si="23"/>
        <v>0</v>
      </c>
      <c r="Y29" s="10">
        <f t="shared" ca="1" si="23"/>
        <v>0</v>
      </c>
      <c r="Z29" s="10">
        <f t="shared" ca="1" si="21"/>
        <v>0</v>
      </c>
      <c r="AA29" s="10">
        <f t="shared" ca="1" si="21"/>
        <v>0</v>
      </c>
      <c r="AB29" s="10">
        <f t="shared" ca="1" si="21"/>
        <v>0</v>
      </c>
      <c r="AC29" s="10">
        <f t="shared" ca="1" si="21"/>
        <v>0</v>
      </c>
      <c r="AD29" s="10">
        <f t="shared" ca="1" si="21"/>
        <v>0</v>
      </c>
      <c r="AE29" s="10">
        <f t="shared" ca="1" si="21"/>
        <v>0</v>
      </c>
      <c r="AF29" s="10">
        <f t="shared" ca="1" si="21"/>
        <v>0</v>
      </c>
      <c r="AG29" s="10">
        <f t="shared" ca="1" si="21"/>
        <v>0</v>
      </c>
      <c r="AH29" s="10">
        <f t="shared" ca="1" si="21"/>
        <v>0</v>
      </c>
      <c r="AI29" s="10">
        <f t="shared" ca="1" si="21"/>
        <v>0</v>
      </c>
      <c r="AJ29" s="10">
        <f t="shared" ca="1" si="21"/>
        <v>0</v>
      </c>
      <c r="AK29" s="10">
        <f t="shared" ca="1" si="22"/>
        <v>0</v>
      </c>
      <c r="AL29" s="10">
        <f t="shared" ca="1" si="22"/>
        <v>0</v>
      </c>
      <c r="AM29" s="10">
        <f t="shared" ca="1" si="22"/>
        <v>0</v>
      </c>
      <c r="AN29" s="10">
        <f t="shared" ca="1" si="22"/>
        <v>0</v>
      </c>
      <c r="AO29" s="10">
        <f t="shared" ca="1" si="22"/>
        <v>0</v>
      </c>
      <c r="AP29" s="10">
        <f t="shared" ca="1" si="22"/>
        <v>0</v>
      </c>
      <c r="AQ29" s="10">
        <f t="shared" ca="1" si="22"/>
        <v>0</v>
      </c>
      <c r="AR29" s="10">
        <f t="shared" ca="1" si="22"/>
        <v>0</v>
      </c>
      <c r="AS29" s="10">
        <f t="shared" ca="1" si="22"/>
        <v>0</v>
      </c>
      <c r="AT29" s="10">
        <f t="shared" ca="1" si="22"/>
        <v>0</v>
      </c>
      <c r="AU29" s="10">
        <f t="shared" ca="1" si="22"/>
        <v>0</v>
      </c>
      <c r="AV29" s="10">
        <f t="shared" ca="1" si="22"/>
        <v>0</v>
      </c>
      <c r="AW29" s="10">
        <f t="shared" ca="1" si="22"/>
        <v>0</v>
      </c>
      <c r="AX29" s="10">
        <f t="shared" ca="1" si="22"/>
        <v>0</v>
      </c>
      <c r="AY29" s="10">
        <f t="shared" ca="1" si="22"/>
        <v>0</v>
      </c>
      <c r="AZ29" s="10">
        <f t="shared" ca="1" si="22"/>
        <v>0</v>
      </c>
      <c r="BA29" s="10">
        <f t="shared" ca="1" si="20"/>
        <v>0</v>
      </c>
      <c r="BB29" s="10">
        <f t="shared" ca="1" si="20"/>
        <v>0</v>
      </c>
      <c r="BC29" s="10">
        <f t="shared" ca="1" si="20"/>
        <v>0</v>
      </c>
      <c r="BD29" s="10">
        <f t="shared" ca="1" si="20"/>
        <v>0</v>
      </c>
      <c r="BE29" s="10">
        <f t="shared" ca="1" si="20"/>
        <v>0</v>
      </c>
      <c r="BF29" s="10">
        <f t="shared" ca="1" si="20"/>
        <v>0</v>
      </c>
      <c r="BG29" s="10">
        <f t="shared" ca="1" si="20"/>
        <v>0</v>
      </c>
      <c r="BH29" s="10">
        <f t="shared" ca="1" si="20"/>
        <v>0</v>
      </c>
      <c r="BI29" s="10">
        <f t="shared" ca="1" si="12"/>
        <v>0</v>
      </c>
      <c r="BJ29" s="93">
        <f t="shared" ca="1" si="13"/>
        <v>0</v>
      </c>
    </row>
    <row r="30" spans="1:62" ht="22.5" customHeight="1" outlineLevel="3" x14ac:dyDescent="0.25">
      <c r="A30" s="20" t="s">
        <v>14</v>
      </c>
      <c r="B30" s="62">
        <v>2</v>
      </c>
      <c r="C30" s="63">
        <f t="shared" si="24"/>
        <v>43846</v>
      </c>
      <c r="D30" s="63">
        <f t="shared" si="15"/>
        <v>43850</v>
      </c>
      <c r="E30" s="62">
        <f t="shared" si="18"/>
        <v>29</v>
      </c>
      <c r="F30" s="64">
        <f t="shared" ca="1" si="4"/>
        <v>0</v>
      </c>
      <c r="G30" s="65" t="str">
        <f t="shared" ca="1" si="5"/>
        <v>Not Started</v>
      </c>
      <c r="H30" s="66"/>
      <c r="I30" s="13"/>
      <c r="J30" s="92">
        <f t="shared" ca="1" si="23"/>
        <v>0</v>
      </c>
      <c r="K30" s="10">
        <f t="shared" ca="1" si="23"/>
        <v>0</v>
      </c>
      <c r="L30" s="10">
        <f t="shared" ca="1" si="23"/>
        <v>0</v>
      </c>
      <c r="M30" s="10">
        <f t="shared" ca="1" si="23"/>
        <v>0</v>
      </c>
      <c r="N30" s="10">
        <f t="shared" ca="1" si="23"/>
        <v>0</v>
      </c>
      <c r="O30" s="10">
        <f t="shared" ca="1" si="23"/>
        <v>0</v>
      </c>
      <c r="P30" s="10">
        <f t="shared" ca="1" si="23"/>
        <v>0</v>
      </c>
      <c r="Q30" s="10">
        <f t="shared" ca="1" si="23"/>
        <v>0</v>
      </c>
      <c r="R30" s="10">
        <f t="shared" ca="1" si="23"/>
        <v>0</v>
      </c>
      <c r="S30" s="10">
        <f t="shared" ca="1" si="23"/>
        <v>0</v>
      </c>
      <c r="T30" s="10">
        <f t="shared" ca="1" si="23"/>
        <v>0</v>
      </c>
      <c r="U30" s="10">
        <f t="shared" ca="1" si="23"/>
        <v>0</v>
      </c>
      <c r="V30" s="10">
        <f t="shared" ca="1" si="23"/>
        <v>0</v>
      </c>
      <c r="W30" s="10">
        <f t="shared" ca="1" si="23"/>
        <v>0</v>
      </c>
      <c r="X30" s="10">
        <f t="shared" ca="1" si="23"/>
        <v>0</v>
      </c>
      <c r="Y30" s="10">
        <f t="shared" ca="1" si="23"/>
        <v>0</v>
      </c>
      <c r="Z30" s="10">
        <f t="shared" ca="1" si="21"/>
        <v>0</v>
      </c>
      <c r="AA30" s="10">
        <f t="shared" ca="1" si="21"/>
        <v>0</v>
      </c>
      <c r="AB30" s="10">
        <f t="shared" ca="1" si="21"/>
        <v>0</v>
      </c>
      <c r="AC30" s="10">
        <f t="shared" ca="1" si="21"/>
        <v>0</v>
      </c>
      <c r="AD30" s="10">
        <f t="shared" ca="1" si="21"/>
        <v>0</v>
      </c>
      <c r="AE30" s="10">
        <f t="shared" ca="1" si="21"/>
        <v>0</v>
      </c>
      <c r="AF30" s="10">
        <f t="shared" ca="1" si="21"/>
        <v>0</v>
      </c>
      <c r="AG30" s="10">
        <f t="shared" ca="1" si="21"/>
        <v>0</v>
      </c>
      <c r="AH30" s="10">
        <f t="shared" ca="1" si="21"/>
        <v>0</v>
      </c>
      <c r="AI30" s="10">
        <f t="shared" ca="1" si="21"/>
        <v>0</v>
      </c>
      <c r="AJ30" s="10">
        <f t="shared" ca="1" si="21"/>
        <v>0</v>
      </c>
      <c r="AK30" s="10">
        <f t="shared" ca="1" si="22"/>
        <v>0</v>
      </c>
      <c r="AL30" s="10">
        <f t="shared" ca="1" si="22"/>
        <v>0</v>
      </c>
      <c r="AM30" s="10">
        <f t="shared" ca="1" si="22"/>
        <v>0</v>
      </c>
      <c r="AN30" s="10">
        <f t="shared" ca="1" si="22"/>
        <v>0</v>
      </c>
      <c r="AO30" s="10">
        <f t="shared" ca="1" si="22"/>
        <v>0</v>
      </c>
      <c r="AP30" s="10">
        <f t="shared" ca="1" si="22"/>
        <v>0</v>
      </c>
      <c r="AQ30" s="10">
        <f t="shared" ca="1" si="22"/>
        <v>0</v>
      </c>
      <c r="AR30" s="10">
        <f t="shared" ca="1" si="22"/>
        <v>0</v>
      </c>
      <c r="AS30" s="10">
        <f t="shared" ca="1" si="22"/>
        <v>0</v>
      </c>
      <c r="AT30" s="10">
        <f t="shared" ca="1" si="22"/>
        <v>0</v>
      </c>
      <c r="AU30" s="10">
        <f t="shared" ca="1" si="22"/>
        <v>0</v>
      </c>
      <c r="AV30" s="10">
        <f t="shared" ca="1" si="22"/>
        <v>0</v>
      </c>
      <c r="AW30" s="10">
        <f t="shared" ca="1" si="22"/>
        <v>0</v>
      </c>
      <c r="AX30" s="10">
        <f t="shared" ca="1" si="22"/>
        <v>0</v>
      </c>
      <c r="AY30" s="10">
        <f t="shared" ca="1" si="22"/>
        <v>0</v>
      </c>
      <c r="AZ30" s="10">
        <f t="shared" ca="1" si="22"/>
        <v>0</v>
      </c>
      <c r="BA30" s="10">
        <f t="shared" ca="1" si="20"/>
        <v>0</v>
      </c>
      <c r="BB30" s="10">
        <f t="shared" ca="1" si="20"/>
        <v>0</v>
      </c>
      <c r="BC30" s="10">
        <f t="shared" ca="1" si="20"/>
        <v>0</v>
      </c>
      <c r="BD30" s="10">
        <f t="shared" ca="1" si="20"/>
        <v>0</v>
      </c>
      <c r="BE30" s="10">
        <f t="shared" ca="1" si="20"/>
        <v>0</v>
      </c>
      <c r="BF30" s="10">
        <f t="shared" ca="1" si="20"/>
        <v>0</v>
      </c>
      <c r="BG30" s="10">
        <f t="shared" ca="1" si="20"/>
        <v>0</v>
      </c>
      <c r="BH30" s="10">
        <f t="shared" ca="1" si="20"/>
        <v>0</v>
      </c>
      <c r="BI30" s="10">
        <f t="shared" ca="1" si="12"/>
        <v>0</v>
      </c>
      <c r="BJ30" s="93">
        <f t="shared" ca="1" si="13"/>
        <v>0</v>
      </c>
    </row>
    <row r="31" spans="1:62" ht="22.5" customHeight="1" outlineLevel="3" x14ac:dyDescent="0.25">
      <c r="A31" s="20" t="s">
        <v>19</v>
      </c>
      <c r="B31" s="62">
        <v>1</v>
      </c>
      <c r="C31" s="63">
        <f>D30+1</f>
        <v>43851</v>
      </c>
      <c r="D31" s="63">
        <f t="shared" si="15"/>
        <v>43852</v>
      </c>
      <c r="E31" s="62">
        <f t="shared" si="18"/>
        <v>30</v>
      </c>
      <c r="F31" s="64">
        <f t="shared" ca="1" si="4"/>
        <v>0</v>
      </c>
      <c r="G31" s="65" t="str">
        <f t="shared" ca="1" si="5"/>
        <v>Not Started</v>
      </c>
      <c r="H31" s="66"/>
      <c r="I31" s="13"/>
      <c r="J31" s="92">
        <f t="shared" ca="1" si="23"/>
        <v>0</v>
      </c>
      <c r="K31" s="10">
        <f t="shared" ca="1" si="23"/>
        <v>0</v>
      </c>
      <c r="L31" s="10">
        <f t="shared" ca="1" si="23"/>
        <v>0</v>
      </c>
      <c r="M31" s="10">
        <f t="shared" ca="1" si="23"/>
        <v>0</v>
      </c>
      <c r="N31" s="10">
        <f t="shared" ca="1" si="23"/>
        <v>0</v>
      </c>
      <c r="O31" s="10">
        <f t="shared" ca="1" si="23"/>
        <v>0</v>
      </c>
      <c r="P31" s="10">
        <f t="shared" ca="1" si="23"/>
        <v>0</v>
      </c>
      <c r="Q31" s="10">
        <f t="shared" ca="1" si="23"/>
        <v>0</v>
      </c>
      <c r="R31" s="10">
        <f t="shared" ca="1" si="23"/>
        <v>0</v>
      </c>
      <c r="S31" s="10">
        <f t="shared" ca="1" si="23"/>
        <v>0</v>
      </c>
      <c r="T31" s="10">
        <f t="shared" ca="1" si="23"/>
        <v>0</v>
      </c>
      <c r="U31" s="10">
        <f t="shared" ca="1" si="23"/>
        <v>0</v>
      </c>
      <c r="V31" s="10">
        <f t="shared" ca="1" si="23"/>
        <v>0</v>
      </c>
      <c r="W31" s="10">
        <f t="shared" ca="1" si="23"/>
        <v>0</v>
      </c>
      <c r="X31" s="10">
        <f t="shared" ca="1" si="23"/>
        <v>0</v>
      </c>
      <c r="Y31" s="10">
        <f t="shared" ca="1" si="23"/>
        <v>0</v>
      </c>
      <c r="Z31" s="10">
        <f t="shared" ca="1" si="21"/>
        <v>0</v>
      </c>
      <c r="AA31" s="10">
        <f t="shared" ca="1" si="21"/>
        <v>0</v>
      </c>
      <c r="AB31" s="10">
        <f t="shared" ca="1" si="21"/>
        <v>0</v>
      </c>
      <c r="AC31" s="10">
        <f t="shared" ca="1" si="21"/>
        <v>0</v>
      </c>
      <c r="AD31" s="10">
        <f t="shared" ca="1" si="21"/>
        <v>0</v>
      </c>
      <c r="AE31" s="10">
        <f t="shared" ca="1" si="21"/>
        <v>0</v>
      </c>
      <c r="AF31" s="10">
        <f t="shared" ca="1" si="21"/>
        <v>0</v>
      </c>
      <c r="AG31" s="10">
        <f t="shared" ca="1" si="21"/>
        <v>0</v>
      </c>
      <c r="AH31" s="10">
        <f t="shared" ca="1" si="21"/>
        <v>0</v>
      </c>
      <c r="AI31" s="10">
        <f t="shared" ca="1" si="21"/>
        <v>0</v>
      </c>
      <c r="AJ31" s="10">
        <f t="shared" ca="1" si="21"/>
        <v>0</v>
      </c>
      <c r="AK31" s="10">
        <f t="shared" ca="1" si="22"/>
        <v>0</v>
      </c>
      <c r="AL31" s="10">
        <f t="shared" ca="1" si="22"/>
        <v>0</v>
      </c>
      <c r="AM31" s="10">
        <f t="shared" ca="1" si="22"/>
        <v>0</v>
      </c>
      <c r="AN31" s="10">
        <f t="shared" ca="1" si="22"/>
        <v>0</v>
      </c>
      <c r="AO31" s="10">
        <f t="shared" ca="1" si="22"/>
        <v>0</v>
      </c>
      <c r="AP31" s="10">
        <f t="shared" ca="1" si="22"/>
        <v>0</v>
      </c>
      <c r="AQ31" s="10">
        <f t="shared" ca="1" si="22"/>
        <v>0</v>
      </c>
      <c r="AR31" s="10">
        <f t="shared" ca="1" si="22"/>
        <v>0</v>
      </c>
      <c r="AS31" s="10">
        <f t="shared" ca="1" si="22"/>
        <v>0</v>
      </c>
      <c r="AT31" s="10">
        <f t="shared" ca="1" si="22"/>
        <v>0</v>
      </c>
      <c r="AU31" s="10">
        <f t="shared" ca="1" si="22"/>
        <v>0</v>
      </c>
      <c r="AV31" s="10">
        <f t="shared" ca="1" si="22"/>
        <v>0</v>
      </c>
      <c r="AW31" s="10">
        <f t="shared" ca="1" si="22"/>
        <v>0</v>
      </c>
      <c r="AX31" s="10">
        <f t="shared" ca="1" si="22"/>
        <v>0</v>
      </c>
      <c r="AY31" s="10">
        <f t="shared" ca="1" si="22"/>
        <v>0</v>
      </c>
      <c r="AZ31" s="10">
        <f t="shared" ca="1" si="22"/>
        <v>0</v>
      </c>
      <c r="BA31" s="10">
        <f t="shared" ca="1" si="20"/>
        <v>0</v>
      </c>
      <c r="BB31" s="10">
        <f t="shared" ca="1" si="20"/>
        <v>0</v>
      </c>
      <c r="BC31" s="10">
        <f t="shared" ca="1" si="20"/>
        <v>0</v>
      </c>
      <c r="BD31" s="10">
        <f t="shared" ca="1" si="20"/>
        <v>0</v>
      </c>
      <c r="BE31" s="10">
        <f t="shared" ca="1" si="20"/>
        <v>0</v>
      </c>
      <c r="BF31" s="10">
        <f t="shared" ca="1" si="20"/>
        <v>0</v>
      </c>
      <c r="BG31" s="10">
        <f t="shared" ca="1" si="20"/>
        <v>0</v>
      </c>
      <c r="BH31" s="10">
        <f t="shared" ca="1" si="20"/>
        <v>0</v>
      </c>
      <c r="BI31" s="10">
        <f t="shared" ca="1" si="12"/>
        <v>0</v>
      </c>
      <c r="BJ31" s="93">
        <f t="shared" ref="BJ31:BJ38" ca="1" si="25">IF(NOT(AND(BJ$3&gt;=$C31,BJ$3&lt;=$D31)),0, IF(ISNUMBER($H31),$H31,-1))</f>
        <v>0</v>
      </c>
    </row>
    <row r="32" spans="1:62" ht="22.5" customHeight="1" outlineLevel="2" x14ac:dyDescent="0.25">
      <c r="A32" s="67" t="str">
        <f>CONCATENATE("Sprint ",H32,": Vista de resumen de productividad del predio")</f>
        <v>Sprint 5: Vista de resumen de productividad del predio</v>
      </c>
      <c r="B32" s="68">
        <f>SUM(B33:B38)</f>
        <v>15</v>
      </c>
      <c r="C32" s="69">
        <f>D31+1</f>
        <v>43853</v>
      </c>
      <c r="D32" s="70">
        <f>D38</f>
        <v>43880</v>
      </c>
      <c r="E32" s="68"/>
      <c r="F32" s="71">
        <f ca="1">MEDIAN(F33:F38)</f>
        <v>0</v>
      </c>
      <c r="G32" s="68"/>
      <c r="H32" s="72">
        <f>H26+1</f>
        <v>5</v>
      </c>
      <c r="I32" s="13">
        <v>255.14099999999999</v>
      </c>
      <c r="J32" s="92">
        <f t="shared" ca="1" si="23"/>
        <v>0</v>
      </c>
      <c r="K32" s="10">
        <f t="shared" ca="1" si="23"/>
        <v>0</v>
      </c>
      <c r="L32" s="10">
        <f t="shared" ca="1" si="23"/>
        <v>0</v>
      </c>
      <c r="M32" s="10">
        <f t="shared" ca="1" si="23"/>
        <v>0</v>
      </c>
      <c r="N32" s="10">
        <f t="shared" ca="1" si="23"/>
        <v>0</v>
      </c>
      <c r="O32" s="10">
        <f t="shared" ca="1" si="23"/>
        <v>0</v>
      </c>
      <c r="P32" s="10">
        <f t="shared" ca="1" si="23"/>
        <v>0</v>
      </c>
      <c r="Q32" s="10">
        <f t="shared" ca="1" si="23"/>
        <v>0</v>
      </c>
      <c r="R32" s="10">
        <f t="shared" ca="1" si="23"/>
        <v>0</v>
      </c>
      <c r="S32" s="10">
        <f t="shared" ca="1" si="23"/>
        <v>0</v>
      </c>
      <c r="T32" s="10">
        <f t="shared" ca="1" si="23"/>
        <v>0</v>
      </c>
      <c r="U32" s="10">
        <f t="shared" ca="1" si="23"/>
        <v>0</v>
      </c>
      <c r="V32" s="10">
        <f t="shared" ca="1" si="23"/>
        <v>0</v>
      </c>
      <c r="W32" s="10">
        <f t="shared" ca="1" si="23"/>
        <v>0</v>
      </c>
      <c r="X32" s="10">
        <f t="shared" ca="1" si="23"/>
        <v>0</v>
      </c>
      <c r="Y32" s="10">
        <f t="shared" ca="1" si="23"/>
        <v>0</v>
      </c>
      <c r="Z32" s="10">
        <f t="shared" ca="1" si="21"/>
        <v>0</v>
      </c>
      <c r="AA32" s="10">
        <f t="shared" ca="1" si="21"/>
        <v>0</v>
      </c>
      <c r="AB32" s="10">
        <f t="shared" ca="1" si="21"/>
        <v>0</v>
      </c>
      <c r="AC32" s="10">
        <f t="shared" ca="1" si="21"/>
        <v>0</v>
      </c>
      <c r="AD32" s="10">
        <f t="shared" ca="1" si="21"/>
        <v>0</v>
      </c>
      <c r="AE32" s="10">
        <f t="shared" ca="1" si="21"/>
        <v>0</v>
      </c>
      <c r="AF32" s="10">
        <f t="shared" ca="1" si="21"/>
        <v>0</v>
      </c>
      <c r="AG32" s="10">
        <f t="shared" ca="1" si="21"/>
        <v>0</v>
      </c>
      <c r="AH32" s="10">
        <f t="shared" ca="1" si="21"/>
        <v>0</v>
      </c>
      <c r="AI32" s="10">
        <f t="shared" ca="1" si="21"/>
        <v>0</v>
      </c>
      <c r="AJ32" s="10">
        <f t="shared" ca="1" si="21"/>
        <v>0</v>
      </c>
      <c r="AK32" s="10">
        <f t="shared" ca="1" si="22"/>
        <v>0</v>
      </c>
      <c r="AL32" s="10">
        <f t="shared" ca="1" si="22"/>
        <v>0</v>
      </c>
      <c r="AM32" s="10">
        <f t="shared" ca="1" si="22"/>
        <v>0</v>
      </c>
      <c r="AN32" s="10">
        <f t="shared" ca="1" si="22"/>
        <v>0</v>
      </c>
      <c r="AO32" s="10">
        <f t="shared" ca="1" si="22"/>
        <v>0</v>
      </c>
      <c r="AP32" s="10">
        <f t="shared" ca="1" si="22"/>
        <v>0</v>
      </c>
      <c r="AQ32" s="10">
        <f t="shared" ca="1" si="22"/>
        <v>0</v>
      </c>
      <c r="AR32" s="10">
        <f t="shared" ca="1" si="22"/>
        <v>0</v>
      </c>
      <c r="AS32" s="10">
        <f t="shared" ca="1" si="22"/>
        <v>0</v>
      </c>
      <c r="AT32" s="10">
        <f t="shared" ca="1" si="22"/>
        <v>0</v>
      </c>
      <c r="AU32" s="10">
        <f t="shared" ca="1" si="22"/>
        <v>0</v>
      </c>
      <c r="AV32" s="10">
        <f t="shared" ca="1" si="22"/>
        <v>0</v>
      </c>
      <c r="AW32" s="10">
        <f t="shared" ca="1" si="22"/>
        <v>0</v>
      </c>
      <c r="AX32" s="10">
        <f t="shared" ca="1" si="22"/>
        <v>0</v>
      </c>
      <c r="AY32" s="10">
        <f t="shared" ca="1" si="22"/>
        <v>0</v>
      </c>
      <c r="AZ32" s="10">
        <f t="shared" ca="1" si="22"/>
        <v>0</v>
      </c>
      <c r="BA32" s="10">
        <f t="shared" ca="1" si="20"/>
        <v>0</v>
      </c>
      <c r="BB32" s="10">
        <f t="shared" ca="1" si="20"/>
        <v>0</v>
      </c>
      <c r="BC32" s="10">
        <f t="shared" ca="1" si="20"/>
        <v>0</v>
      </c>
      <c r="BD32" s="10">
        <f t="shared" ca="1" si="20"/>
        <v>0</v>
      </c>
      <c r="BE32" s="10">
        <f t="shared" ca="1" si="20"/>
        <v>0</v>
      </c>
      <c r="BF32" s="10">
        <f t="shared" ca="1" si="20"/>
        <v>0</v>
      </c>
      <c r="BG32" s="10">
        <f t="shared" ca="1" si="20"/>
        <v>0</v>
      </c>
      <c r="BH32" s="10">
        <f t="shared" ca="1" si="20"/>
        <v>0</v>
      </c>
      <c r="BI32" s="10">
        <f t="shared" ca="1" si="12"/>
        <v>0</v>
      </c>
      <c r="BJ32" s="93">
        <f t="shared" ca="1" si="25"/>
        <v>0</v>
      </c>
    </row>
    <row r="33" spans="1:62" ht="22.5" customHeight="1" outlineLevel="3" x14ac:dyDescent="0.25">
      <c r="A33" s="21" t="s">
        <v>24</v>
      </c>
      <c r="B33" s="73">
        <v>2</v>
      </c>
      <c r="C33" s="74">
        <f>D31+1</f>
        <v>43853</v>
      </c>
      <c r="D33" s="74">
        <f t="shared" si="15"/>
        <v>43857</v>
      </c>
      <c r="E33" s="75">
        <f t="shared" si="18"/>
        <v>32</v>
      </c>
      <c r="F33" s="76">
        <f t="shared" ca="1" si="4"/>
        <v>0</v>
      </c>
      <c r="G33" s="77" t="str">
        <f t="shared" ca="1" si="5"/>
        <v>Not Started</v>
      </c>
      <c r="H33" s="78"/>
      <c r="I33" s="13"/>
      <c r="J33" s="92">
        <f t="shared" ca="1" si="23"/>
        <v>0</v>
      </c>
      <c r="K33" s="10">
        <f t="shared" ca="1" si="23"/>
        <v>0</v>
      </c>
      <c r="L33" s="10">
        <f t="shared" ca="1" si="23"/>
        <v>0</v>
      </c>
      <c r="M33" s="10">
        <f t="shared" ca="1" si="23"/>
        <v>0</v>
      </c>
      <c r="N33" s="10">
        <f t="shared" ca="1" si="23"/>
        <v>0</v>
      </c>
      <c r="O33" s="10">
        <f t="shared" ca="1" si="23"/>
        <v>0</v>
      </c>
      <c r="P33" s="10">
        <f t="shared" ca="1" si="23"/>
        <v>0</v>
      </c>
      <c r="Q33" s="10">
        <f t="shared" ca="1" si="23"/>
        <v>0</v>
      </c>
      <c r="R33" s="10">
        <f t="shared" ca="1" si="23"/>
        <v>0</v>
      </c>
      <c r="S33" s="10">
        <f t="shared" ca="1" si="23"/>
        <v>0</v>
      </c>
      <c r="T33" s="10">
        <f t="shared" ca="1" si="23"/>
        <v>0</v>
      </c>
      <c r="U33" s="10">
        <f t="shared" ca="1" si="23"/>
        <v>0</v>
      </c>
      <c r="V33" s="10">
        <f t="shared" ca="1" si="23"/>
        <v>0</v>
      </c>
      <c r="W33" s="10">
        <f t="shared" ca="1" si="23"/>
        <v>0</v>
      </c>
      <c r="X33" s="10">
        <f t="shared" ca="1" si="23"/>
        <v>0</v>
      </c>
      <c r="Y33" s="10">
        <f t="shared" ca="1" si="23"/>
        <v>0</v>
      </c>
      <c r="Z33" s="10">
        <f t="shared" ca="1" si="21"/>
        <v>0</v>
      </c>
      <c r="AA33" s="10">
        <f t="shared" ca="1" si="21"/>
        <v>0</v>
      </c>
      <c r="AB33" s="10">
        <f t="shared" ca="1" si="21"/>
        <v>0</v>
      </c>
      <c r="AC33" s="10">
        <f t="shared" ca="1" si="21"/>
        <v>0</v>
      </c>
      <c r="AD33" s="10">
        <f t="shared" ca="1" si="21"/>
        <v>0</v>
      </c>
      <c r="AE33" s="10">
        <f t="shared" ca="1" si="21"/>
        <v>0</v>
      </c>
      <c r="AF33" s="10">
        <f t="shared" ca="1" si="21"/>
        <v>0</v>
      </c>
      <c r="AG33" s="10">
        <f t="shared" ca="1" si="21"/>
        <v>0</v>
      </c>
      <c r="AH33" s="10">
        <f t="shared" ca="1" si="21"/>
        <v>0</v>
      </c>
      <c r="AI33" s="10">
        <f t="shared" ca="1" si="21"/>
        <v>0</v>
      </c>
      <c r="AJ33" s="10">
        <f t="shared" ca="1" si="21"/>
        <v>0</v>
      </c>
      <c r="AK33" s="10">
        <f t="shared" ca="1" si="22"/>
        <v>0</v>
      </c>
      <c r="AL33" s="10">
        <f t="shared" ca="1" si="22"/>
        <v>0</v>
      </c>
      <c r="AM33" s="10">
        <f t="shared" ca="1" si="22"/>
        <v>0</v>
      </c>
      <c r="AN33" s="10">
        <f t="shared" ca="1" si="22"/>
        <v>0</v>
      </c>
      <c r="AO33" s="10">
        <f t="shared" ca="1" si="22"/>
        <v>0</v>
      </c>
      <c r="AP33" s="10">
        <f t="shared" ca="1" si="22"/>
        <v>0</v>
      </c>
      <c r="AQ33" s="10">
        <f t="shared" ca="1" si="22"/>
        <v>0</v>
      </c>
      <c r="AR33" s="10">
        <f t="shared" ca="1" si="22"/>
        <v>0</v>
      </c>
      <c r="AS33" s="10">
        <f t="shared" ca="1" si="22"/>
        <v>0</v>
      </c>
      <c r="AT33" s="10">
        <f t="shared" ca="1" si="22"/>
        <v>0</v>
      </c>
      <c r="AU33" s="10">
        <f t="shared" ca="1" si="22"/>
        <v>0</v>
      </c>
      <c r="AV33" s="10">
        <f t="shared" ca="1" si="22"/>
        <v>0</v>
      </c>
      <c r="AW33" s="10">
        <f t="shared" ca="1" si="22"/>
        <v>0</v>
      </c>
      <c r="AX33" s="10">
        <f t="shared" ca="1" si="22"/>
        <v>0</v>
      </c>
      <c r="AY33" s="10">
        <f t="shared" ca="1" si="22"/>
        <v>0</v>
      </c>
      <c r="AZ33" s="10">
        <f t="shared" ca="1" si="22"/>
        <v>0</v>
      </c>
      <c r="BA33" s="10">
        <f t="shared" ca="1" si="20"/>
        <v>0</v>
      </c>
      <c r="BB33" s="10">
        <f t="shared" ca="1" si="20"/>
        <v>0</v>
      </c>
      <c r="BC33" s="10">
        <f t="shared" ca="1" si="20"/>
        <v>0</v>
      </c>
      <c r="BD33" s="10">
        <f t="shared" ca="1" si="20"/>
        <v>0</v>
      </c>
      <c r="BE33" s="10">
        <f t="shared" ca="1" si="20"/>
        <v>0</v>
      </c>
      <c r="BF33" s="10">
        <f t="shared" ca="1" si="20"/>
        <v>0</v>
      </c>
      <c r="BG33" s="10">
        <f t="shared" ca="1" si="20"/>
        <v>0</v>
      </c>
      <c r="BH33" s="10">
        <f t="shared" ca="1" si="20"/>
        <v>0</v>
      </c>
      <c r="BI33" s="10">
        <f t="shared" ca="1" si="12"/>
        <v>0</v>
      </c>
      <c r="BJ33" s="93">
        <f t="shared" ca="1" si="25"/>
        <v>0</v>
      </c>
    </row>
    <row r="34" spans="1:62" ht="22.5" customHeight="1" outlineLevel="3" x14ac:dyDescent="0.25">
      <c r="A34" s="21" t="s">
        <v>25</v>
      </c>
      <c r="B34" s="75">
        <v>4</v>
      </c>
      <c r="C34" s="74">
        <f t="shared" si="24"/>
        <v>43858</v>
      </c>
      <c r="D34" s="74">
        <f t="shared" si="15"/>
        <v>43864</v>
      </c>
      <c r="E34" s="75">
        <f t="shared" si="18"/>
        <v>33</v>
      </c>
      <c r="F34" s="76">
        <f t="shared" ca="1" si="4"/>
        <v>0</v>
      </c>
      <c r="G34" s="77" t="str">
        <f t="shared" ca="1" si="5"/>
        <v>Not Started</v>
      </c>
      <c r="H34" s="78"/>
      <c r="I34" s="13"/>
      <c r="J34" s="92">
        <f t="shared" ca="1" si="23"/>
        <v>0</v>
      </c>
      <c r="K34" s="10">
        <f t="shared" ca="1" si="23"/>
        <v>0</v>
      </c>
      <c r="L34" s="10">
        <f t="shared" ca="1" si="23"/>
        <v>0</v>
      </c>
      <c r="M34" s="10">
        <f t="shared" ca="1" si="23"/>
        <v>0</v>
      </c>
      <c r="N34" s="10">
        <f t="shared" ca="1" si="23"/>
        <v>0</v>
      </c>
      <c r="O34" s="10">
        <f t="shared" ca="1" si="23"/>
        <v>0</v>
      </c>
      <c r="P34" s="10">
        <f t="shared" ca="1" si="23"/>
        <v>0</v>
      </c>
      <c r="Q34" s="10">
        <f t="shared" ca="1" si="23"/>
        <v>0</v>
      </c>
      <c r="R34" s="10">
        <f t="shared" ca="1" si="23"/>
        <v>0</v>
      </c>
      <c r="S34" s="10">
        <f t="shared" ca="1" si="23"/>
        <v>0</v>
      </c>
      <c r="T34" s="10">
        <f t="shared" ca="1" si="23"/>
        <v>0</v>
      </c>
      <c r="U34" s="10">
        <f t="shared" ca="1" si="23"/>
        <v>0</v>
      </c>
      <c r="V34" s="10">
        <f t="shared" ca="1" si="23"/>
        <v>0</v>
      </c>
      <c r="W34" s="10">
        <f t="shared" ca="1" si="23"/>
        <v>0</v>
      </c>
      <c r="X34" s="10">
        <f t="shared" ca="1" si="23"/>
        <v>0</v>
      </c>
      <c r="Y34" s="10">
        <f t="shared" ca="1" si="23"/>
        <v>0</v>
      </c>
      <c r="Z34" s="10">
        <f t="shared" ca="1" si="21"/>
        <v>0</v>
      </c>
      <c r="AA34" s="10">
        <f t="shared" ca="1" si="21"/>
        <v>0</v>
      </c>
      <c r="AB34" s="10">
        <f t="shared" ca="1" si="21"/>
        <v>0</v>
      </c>
      <c r="AC34" s="10">
        <f t="shared" ca="1" si="21"/>
        <v>0</v>
      </c>
      <c r="AD34" s="10">
        <f t="shared" ca="1" si="21"/>
        <v>0</v>
      </c>
      <c r="AE34" s="10">
        <f t="shared" ca="1" si="21"/>
        <v>0</v>
      </c>
      <c r="AF34" s="10">
        <f t="shared" ca="1" si="21"/>
        <v>0</v>
      </c>
      <c r="AG34" s="10">
        <f t="shared" ca="1" si="21"/>
        <v>0</v>
      </c>
      <c r="AH34" s="10">
        <f t="shared" ca="1" si="21"/>
        <v>0</v>
      </c>
      <c r="AI34" s="10">
        <f t="shared" ca="1" si="21"/>
        <v>0</v>
      </c>
      <c r="AJ34" s="10">
        <f t="shared" ca="1" si="21"/>
        <v>0</v>
      </c>
      <c r="AK34" s="10">
        <f t="shared" ca="1" si="22"/>
        <v>0</v>
      </c>
      <c r="AL34" s="10">
        <f t="shared" ca="1" si="22"/>
        <v>0</v>
      </c>
      <c r="AM34" s="10">
        <f t="shared" ca="1" si="22"/>
        <v>0</v>
      </c>
      <c r="AN34" s="10">
        <f t="shared" ca="1" si="22"/>
        <v>0</v>
      </c>
      <c r="AO34" s="10">
        <f t="shared" ca="1" si="22"/>
        <v>0</v>
      </c>
      <c r="AP34" s="10">
        <f t="shared" ca="1" si="22"/>
        <v>0</v>
      </c>
      <c r="AQ34" s="10">
        <f t="shared" ca="1" si="22"/>
        <v>0</v>
      </c>
      <c r="AR34" s="10">
        <f t="shared" ca="1" si="22"/>
        <v>0</v>
      </c>
      <c r="AS34" s="10">
        <f t="shared" ca="1" si="22"/>
        <v>0</v>
      </c>
      <c r="AT34" s="10">
        <f t="shared" ca="1" si="22"/>
        <v>0</v>
      </c>
      <c r="AU34" s="10">
        <f t="shared" ca="1" si="22"/>
        <v>0</v>
      </c>
      <c r="AV34" s="10">
        <f t="shared" ca="1" si="22"/>
        <v>0</v>
      </c>
      <c r="AW34" s="10">
        <f t="shared" ca="1" si="22"/>
        <v>0</v>
      </c>
      <c r="AX34" s="10">
        <f t="shared" ca="1" si="22"/>
        <v>0</v>
      </c>
      <c r="AY34" s="10">
        <f t="shared" ca="1" si="22"/>
        <v>0</v>
      </c>
      <c r="AZ34" s="10">
        <f t="shared" ca="1" si="22"/>
        <v>0</v>
      </c>
      <c r="BA34" s="10">
        <f t="shared" ca="1" si="20"/>
        <v>0</v>
      </c>
      <c r="BB34" s="10">
        <f t="shared" ca="1" si="20"/>
        <v>0</v>
      </c>
      <c r="BC34" s="10">
        <f t="shared" ca="1" si="20"/>
        <v>0</v>
      </c>
      <c r="BD34" s="10">
        <f t="shared" ca="1" si="20"/>
        <v>0</v>
      </c>
      <c r="BE34" s="10">
        <f t="shared" ca="1" si="20"/>
        <v>0</v>
      </c>
      <c r="BF34" s="10">
        <f t="shared" ca="1" si="20"/>
        <v>0</v>
      </c>
      <c r="BG34" s="10">
        <f t="shared" ca="1" si="20"/>
        <v>0</v>
      </c>
      <c r="BH34" s="10">
        <f t="shared" ca="1" si="20"/>
        <v>0</v>
      </c>
      <c r="BI34" s="10">
        <f t="shared" ca="1" si="12"/>
        <v>0</v>
      </c>
      <c r="BJ34" s="93">
        <f t="shared" ca="1" si="25"/>
        <v>0</v>
      </c>
    </row>
    <row r="35" spans="1:62" ht="22.5" customHeight="1" outlineLevel="3" x14ac:dyDescent="0.25">
      <c r="A35" s="21" t="s">
        <v>26</v>
      </c>
      <c r="B35" s="75">
        <v>3</v>
      </c>
      <c r="C35" s="74">
        <f t="shared" si="24"/>
        <v>43865</v>
      </c>
      <c r="D35" s="74">
        <f t="shared" si="15"/>
        <v>43868</v>
      </c>
      <c r="E35" s="75">
        <f t="shared" si="18"/>
        <v>34</v>
      </c>
      <c r="F35" s="76">
        <f t="shared" ca="1" si="4"/>
        <v>0</v>
      </c>
      <c r="G35" s="77" t="str">
        <f t="shared" ca="1" si="5"/>
        <v>Not Started</v>
      </c>
      <c r="H35" s="78"/>
      <c r="I35" s="13"/>
      <c r="J35" s="92">
        <f t="shared" ca="1" si="23"/>
        <v>0</v>
      </c>
      <c r="K35" s="10">
        <f t="shared" ca="1" si="23"/>
        <v>0</v>
      </c>
      <c r="L35" s="10">
        <f t="shared" ca="1" si="23"/>
        <v>0</v>
      </c>
      <c r="M35" s="10">
        <f t="shared" ca="1" si="23"/>
        <v>0</v>
      </c>
      <c r="N35" s="10">
        <f t="shared" ca="1" si="23"/>
        <v>0</v>
      </c>
      <c r="O35" s="10">
        <f t="shared" ca="1" si="23"/>
        <v>0</v>
      </c>
      <c r="P35" s="10">
        <f t="shared" ca="1" si="23"/>
        <v>0</v>
      </c>
      <c r="Q35" s="10">
        <f t="shared" ca="1" si="23"/>
        <v>0</v>
      </c>
      <c r="R35" s="10">
        <f t="shared" ca="1" si="23"/>
        <v>0</v>
      </c>
      <c r="S35" s="10">
        <f t="shared" ca="1" si="23"/>
        <v>0</v>
      </c>
      <c r="T35" s="10">
        <f t="shared" ca="1" si="23"/>
        <v>0</v>
      </c>
      <c r="U35" s="10">
        <f t="shared" ca="1" si="23"/>
        <v>0</v>
      </c>
      <c r="V35" s="10">
        <f t="shared" ca="1" si="23"/>
        <v>0</v>
      </c>
      <c r="W35" s="10">
        <f t="shared" ca="1" si="23"/>
        <v>0</v>
      </c>
      <c r="X35" s="10">
        <f t="shared" ca="1" si="23"/>
        <v>0</v>
      </c>
      <c r="Y35" s="10">
        <f t="shared" ca="1" si="23"/>
        <v>0</v>
      </c>
      <c r="Z35" s="10">
        <f t="shared" ca="1" si="21"/>
        <v>0</v>
      </c>
      <c r="AA35" s="10">
        <f t="shared" ca="1" si="21"/>
        <v>0</v>
      </c>
      <c r="AB35" s="10">
        <f t="shared" ca="1" si="21"/>
        <v>0</v>
      </c>
      <c r="AC35" s="10">
        <f t="shared" ca="1" si="21"/>
        <v>0</v>
      </c>
      <c r="AD35" s="10">
        <f t="shared" ca="1" si="21"/>
        <v>0</v>
      </c>
      <c r="AE35" s="10">
        <f t="shared" ca="1" si="21"/>
        <v>0</v>
      </c>
      <c r="AF35" s="10">
        <f t="shared" ca="1" si="21"/>
        <v>0</v>
      </c>
      <c r="AG35" s="10">
        <f t="shared" ca="1" si="21"/>
        <v>0</v>
      </c>
      <c r="AH35" s="10">
        <f t="shared" ca="1" si="21"/>
        <v>0</v>
      </c>
      <c r="AI35" s="10">
        <f t="shared" ca="1" si="21"/>
        <v>0</v>
      </c>
      <c r="AJ35" s="10">
        <f t="shared" ca="1" si="21"/>
        <v>0</v>
      </c>
      <c r="AK35" s="10">
        <f t="shared" ca="1" si="22"/>
        <v>0</v>
      </c>
      <c r="AL35" s="10">
        <f t="shared" ca="1" si="22"/>
        <v>0</v>
      </c>
      <c r="AM35" s="10">
        <f t="shared" ca="1" si="22"/>
        <v>0</v>
      </c>
      <c r="AN35" s="10">
        <f t="shared" ca="1" si="22"/>
        <v>0</v>
      </c>
      <c r="AO35" s="10">
        <f t="shared" ca="1" si="22"/>
        <v>0</v>
      </c>
      <c r="AP35" s="10">
        <f t="shared" ca="1" si="22"/>
        <v>0</v>
      </c>
      <c r="AQ35" s="10">
        <f t="shared" ca="1" si="22"/>
        <v>0</v>
      </c>
      <c r="AR35" s="10">
        <f t="shared" ca="1" si="22"/>
        <v>0</v>
      </c>
      <c r="AS35" s="10">
        <f t="shared" ca="1" si="22"/>
        <v>0</v>
      </c>
      <c r="AT35" s="10">
        <f t="shared" ca="1" si="22"/>
        <v>0</v>
      </c>
      <c r="AU35" s="10">
        <f t="shared" ca="1" si="22"/>
        <v>0</v>
      </c>
      <c r="AV35" s="10">
        <f t="shared" ca="1" si="22"/>
        <v>0</v>
      </c>
      <c r="AW35" s="10">
        <f t="shared" ca="1" si="22"/>
        <v>0</v>
      </c>
      <c r="AX35" s="10">
        <f t="shared" ca="1" si="22"/>
        <v>0</v>
      </c>
      <c r="AY35" s="10">
        <f t="shared" ca="1" si="22"/>
        <v>0</v>
      </c>
      <c r="AZ35" s="10">
        <f t="shared" ca="1" si="22"/>
        <v>0</v>
      </c>
      <c r="BA35" s="10">
        <f t="shared" ca="1" si="20"/>
        <v>0</v>
      </c>
      <c r="BB35" s="10">
        <f t="shared" ca="1" si="20"/>
        <v>0</v>
      </c>
      <c r="BC35" s="10">
        <f t="shared" ca="1" si="20"/>
        <v>0</v>
      </c>
      <c r="BD35" s="10">
        <f t="shared" ca="1" si="20"/>
        <v>0</v>
      </c>
      <c r="BE35" s="10">
        <f t="shared" ca="1" si="20"/>
        <v>0</v>
      </c>
      <c r="BF35" s="10">
        <f t="shared" ca="1" si="20"/>
        <v>0</v>
      </c>
      <c r="BG35" s="10">
        <f t="shared" ca="1" si="20"/>
        <v>0</v>
      </c>
      <c r="BH35" s="10">
        <f t="shared" ca="1" si="20"/>
        <v>0</v>
      </c>
      <c r="BI35" s="10">
        <f t="shared" ca="1" si="12"/>
        <v>0</v>
      </c>
      <c r="BJ35" s="93">
        <f t="shared" ca="1" si="25"/>
        <v>0</v>
      </c>
    </row>
    <row r="36" spans="1:62" ht="22.5" customHeight="1" outlineLevel="3" x14ac:dyDescent="0.25">
      <c r="A36" s="21" t="s">
        <v>27</v>
      </c>
      <c r="B36" s="75">
        <v>3</v>
      </c>
      <c r="C36" s="74">
        <f t="shared" si="24"/>
        <v>43869</v>
      </c>
      <c r="D36" s="74">
        <f t="shared" si="15"/>
        <v>43873</v>
      </c>
      <c r="E36" s="75">
        <f t="shared" si="18"/>
        <v>35</v>
      </c>
      <c r="F36" s="76">
        <f t="shared" ca="1" si="4"/>
        <v>0</v>
      </c>
      <c r="G36" s="77" t="str">
        <f t="shared" ca="1" si="5"/>
        <v>Not Started</v>
      </c>
      <c r="H36" s="78"/>
      <c r="I36" s="13"/>
      <c r="J36" s="92">
        <f t="shared" ca="1" si="23"/>
        <v>0</v>
      </c>
      <c r="K36" s="10">
        <f t="shared" ca="1" si="23"/>
        <v>0</v>
      </c>
      <c r="L36" s="10">
        <f t="shared" ca="1" si="23"/>
        <v>0</v>
      </c>
      <c r="M36" s="10">
        <f t="shared" ca="1" si="23"/>
        <v>0</v>
      </c>
      <c r="N36" s="10">
        <f t="shared" ca="1" si="23"/>
        <v>0</v>
      </c>
      <c r="O36" s="10">
        <f t="shared" ca="1" si="23"/>
        <v>0</v>
      </c>
      <c r="P36" s="10">
        <f t="shared" ca="1" si="23"/>
        <v>0</v>
      </c>
      <c r="Q36" s="10">
        <f t="shared" ca="1" si="23"/>
        <v>0</v>
      </c>
      <c r="R36" s="10">
        <f t="shared" ca="1" si="23"/>
        <v>0</v>
      </c>
      <c r="S36" s="10">
        <f t="shared" ca="1" si="23"/>
        <v>0</v>
      </c>
      <c r="T36" s="10">
        <f t="shared" ca="1" si="23"/>
        <v>0</v>
      </c>
      <c r="U36" s="10">
        <f t="shared" ca="1" si="23"/>
        <v>0</v>
      </c>
      <c r="V36" s="10">
        <f t="shared" ca="1" si="23"/>
        <v>0</v>
      </c>
      <c r="W36" s="10">
        <f t="shared" ca="1" si="23"/>
        <v>0</v>
      </c>
      <c r="X36" s="10">
        <f t="shared" ca="1" si="23"/>
        <v>0</v>
      </c>
      <c r="Y36" s="10">
        <f t="shared" ca="1" si="23"/>
        <v>0</v>
      </c>
      <c r="Z36" s="10">
        <f t="shared" ca="1" si="21"/>
        <v>0</v>
      </c>
      <c r="AA36" s="10">
        <f t="shared" ca="1" si="21"/>
        <v>0</v>
      </c>
      <c r="AB36" s="10">
        <f t="shared" ca="1" si="21"/>
        <v>0</v>
      </c>
      <c r="AC36" s="10">
        <f t="shared" ca="1" si="21"/>
        <v>0</v>
      </c>
      <c r="AD36" s="10">
        <f t="shared" ca="1" si="21"/>
        <v>0</v>
      </c>
      <c r="AE36" s="10">
        <f t="shared" ca="1" si="21"/>
        <v>0</v>
      </c>
      <c r="AF36" s="10">
        <f t="shared" ca="1" si="21"/>
        <v>0</v>
      </c>
      <c r="AG36" s="10">
        <f t="shared" ca="1" si="21"/>
        <v>0</v>
      </c>
      <c r="AH36" s="10">
        <f t="shared" ca="1" si="21"/>
        <v>0</v>
      </c>
      <c r="AI36" s="10">
        <f t="shared" ca="1" si="21"/>
        <v>0</v>
      </c>
      <c r="AJ36" s="10">
        <f t="shared" ca="1" si="21"/>
        <v>0</v>
      </c>
      <c r="AK36" s="10">
        <f t="shared" ca="1" si="22"/>
        <v>0</v>
      </c>
      <c r="AL36" s="10">
        <f t="shared" ca="1" si="22"/>
        <v>0</v>
      </c>
      <c r="AM36" s="10">
        <f t="shared" ca="1" si="22"/>
        <v>0</v>
      </c>
      <c r="AN36" s="10">
        <f t="shared" ca="1" si="22"/>
        <v>0</v>
      </c>
      <c r="AO36" s="10">
        <f t="shared" ca="1" si="22"/>
        <v>0</v>
      </c>
      <c r="AP36" s="10">
        <f t="shared" ca="1" si="22"/>
        <v>0</v>
      </c>
      <c r="AQ36" s="10">
        <f t="shared" ca="1" si="22"/>
        <v>0</v>
      </c>
      <c r="AR36" s="10">
        <f t="shared" ca="1" si="22"/>
        <v>0</v>
      </c>
      <c r="AS36" s="10">
        <f t="shared" ca="1" si="22"/>
        <v>0</v>
      </c>
      <c r="AT36" s="10">
        <f t="shared" ca="1" si="22"/>
        <v>0</v>
      </c>
      <c r="AU36" s="10">
        <f t="shared" ca="1" si="22"/>
        <v>0</v>
      </c>
      <c r="AV36" s="10">
        <f t="shared" ca="1" si="22"/>
        <v>0</v>
      </c>
      <c r="AW36" s="10">
        <f t="shared" ca="1" si="22"/>
        <v>0</v>
      </c>
      <c r="AX36" s="10">
        <f t="shared" ca="1" si="22"/>
        <v>0</v>
      </c>
      <c r="AY36" s="10">
        <f t="shared" ca="1" si="22"/>
        <v>0</v>
      </c>
      <c r="AZ36" s="10">
        <f t="shared" ca="1" si="22"/>
        <v>0</v>
      </c>
      <c r="BA36" s="10">
        <f t="shared" ca="1" si="20"/>
        <v>0</v>
      </c>
      <c r="BB36" s="10">
        <f t="shared" ca="1" si="20"/>
        <v>0</v>
      </c>
      <c r="BC36" s="10">
        <f t="shared" ca="1" si="20"/>
        <v>0</v>
      </c>
      <c r="BD36" s="10">
        <f t="shared" ca="1" si="20"/>
        <v>0</v>
      </c>
      <c r="BE36" s="10">
        <f t="shared" ca="1" si="20"/>
        <v>0</v>
      </c>
      <c r="BF36" s="10">
        <f t="shared" ca="1" si="20"/>
        <v>0</v>
      </c>
      <c r="BG36" s="10">
        <f t="shared" ca="1" si="20"/>
        <v>0</v>
      </c>
      <c r="BH36" s="10">
        <f t="shared" ca="1" si="20"/>
        <v>0</v>
      </c>
      <c r="BI36" s="10">
        <f t="shared" ca="1" si="12"/>
        <v>0</v>
      </c>
      <c r="BJ36" s="93">
        <f t="shared" ca="1" si="25"/>
        <v>0</v>
      </c>
    </row>
    <row r="37" spans="1:62" ht="22.5" customHeight="1" outlineLevel="3" x14ac:dyDescent="0.25">
      <c r="A37" s="21" t="s">
        <v>14</v>
      </c>
      <c r="B37" s="75">
        <v>2</v>
      </c>
      <c r="C37" s="74">
        <f t="shared" si="24"/>
        <v>43874</v>
      </c>
      <c r="D37" s="74">
        <f t="shared" si="15"/>
        <v>43878</v>
      </c>
      <c r="E37" s="75">
        <f t="shared" si="18"/>
        <v>36</v>
      </c>
      <c r="F37" s="76">
        <f t="shared" ca="1" si="4"/>
        <v>0</v>
      </c>
      <c r="G37" s="77" t="str">
        <f t="shared" ca="1" si="5"/>
        <v>Not Started</v>
      </c>
      <c r="H37" s="78"/>
      <c r="I37" s="13"/>
      <c r="J37" s="92">
        <f t="shared" ca="1" si="23"/>
        <v>0</v>
      </c>
      <c r="K37" s="10">
        <f t="shared" ca="1" si="23"/>
        <v>0</v>
      </c>
      <c r="L37" s="10">
        <f t="shared" ca="1" si="23"/>
        <v>0</v>
      </c>
      <c r="M37" s="10">
        <f t="shared" ca="1" si="23"/>
        <v>0</v>
      </c>
      <c r="N37" s="10">
        <f t="shared" ca="1" si="23"/>
        <v>0</v>
      </c>
      <c r="O37" s="10">
        <f t="shared" ca="1" si="23"/>
        <v>0</v>
      </c>
      <c r="P37" s="10">
        <f t="shared" ca="1" si="23"/>
        <v>0</v>
      </c>
      <c r="Q37" s="10">
        <f t="shared" ca="1" si="23"/>
        <v>0</v>
      </c>
      <c r="R37" s="10">
        <f t="shared" ca="1" si="23"/>
        <v>0</v>
      </c>
      <c r="S37" s="10">
        <f t="shared" ca="1" si="23"/>
        <v>0</v>
      </c>
      <c r="T37" s="10">
        <f t="shared" ca="1" si="23"/>
        <v>0</v>
      </c>
      <c r="U37" s="10">
        <f t="shared" ca="1" si="23"/>
        <v>0</v>
      </c>
      <c r="V37" s="10">
        <f t="shared" ca="1" si="23"/>
        <v>0</v>
      </c>
      <c r="W37" s="10">
        <f t="shared" ca="1" si="23"/>
        <v>0</v>
      </c>
      <c r="X37" s="10">
        <f t="shared" ca="1" si="23"/>
        <v>0</v>
      </c>
      <c r="Y37" s="10">
        <f t="shared" ca="1" si="23"/>
        <v>0</v>
      </c>
      <c r="Z37" s="10">
        <f t="shared" ca="1" si="21"/>
        <v>0</v>
      </c>
      <c r="AA37" s="10">
        <f t="shared" ca="1" si="21"/>
        <v>0</v>
      </c>
      <c r="AB37" s="10">
        <f t="shared" ca="1" si="21"/>
        <v>0</v>
      </c>
      <c r="AC37" s="10">
        <f t="shared" ca="1" si="21"/>
        <v>0</v>
      </c>
      <c r="AD37" s="10">
        <f t="shared" ca="1" si="21"/>
        <v>0</v>
      </c>
      <c r="AE37" s="10">
        <f t="shared" ca="1" si="21"/>
        <v>0</v>
      </c>
      <c r="AF37" s="10">
        <f t="shared" ca="1" si="21"/>
        <v>0</v>
      </c>
      <c r="AG37" s="10">
        <f t="shared" ca="1" si="21"/>
        <v>0</v>
      </c>
      <c r="AH37" s="10">
        <f t="shared" ca="1" si="21"/>
        <v>0</v>
      </c>
      <c r="AI37" s="10">
        <f t="shared" ca="1" si="21"/>
        <v>0</v>
      </c>
      <c r="AJ37" s="10">
        <f t="shared" ca="1" si="21"/>
        <v>0</v>
      </c>
      <c r="AK37" s="10">
        <f t="shared" ca="1" si="22"/>
        <v>0</v>
      </c>
      <c r="AL37" s="10">
        <f t="shared" ca="1" si="22"/>
        <v>0</v>
      </c>
      <c r="AM37" s="10">
        <f t="shared" ca="1" si="22"/>
        <v>0</v>
      </c>
      <c r="AN37" s="10">
        <f t="shared" ca="1" si="22"/>
        <v>0</v>
      </c>
      <c r="AO37" s="10">
        <f t="shared" ca="1" si="22"/>
        <v>0</v>
      </c>
      <c r="AP37" s="10">
        <f t="shared" ca="1" si="22"/>
        <v>0</v>
      </c>
      <c r="AQ37" s="10">
        <f t="shared" ca="1" si="22"/>
        <v>0</v>
      </c>
      <c r="AR37" s="10">
        <f t="shared" ca="1" si="22"/>
        <v>0</v>
      </c>
      <c r="AS37" s="10">
        <f t="shared" ca="1" si="22"/>
        <v>0</v>
      </c>
      <c r="AT37" s="10">
        <f t="shared" ca="1" si="22"/>
        <v>0</v>
      </c>
      <c r="AU37" s="10">
        <f t="shared" ca="1" si="22"/>
        <v>0</v>
      </c>
      <c r="AV37" s="10">
        <f t="shared" ca="1" si="22"/>
        <v>0</v>
      </c>
      <c r="AW37" s="10">
        <f t="shared" ca="1" si="22"/>
        <v>0</v>
      </c>
      <c r="AX37" s="10">
        <f t="shared" ca="1" si="22"/>
        <v>0</v>
      </c>
      <c r="AY37" s="10">
        <f t="shared" ca="1" si="22"/>
        <v>0</v>
      </c>
      <c r="AZ37" s="10">
        <f t="shared" ca="1" si="22"/>
        <v>0</v>
      </c>
      <c r="BA37" s="10">
        <f t="shared" ca="1" si="20"/>
        <v>0</v>
      </c>
      <c r="BB37" s="10">
        <f t="shared" ca="1" si="20"/>
        <v>0</v>
      </c>
      <c r="BC37" s="10">
        <f t="shared" ca="1" si="20"/>
        <v>0</v>
      </c>
      <c r="BD37" s="10">
        <f t="shared" ca="1" si="20"/>
        <v>0</v>
      </c>
      <c r="BE37" s="10">
        <f t="shared" ca="1" si="20"/>
        <v>0</v>
      </c>
      <c r="BF37" s="10">
        <f t="shared" ca="1" si="20"/>
        <v>0</v>
      </c>
      <c r="BG37" s="10">
        <f t="shared" ca="1" si="20"/>
        <v>0</v>
      </c>
      <c r="BH37" s="10">
        <f t="shared" ca="1" si="20"/>
        <v>0</v>
      </c>
      <c r="BI37" s="10">
        <f t="shared" ca="1" si="12"/>
        <v>0</v>
      </c>
      <c r="BJ37" s="93">
        <f t="shared" ca="1" si="25"/>
        <v>0</v>
      </c>
    </row>
    <row r="38" spans="1:62" ht="22.5" customHeight="1" outlineLevel="3" x14ac:dyDescent="0.25">
      <c r="A38" s="21" t="s">
        <v>19</v>
      </c>
      <c r="B38" s="75">
        <v>1</v>
      </c>
      <c r="C38" s="74">
        <f t="shared" si="24"/>
        <v>43879</v>
      </c>
      <c r="D38" s="74">
        <f t="shared" si="15"/>
        <v>43880</v>
      </c>
      <c r="E38" s="75">
        <f t="shared" si="18"/>
        <v>37</v>
      </c>
      <c r="F38" s="76">
        <f t="shared" ca="1" si="4"/>
        <v>0</v>
      </c>
      <c r="G38" s="77" t="str">
        <f t="shared" ca="1" si="5"/>
        <v>Not Started</v>
      </c>
      <c r="H38" s="78"/>
      <c r="I38" s="13"/>
      <c r="J38" s="92">
        <f t="shared" ca="1" si="23"/>
        <v>0</v>
      </c>
      <c r="K38" s="10">
        <f t="shared" ca="1" si="23"/>
        <v>0</v>
      </c>
      <c r="L38" s="10">
        <f t="shared" ca="1" si="23"/>
        <v>0</v>
      </c>
      <c r="M38" s="10">
        <f t="shared" ca="1" si="23"/>
        <v>0</v>
      </c>
      <c r="N38" s="10">
        <f t="shared" ca="1" si="23"/>
        <v>0</v>
      </c>
      <c r="O38" s="10">
        <f t="shared" ca="1" si="23"/>
        <v>0</v>
      </c>
      <c r="P38" s="10">
        <f t="shared" ca="1" si="23"/>
        <v>0</v>
      </c>
      <c r="Q38" s="10">
        <f t="shared" ca="1" si="23"/>
        <v>0</v>
      </c>
      <c r="R38" s="10">
        <f t="shared" ca="1" si="23"/>
        <v>0</v>
      </c>
      <c r="S38" s="10">
        <f t="shared" ca="1" si="23"/>
        <v>0</v>
      </c>
      <c r="T38" s="10">
        <f t="shared" ca="1" si="23"/>
        <v>0</v>
      </c>
      <c r="U38" s="10">
        <f t="shared" ca="1" si="23"/>
        <v>0</v>
      </c>
      <c r="V38" s="10">
        <f t="shared" ca="1" si="23"/>
        <v>0</v>
      </c>
      <c r="W38" s="10">
        <f t="shared" ca="1" si="23"/>
        <v>0</v>
      </c>
      <c r="X38" s="10">
        <f t="shared" ca="1" si="23"/>
        <v>0</v>
      </c>
      <c r="Y38" s="10">
        <f t="shared" ca="1" si="23"/>
        <v>0</v>
      </c>
      <c r="Z38" s="10">
        <f t="shared" ca="1" si="21"/>
        <v>0</v>
      </c>
      <c r="AA38" s="10">
        <f t="shared" ca="1" si="21"/>
        <v>0</v>
      </c>
      <c r="AB38" s="10">
        <f t="shared" ca="1" si="21"/>
        <v>0</v>
      </c>
      <c r="AC38" s="10">
        <f t="shared" ca="1" si="21"/>
        <v>0</v>
      </c>
      <c r="AD38" s="10">
        <f t="shared" ca="1" si="21"/>
        <v>0</v>
      </c>
      <c r="AE38" s="10">
        <f t="shared" ca="1" si="21"/>
        <v>0</v>
      </c>
      <c r="AF38" s="10">
        <f t="shared" ca="1" si="21"/>
        <v>0</v>
      </c>
      <c r="AG38" s="10">
        <f t="shared" ca="1" si="21"/>
        <v>0</v>
      </c>
      <c r="AH38" s="10">
        <f t="shared" ca="1" si="21"/>
        <v>0</v>
      </c>
      <c r="AI38" s="10">
        <f t="shared" ca="1" si="21"/>
        <v>0</v>
      </c>
      <c r="AJ38" s="10">
        <f t="shared" ca="1" si="21"/>
        <v>0</v>
      </c>
      <c r="AK38" s="10">
        <f t="shared" ca="1" si="22"/>
        <v>0</v>
      </c>
      <c r="AL38" s="10">
        <f t="shared" ca="1" si="22"/>
        <v>0</v>
      </c>
      <c r="AM38" s="10">
        <f t="shared" ca="1" si="22"/>
        <v>0</v>
      </c>
      <c r="AN38" s="10">
        <f t="shared" ca="1" si="22"/>
        <v>0</v>
      </c>
      <c r="AO38" s="10">
        <f t="shared" ca="1" si="22"/>
        <v>0</v>
      </c>
      <c r="AP38" s="10">
        <f t="shared" ca="1" si="22"/>
        <v>0</v>
      </c>
      <c r="AQ38" s="10">
        <f t="shared" ca="1" si="22"/>
        <v>0</v>
      </c>
      <c r="AR38" s="10">
        <f t="shared" ca="1" si="22"/>
        <v>0</v>
      </c>
      <c r="AS38" s="10">
        <f t="shared" ca="1" si="22"/>
        <v>0</v>
      </c>
      <c r="AT38" s="10">
        <f t="shared" ca="1" si="22"/>
        <v>0</v>
      </c>
      <c r="AU38" s="10">
        <f t="shared" ca="1" si="22"/>
        <v>0</v>
      </c>
      <c r="AV38" s="10">
        <f t="shared" ca="1" si="22"/>
        <v>0</v>
      </c>
      <c r="AW38" s="10">
        <f t="shared" ca="1" si="22"/>
        <v>0</v>
      </c>
      <c r="AX38" s="10">
        <f t="shared" ca="1" si="22"/>
        <v>0</v>
      </c>
      <c r="AY38" s="10">
        <f t="shared" ca="1" si="22"/>
        <v>0</v>
      </c>
      <c r="AZ38" s="10">
        <f t="shared" ca="1" si="22"/>
        <v>0</v>
      </c>
      <c r="BA38" s="10">
        <f t="shared" ca="1" si="20"/>
        <v>0</v>
      </c>
      <c r="BB38" s="10">
        <f t="shared" ca="1" si="20"/>
        <v>0</v>
      </c>
      <c r="BC38" s="10">
        <f t="shared" ca="1" si="20"/>
        <v>0</v>
      </c>
      <c r="BD38" s="10">
        <f t="shared" ca="1" si="20"/>
        <v>0</v>
      </c>
      <c r="BE38" s="10">
        <f t="shared" ca="1" si="20"/>
        <v>0</v>
      </c>
      <c r="BF38" s="10">
        <f t="shared" ca="1" si="20"/>
        <v>0</v>
      </c>
      <c r="BG38" s="10">
        <f t="shared" ca="1" si="20"/>
        <v>0</v>
      </c>
      <c r="BH38" s="10">
        <f t="shared" ca="1" si="20"/>
        <v>0</v>
      </c>
      <c r="BI38" s="10">
        <f t="shared" ca="1" si="12"/>
        <v>0</v>
      </c>
      <c r="BJ38" s="93">
        <f t="shared" ca="1" si="25"/>
        <v>0</v>
      </c>
    </row>
    <row r="39" spans="1:62" ht="22.5" customHeight="1" outlineLevel="2" x14ac:dyDescent="0.25">
      <c r="A39" s="79" t="str">
        <f>CONCATENATE("Sprint ",H39,": Vista de los datos comparativos")</f>
        <v>Sprint 6: Vista de los datos comparativos</v>
      </c>
      <c r="B39" s="80">
        <f>SUM(B40:B45)</f>
        <v>14</v>
      </c>
      <c r="C39" s="81">
        <f>D38 + 1</f>
        <v>43881</v>
      </c>
      <c r="D39" s="81">
        <f>D45</f>
        <v>43908</v>
      </c>
      <c r="E39" s="80"/>
      <c r="F39" s="82">
        <f ca="1">MEDIAN(F40:F45)</f>
        <v>0</v>
      </c>
      <c r="G39" s="80"/>
      <c r="H39" s="83">
        <f>H32+1</f>
        <v>6</v>
      </c>
      <c r="I39" s="13" t="s">
        <v>37</v>
      </c>
      <c r="J39" s="92">
        <f t="shared" ca="1" si="23"/>
        <v>0</v>
      </c>
      <c r="K39" s="10">
        <f t="shared" ca="1" si="23"/>
        <v>0</v>
      </c>
      <c r="L39" s="10">
        <f t="shared" ca="1" si="23"/>
        <v>0</v>
      </c>
      <c r="M39" s="10">
        <f t="shared" ca="1" si="23"/>
        <v>0</v>
      </c>
      <c r="N39" s="10">
        <f t="shared" ca="1" si="23"/>
        <v>0</v>
      </c>
      <c r="O39" s="10">
        <f t="shared" ca="1" si="23"/>
        <v>0</v>
      </c>
      <c r="P39" s="10">
        <f t="shared" ca="1" si="23"/>
        <v>0</v>
      </c>
      <c r="Q39" s="10">
        <f t="shared" ca="1" si="23"/>
        <v>0</v>
      </c>
      <c r="R39" s="10">
        <f t="shared" ca="1" si="23"/>
        <v>0</v>
      </c>
      <c r="S39" s="10">
        <f t="shared" ca="1" si="23"/>
        <v>0</v>
      </c>
      <c r="T39" s="10">
        <f t="shared" ca="1" si="23"/>
        <v>0</v>
      </c>
      <c r="U39" s="10">
        <f t="shared" ca="1" si="23"/>
        <v>0</v>
      </c>
      <c r="V39" s="10">
        <f t="shared" ca="1" si="23"/>
        <v>0</v>
      </c>
      <c r="W39" s="10">
        <f t="shared" ca="1" si="23"/>
        <v>0</v>
      </c>
      <c r="X39" s="10">
        <f t="shared" ca="1" si="23"/>
        <v>0</v>
      </c>
      <c r="Y39" s="10">
        <f t="shared" ca="1" si="23"/>
        <v>0</v>
      </c>
      <c r="Z39" s="10">
        <f t="shared" ca="1" si="21"/>
        <v>0</v>
      </c>
      <c r="AA39" s="10">
        <f t="shared" ca="1" si="21"/>
        <v>0</v>
      </c>
      <c r="AB39" s="10">
        <f t="shared" ca="1" si="21"/>
        <v>0</v>
      </c>
      <c r="AC39" s="10">
        <f t="shared" ca="1" si="21"/>
        <v>0</v>
      </c>
      <c r="AD39" s="10">
        <f t="shared" ca="1" si="21"/>
        <v>0</v>
      </c>
      <c r="AE39" s="10">
        <f t="shared" ca="1" si="21"/>
        <v>0</v>
      </c>
      <c r="AF39" s="10">
        <f t="shared" ca="1" si="21"/>
        <v>0</v>
      </c>
      <c r="AG39" s="10">
        <f t="shared" ca="1" si="21"/>
        <v>0</v>
      </c>
      <c r="AH39" s="10">
        <f t="shared" ca="1" si="21"/>
        <v>0</v>
      </c>
      <c r="AI39" s="10">
        <f t="shared" ca="1" si="21"/>
        <v>0</v>
      </c>
      <c r="AJ39" s="10">
        <f t="shared" ca="1" si="21"/>
        <v>0</v>
      </c>
      <c r="AK39" s="10">
        <f t="shared" ca="1" si="22"/>
        <v>0</v>
      </c>
      <c r="AL39" s="10">
        <f t="shared" ca="1" si="22"/>
        <v>0</v>
      </c>
      <c r="AM39" s="10">
        <f t="shared" ca="1" si="22"/>
        <v>0</v>
      </c>
      <c r="AN39" s="10">
        <f t="shared" ca="1" si="22"/>
        <v>0</v>
      </c>
      <c r="AO39" s="10">
        <f t="shared" ca="1" si="22"/>
        <v>0</v>
      </c>
      <c r="AP39" s="10">
        <f t="shared" ca="1" si="22"/>
        <v>0</v>
      </c>
      <c r="AQ39" s="10">
        <f t="shared" ca="1" si="22"/>
        <v>0</v>
      </c>
      <c r="AR39" s="10">
        <f t="shared" ca="1" si="22"/>
        <v>0</v>
      </c>
      <c r="AS39" s="10">
        <f t="shared" ca="1" si="22"/>
        <v>0</v>
      </c>
      <c r="AT39" s="10">
        <f t="shared" ca="1" si="22"/>
        <v>0</v>
      </c>
      <c r="AU39" s="10">
        <f t="shared" ca="1" si="22"/>
        <v>0</v>
      </c>
      <c r="AV39" s="10">
        <f t="shared" ca="1" si="22"/>
        <v>0</v>
      </c>
      <c r="AW39" s="10">
        <f t="shared" ca="1" si="22"/>
        <v>0</v>
      </c>
      <c r="AX39" s="10">
        <f t="shared" ca="1" si="22"/>
        <v>0</v>
      </c>
      <c r="AY39" s="10">
        <f t="shared" ca="1" si="22"/>
        <v>0</v>
      </c>
      <c r="AZ39" s="10">
        <f t="shared" ca="1" si="22"/>
        <v>0</v>
      </c>
      <c r="BA39" s="10">
        <f t="shared" ca="1" si="20"/>
        <v>0</v>
      </c>
      <c r="BB39" s="10">
        <f t="shared" ca="1" si="20"/>
        <v>0</v>
      </c>
      <c r="BC39" s="10">
        <f t="shared" ca="1" si="20"/>
        <v>0</v>
      </c>
      <c r="BD39" s="10">
        <f t="shared" ca="1" si="20"/>
        <v>0</v>
      </c>
      <c r="BE39" s="10">
        <f t="shared" ca="1" si="20"/>
        <v>0</v>
      </c>
      <c r="BF39" s="10">
        <f t="shared" ca="1" si="20"/>
        <v>0</v>
      </c>
      <c r="BG39" s="10">
        <f t="shared" ca="1" si="20"/>
        <v>0</v>
      </c>
      <c r="BH39" s="10">
        <f t="shared" ca="1" si="20"/>
        <v>0</v>
      </c>
      <c r="BI39" s="10">
        <f t="shared" ref="BI39:BJ39" ca="1" si="26">IF(NOT(AND(BI$3&gt;=$C39,BI$3&lt;=$D39)),0, IF(ISNUMBER($H39),$H39,-1))</f>
        <v>0</v>
      </c>
      <c r="BJ39" s="93">
        <f t="shared" ca="1" si="26"/>
        <v>0</v>
      </c>
    </row>
    <row r="40" spans="1:62" ht="22.5" customHeight="1" outlineLevel="3" x14ac:dyDescent="0.25">
      <c r="A40" s="22" t="s">
        <v>28</v>
      </c>
      <c r="B40" s="84">
        <v>5</v>
      </c>
      <c r="C40" s="85">
        <f>D38 + 1</f>
        <v>43881</v>
      </c>
      <c r="D40" s="85">
        <f t="shared" si="15"/>
        <v>43888</v>
      </c>
      <c r="E40" s="84">
        <f t="shared" si="18"/>
        <v>39</v>
      </c>
      <c r="F40" s="86">
        <f t="shared" ca="1" si="4"/>
        <v>0</v>
      </c>
      <c r="G40" s="87" t="str">
        <f t="shared" ca="1" si="5"/>
        <v>Not Started</v>
      </c>
      <c r="H40" s="88"/>
      <c r="I40" s="13"/>
      <c r="J40" s="92">
        <f t="shared" ca="1" si="23"/>
        <v>0</v>
      </c>
      <c r="K40" s="10">
        <f t="shared" ca="1" si="23"/>
        <v>0</v>
      </c>
      <c r="L40" s="10">
        <f t="shared" ca="1" si="23"/>
        <v>0</v>
      </c>
      <c r="M40" s="10">
        <f t="shared" ca="1" si="23"/>
        <v>0</v>
      </c>
      <c r="N40" s="10">
        <f t="shared" ca="1" si="23"/>
        <v>0</v>
      </c>
      <c r="O40" s="10">
        <f t="shared" ca="1" si="23"/>
        <v>0</v>
      </c>
      <c r="P40" s="10">
        <f t="shared" ca="1" si="23"/>
        <v>0</v>
      </c>
      <c r="Q40" s="10">
        <f t="shared" ca="1" si="23"/>
        <v>0</v>
      </c>
      <c r="R40" s="10">
        <f t="shared" ca="1" si="23"/>
        <v>0</v>
      </c>
      <c r="S40" s="10">
        <f t="shared" ca="1" si="23"/>
        <v>0</v>
      </c>
      <c r="T40" s="10">
        <f t="shared" ca="1" si="23"/>
        <v>0</v>
      </c>
      <c r="U40" s="10">
        <f t="shared" ca="1" si="23"/>
        <v>0</v>
      </c>
      <c r="V40" s="10">
        <f t="shared" ca="1" si="23"/>
        <v>0</v>
      </c>
      <c r="W40" s="10">
        <f t="shared" ca="1" si="23"/>
        <v>0</v>
      </c>
      <c r="X40" s="10">
        <f t="shared" ca="1" si="23"/>
        <v>0</v>
      </c>
      <c r="Y40" s="10">
        <f t="shared" ca="1" si="23"/>
        <v>0</v>
      </c>
      <c r="Z40" s="10">
        <f t="shared" ca="1" si="21"/>
        <v>0</v>
      </c>
      <c r="AA40" s="10">
        <f t="shared" ca="1" si="21"/>
        <v>0</v>
      </c>
      <c r="AB40" s="10">
        <f t="shared" ca="1" si="21"/>
        <v>0</v>
      </c>
      <c r="AC40" s="10">
        <f t="shared" ca="1" si="21"/>
        <v>0</v>
      </c>
      <c r="AD40" s="10">
        <f t="shared" ca="1" si="21"/>
        <v>0</v>
      </c>
      <c r="AE40" s="10">
        <f t="shared" ca="1" si="21"/>
        <v>0</v>
      </c>
      <c r="AF40" s="10">
        <f t="shared" ca="1" si="21"/>
        <v>0</v>
      </c>
      <c r="AG40" s="10">
        <f t="shared" ca="1" si="21"/>
        <v>0</v>
      </c>
      <c r="AH40" s="10">
        <f t="shared" ca="1" si="21"/>
        <v>0</v>
      </c>
      <c r="AI40" s="10">
        <f t="shared" ca="1" si="21"/>
        <v>0</v>
      </c>
      <c r="AJ40" s="10">
        <f t="shared" ca="1" si="21"/>
        <v>0</v>
      </c>
      <c r="AK40" s="10">
        <f t="shared" ca="1" si="22"/>
        <v>0</v>
      </c>
      <c r="AL40" s="10">
        <f t="shared" ca="1" si="22"/>
        <v>0</v>
      </c>
      <c r="AM40" s="10">
        <f t="shared" ca="1" si="22"/>
        <v>0</v>
      </c>
      <c r="AN40" s="10">
        <f t="shared" ca="1" si="22"/>
        <v>0</v>
      </c>
      <c r="AO40" s="10">
        <f t="shared" ca="1" si="22"/>
        <v>0</v>
      </c>
      <c r="AP40" s="10">
        <f t="shared" ca="1" si="22"/>
        <v>0</v>
      </c>
      <c r="AQ40" s="10">
        <f t="shared" ca="1" si="22"/>
        <v>0</v>
      </c>
      <c r="AR40" s="10">
        <f t="shared" ca="1" si="22"/>
        <v>0</v>
      </c>
      <c r="AS40" s="10">
        <f t="shared" ca="1" si="22"/>
        <v>0</v>
      </c>
      <c r="AT40" s="10">
        <f t="shared" ca="1" si="22"/>
        <v>0</v>
      </c>
      <c r="AU40" s="10">
        <f t="shared" ca="1" si="22"/>
        <v>0</v>
      </c>
      <c r="AV40" s="10">
        <f t="shared" ca="1" si="22"/>
        <v>0</v>
      </c>
      <c r="AW40" s="10">
        <f t="shared" ca="1" si="22"/>
        <v>0</v>
      </c>
      <c r="AX40" s="10">
        <f t="shared" ca="1" si="22"/>
        <v>0</v>
      </c>
      <c r="AY40" s="10">
        <f t="shared" ca="1" si="22"/>
        <v>0</v>
      </c>
      <c r="AZ40" s="10">
        <f t="shared" ref="AZ40:BJ45" ca="1" si="27">IF(NOT(AND(AZ$3&gt;=$C40,AZ$3&lt;=$D40)),0, IF(ISNUMBER($H40),$H40,-1))</f>
        <v>0</v>
      </c>
      <c r="BA40" s="10">
        <f t="shared" ca="1" si="27"/>
        <v>0</v>
      </c>
      <c r="BB40" s="10">
        <f t="shared" ca="1" si="27"/>
        <v>0</v>
      </c>
      <c r="BC40" s="10">
        <f t="shared" ca="1" si="27"/>
        <v>0</v>
      </c>
      <c r="BD40" s="10">
        <f t="shared" ca="1" si="27"/>
        <v>0</v>
      </c>
      <c r="BE40" s="10">
        <f t="shared" ca="1" si="27"/>
        <v>0</v>
      </c>
      <c r="BF40" s="10">
        <f t="shared" ca="1" si="27"/>
        <v>0</v>
      </c>
      <c r="BG40" s="10">
        <f t="shared" ca="1" si="27"/>
        <v>0</v>
      </c>
      <c r="BH40" s="10">
        <f t="shared" ca="1" si="27"/>
        <v>0</v>
      </c>
      <c r="BI40" s="10">
        <f t="shared" ca="1" si="27"/>
        <v>0</v>
      </c>
      <c r="BJ40" s="93">
        <f t="shared" ca="1" si="27"/>
        <v>0</v>
      </c>
    </row>
    <row r="41" spans="1:62" ht="22.5" customHeight="1" outlineLevel="3" x14ac:dyDescent="0.25">
      <c r="A41" s="22" t="s">
        <v>29</v>
      </c>
      <c r="B41" s="84">
        <v>4</v>
      </c>
      <c r="C41" s="85">
        <f t="shared" ref="C41:C45" si="28">D40+1</f>
        <v>43889</v>
      </c>
      <c r="D41" s="85">
        <f t="shared" si="15"/>
        <v>43895</v>
      </c>
      <c r="E41" s="84">
        <f t="shared" si="18"/>
        <v>40</v>
      </c>
      <c r="F41" s="86">
        <f t="shared" ca="1" si="4"/>
        <v>0</v>
      </c>
      <c r="G41" s="87" t="str">
        <f t="shared" ca="1" si="5"/>
        <v>Not Started</v>
      </c>
      <c r="H41" s="88"/>
      <c r="I41" s="13"/>
      <c r="J41" s="92">
        <f t="shared" ca="1" si="23"/>
        <v>0</v>
      </c>
      <c r="K41" s="10">
        <f t="shared" ca="1" si="23"/>
        <v>0</v>
      </c>
      <c r="L41" s="10">
        <f t="shared" ca="1" si="23"/>
        <v>0</v>
      </c>
      <c r="M41" s="10">
        <f t="shared" ca="1" si="23"/>
        <v>0</v>
      </c>
      <c r="N41" s="10">
        <f t="shared" ca="1" si="23"/>
        <v>0</v>
      </c>
      <c r="O41" s="10">
        <f t="shared" ca="1" si="23"/>
        <v>0</v>
      </c>
      <c r="P41" s="10">
        <f t="shared" ca="1" si="23"/>
        <v>0</v>
      </c>
      <c r="Q41" s="10">
        <f t="shared" ca="1" si="23"/>
        <v>0</v>
      </c>
      <c r="R41" s="10">
        <f t="shared" ca="1" si="23"/>
        <v>0</v>
      </c>
      <c r="S41" s="10">
        <f t="shared" ca="1" si="23"/>
        <v>0</v>
      </c>
      <c r="T41" s="10">
        <f t="shared" ca="1" si="23"/>
        <v>0</v>
      </c>
      <c r="U41" s="10">
        <f t="shared" ca="1" si="23"/>
        <v>0</v>
      </c>
      <c r="V41" s="10">
        <f t="shared" ca="1" si="23"/>
        <v>0</v>
      </c>
      <c r="W41" s="10">
        <f t="shared" ca="1" si="23"/>
        <v>0</v>
      </c>
      <c r="X41" s="10">
        <f t="shared" ca="1" si="23"/>
        <v>0</v>
      </c>
      <c r="Y41" s="10">
        <f t="shared" ref="Y41:AN45" ca="1" si="29">IF(NOT(AND(Y$3&gt;=$C41,Y$3&lt;=$D41)),0, IF(ISNUMBER($H41),$H41,-1))</f>
        <v>0</v>
      </c>
      <c r="Z41" s="10">
        <f t="shared" ca="1" si="29"/>
        <v>0</v>
      </c>
      <c r="AA41" s="10">
        <f t="shared" ca="1" si="29"/>
        <v>0</v>
      </c>
      <c r="AB41" s="10">
        <f t="shared" ca="1" si="29"/>
        <v>0</v>
      </c>
      <c r="AC41" s="10">
        <f t="shared" ca="1" si="29"/>
        <v>0</v>
      </c>
      <c r="AD41" s="10">
        <f t="shared" ca="1" si="29"/>
        <v>0</v>
      </c>
      <c r="AE41" s="10">
        <f t="shared" ca="1" si="29"/>
        <v>0</v>
      </c>
      <c r="AF41" s="10">
        <f t="shared" ca="1" si="29"/>
        <v>0</v>
      </c>
      <c r="AG41" s="10">
        <f t="shared" ca="1" si="29"/>
        <v>0</v>
      </c>
      <c r="AH41" s="10">
        <f t="shared" ca="1" si="29"/>
        <v>0</v>
      </c>
      <c r="AI41" s="10">
        <f t="shared" ca="1" si="29"/>
        <v>0</v>
      </c>
      <c r="AJ41" s="10">
        <f t="shared" ca="1" si="29"/>
        <v>0</v>
      </c>
      <c r="AK41" s="10">
        <f t="shared" ca="1" si="29"/>
        <v>0</v>
      </c>
      <c r="AL41" s="10">
        <f t="shared" ca="1" si="29"/>
        <v>0</v>
      </c>
      <c r="AM41" s="10">
        <f t="shared" ca="1" si="29"/>
        <v>0</v>
      </c>
      <c r="AN41" s="10">
        <f t="shared" ca="1" si="29"/>
        <v>0</v>
      </c>
      <c r="AO41" s="10">
        <f t="shared" ref="AO41:BD45" ca="1" si="30">IF(NOT(AND(AO$3&gt;=$C41,AO$3&lt;=$D41)),0, IF(ISNUMBER($H41),$H41,-1))</f>
        <v>0</v>
      </c>
      <c r="AP41" s="10">
        <f t="shared" ca="1" si="30"/>
        <v>0</v>
      </c>
      <c r="AQ41" s="10">
        <f t="shared" ca="1" si="30"/>
        <v>0</v>
      </c>
      <c r="AR41" s="10">
        <f t="shared" ca="1" si="30"/>
        <v>0</v>
      </c>
      <c r="AS41" s="10">
        <f t="shared" ca="1" si="30"/>
        <v>0</v>
      </c>
      <c r="AT41" s="10">
        <f t="shared" ca="1" si="30"/>
        <v>0</v>
      </c>
      <c r="AU41" s="10">
        <f t="shared" ca="1" si="30"/>
        <v>0</v>
      </c>
      <c r="AV41" s="10">
        <f t="shared" ca="1" si="30"/>
        <v>0</v>
      </c>
      <c r="AW41" s="10">
        <f t="shared" ca="1" si="30"/>
        <v>0</v>
      </c>
      <c r="AX41" s="10">
        <f t="shared" ca="1" si="30"/>
        <v>0</v>
      </c>
      <c r="AY41" s="10">
        <f t="shared" ca="1" si="30"/>
        <v>0</v>
      </c>
      <c r="AZ41" s="10">
        <f t="shared" ca="1" si="30"/>
        <v>0</v>
      </c>
      <c r="BA41" s="10">
        <f t="shared" ca="1" si="30"/>
        <v>0</v>
      </c>
      <c r="BB41" s="10">
        <f t="shared" ca="1" si="30"/>
        <v>0</v>
      </c>
      <c r="BC41" s="10">
        <f t="shared" ca="1" si="30"/>
        <v>0</v>
      </c>
      <c r="BD41" s="10">
        <f t="shared" ca="1" si="30"/>
        <v>0</v>
      </c>
      <c r="BE41" s="10">
        <f t="shared" ca="1" si="27"/>
        <v>0</v>
      </c>
      <c r="BF41" s="10">
        <f t="shared" ca="1" si="27"/>
        <v>0</v>
      </c>
      <c r="BG41" s="10">
        <f t="shared" ca="1" si="27"/>
        <v>0</v>
      </c>
      <c r="BH41" s="10">
        <f t="shared" ca="1" si="27"/>
        <v>0</v>
      </c>
      <c r="BI41" s="10">
        <f t="shared" ca="1" si="27"/>
        <v>0</v>
      </c>
      <c r="BJ41" s="93">
        <f t="shared" ca="1" si="27"/>
        <v>0</v>
      </c>
    </row>
    <row r="42" spans="1:62" ht="22.5" customHeight="1" outlineLevel="3" x14ac:dyDescent="0.25">
      <c r="A42" s="22" t="s">
        <v>14</v>
      </c>
      <c r="B42" s="84">
        <v>2</v>
      </c>
      <c r="C42" s="85">
        <f t="shared" si="28"/>
        <v>43896</v>
      </c>
      <c r="D42" s="85">
        <f t="shared" si="15"/>
        <v>43900</v>
      </c>
      <c r="E42" s="84">
        <f t="shared" si="18"/>
        <v>41</v>
      </c>
      <c r="F42" s="86">
        <f t="shared" ca="1" si="4"/>
        <v>0</v>
      </c>
      <c r="G42" s="87" t="str">
        <f t="shared" ca="1" si="5"/>
        <v>Not Started</v>
      </c>
      <c r="H42" s="88"/>
      <c r="I42" s="13"/>
      <c r="J42" s="92">
        <f t="shared" ref="J42:Y45" ca="1" si="31">IF(NOT(AND(J$3&gt;=$C42,J$3&lt;=$D42)),0, IF(ISNUMBER($H42),$H42,-1))</f>
        <v>0</v>
      </c>
      <c r="K42" s="10">
        <f t="shared" ca="1" si="31"/>
        <v>0</v>
      </c>
      <c r="L42" s="10">
        <f t="shared" ca="1" si="31"/>
        <v>0</v>
      </c>
      <c r="M42" s="10">
        <f t="shared" ca="1" si="31"/>
        <v>0</v>
      </c>
      <c r="N42" s="10">
        <f t="shared" ca="1" si="31"/>
        <v>0</v>
      </c>
      <c r="O42" s="10">
        <f t="shared" ca="1" si="31"/>
        <v>0</v>
      </c>
      <c r="P42" s="10">
        <f t="shared" ca="1" si="31"/>
        <v>0</v>
      </c>
      <c r="Q42" s="10">
        <f t="shared" ca="1" si="31"/>
        <v>0</v>
      </c>
      <c r="R42" s="10">
        <f t="shared" ca="1" si="31"/>
        <v>0</v>
      </c>
      <c r="S42" s="10">
        <f t="shared" ca="1" si="31"/>
        <v>0</v>
      </c>
      <c r="T42" s="10">
        <f t="shared" ca="1" si="31"/>
        <v>0</v>
      </c>
      <c r="U42" s="10">
        <f t="shared" ca="1" si="31"/>
        <v>0</v>
      </c>
      <c r="V42" s="10">
        <f t="shared" ca="1" si="31"/>
        <v>0</v>
      </c>
      <c r="W42" s="10">
        <f t="shared" ca="1" si="31"/>
        <v>0</v>
      </c>
      <c r="X42" s="10">
        <f t="shared" ca="1" si="31"/>
        <v>0</v>
      </c>
      <c r="Y42" s="10">
        <f t="shared" ca="1" si="31"/>
        <v>0</v>
      </c>
      <c r="Z42" s="10">
        <f t="shared" ca="1" si="29"/>
        <v>0</v>
      </c>
      <c r="AA42" s="10">
        <f t="shared" ca="1" si="29"/>
        <v>0</v>
      </c>
      <c r="AB42" s="10">
        <f t="shared" ca="1" si="29"/>
        <v>0</v>
      </c>
      <c r="AC42" s="10">
        <f t="shared" ca="1" si="29"/>
        <v>0</v>
      </c>
      <c r="AD42" s="10">
        <f t="shared" ca="1" si="29"/>
        <v>0</v>
      </c>
      <c r="AE42" s="10">
        <f t="shared" ca="1" si="29"/>
        <v>0</v>
      </c>
      <c r="AF42" s="10">
        <f t="shared" ca="1" si="29"/>
        <v>0</v>
      </c>
      <c r="AG42" s="10">
        <f t="shared" ca="1" si="29"/>
        <v>0</v>
      </c>
      <c r="AH42" s="10">
        <f t="shared" ca="1" si="29"/>
        <v>0</v>
      </c>
      <c r="AI42" s="10">
        <f t="shared" ca="1" si="29"/>
        <v>0</v>
      </c>
      <c r="AJ42" s="10">
        <f t="shared" ca="1" si="29"/>
        <v>0</v>
      </c>
      <c r="AK42" s="10">
        <f t="shared" ca="1" si="29"/>
        <v>0</v>
      </c>
      <c r="AL42" s="10">
        <f t="shared" ca="1" si="29"/>
        <v>0</v>
      </c>
      <c r="AM42" s="10">
        <f t="shared" ca="1" si="29"/>
        <v>0</v>
      </c>
      <c r="AN42" s="10">
        <f t="shared" ca="1" si="29"/>
        <v>0</v>
      </c>
      <c r="AO42" s="10">
        <f t="shared" ca="1" si="30"/>
        <v>0</v>
      </c>
      <c r="AP42" s="10">
        <f t="shared" ca="1" si="30"/>
        <v>0</v>
      </c>
      <c r="AQ42" s="10">
        <f t="shared" ca="1" si="30"/>
        <v>0</v>
      </c>
      <c r="AR42" s="10">
        <f t="shared" ca="1" si="30"/>
        <v>0</v>
      </c>
      <c r="AS42" s="10">
        <f t="shared" ca="1" si="30"/>
        <v>0</v>
      </c>
      <c r="AT42" s="10">
        <f t="shared" ca="1" si="30"/>
        <v>0</v>
      </c>
      <c r="AU42" s="10">
        <f t="shared" ca="1" si="30"/>
        <v>0</v>
      </c>
      <c r="AV42" s="10">
        <f t="shared" ca="1" si="30"/>
        <v>0</v>
      </c>
      <c r="AW42" s="10">
        <f t="shared" ca="1" si="30"/>
        <v>0</v>
      </c>
      <c r="AX42" s="10">
        <f t="shared" ca="1" si="30"/>
        <v>0</v>
      </c>
      <c r="AY42" s="10">
        <f t="shared" ca="1" si="30"/>
        <v>0</v>
      </c>
      <c r="AZ42" s="10">
        <f t="shared" ca="1" si="30"/>
        <v>0</v>
      </c>
      <c r="BA42" s="10">
        <f t="shared" ca="1" si="30"/>
        <v>0</v>
      </c>
      <c r="BB42" s="10">
        <f t="shared" ca="1" si="30"/>
        <v>0</v>
      </c>
      <c r="BC42" s="10">
        <f t="shared" ca="1" si="30"/>
        <v>0</v>
      </c>
      <c r="BD42" s="10">
        <f t="shared" ca="1" si="30"/>
        <v>0</v>
      </c>
      <c r="BE42" s="10">
        <f t="shared" ca="1" si="27"/>
        <v>0</v>
      </c>
      <c r="BF42" s="10">
        <f t="shared" ca="1" si="27"/>
        <v>0</v>
      </c>
      <c r="BG42" s="10">
        <f t="shared" ca="1" si="27"/>
        <v>0</v>
      </c>
      <c r="BH42" s="10">
        <f t="shared" ca="1" si="27"/>
        <v>0</v>
      </c>
      <c r="BI42" s="10">
        <f t="shared" ca="1" si="27"/>
        <v>0</v>
      </c>
      <c r="BJ42" s="93">
        <f t="shared" ca="1" si="27"/>
        <v>0</v>
      </c>
    </row>
    <row r="43" spans="1:62" ht="22.5" customHeight="1" outlineLevel="3" x14ac:dyDescent="0.25">
      <c r="A43" s="22" t="s">
        <v>19</v>
      </c>
      <c r="B43" s="84">
        <v>1</v>
      </c>
      <c r="C43" s="85">
        <f t="shared" si="28"/>
        <v>43901</v>
      </c>
      <c r="D43" s="85">
        <f t="shared" si="15"/>
        <v>43902</v>
      </c>
      <c r="E43" s="84">
        <f t="shared" si="18"/>
        <v>42</v>
      </c>
      <c r="F43" s="86">
        <f t="shared" ca="1" si="4"/>
        <v>0</v>
      </c>
      <c r="G43" s="87" t="str">
        <f t="shared" ca="1" si="5"/>
        <v>Not Started</v>
      </c>
      <c r="H43" s="88"/>
      <c r="I43" s="13"/>
      <c r="J43" s="92">
        <f t="shared" ca="1" si="31"/>
        <v>0</v>
      </c>
      <c r="K43" s="10">
        <f t="shared" ca="1" si="31"/>
        <v>0</v>
      </c>
      <c r="L43" s="10">
        <f t="shared" ca="1" si="31"/>
        <v>0</v>
      </c>
      <c r="M43" s="10">
        <f t="shared" ca="1" si="31"/>
        <v>0</v>
      </c>
      <c r="N43" s="10">
        <f t="shared" ca="1" si="31"/>
        <v>0</v>
      </c>
      <c r="O43" s="10">
        <f t="shared" ca="1" si="31"/>
        <v>0</v>
      </c>
      <c r="P43" s="10">
        <f t="shared" ca="1" si="31"/>
        <v>0</v>
      </c>
      <c r="Q43" s="10">
        <f t="shared" ca="1" si="31"/>
        <v>0</v>
      </c>
      <c r="R43" s="10">
        <f t="shared" ca="1" si="31"/>
        <v>0</v>
      </c>
      <c r="S43" s="10">
        <f t="shared" ca="1" si="31"/>
        <v>0</v>
      </c>
      <c r="T43" s="10">
        <f t="shared" ca="1" si="31"/>
        <v>0</v>
      </c>
      <c r="U43" s="10">
        <f t="shared" ca="1" si="31"/>
        <v>0</v>
      </c>
      <c r="V43" s="10">
        <f t="shared" ca="1" si="31"/>
        <v>0</v>
      </c>
      <c r="W43" s="10">
        <f t="shared" ca="1" si="31"/>
        <v>0</v>
      </c>
      <c r="X43" s="10">
        <f t="shared" ca="1" si="31"/>
        <v>0</v>
      </c>
      <c r="Y43" s="10">
        <f t="shared" ca="1" si="31"/>
        <v>0</v>
      </c>
      <c r="Z43" s="10">
        <f t="shared" ca="1" si="29"/>
        <v>0</v>
      </c>
      <c r="AA43" s="10">
        <f t="shared" ca="1" si="29"/>
        <v>0</v>
      </c>
      <c r="AB43" s="10">
        <f t="shared" ca="1" si="29"/>
        <v>0</v>
      </c>
      <c r="AC43" s="10">
        <f t="shared" ca="1" si="29"/>
        <v>0</v>
      </c>
      <c r="AD43" s="10">
        <f t="shared" ca="1" si="29"/>
        <v>0</v>
      </c>
      <c r="AE43" s="10">
        <f t="shared" ca="1" si="29"/>
        <v>0</v>
      </c>
      <c r="AF43" s="10">
        <f t="shared" ca="1" si="29"/>
        <v>0</v>
      </c>
      <c r="AG43" s="10">
        <f t="shared" ca="1" si="29"/>
        <v>0</v>
      </c>
      <c r="AH43" s="10">
        <f t="shared" ca="1" si="29"/>
        <v>0</v>
      </c>
      <c r="AI43" s="10">
        <f t="shared" ca="1" si="29"/>
        <v>0</v>
      </c>
      <c r="AJ43" s="10">
        <f t="shared" ca="1" si="29"/>
        <v>0</v>
      </c>
      <c r="AK43" s="10">
        <f t="shared" ca="1" si="29"/>
        <v>0</v>
      </c>
      <c r="AL43" s="10">
        <f t="shared" ca="1" si="29"/>
        <v>0</v>
      </c>
      <c r="AM43" s="10">
        <f t="shared" ca="1" si="29"/>
        <v>0</v>
      </c>
      <c r="AN43" s="10">
        <f t="shared" ca="1" si="29"/>
        <v>0</v>
      </c>
      <c r="AO43" s="10">
        <f t="shared" ca="1" si="30"/>
        <v>0</v>
      </c>
      <c r="AP43" s="10">
        <f t="shared" ca="1" si="30"/>
        <v>0</v>
      </c>
      <c r="AQ43" s="10">
        <f t="shared" ca="1" si="30"/>
        <v>0</v>
      </c>
      <c r="AR43" s="10">
        <f t="shared" ca="1" si="30"/>
        <v>0</v>
      </c>
      <c r="AS43" s="10">
        <f t="shared" ca="1" si="30"/>
        <v>0</v>
      </c>
      <c r="AT43" s="10">
        <f t="shared" ca="1" si="30"/>
        <v>0</v>
      </c>
      <c r="AU43" s="10">
        <f t="shared" ca="1" si="30"/>
        <v>0</v>
      </c>
      <c r="AV43" s="10">
        <f t="shared" ca="1" si="30"/>
        <v>0</v>
      </c>
      <c r="AW43" s="10">
        <f t="shared" ca="1" si="30"/>
        <v>0</v>
      </c>
      <c r="AX43" s="10">
        <f t="shared" ca="1" si="30"/>
        <v>0</v>
      </c>
      <c r="AY43" s="10">
        <f t="shared" ca="1" si="30"/>
        <v>0</v>
      </c>
      <c r="AZ43" s="10">
        <f t="shared" ca="1" si="30"/>
        <v>0</v>
      </c>
      <c r="BA43" s="10">
        <f t="shared" ca="1" si="30"/>
        <v>0</v>
      </c>
      <c r="BB43" s="10">
        <f t="shared" ca="1" si="30"/>
        <v>0</v>
      </c>
      <c r="BC43" s="10">
        <f t="shared" ca="1" si="30"/>
        <v>0</v>
      </c>
      <c r="BD43" s="10">
        <f t="shared" ca="1" si="30"/>
        <v>0</v>
      </c>
      <c r="BE43" s="10">
        <f t="shared" ca="1" si="27"/>
        <v>0</v>
      </c>
      <c r="BF43" s="10">
        <f t="shared" ca="1" si="27"/>
        <v>0</v>
      </c>
      <c r="BG43" s="10">
        <f t="shared" ca="1" si="27"/>
        <v>0</v>
      </c>
      <c r="BH43" s="10">
        <f t="shared" ca="1" si="27"/>
        <v>0</v>
      </c>
      <c r="BI43" s="10">
        <f t="shared" ca="1" si="27"/>
        <v>0</v>
      </c>
      <c r="BJ43" s="93">
        <f t="shared" ca="1" si="27"/>
        <v>0</v>
      </c>
    </row>
    <row r="44" spans="1:62" ht="22.5" customHeight="1" outlineLevel="3" x14ac:dyDescent="0.25">
      <c r="A44" s="22" t="s">
        <v>30</v>
      </c>
      <c r="B44" s="84">
        <v>1</v>
      </c>
      <c r="C44" s="85">
        <f t="shared" si="28"/>
        <v>43903</v>
      </c>
      <c r="D44" s="85">
        <f t="shared" si="15"/>
        <v>43906</v>
      </c>
      <c r="E44" s="84">
        <f t="shared" si="18"/>
        <v>43</v>
      </c>
      <c r="F44" s="86">
        <f t="shared" ca="1" si="4"/>
        <v>0</v>
      </c>
      <c r="G44" s="87" t="str">
        <f t="shared" ca="1" si="5"/>
        <v>Not Started</v>
      </c>
      <c r="H44" s="88"/>
      <c r="I44" s="13"/>
      <c r="J44" s="92">
        <f t="shared" ca="1" si="31"/>
        <v>0</v>
      </c>
      <c r="K44" s="10">
        <f t="shared" ca="1" si="31"/>
        <v>0</v>
      </c>
      <c r="L44" s="10">
        <f t="shared" ca="1" si="31"/>
        <v>0</v>
      </c>
      <c r="M44" s="10">
        <f t="shared" ca="1" si="31"/>
        <v>0</v>
      </c>
      <c r="N44" s="10">
        <f t="shared" ca="1" si="31"/>
        <v>0</v>
      </c>
      <c r="O44" s="10">
        <f t="shared" ca="1" si="31"/>
        <v>0</v>
      </c>
      <c r="P44" s="10">
        <f t="shared" ca="1" si="31"/>
        <v>0</v>
      </c>
      <c r="Q44" s="10">
        <f t="shared" ca="1" si="31"/>
        <v>0</v>
      </c>
      <c r="R44" s="10">
        <f t="shared" ca="1" si="31"/>
        <v>0</v>
      </c>
      <c r="S44" s="10">
        <f t="shared" ca="1" si="31"/>
        <v>0</v>
      </c>
      <c r="T44" s="10">
        <f t="shared" ca="1" si="31"/>
        <v>0</v>
      </c>
      <c r="U44" s="10">
        <f t="shared" ca="1" si="31"/>
        <v>0</v>
      </c>
      <c r="V44" s="10">
        <f t="shared" ca="1" si="31"/>
        <v>0</v>
      </c>
      <c r="W44" s="10">
        <f t="shared" ca="1" si="31"/>
        <v>0</v>
      </c>
      <c r="X44" s="10">
        <f t="shared" ca="1" si="31"/>
        <v>0</v>
      </c>
      <c r="Y44" s="10">
        <f t="shared" ca="1" si="31"/>
        <v>0</v>
      </c>
      <c r="Z44" s="10">
        <f t="shared" ca="1" si="29"/>
        <v>0</v>
      </c>
      <c r="AA44" s="10">
        <f t="shared" ca="1" si="29"/>
        <v>0</v>
      </c>
      <c r="AB44" s="10">
        <f t="shared" ca="1" si="29"/>
        <v>0</v>
      </c>
      <c r="AC44" s="10">
        <f t="shared" ca="1" si="29"/>
        <v>0</v>
      </c>
      <c r="AD44" s="10">
        <f t="shared" ca="1" si="29"/>
        <v>0</v>
      </c>
      <c r="AE44" s="10">
        <f t="shared" ca="1" si="29"/>
        <v>0</v>
      </c>
      <c r="AF44" s="10">
        <f t="shared" ca="1" si="29"/>
        <v>0</v>
      </c>
      <c r="AG44" s="10">
        <f t="shared" ca="1" si="29"/>
        <v>0</v>
      </c>
      <c r="AH44" s="10">
        <f t="shared" ca="1" si="29"/>
        <v>0</v>
      </c>
      <c r="AI44" s="10">
        <f t="shared" ca="1" si="29"/>
        <v>0</v>
      </c>
      <c r="AJ44" s="10">
        <f t="shared" ca="1" si="29"/>
        <v>0</v>
      </c>
      <c r="AK44" s="10">
        <f t="shared" ca="1" si="29"/>
        <v>0</v>
      </c>
      <c r="AL44" s="10">
        <f t="shared" ca="1" si="29"/>
        <v>0</v>
      </c>
      <c r="AM44" s="10">
        <f t="shared" ca="1" si="29"/>
        <v>0</v>
      </c>
      <c r="AN44" s="10">
        <f t="shared" ca="1" si="29"/>
        <v>0</v>
      </c>
      <c r="AO44" s="10">
        <f t="shared" ca="1" si="30"/>
        <v>0</v>
      </c>
      <c r="AP44" s="10">
        <f t="shared" ca="1" si="30"/>
        <v>0</v>
      </c>
      <c r="AQ44" s="10">
        <f t="shared" ca="1" si="30"/>
        <v>0</v>
      </c>
      <c r="AR44" s="10">
        <f t="shared" ca="1" si="30"/>
        <v>0</v>
      </c>
      <c r="AS44" s="10">
        <f t="shared" ca="1" si="30"/>
        <v>0</v>
      </c>
      <c r="AT44" s="10">
        <f t="shared" ca="1" si="30"/>
        <v>0</v>
      </c>
      <c r="AU44" s="10">
        <f t="shared" ca="1" si="30"/>
        <v>0</v>
      </c>
      <c r="AV44" s="10">
        <f t="shared" ca="1" si="30"/>
        <v>0</v>
      </c>
      <c r="AW44" s="10">
        <f t="shared" ca="1" si="30"/>
        <v>0</v>
      </c>
      <c r="AX44" s="10">
        <f t="shared" ca="1" si="30"/>
        <v>0</v>
      </c>
      <c r="AY44" s="10">
        <f t="shared" ca="1" si="30"/>
        <v>0</v>
      </c>
      <c r="AZ44" s="10">
        <f t="shared" ca="1" si="30"/>
        <v>0</v>
      </c>
      <c r="BA44" s="10">
        <f t="shared" ca="1" si="30"/>
        <v>0</v>
      </c>
      <c r="BB44" s="10">
        <f t="shared" ca="1" si="30"/>
        <v>0</v>
      </c>
      <c r="BC44" s="10">
        <f t="shared" ca="1" si="30"/>
        <v>0</v>
      </c>
      <c r="BD44" s="10">
        <f t="shared" ca="1" si="30"/>
        <v>0</v>
      </c>
      <c r="BE44" s="10">
        <f t="shared" ca="1" si="27"/>
        <v>0</v>
      </c>
      <c r="BF44" s="10">
        <f t="shared" ca="1" si="27"/>
        <v>0</v>
      </c>
      <c r="BG44" s="10">
        <f t="shared" ca="1" si="27"/>
        <v>0</v>
      </c>
      <c r="BH44" s="10">
        <f t="shared" ca="1" si="27"/>
        <v>0</v>
      </c>
      <c r="BI44" s="10">
        <f t="shared" ca="1" si="27"/>
        <v>0</v>
      </c>
      <c r="BJ44" s="93">
        <f t="shared" ca="1" si="27"/>
        <v>0</v>
      </c>
    </row>
    <row r="45" spans="1:62" ht="22.5" customHeight="1" outlineLevel="3" x14ac:dyDescent="0.25">
      <c r="A45" s="22" t="s">
        <v>31</v>
      </c>
      <c r="B45" s="84">
        <v>1</v>
      </c>
      <c r="C45" s="85">
        <f t="shared" si="28"/>
        <v>43907</v>
      </c>
      <c r="D45" s="85">
        <f t="shared" si="15"/>
        <v>43908</v>
      </c>
      <c r="E45" s="84">
        <f t="shared" si="18"/>
        <v>44</v>
      </c>
      <c r="F45" s="86">
        <f t="shared" ca="1" si="4"/>
        <v>0</v>
      </c>
      <c r="G45" s="87" t="str">
        <f t="shared" ca="1" si="5"/>
        <v>Not Started</v>
      </c>
      <c r="H45" s="88"/>
      <c r="I45" s="13"/>
      <c r="J45" s="94">
        <f t="shared" ca="1" si="31"/>
        <v>0</v>
      </c>
      <c r="K45" s="95">
        <f t="shared" ca="1" si="31"/>
        <v>0</v>
      </c>
      <c r="L45" s="95">
        <f t="shared" ca="1" si="31"/>
        <v>0</v>
      </c>
      <c r="M45" s="95">
        <f t="shared" ca="1" si="31"/>
        <v>0</v>
      </c>
      <c r="N45" s="95">
        <f t="shared" ca="1" si="31"/>
        <v>0</v>
      </c>
      <c r="O45" s="95">
        <f t="shared" ca="1" si="31"/>
        <v>0</v>
      </c>
      <c r="P45" s="95">
        <f t="shared" ca="1" si="31"/>
        <v>0</v>
      </c>
      <c r="Q45" s="95">
        <f t="shared" ca="1" si="31"/>
        <v>0</v>
      </c>
      <c r="R45" s="95">
        <f t="shared" ca="1" si="31"/>
        <v>0</v>
      </c>
      <c r="S45" s="95">
        <f t="shared" ca="1" si="31"/>
        <v>0</v>
      </c>
      <c r="T45" s="95">
        <f t="shared" ca="1" si="31"/>
        <v>0</v>
      </c>
      <c r="U45" s="95">
        <f t="shared" ca="1" si="31"/>
        <v>0</v>
      </c>
      <c r="V45" s="95">
        <f t="shared" ca="1" si="31"/>
        <v>0</v>
      </c>
      <c r="W45" s="95">
        <f t="shared" ca="1" si="31"/>
        <v>0</v>
      </c>
      <c r="X45" s="95">
        <f t="shared" ca="1" si="31"/>
        <v>0</v>
      </c>
      <c r="Y45" s="95">
        <f t="shared" ca="1" si="31"/>
        <v>0</v>
      </c>
      <c r="Z45" s="95">
        <f t="shared" ca="1" si="29"/>
        <v>0</v>
      </c>
      <c r="AA45" s="95">
        <f t="shared" ca="1" si="29"/>
        <v>0</v>
      </c>
      <c r="AB45" s="95">
        <f t="shared" ca="1" si="29"/>
        <v>0</v>
      </c>
      <c r="AC45" s="95">
        <f t="shared" ca="1" si="29"/>
        <v>0</v>
      </c>
      <c r="AD45" s="95">
        <f t="shared" ca="1" si="29"/>
        <v>0</v>
      </c>
      <c r="AE45" s="95">
        <f t="shared" ca="1" si="29"/>
        <v>0</v>
      </c>
      <c r="AF45" s="95">
        <f t="shared" ca="1" si="29"/>
        <v>0</v>
      </c>
      <c r="AG45" s="95">
        <f t="shared" ca="1" si="29"/>
        <v>0</v>
      </c>
      <c r="AH45" s="95">
        <f t="shared" ca="1" si="29"/>
        <v>0</v>
      </c>
      <c r="AI45" s="95">
        <f t="shared" ca="1" si="29"/>
        <v>0</v>
      </c>
      <c r="AJ45" s="95">
        <f t="shared" ca="1" si="29"/>
        <v>0</v>
      </c>
      <c r="AK45" s="95">
        <f t="shared" ca="1" si="29"/>
        <v>0</v>
      </c>
      <c r="AL45" s="95">
        <f t="shared" ca="1" si="29"/>
        <v>0</v>
      </c>
      <c r="AM45" s="95">
        <f t="shared" ca="1" si="29"/>
        <v>0</v>
      </c>
      <c r="AN45" s="95">
        <f t="shared" ca="1" si="29"/>
        <v>0</v>
      </c>
      <c r="AO45" s="95">
        <f t="shared" ca="1" si="30"/>
        <v>0</v>
      </c>
      <c r="AP45" s="95">
        <f t="shared" ca="1" si="30"/>
        <v>0</v>
      </c>
      <c r="AQ45" s="95">
        <f t="shared" ca="1" si="30"/>
        <v>0</v>
      </c>
      <c r="AR45" s="95">
        <f t="shared" ca="1" si="30"/>
        <v>0</v>
      </c>
      <c r="AS45" s="95">
        <f t="shared" ca="1" si="30"/>
        <v>0</v>
      </c>
      <c r="AT45" s="95">
        <f t="shared" ca="1" si="30"/>
        <v>0</v>
      </c>
      <c r="AU45" s="95">
        <f t="shared" ca="1" si="30"/>
        <v>0</v>
      </c>
      <c r="AV45" s="95">
        <f t="shared" ca="1" si="30"/>
        <v>0</v>
      </c>
      <c r="AW45" s="95">
        <f t="shared" ca="1" si="30"/>
        <v>0</v>
      </c>
      <c r="AX45" s="95">
        <f t="shared" ca="1" si="30"/>
        <v>0</v>
      </c>
      <c r="AY45" s="95">
        <f t="shared" ca="1" si="30"/>
        <v>0</v>
      </c>
      <c r="AZ45" s="95">
        <f t="shared" ca="1" si="30"/>
        <v>0</v>
      </c>
      <c r="BA45" s="95">
        <f t="shared" ca="1" si="30"/>
        <v>0</v>
      </c>
      <c r="BB45" s="95">
        <f t="shared" ca="1" si="30"/>
        <v>0</v>
      </c>
      <c r="BC45" s="95">
        <f t="shared" ca="1" si="30"/>
        <v>0</v>
      </c>
      <c r="BD45" s="95">
        <f t="shared" ca="1" si="30"/>
        <v>0</v>
      </c>
      <c r="BE45" s="95">
        <f t="shared" ca="1" si="27"/>
        <v>0</v>
      </c>
      <c r="BF45" s="95">
        <f t="shared" ca="1" si="27"/>
        <v>0</v>
      </c>
      <c r="BG45" s="95">
        <f t="shared" ca="1" si="27"/>
        <v>0</v>
      </c>
      <c r="BH45" s="95">
        <f t="shared" ca="1" si="27"/>
        <v>0</v>
      </c>
      <c r="BI45" s="95">
        <f t="shared" ca="1" si="27"/>
        <v>0</v>
      </c>
      <c r="BJ45" s="96">
        <f t="shared" ca="1" si="27"/>
        <v>0</v>
      </c>
    </row>
  </sheetData>
  <conditionalFormatting sqref="J46:AU1048576 J1:M1 O1:AU1 I1:I2 J2:AM2 BS2:BU2 BQ2 AT2:BN2 AO2:AR2">
    <cfRule type="cellIs" dxfId="11" priority="21" operator="equal">
      <formula>"Today"</formula>
    </cfRule>
    <cfRule type="timePeriod" dxfId="10" priority="22" timePeriod="today">
      <formula>FLOOR(I1,1)=TODAY()</formula>
    </cfRule>
  </conditionalFormatting>
  <conditionalFormatting sqref="J3:BU3">
    <cfRule type="cellIs" dxfId="9" priority="10" stopIfTrue="1" operator="equal">
      <formula>"TODAY"</formula>
    </cfRule>
  </conditionalFormatting>
  <conditionalFormatting sqref="J4:BU45">
    <cfRule type="cellIs" dxfId="8" priority="9" operator="equal">
      <formula>1</formula>
    </cfRule>
  </conditionalFormatting>
  <conditionalFormatting sqref="J4:BJ45">
    <cfRule type="cellIs" dxfId="7" priority="3" operator="equal">
      <formula>-1</formula>
    </cfRule>
    <cfRule type="cellIs" dxfId="6" priority="4" operator="equal">
      <formula>6</formula>
    </cfRule>
    <cfRule type="cellIs" dxfId="5" priority="5" operator="equal">
      <formula>5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2</formula>
    </cfRule>
  </conditionalFormatting>
  <conditionalFormatting sqref="J3:BJ45">
    <cfRule type="expression" dxfId="1" priority="2">
      <formula>AND(TODAY()=J$3)</formula>
    </cfRule>
  </conditionalFormatting>
  <conditionalFormatting sqref="J3:BJ3">
    <cfRule type="expression" dxfId="0" priority="1" stopIfTrue="1">
      <formula>OR(WEEKDAY(J$3)=7,WEEKDAY(J$3)=1)</formula>
    </cfRule>
  </conditionalFormatting>
  <pageMargins left="0.7" right="0.7" top="0.75" bottom="0.75" header="0.3" footer="0.3"/>
  <pageSetup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Scroll Bar 7">
              <controlPr defaultSize="0" autoPict="0" altText="Scroll bar to scroll through the Ghantt project timeline.">
                <anchor moveWithCells="1">
                  <from>
                    <xdr:col>9</xdr:col>
                    <xdr:colOff>9525</xdr:colOff>
                    <xdr:row>0</xdr:row>
                    <xdr:rowOff>19050</xdr:rowOff>
                  </from>
                  <to>
                    <xdr:col>62</xdr:col>
                    <xdr:colOff>85725</xdr:colOff>
                    <xdr:row>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SmartSheep</vt:lpstr>
      <vt:lpstr>Comments</vt:lpstr>
      <vt:lpstr>Project_Start</vt:lpstr>
      <vt:lpstr>Scroll_inc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Vera</cp:lastModifiedBy>
  <dcterms:created xsi:type="dcterms:W3CDTF">2019-09-04T14:29:06Z</dcterms:created>
  <dcterms:modified xsi:type="dcterms:W3CDTF">2019-10-02T13:28:18Z</dcterms:modified>
</cp:coreProperties>
</file>