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3E424CF7-8FF2-4EAD-B9E9-3D907449AA07}" xr6:coauthVersionLast="47" xr6:coauthVersionMax="47" xr10:uidLastSave="{00000000-0000-0000-0000-000000000000}"/>
  <bookViews>
    <workbookView xWindow="20370" yWindow="-2340" windowWidth="29040" windowHeight="15840" tabRatio="850" activeTab="10" xr2:uid="{4DFB4E22-F464-401A-BE42-5FDF6E257AE7}"/>
  </bookViews>
  <sheets>
    <sheet name="RS組織構成" sheetId="48" r:id="rId1"/>
    <sheet name="目次" sheetId="2" r:id="rId2"/>
    <sheet name="サイトマスタ" sheetId="14" r:id="rId3"/>
    <sheet name="在庫ロケーションID" sheetId="15" r:id="rId4"/>
    <sheet name="在庫ロケーションNo" sheetId="16" r:id="rId5"/>
    <sheet name="在庫コモディティ コード" sheetId="17" r:id="rId6"/>
    <sheet name="仕入先マスタ(Vendor)" sheetId="19" r:id="rId7"/>
    <sheet name="仕入先住所 " sheetId="50" r:id="rId8"/>
    <sheet name="エンジニアリング品目マスタ" sheetId="56" r:id="rId9"/>
    <sheet name="BOMマスタ" sheetId="30" r:id="rId10"/>
    <sheet name="品目仕入先マスタ" sheetId="54" r:id="rId11"/>
  </sheets>
  <externalReferences>
    <externalReference r:id="rId12"/>
  </externalReferences>
  <definedNames>
    <definedName name="_xlnm._FilterDatabase" localSheetId="1" hidden="1">目次!$A$10:$G$57</definedName>
    <definedName name="_xlcn.WorksheetConnection_FeedbackSheetA3U1231" localSheetId="0">#REF!</definedName>
    <definedName name="_xlcn.WorksheetConnection_FeedbackSheetA3U1231" localSheetId="10">#REF!</definedName>
    <definedName name="_xlcn.WorksheetConnection_FeedbackSheetA3U1231">#REF!</definedName>
    <definedName name="_xlcn.WorksheetConnection_FeedbackSheetA3V1231" localSheetId="0">#REF!</definedName>
    <definedName name="_xlcn.WorksheetConnection_FeedbackSheetA3V1231" localSheetId="10">#REF!</definedName>
    <definedName name="_xlcn.WorksheetConnection_FeedbackSheetA3V1231">#REF!</definedName>
    <definedName name="PartsDeliveryRequestNo" localSheetId="0">[1]部品要求依頼書テンプレート!#REF!</definedName>
    <definedName name="PartsDeliveryRequestNo" localSheetId="10">[1]部品要求依頼書テンプレート!#REF!</definedName>
    <definedName name="PartsDeliveryRequestNo">[1]部品要求依頼書テンプレート!#REF!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56" l="1"/>
  <c r="B29" i="56"/>
  <c r="B28" i="56"/>
  <c r="B27" i="56"/>
  <c r="B26" i="56"/>
  <c r="B25" i="56"/>
  <c r="B24" i="56"/>
  <c r="B23" i="56"/>
  <c r="B22" i="56"/>
  <c r="B21" i="56"/>
  <c r="B20" i="56"/>
  <c r="B19" i="56"/>
  <c r="B18" i="56"/>
  <c r="B17" i="56"/>
  <c r="B16" i="56"/>
  <c r="B15" i="56"/>
  <c r="B14" i="56"/>
  <c r="B13" i="56"/>
  <c r="B12" i="56"/>
  <c r="B11" i="56"/>
  <c r="B10" i="56"/>
  <c r="B9" i="56"/>
  <c r="B8" i="56"/>
  <c r="B7" i="56"/>
  <c r="B5" i="56"/>
  <c r="B11" i="19"/>
  <c r="B10" i="19"/>
  <c r="B9" i="19"/>
  <c r="B8" i="19"/>
  <c r="B7" i="19"/>
  <c r="B6" i="19"/>
  <c r="B5" i="19"/>
  <c r="B14" i="16"/>
  <c r="B15" i="16"/>
  <c r="B16" i="16"/>
  <c r="B17" i="16"/>
  <c r="B18" i="16"/>
  <c r="B7" i="15"/>
  <c r="B5" i="15"/>
  <c r="B6" i="15"/>
  <c r="B11" i="17"/>
  <c r="B10" i="17"/>
  <c r="B9" i="17"/>
  <c r="B8" i="17"/>
  <c r="B7" i="17"/>
  <c r="B6" i="17"/>
  <c r="B5" i="17"/>
  <c r="B13" i="16"/>
  <c r="B12" i="16"/>
  <c r="B11" i="16"/>
  <c r="B10" i="16"/>
  <c r="B9" i="16"/>
  <c r="B8" i="16"/>
  <c r="B7" i="16"/>
  <c r="B6" i="16"/>
  <c r="B5" i="16"/>
  <c r="B13" i="15"/>
  <c r="B12" i="15"/>
  <c r="B8" i="15"/>
  <c r="B9" i="15"/>
  <c r="B10" i="15"/>
  <c r="B11" i="15"/>
  <c r="B7" i="14"/>
  <c r="B6" i="14"/>
  <c r="B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<sst xmlns="http://schemas.openxmlformats.org/spreadsheetml/2006/main" count="916" uniqueCount="461">
  <si>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</si>
  <si>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</si>
  <si>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</si>
  <si>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</si>
  <si>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</si>
  <si>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</si>
  <si>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</si>
  <si>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</si>
  <si>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</si>
  <si>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</si>
  <si>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</si>
  <si>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</si>
  <si>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</si>
  <si>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</si>
  <si>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</si>
  <si>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</si>
  <si>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</si>
  <si>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</si>
  <si>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</si>
  <si>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</si>
  <si>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</si>
  <si>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</si>
  <si>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</si>
  <si>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</si>
  <si>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</si>
  <si>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</si>
  <si>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</si>
  <si>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</si>
  <si>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</si>
  <si>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</si>
  <si>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</si>
  <si>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</si>
  <si>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</si>
  <si>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</si>
  <si>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</si>
  <si>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</si>
  <si>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</si>
  <si>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</si>
  <si>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</si>
  <si>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</si>
  <si>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</si>
  <si>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</si>
  <si>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</si>
  <si>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</si>
  <si>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</si>
  <si>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</si>
  <si>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</si>
  <si>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</si>
  <si>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1</t>
    <phoneticPr fontId="2"/>
  </si>
  <si>
    <t>Name</t>
    <phoneticPr fontId="2"/>
  </si>
  <si>
    <t>説明</t>
    <rPh sb="0" eb="2">
      <t>セツメイ</t>
    </rPh>
    <phoneticPr fontId="2"/>
  </si>
  <si>
    <t>true</t>
    <phoneticPr fontId="2"/>
  </si>
  <si>
    <t>有効</t>
    <rPh sb="0" eb="2">
      <t>ユウコウ</t>
    </rPh>
    <phoneticPr fontId="2"/>
  </si>
  <si>
    <t>false</t>
    <phoneticPr fontId="2"/>
  </si>
  <si>
    <t>true</t>
  </si>
  <si>
    <t>国</t>
  </si>
  <si>
    <t>郵便番号</t>
  </si>
  <si>
    <t>都道府県</t>
  </si>
  <si>
    <t>市</t>
  </si>
  <si>
    <t>JP</t>
  </si>
  <si>
    <t>説明</t>
  </si>
  <si>
    <t>7000 (Purchase Price Variance)</t>
  </si>
  <si>
    <t>7199 (Negative Variance)</t>
  </si>
  <si>
    <t>ディビジョン</t>
  </si>
  <si>
    <t>1200 (Inventory Finished Goods)</t>
  </si>
  <si>
    <t>1250 (Work in Process)</t>
  </si>
  <si>
    <t>1260 (PO Subcontract WIP)</t>
  </si>
  <si>
    <t>5300 (Inventory Scrap)</t>
  </si>
  <si>
    <t>5400 (Inventory Adjustment)</t>
  </si>
  <si>
    <t>7103 (Mtl Ohd Variance)</t>
  </si>
  <si>
    <t>ディビジョン</t>
    <phoneticPr fontId="2"/>
  </si>
  <si>
    <t>ロケーションNo.必須区分</t>
    <rPh sb="9" eb="13">
      <t>ヒッスクブン</t>
    </rPh>
    <phoneticPr fontId="2"/>
  </si>
  <si>
    <t>在庫ロケーションID</t>
    <phoneticPr fontId="2"/>
  </si>
  <si>
    <t>サイト</t>
  </si>
  <si>
    <t>利用可能</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</si>
  <si>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</si>
  <si>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</si>
  <si>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</si>
  <si>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</si>
  <si>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</si>
  <si>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</si>
  <si>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</si>
  <si>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</si>
  <si>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</si>
  <si>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</si>
  <si>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</si>
  <si>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</si>
  <si>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</si>
  <si>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</si>
  <si>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</si>
  <si>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</si>
  <si>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</si>
  <si>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</si>
  <si>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</si>
  <si>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</si>
  <si>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</si>
  <si>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</si>
  <si>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</si>
  <si>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</si>
  <si>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仕入先通貨</t>
  </si>
  <si>
    <t>支払条件</t>
  </si>
  <si>
    <t>直接購買区分</t>
  </si>
  <si>
    <t>サービス区分</t>
  </si>
  <si>
    <t>仕入先クラス</t>
    <rPh sb="0" eb="3">
      <t>シイレサキ</t>
    </rPh>
    <phoneticPr fontId="2"/>
  </si>
  <si>
    <t>出荷方法</t>
  </si>
  <si>
    <t>通貨変更区分</t>
  </si>
  <si>
    <t>DOMESTIC(国内)</t>
    <rPh sb="9" eb="11">
      <t>コクナイ</t>
    </rPh>
    <phoneticPr fontId="2"/>
  </si>
  <si>
    <t>TRACK (トラック)</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</si>
  <si>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</si>
  <si>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</si>
  <si>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</si>
  <si>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</si>
  <si>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</si>
  <si>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</si>
  <si>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</si>
  <si>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</si>
  <si>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</si>
  <si>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</si>
  <si>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</si>
  <si>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</si>
  <si>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</si>
  <si>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PO価格オプション</t>
    <rPh sb="2" eb="4">
      <t>カカク</t>
    </rPh>
    <phoneticPr fontId="2"/>
  </si>
  <si>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</si>
  <si>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</si>
  <si>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</si>
  <si>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</si>
  <si>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購買品</t>
    <rPh sb="0" eb="3">
      <t>コウバイヒン</t>
    </rPh>
    <phoneticPr fontId="2"/>
  </si>
  <si>
    <t>Yamato (ヤマト運輸)</t>
  </si>
  <si>
    <t>アドレス番号</t>
    <rPh sb="4" eb="6">
      <t>バンゴウ</t>
    </rPh>
    <phoneticPr fontId="2"/>
  </si>
  <si>
    <t>組織＆マスタ</t>
    <rPh sb="0" eb="2">
      <t>ソシキ</t>
    </rPh>
    <phoneticPr fontId="2"/>
  </si>
  <si>
    <t>2022-2027
月火水木金</t>
    <rPh sb="10" eb="11">
      <t>ゲツ</t>
    </rPh>
    <rPh sb="11" eb="15">
      <t>カスイモクキン</t>
    </rPh>
    <phoneticPr fontId="2"/>
  </si>
  <si>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</si>
  <si>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</si>
  <si>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</si>
  <si>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</si>
  <si>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</si>
  <si>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</si>
  <si>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</si>
  <si>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</si>
  <si>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Site</t>
    <phoneticPr fontId="2"/>
  </si>
  <si>
    <t>Loc ID</t>
    <phoneticPr fontId="2"/>
  </si>
  <si>
    <t>会計ディメンション値</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</si>
  <si>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</si>
  <si>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</si>
  <si>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</si>
  <si>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</si>
  <si>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</si>
  <si>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</si>
  <si>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</si>
  <si>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</si>
  <si>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</si>
  <si>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</si>
  <si>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</si>
  <si>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</si>
  <si>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</si>
  <si>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</si>
  <si>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</si>
  <si>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</si>
  <si>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</si>
  <si>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</si>
  <si>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</si>
  <si>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</si>
  <si>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</si>
  <si>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</si>
  <si>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</si>
  <si>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</si>
  <si>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</si>
  <si>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</si>
  <si>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</si>
  <si>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</si>
  <si>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</si>
  <si>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</si>
  <si>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</si>
  <si>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</si>
  <si>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</si>
  <si>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</si>
  <si>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</si>
  <si>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</si>
  <si>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</si>
  <si>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</si>
  <si>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</si>
  <si>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</si>
  <si>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</si>
  <si>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</si>
  <si>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https://rootstock.force.com/Trailblazer/s/article/Vendor-Master?language=en_US</t>
    <phoneticPr fontId="2"/>
  </si>
  <si>
    <t>https://rootstock.force.com/Trailblazer/s/article/Engineering-Item-Master?language=en_US</t>
    <phoneticPr fontId="2"/>
  </si>
  <si>
    <t>https://rootstock.force.com/Trailblazer/s/article/Engineering-BOM-Master?language=en_US</t>
    <phoneticPr fontId="2"/>
  </si>
  <si>
    <t>JPY (日本円)</t>
    <rPh sb="5" eb="8">
      <t>ニホンエン</t>
    </rPh>
    <phoneticPr fontId="2"/>
  </si>
  <si>
    <t>会計ディメンション</t>
    <rPh sb="0" eb="2">
      <t>カイケイ</t>
    </rPh>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</si>
  <si>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</si>
  <si>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</si>
  <si>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</si>
  <si>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</si>
  <si>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</si>
  <si>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</si>
  <si>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</si>
  <si>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</si>
  <si>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</si>
  <si>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</si>
  <si>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Name（仕入先マスタ）</t>
    <rPh sb="5" eb="8">
      <t>シイレサキ</t>
    </rPh>
    <phoneticPr fontId="2"/>
  </si>
  <si>
    <t>Name（エンジニアリング品目マスタ）</t>
    <phoneticPr fontId="2"/>
  </si>
  <si>
    <t>組織部門</t>
    <rPh sb="0" eb="2">
      <t>ソシキ</t>
    </rPh>
    <rPh sb="2" eb="4">
      <t>ブモン</t>
    </rPh>
    <phoneticPr fontId="2"/>
  </si>
  <si>
    <t>仕入先</t>
    <rPh sb="0" eb="3">
      <t>シイレサキ</t>
    </rPh>
    <phoneticPr fontId="2"/>
  </si>
  <si>
    <t>1</t>
  </si>
  <si>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</si>
  <si>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</si>
  <si>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</si>
  <si>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</si>
  <si>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</si>
  <si>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</si>
  <si>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</si>
  <si>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</si>
  <si>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</si>
  <si>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</si>
  <si>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</si>
  <si>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</si>
  <si>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</si>
  <si>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</si>
  <si>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5400 (Inventory Adjustment)</t>
    <phoneticPr fontId="2"/>
  </si>
  <si>
    <t>7000 (Purchase Price Variance)</t>
    <phoneticPr fontId="2"/>
  </si>
  <si>
    <t>1260 (PO Subcontract WIP)</t>
    <phoneticPr fontId="2"/>
  </si>
  <si>
    <t>5300 (Inventory Scrap)</t>
    <phoneticPr fontId="2"/>
  </si>
  <si>
    <t xml:space="preserve"> 5310 (WIP Scrap)</t>
  </si>
  <si>
    <t xml:space="preserve"> 5310 (WIP Scrap)</t>
    <phoneticPr fontId="2"/>
  </si>
  <si>
    <t>7199 (Negative Variance)</t>
    <phoneticPr fontId="2"/>
  </si>
  <si>
    <t>1200 (Inventory Finished Goods)</t>
    <phoneticPr fontId="2"/>
  </si>
  <si>
    <t>1250 (Work in Process)</t>
    <phoneticPr fontId="2"/>
  </si>
  <si>
    <t xml:space="preserve"> 7100 (Work Order Variance)</t>
  </si>
  <si>
    <t xml:space="preserve"> 7100 (Work Order Variance)</t>
    <phoneticPr fontId="2"/>
  </si>
  <si>
    <t>7103 (Mtl Ohd Variance)</t>
    <phoneticPr fontId="2"/>
  </si>
  <si>
    <t>1210 (Inventory - Raw Material)</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</si>
  <si>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</si>
  <si>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</si>
  <si>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</si>
  <si>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</si>
  <si>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</si>
  <si>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</si>
  <si>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</si>
  <si>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</si>
  <si>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</si>
  <si>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</si>
  <si>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</si>
  <si>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</si>
  <si>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</si>
  <si>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</si>
  <si>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</si>
  <si>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</si>
  <si>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</si>
  <si>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</si>
  <si>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</si>
  <si>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</si>
  <si>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</si>
  <si>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</si>
  <si>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</si>
  <si>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</si>
  <si>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</si>
  <si>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</si>
  <si>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</si>
  <si>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</si>
  <si>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</si>
  <si>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</si>
  <si>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</si>
  <si>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</si>
  <si>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</si>
  <si>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</si>
  <si>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</si>
  <si>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</si>
  <si>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</si>
  <si>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</si>
  <si>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</si>
  <si>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</si>
  <si>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</si>
  <si>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</si>
  <si>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</si>
  <si>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</si>
  <si>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</si>
  <si>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</si>
  <si>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</si>
  <si>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</si>
  <si>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</si>
  <si>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</si>
  <si>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</si>
  <si>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</si>
  <si>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</si>
  <si>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</si>
  <si>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</si>
  <si>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</si>
  <si>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</si>
  <si>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</si>
  <si>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</si>
  <si>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</si>
  <si>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</si>
  <si>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</si>
  <si>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</si>
  <si>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</si>
  <si>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</si>
  <si>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</si>
  <si>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A02 (月末締め 翌月末日支払)</t>
    <rPh sb="5" eb="8">
      <t>ゲツマツジ</t>
    </rPh>
    <rPh sb="10" eb="12">
      <t>ヨクゲツ</t>
    </rPh>
    <rPh sb="12" eb="13">
      <t>マツ</t>
    </rPh>
    <rPh sb="13" eb="14">
      <t>ニチ</t>
    </rPh>
    <rPh sb="14" eb="16">
      <t>シハライ</t>
    </rPh>
    <phoneticPr fontId="2"/>
  </si>
  <si>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</si>
  <si>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</si>
  <si>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</si>
  <si>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</si>
  <si>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</si>
  <si>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</si>
  <si>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</si>
  <si>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</si>
  <si>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</si>
  <si>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</si>
  <si>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</si>
  <si>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</si>
  <si>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</si>
  <si>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</si>
  <si>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</si>
  <si>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</si>
  <si>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従業員</t>
    <phoneticPr fontId="2"/>
  </si>
  <si>
    <t>18-1</t>
    <phoneticPr fontId="2"/>
  </si>
  <si>
    <t>18-2</t>
    <phoneticPr fontId="2"/>
  </si>
  <si>
    <t>38-1</t>
    <phoneticPr fontId="2"/>
  </si>
  <si>
    <t>38-2</t>
  </si>
  <si>
    <t>Soshi Doi</t>
  </si>
  <si>
    <t>（※1）最大5桁, 番号体系のルール決め</t>
    <rPh sb="4" eb="6">
      <t>サイダイ</t>
    </rPh>
    <rPh sb="7" eb="8">
      <t>ケタ</t>
    </rPh>
    <phoneticPr fontId="2"/>
  </si>
  <si>
    <t>10(アライアンス)</t>
  </si>
  <si>
    <t>サイト番号（※1）</t>
    <rPh sb="3" eb="5">
      <t>バンゴウ</t>
    </rPh>
    <phoneticPr fontId="2"/>
  </si>
  <si>
    <t>在庫ロケーションID（※１）</t>
  </si>
  <si>
    <t>在庫ロケーションタイプ（※２）</t>
  </si>
  <si>
    <t>（※1 ）最大20桁、番号体系のルール決め</t>
    <phoneticPr fontId="2"/>
  </si>
  <si>
    <t>在庫ロケーションNo.（※１）</t>
    <phoneticPr fontId="2"/>
  </si>
  <si>
    <t>引当可能</t>
  </si>
  <si>
    <t>0</t>
  </si>
  <si>
    <t>RM(M)LOT</t>
  </si>
  <si>
    <t>原材料/M/LOT</t>
  </si>
  <si>
    <t>メートル（M）</t>
  </si>
  <si>
    <t>個（PC）</t>
    <rPh sb="0" eb="1">
      <t>コ</t>
    </rPh>
    <phoneticPr fontId="2"/>
  </si>
  <si>
    <t>FG(M)LOT</t>
  </si>
  <si>
    <t>製品/M/LOT</t>
  </si>
  <si>
    <t>FG(PC)LOT</t>
  </si>
  <si>
    <t>外注品</t>
    <rPh sb="0" eb="2">
      <t>ガイチュウ</t>
    </rPh>
    <rPh sb="2" eb="3">
      <t>ヒン</t>
    </rPh>
    <phoneticPr fontId="2"/>
  </si>
  <si>
    <t>0</t>
    <phoneticPr fontId="2"/>
  </si>
  <si>
    <t>DEFAULT (SCJ01)</t>
  </si>
  <si>
    <t xml:space="preserve"> 事業名</t>
    <phoneticPr fontId="2"/>
  </si>
  <si>
    <t>尾池工業</t>
    <rPh sb="0" eb="4">
      <t>オイケコウギョウ</t>
    </rPh>
    <phoneticPr fontId="2"/>
  </si>
  <si>
    <t>カンボウプラス</t>
  </si>
  <si>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</si>
  <si>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</si>
  <si>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</si>
  <si>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</si>
  <si>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</si>
  <si>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</si>
  <si>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</si>
  <si>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</si>
  <si>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</si>
  <si>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</si>
  <si>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</si>
  <si>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</si>
  <si>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</si>
  <si>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</si>
  <si>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</si>
  <si>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大阪府大阪市淀川区</t>
    <phoneticPr fontId="2"/>
  </si>
  <si>
    <t>宮原3-4-30　ニッセイ新大阪ビル16階</t>
    <phoneticPr fontId="2"/>
  </si>
  <si>
    <t>外注品</t>
    <rPh sb="0" eb="3">
      <t>ガイチュウヒン</t>
    </rPh>
    <phoneticPr fontId="2"/>
  </si>
  <si>
    <t>(※１)最大20桁,番号体系のルール決め</t>
    <phoneticPr fontId="2"/>
  </si>
  <si>
    <t>[材料名][色][幅の長さ]</t>
    <rPh sb="1" eb="4">
      <t>ザイリョウメイ</t>
    </rPh>
    <rPh sb="6" eb="7">
      <t>イロ</t>
    </rPh>
    <rPh sb="9" eb="10">
      <t>ハバ</t>
    </rPh>
    <phoneticPr fontId="2"/>
  </si>
  <si>
    <t>↑幅, 長さ等の情報はここで持たせる</t>
    <rPh sb="1" eb="2">
      <t>ハバ</t>
    </rPh>
    <rPh sb="4" eb="5">
      <t>ナガ</t>
    </rPh>
    <rPh sb="6" eb="7">
      <t>トウ</t>
    </rPh>
    <rPh sb="8" eb="10">
      <t>ジョウホウ</t>
    </rPh>
    <rPh sb="14" eb="15">
      <t>モ</t>
    </rPh>
    <phoneticPr fontId="2"/>
  </si>
  <si>
    <t>(※2 )移行時時に既存も洗い替えする</t>
    <rPh sb="5" eb="8">
      <t>イコウジ</t>
    </rPh>
    <rPh sb="8" eb="9">
      <t>ジ</t>
    </rPh>
    <rPh sb="10" eb="12">
      <t>キゾン</t>
    </rPh>
    <rPh sb="13" eb="14">
      <t>アラ</t>
    </rPh>
    <rPh sb="15" eb="16">
      <t>ガ</t>
    </rPh>
    <phoneticPr fontId="2"/>
  </si>
  <si>
    <t>T1SMW1202L00(ターポリン シルバーマット W1202 メートル)</t>
  </si>
  <si>
    <t>T1SM1202W50(ターポリン シルバーマット 1202 ロール)</t>
  </si>
  <si>
    <t>TP50B(ターポリン材料 メートル)</t>
  </si>
  <si>
    <t>T1SMW1202L00 (TP50B(ターポリン材料 メートル))</t>
  </si>
  <si>
    <t>T1SM1202W50 (TP50B(ターポリン材料 メートル))</t>
  </si>
  <si>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</si>
  <si>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</si>
  <si>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</si>
  <si>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</si>
  <si>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</si>
  <si>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個（PC）</t>
  </si>
  <si>
    <t>SCF-A25M-ONW-P(SPACECOOLフィルム_白　1,250mmx25m)</t>
  </si>
  <si>
    <t>SCF-A25M-ONW-P</t>
  </si>
  <si>
    <t>SPACECOOLフィルム_白　1,250mmx25m</t>
  </si>
  <si>
    <t>SCF-A25M-ONW-M</t>
  </si>
  <si>
    <t>SCM-300G-ONW-P(SPACECOOL膜材料-300G(不燃・B種)_白　103cmx50m)</t>
  </si>
  <si>
    <t>SCM-300G-ONW-P</t>
  </si>
  <si>
    <t>SPACECOOL膜材料-300G(不燃・B種)_白　103cmx50m</t>
  </si>
  <si>
    <t>SCM-300G-ONW-M(SPACECOOL膜材料-300G(不燃・B種)_白　カットサンプル)</t>
  </si>
  <si>
    <t>SCM-300G-ONW-M</t>
  </si>
  <si>
    <t>SPACECOOL膜材料-300G(不燃・B種)_白　カットサンプル</t>
  </si>
  <si>
    <t>01</t>
    <phoneticPr fontId="2"/>
  </si>
  <si>
    <t>02</t>
    <phoneticPr fontId="2"/>
  </si>
  <si>
    <t>03</t>
    <phoneticPr fontId="2"/>
  </si>
  <si>
    <t>研究所</t>
    <phoneticPr fontId="2"/>
  </si>
  <si>
    <t>委託販売先</t>
    <phoneticPr fontId="2"/>
  </si>
  <si>
    <t>量産倉庫</t>
    <phoneticPr fontId="2"/>
  </si>
  <si>
    <t>1100</t>
    <phoneticPr fontId="2"/>
  </si>
  <si>
    <t>1501</t>
    <phoneticPr fontId="2"/>
  </si>
  <si>
    <t>1502</t>
    <phoneticPr fontId="2"/>
  </si>
  <si>
    <t>01(量産倉庫)</t>
  </si>
  <si>
    <t>02(委託販売先)</t>
  </si>
  <si>
    <t>03(研究所)</t>
  </si>
  <si>
    <t>2501</t>
    <phoneticPr fontId="2"/>
  </si>
  <si>
    <t>2502</t>
    <phoneticPr fontId="2"/>
  </si>
  <si>
    <t>2503</t>
    <phoneticPr fontId="2"/>
  </si>
  <si>
    <t>2504</t>
    <phoneticPr fontId="2"/>
  </si>
  <si>
    <t>3300</t>
    <phoneticPr fontId="2"/>
  </si>
  <si>
    <t>3500</t>
    <phoneticPr fontId="2"/>
  </si>
  <si>
    <t>入江倉庫</t>
  </si>
  <si>
    <t>山本運輸倉庫</t>
    <phoneticPr fontId="2"/>
  </si>
  <si>
    <t>デコラティブ</t>
    <phoneticPr fontId="2"/>
  </si>
  <si>
    <t>セイリツ工業</t>
    <phoneticPr fontId="2"/>
  </si>
  <si>
    <t>ジェイトリム</t>
    <phoneticPr fontId="2"/>
  </si>
  <si>
    <t>エクシング</t>
    <phoneticPr fontId="2"/>
  </si>
  <si>
    <t>半製品</t>
    <phoneticPr fontId="2"/>
  </si>
  <si>
    <t>製品</t>
    <phoneticPr fontId="2"/>
  </si>
  <si>
    <t>2501(デコラティブ)</t>
  </si>
  <si>
    <t>2502(セイリツ工業)</t>
  </si>
  <si>
    <t>2503(ジェイトリム)</t>
  </si>
  <si>
    <t>2504(エクシング)</t>
  </si>
  <si>
    <t>3300(半製品)</t>
  </si>
  <si>
    <t>3500(製品)</t>
  </si>
  <si>
    <t>DEFAULT</t>
    <phoneticPr fontId="2"/>
  </si>
  <si>
    <t>Default Item</t>
    <phoneticPr fontId="2"/>
  </si>
  <si>
    <t>RM(M)LOT (原材料/M/LOT)</t>
    <phoneticPr fontId="2"/>
  </si>
  <si>
    <t>FG(PC)LOT (製品/PC/LOT)</t>
  </si>
  <si>
    <t>FG(M)LOT (製品/M/LOT)</t>
  </si>
  <si>
    <t>SPACECOOLフィルム_白　カットサンプル</t>
  </si>
  <si>
    <t>鴻池運輸倉庫</t>
  </si>
  <si>
    <t>1100(鴻池運輸倉庫)</t>
  </si>
  <si>
    <t>1501(山本運輸倉庫)</t>
  </si>
  <si>
    <t>1502(入江倉庫)</t>
  </si>
  <si>
    <t>尾池工業(1000)</t>
  </si>
  <si>
    <t>1000</t>
  </si>
  <si>
    <t>DOMESTIC(国内)</t>
  </si>
  <si>
    <t>JPY (日本円)</t>
  </si>
  <si>
    <t>A02 (月末締め 翌月末日支払)</t>
  </si>
  <si>
    <t>ノーテープ工業</t>
    <rPh sb="5" eb="7">
      <t>コウギョウ</t>
    </rPh>
    <phoneticPr fontId="2"/>
  </si>
  <si>
    <t>ジェイネットコーテイング</t>
    <phoneticPr fontId="2"/>
  </si>
  <si>
    <t>1004</t>
    <phoneticPr fontId="2"/>
  </si>
  <si>
    <t>1005</t>
    <phoneticPr fontId="2"/>
  </si>
  <si>
    <t>1006</t>
    <phoneticPr fontId="2"/>
  </si>
  <si>
    <t>1007</t>
    <phoneticPr fontId="2"/>
  </si>
  <si>
    <t>イノベックス(1004)</t>
  </si>
  <si>
    <t>ノーテープ工業(1005)</t>
  </si>
  <si>
    <t>ジェイネットコーテイング(1006)</t>
  </si>
  <si>
    <t>カンボウプラス(1007)</t>
  </si>
  <si>
    <t>541-0056</t>
  </si>
  <si>
    <t>大阪市中央区</t>
  </si>
  <si>
    <t>久太郎町1丁目4番8号 NTPR堺筋本町ビル 11階</t>
  </si>
  <si>
    <t>vienhl@sync-partners.com</t>
  </si>
  <si>
    <t>vienhl@sync-partners.com</t>
    <phoneticPr fontId="2"/>
  </si>
  <si>
    <t>イノベックス</t>
    <phoneticPr fontId="2"/>
  </si>
  <si>
    <t>WHMT</t>
    <phoneticPr fontId="2"/>
  </si>
  <si>
    <t>ホワイトマット（ラミ加工品）</t>
    <phoneticPr fontId="2"/>
  </si>
  <si>
    <t>SHMT</t>
    <phoneticPr fontId="2"/>
  </si>
  <si>
    <t>PVCM</t>
  </si>
  <si>
    <t>PVCM</t>
    <phoneticPr fontId="2"/>
  </si>
  <si>
    <t>OIP</t>
  </si>
  <si>
    <t>OIP</t>
    <phoneticPr fontId="2"/>
  </si>
  <si>
    <t>NTBM</t>
  </si>
  <si>
    <t>NTBM</t>
    <phoneticPr fontId="2"/>
  </si>
  <si>
    <t>RM(M)LOT (原材料/M/LOT)</t>
  </si>
  <si>
    <t>WHMT(ホワイトマット（ラミ加工品）)</t>
  </si>
  <si>
    <t>SHMT()</t>
  </si>
  <si>
    <t>SCF-A25M-ONW-M(SPACECOOLフィルム_白　カットサンプル)</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</si>
</sst>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5" formatCode="&quot;¥&quot;#,##0;&quot;¥&quot;\-#,##0"/>
  </numFmts>
  <fonts count="10" x14ac:knownFonts="1">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u/>
      <sz val="11"/>
      <color rgb="FFFF0000"/>
      <name val="Meiryo UI"/>
      <family val="3"/>
      <charset val="128"/>
    </font>
    <font>
      <sz val="11"/>
      <color rgb="FF00B050"/>
      <name val="Meiryo UI"/>
      <family val="3"/>
      <charset val="128"/>
    </font>
  </fonts>
  <fills count="8">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77">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3" xfId="0" applyFont="1" applyBorder="1" applyAlignment="1">
      <alignment vertical="center" wrapText="1"/>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49" fontId="3" fillId="0" borderId="4" xfId="0" applyNumberFormat="1" applyFont="1" applyBorder="1">
      <alignment vertical="center"/>
    </xf>
    <xf numFmtId="49" fontId="3" fillId="3" borderId="7"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6"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5" xfId="0" applyFont="1" applyFill="1" applyBorder="1">
      <alignment vertical="center"/>
    </xf>
    <xf numFmtId="49" fontId="5" fillId="3" borderId="0" xfId="0"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3" fillId="0" borderId="5" xfId="0" applyNumberFormat="1" applyFont="1" applyBorder="1">
      <alignment vertical="center"/>
    </xf>
    <xf numFmtId="0" fontId="5" fillId="0" borderId="0" xfId="0" applyFont="1">
      <alignment vertical="center"/>
    </xf>
    <xf numFmtId="0" fontId="3" fillId="0" borderId="5" xfId="0" applyFont="1" applyBorder="1">
      <alignment vertical="center"/>
    </xf>
    <xf numFmtId="49" fontId="3" fillId="2" borderId="7" xfId="0" applyNumberFormat="1" applyFont="1" applyFill="1" applyBorder="1">
      <alignment vertical="center"/>
    </xf>
    <xf numFmtId="49" fontId="1" fillId="2" borderId="0" xfId="1" applyNumberFormat="1" applyFill="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2" borderId="1" xfId="1" applyFont="1" applyFill="1" applyBorder="1" applyAlignment="1">
      <alignment horizontal="center" vertical="center"/>
    </xf>
    <xf numFmtId="0" fontId="8"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3" fillId="7" borderId="4" xfId="0" applyNumberFormat="1" applyFont="1" applyFill="1" applyBorder="1">
      <alignment vertical="center"/>
    </xf>
    <xf numFmtId="49" fontId="3" fillId="7" borderId="5" xfId="0" applyNumberFormat="1" applyFont="1" applyFill="1" applyBorder="1">
      <alignment vertical="center"/>
    </xf>
    <xf numFmtId="49" fontId="3" fillId="2" borderId="8" xfId="0" applyNumberFormat="1" applyFont="1" applyFill="1" applyBorder="1">
      <alignment vertical="center"/>
    </xf>
    <xf numFmtId="49" fontId="9" fillId="3" borderId="0" xfId="0" applyNumberFormat="1" applyFont="1" applyFill="1">
      <alignment vertical="center"/>
    </xf>
    <xf numFmtId="0" fontId="3" fillId="7" borderId="5" xfId="0" applyFont="1" applyFill="1" applyBorder="1">
      <alignment vertical="center"/>
    </xf>
    <xf numFmtId="0" fontId="3" fillId="7" borderId="4" xfId="0" applyFont="1" applyFill="1" applyBorder="1">
      <alignment vertical="center"/>
    </xf>
    <xf numFmtId="49" fontId="5" fillId="3" borderId="0" xfId="1" applyNumberFormat="1" applyFont="1" applyFill="1">
      <alignment vertical="center"/>
    </xf>
    <xf numFmtId="5" fontId="3" fillId="3" borderId="5" xfId="0" applyNumberFormat="1" applyFont="1" applyFill="1" applyBorder="1">
      <alignment vertical="center"/>
    </xf>
    <xf numFmtId="5" fontId="3" fillId="3" borderId="7" xfId="0" applyNumberFormat="1" applyFont="1" applyFill="1" applyBorder="1">
      <alignment vertical="center"/>
    </xf>
    <xf numFmtId="0" fontId="3" fillId="0" borderId="7" xfId="0" applyFont="1" applyBorder="1">
      <alignment vertical="center"/>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xf numFmtId="49" fontId="3" fillId="0" borderId="4" xfId="0" applyNumberFormat="1" applyFont="1" applyFill="1" applyBorder="1">
      <alignment vertical="center"/>
    </xf>
    <xf numFmtId="49" fontId="3" fillId="0" borderId="5" xfId="0" applyNumberFormat="1" applyFont="1" applyFill="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15</xdr:col>
      <xdr:colOff>326141</xdr:colOff>
      <xdr:row>22</xdr:row>
      <xdr:rowOff>0</xdr:rowOff>
    </xdr:to>
    <xdr:pic>
      <xdr:nvPicPr>
        <xdr:cNvPr id="2" name="図 1">
          <a:extLst>
            <a:ext uri="{FF2B5EF4-FFF2-40B4-BE49-F238E27FC236}">
              <a16:creationId xmlns:a16="http://schemas.microsoft.com/office/drawing/2014/main" id="{A6864F19-829D-444A-99B9-BD571987A15C}"/>
            </a:ext>
          </a:extLst>
        </xdr:cNvPr>
        <xdr:cNvPicPr>
          <a:picLocks noChangeAspect="1"/>
        </xdr:cNvPicPr>
      </xdr:nvPicPr>
      <xdr:blipFill>
        <a:blip xmlns:r="http://schemas.openxmlformats.org/officeDocument/2006/relationships" r:embed="rId1"/>
        <a:stretch>
          <a:fillRect/>
        </a:stretch>
      </xdr:blipFill>
      <xdr:spPr>
        <a:xfrm>
          <a:off x="0" y="238125"/>
          <a:ext cx="10613141" cy="5000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1095375</xdr:colOff>
      <xdr:row>11</xdr:row>
      <xdr:rowOff>104775</xdr:rowOff>
    </xdr:from>
    <xdr:to>
      <xdr:col>9</xdr:col>
      <xdr:colOff>85725</xdr:colOff>
      <xdr:row>15</xdr:row>
      <xdr:rowOff>9525</xdr:rowOff>
    </xdr:to>
    <xdr:sp macro="" textlink="">
      <xdr:nvSpPr>
        <xdr:cNvPr id="2" name="吹き出し: 角を丸めた四角形 1">
          <a:extLst>
            <a:ext uri="{FF2B5EF4-FFF2-40B4-BE49-F238E27FC236}">
              <a16:creationId xmlns:a16="http://schemas.microsoft.com/office/drawing/2014/main" id="{9AC7341B-D2F8-2C95-01B5-65D3B72A1DB9}"/>
            </a:ext>
          </a:extLst>
        </xdr:cNvPr>
        <xdr:cNvSpPr/>
      </xdr:nvSpPr>
      <xdr:spPr>
        <a:xfrm>
          <a:off x="9677400" y="2390775"/>
          <a:ext cx="2362200" cy="704850"/>
        </a:xfrm>
        <a:prstGeom prst="wedgeRoundRectCallout">
          <a:avLst>
            <a:gd name="adj1" fmla="val -59946"/>
            <a:gd name="adj2" fmla="val -13885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Dummy</a:t>
          </a:r>
          <a:r>
            <a:rPr kumimoji="1" lang="ja-JP" altLang="en-US" sz="1100"/>
            <a:t>　データ</a:t>
          </a:r>
        </a:p>
      </xdr:txBody>
    </xdr:sp>
    <xdr:clientData/>
  </xdr:twoCellAnchor>
  <xdr:twoCellAnchor>
    <xdr:from>
      <xdr:col>5</xdr:col>
      <xdr:colOff>28575</xdr:colOff>
      <xdr:row>4</xdr:row>
      <xdr:rowOff>9525</xdr:rowOff>
    </xdr:from>
    <xdr:to>
      <xdr:col>9</xdr:col>
      <xdr:colOff>2095500</xdr:colOff>
      <xdr:row>9</xdr:row>
      <xdr:rowOff>9525</xdr:rowOff>
    </xdr:to>
    <xdr:sp macro="" textlink="">
      <xdr:nvSpPr>
        <xdr:cNvPr id="3" name="正方形/長方形 2">
          <a:extLst>
            <a:ext uri="{FF2B5EF4-FFF2-40B4-BE49-F238E27FC236}">
              <a16:creationId xmlns:a16="http://schemas.microsoft.com/office/drawing/2014/main" id="{C6F3725D-0687-B307-1EDD-21CE2CCB2677}"/>
            </a:ext>
          </a:extLst>
        </xdr:cNvPr>
        <xdr:cNvSpPr/>
      </xdr:nvSpPr>
      <xdr:spPr>
        <a:xfrm>
          <a:off x="5619750" y="857250"/>
          <a:ext cx="8429625" cy="103822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rootstock.force.com/Trailblazer/s/article/Engineering-BOM-Master?language=en_U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rootstock.force.com/Trailblazer/s/article/Site-Master?language=en_U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rootstock.force.com/Trailblazer/s/article/Inventory-Location-IDs?language=en_US"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ootstock.force.com/Trailblazer/s/article/Inventory-Location-Numbers?language=en_US"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ootstock.force.com/Trailblazer/s/article/Inventory-Commodity-Code?language=en_U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rootstock.force.com/Trailblazer/s/article/Vendor-Master?language=en_U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rootstock.force.com/Trailblazer/s/article/Engineering-Item-Master?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dimension ref="A1"/>
  <sheetViews>
    <sheetView showGridLines="0" workbookViewId="0">
      <selection activeCell="E28" sqref="E28"/>
    </sheetView>
  </sheetViews>
  <sheetFormatPr defaultRowHeight="18.75" x14ac:dyDescent="0.4"/>
  <sheetData/>
  <phoneticPr fontId="2"/>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G15"/>
  <sheetViews>
    <sheetView zoomScale="90" zoomScaleNormal="90" workbookViewId="0">
      <selection activeCell="I19" sqref="I19"/>
    </sheetView>
  </sheetViews>
  <sheetFormatPr defaultColWidth="8.125" defaultRowHeight="15.75" x14ac:dyDescent="0.4"/>
  <cols>
    <col min="1" max="1" width="8.125" style="1"/>
    <col min="2" max="2" width="44.5" style="1" bestFit="1" customWidth="1"/>
    <col min="3" max="3" width="11.625" style="1" bestFit="1" customWidth="1"/>
    <col min="4" max="4" width="49" style="1" customWidth="1"/>
    <col min="5" max="5" width="34.125" style="1" bestFit="1" customWidth="1"/>
    <col min="6" max="6" width="10.625" style="1" bestFit="1" customWidth="1"/>
    <col min="7" max="7" width="8.5" style="1" bestFit="1" customWidth="1"/>
    <col min="8" max="16384" width="8.125" style="1"/>
  </cols>
  <sheetData>
    <row r="2" spans="1:7" ht="18.75" x14ac:dyDescent="0.4">
      <c r="B2" s="54" t="s">
        <v>186</v>
      </c>
    </row>
    <row r="4" spans="1:7" ht="16.5" thickBot="1" x14ac:dyDescent="0.45">
      <c r="A4" s="30" t="s">
        <v>47</v>
      </c>
      <c r="B4" s="1" t="s">
        <v>49</v>
      </c>
      <c r="C4" s="1" t="s">
        <v>70</v>
      </c>
      <c r="D4" s="35" t="s">
        <v>122</v>
      </c>
      <c r="E4" s="35" t="s">
        <v>123</v>
      </c>
      <c r="F4" s="35" t="s">
        <v>124</v>
      </c>
      <c r="G4" s="35" t="s">
        <v>125</v>
      </c>
    </row>
    <row r="5" spans="1:7" x14ac:dyDescent="0.4">
      <c r="B5" s="67" t="s">
        <v>367</v>
      </c>
      <c r="C5" s="67" t="s">
        <v>294</v>
      </c>
      <c r="D5" s="67" t="s">
        <v>364</v>
      </c>
      <c r="E5" s="67" t="s">
        <v>366</v>
      </c>
      <c r="F5" s="67" t="s">
        <v>52</v>
      </c>
      <c r="G5" s="67">
        <v>1</v>
      </c>
    </row>
    <row r="6" spans="1:7" x14ac:dyDescent="0.4">
      <c r="B6" s="66" t="s">
        <v>368</v>
      </c>
      <c r="C6" s="66" t="s">
        <v>294</v>
      </c>
      <c r="D6" s="66" t="s">
        <v>365</v>
      </c>
      <c r="E6" s="66" t="s">
        <v>366</v>
      </c>
      <c r="F6" s="66" t="s">
        <v>52</v>
      </c>
      <c r="G6" s="66">
        <v>50</v>
      </c>
    </row>
    <row r="7" spans="1:7" x14ac:dyDescent="0.4">
      <c r="B7" s="36"/>
      <c r="C7" s="36"/>
      <c r="D7" s="36"/>
      <c r="E7" s="36"/>
      <c r="F7" s="36"/>
      <c r="G7" s="36"/>
    </row>
    <row r="8" spans="1:7" x14ac:dyDescent="0.4">
      <c r="B8" s="36"/>
      <c r="C8" s="36"/>
      <c r="D8" s="36"/>
      <c r="E8" s="36"/>
      <c r="F8" s="36"/>
      <c r="G8" s="36"/>
    </row>
    <row r="9" spans="1:7" x14ac:dyDescent="0.4">
      <c r="B9" s="36"/>
      <c r="C9" s="36"/>
      <c r="D9" s="36"/>
      <c r="E9" s="36"/>
      <c r="F9" s="36"/>
      <c r="G9" s="36"/>
    </row>
    <row r="10" spans="1:7" x14ac:dyDescent="0.4">
      <c r="B10" s="36"/>
      <c r="C10" s="36"/>
      <c r="D10" s="36"/>
      <c r="E10" s="36"/>
      <c r="F10" s="36"/>
      <c r="G10" s="36"/>
    </row>
    <row r="11" spans="1:7" x14ac:dyDescent="0.4">
      <c r="B11" s="36"/>
      <c r="C11" s="36"/>
      <c r="D11" s="36"/>
      <c r="E11" s="36"/>
      <c r="F11" s="36"/>
      <c r="G11" s="36"/>
    </row>
    <row r="12" spans="1:7" x14ac:dyDescent="0.4">
      <c r="B12" s="36"/>
      <c r="C12" s="36"/>
      <c r="D12" s="36"/>
      <c r="E12" s="36"/>
      <c r="F12" s="36"/>
      <c r="G12" s="36"/>
    </row>
    <row r="13" spans="1:7" x14ac:dyDescent="0.4">
      <c r="B13" s="36"/>
      <c r="C13" s="36"/>
      <c r="D13" s="36"/>
      <c r="E13" s="36"/>
      <c r="F13" s="36"/>
      <c r="G13" s="36"/>
    </row>
    <row r="14" spans="1:7" x14ac:dyDescent="0.4">
      <c r="B14" s="36"/>
      <c r="C14" s="36"/>
      <c r="D14" s="36"/>
      <c r="E14" s="36"/>
      <c r="F14" s="36"/>
      <c r="G14" s="36"/>
    </row>
    <row r="15" spans="1:7" x14ac:dyDescent="0.4">
      <c r="B15" s="36"/>
      <c r="C15" s="36"/>
      <c r="D15" s="36"/>
      <c r="E15" s="36"/>
      <c r="F15" s="36"/>
      <c r="G15" s="36"/>
    </row>
  </sheetData>
  <phoneticPr fontId="2"/>
  <hyperlinks>
    <hyperlink ref="A4" location="目次!A1" display="戻る" xr:uid="{0C6C4804-5BB8-483D-8B8E-618E0720B3A4}"/>
    <hyperlink ref="B2" r:id="rId1" xr:uid="{AEE35724-FE53-419C-A99A-8368A1AC54B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13"/>
  <sheetViews>
    <sheetView tabSelected="1" topLeftCell="B1" zoomScale="115" zoomScaleNormal="115" workbookViewId="0">
      <selection activeCell="E19" sqref="E19"/>
    </sheetView>
  </sheetViews>
  <sheetFormatPr defaultColWidth="8.125" defaultRowHeight="15.75" x14ac:dyDescent="0.4"/>
  <cols>
    <col min="1" max="1" width="8.125" style="23"/>
    <col min="2" max="2" width="23.75" style="23" customWidth="1"/>
    <col min="3" max="3" width="71.375" style="23" customWidth="1"/>
    <col min="4" max="4" width="21.875" style="23" customWidth="1"/>
    <col min="5" max="5" width="18.875" style="23" customWidth="1"/>
    <col min="6" max="6" width="17.75" style="23" customWidth="1"/>
    <col min="7" max="7" width="12.25" style="23" customWidth="1"/>
    <col min="8" max="9" width="16.125" style="23" bestFit="1" customWidth="1"/>
    <col min="10" max="16384" width="8.125" style="23"/>
  </cols>
  <sheetData>
    <row r="2" spans="1:9" ht="18.75" x14ac:dyDescent="0.4">
      <c r="B2" s="46"/>
    </row>
    <row r="4" spans="1:9" x14ac:dyDescent="0.4">
      <c r="A4" s="30" t="s">
        <v>47</v>
      </c>
      <c r="B4" s="68" t="s">
        <v>202</v>
      </c>
      <c r="C4" s="33" t="s">
        <v>369</v>
      </c>
      <c r="D4" s="33" t="s">
        <v>370</v>
      </c>
      <c r="E4" s="33" t="s">
        <v>121</v>
      </c>
      <c r="F4" s="33" t="s">
        <v>371</v>
      </c>
      <c r="G4" s="33" t="s">
        <v>372</v>
      </c>
      <c r="H4" s="23" t="s">
        <v>373</v>
      </c>
    </row>
    <row r="5" spans="1:9" x14ac:dyDescent="0.4">
      <c r="B5" s="28" t="s">
        <v>438</v>
      </c>
      <c r="C5" s="63" t="s">
        <v>451</v>
      </c>
      <c r="D5" s="28" t="s">
        <v>54</v>
      </c>
      <c r="E5" s="28" t="s">
        <v>93</v>
      </c>
      <c r="F5" s="69"/>
      <c r="G5" s="28" t="s">
        <v>331</v>
      </c>
      <c r="H5" s="28" t="s">
        <v>424</v>
      </c>
      <c r="I5" s="28"/>
    </row>
    <row r="6" spans="1:9" x14ac:dyDescent="0.4">
      <c r="B6" s="28" t="s">
        <v>427</v>
      </c>
      <c r="C6" s="63" t="s">
        <v>453</v>
      </c>
      <c r="D6" s="28" t="s">
        <v>54</v>
      </c>
      <c r="E6" s="28" t="s">
        <v>93</v>
      </c>
      <c r="F6" s="69"/>
      <c r="G6" s="28" t="s">
        <v>331</v>
      </c>
      <c r="H6" s="28" t="s">
        <v>424</v>
      </c>
      <c r="I6" s="28"/>
    </row>
    <row r="7" spans="1:9" x14ac:dyDescent="0.4">
      <c r="B7" s="28" t="s">
        <v>439</v>
      </c>
      <c r="C7" s="63" t="s">
        <v>455</v>
      </c>
      <c r="D7" s="25" t="s">
        <v>54</v>
      </c>
      <c r="E7" s="25" t="s">
        <v>93</v>
      </c>
      <c r="F7" s="70"/>
      <c r="G7" s="28" t="s">
        <v>331</v>
      </c>
      <c r="H7" s="28" t="s">
        <v>424</v>
      </c>
      <c r="I7" s="28"/>
    </row>
    <row r="8" spans="1:9" x14ac:dyDescent="0.4">
      <c r="B8" s="28" t="s">
        <v>440</v>
      </c>
      <c r="C8" s="63" t="s">
        <v>458</v>
      </c>
      <c r="D8" s="28" t="s">
        <v>54</v>
      </c>
      <c r="E8" s="28" t="s">
        <v>93</v>
      </c>
      <c r="F8" s="69"/>
      <c r="G8" s="28" t="s">
        <v>331</v>
      </c>
      <c r="H8" s="28" t="s">
        <v>424</v>
      </c>
      <c r="I8" s="28"/>
    </row>
    <row r="9" spans="1:9" x14ac:dyDescent="0.4">
      <c r="B9" s="28" t="s">
        <v>440</v>
      </c>
      <c r="C9" s="63" t="s">
        <v>459</v>
      </c>
      <c r="D9" s="25" t="s">
        <v>54</v>
      </c>
      <c r="E9" s="25" t="s">
        <v>93</v>
      </c>
      <c r="F9" s="70"/>
      <c r="G9" s="28" t="s">
        <v>331</v>
      </c>
      <c r="H9" s="28" t="s">
        <v>424</v>
      </c>
      <c r="I9" s="28"/>
    </row>
    <row r="10" spans="1:9" x14ac:dyDescent="0.4">
      <c r="B10" s="28" t="s">
        <v>440</v>
      </c>
      <c r="C10" s="28" t="s">
        <v>382</v>
      </c>
      <c r="D10" s="25" t="s">
        <v>54</v>
      </c>
      <c r="E10" s="25" t="s">
        <v>93</v>
      </c>
      <c r="F10" s="69"/>
      <c r="G10" s="28" t="s">
        <v>331</v>
      </c>
      <c r="H10" s="28" t="s">
        <v>425</v>
      </c>
      <c r="I10" s="28"/>
    </row>
    <row r="11" spans="1:9" x14ac:dyDescent="0.4">
      <c r="B11" s="28" t="s">
        <v>440</v>
      </c>
      <c r="C11" s="28" t="s">
        <v>379</v>
      </c>
      <c r="D11" s="25" t="s">
        <v>54</v>
      </c>
      <c r="E11" s="25" t="s">
        <v>93</v>
      </c>
      <c r="F11" s="69"/>
      <c r="G11" s="28" t="s">
        <v>374</v>
      </c>
      <c r="H11" s="28" t="s">
        <v>425</v>
      </c>
      <c r="I11" s="28"/>
    </row>
    <row r="12" spans="1:9" x14ac:dyDescent="0.4">
      <c r="B12" s="28" t="s">
        <v>441</v>
      </c>
      <c r="C12" s="28" t="s">
        <v>460</v>
      </c>
      <c r="D12" s="25" t="s">
        <v>54</v>
      </c>
      <c r="E12" s="25" t="s">
        <v>93</v>
      </c>
      <c r="F12" s="70"/>
      <c r="G12" s="28" t="s">
        <v>331</v>
      </c>
      <c r="H12" s="28" t="s">
        <v>426</v>
      </c>
      <c r="I12" s="28"/>
    </row>
    <row r="13" spans="1:9" x14ac:dyDescent="0.4">
      <c r="B13" s="28" t="s">
        <v>441</v>
      </c>
      <c r="C13" s="28" t="s">
        <v>375</v>
      </c>
      <c r="D13" s="25" t="s">
        <v>54</v>
      </c>
      <c r="E13" s="25" t="s">
        <v>93</v>
      </c>
      <c r="F13" s="70"/>
      <c r="G13" s="28" t="s">
        <v>374</v>
      </c>
      <c r="H13" s="28" t="s">
        <v>426</v>
      </c>
      <c r="I13" s="28"/>
    </row>
  </sheetData>
  <phoneticPr fontId="2"/>
  <dataValidations count="3">
    <dataValidation type="list" allowBlank="1" showInputMessage="1" showErrorMessage="1" sqref="G5:G13" xr:uid="{619E0C2D-1C8C-4E66-AED3-C0661AB73B6E}">
      <formula1>"メートル（M）,個（PC）"</formula1>
    </dataValidation>
    <dataValidation type="list" allowBlank="1" showInputMessage="1" showErrorMessage="1" sqref="D5:D13" xr:uid="{9BE500F8-EEF9-4B53-A472-FCEAF01E0117}">
      <formula1>"true,false"</formula1>
    </dataValidation>
    <dataValidation type="list" allowBlank="1" showInputMessage="1" showErrorMessage="1" sqref="E5:E13"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dimension ref="A1:N65"/>
  <sheetViews>
    <sheetView zoomScale="90" zoomScaleNormal="90" workbookViewId="0">
      <pane xSplit="2" ySplit="10" topLeftCell="C11" activePane="bottomRight" state="frozen"/>
      <selection activeCell="A2" sqref="A2"/>
      <selection pane="topRight" activeCell="A2" sqref="A2"/>
      <selection pane="bottomLeft" activeCell="A2" sqref="A2"/>
      <selection pane="bottomRight" activeCell="B38" sqref="B38"/>
    </sheetView>
  </sheetViews>
  <sheetFormatPr defaultColWidth="8.125" defaultRowHeight="15.75" x14ac:dyDescent="0.4"/>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x14ac:dyDescent="0.4">
      <c r="B1" s="2" t="s">
        <v>131</v>
      </c>
      <c r="C1" s="2"/>
    </row>
    <row r="2" spans="1:7" x14ac:dyDescent="0.4">
      <c r="B2" s="2" t="s">
        <v>285</v>
      </c>
      <c r="C2" s="2"/>
    </row>
    <row r="3" spans="1:7" x14ac:dyDescent="0.4">
      <c r="B3" s="2" t="s">
        <v>286</v>
      </c>
      <c r="C3" s="2"/>
    </row>
    <row r="4" spans="1:7" x14ac:dyDescent="0.4">
      <c r="B4" s="2" t="s">
        <v>132</v>
      </c>
      <c r="C4" s="2"/>
    </row>
    <row r="5" spans="1:7" x14ac:dyDescent="0.4">
      <c r="B5" s="1" t="s">
        <v>133</v>
      </c>
      <c r="C5" s="1"/>
    </row>
    <row r="6" spans="1:7" x14ac:dyDescent="0.4">
      <c r="B6" s="1" t="s">
        <v>287</v>
      </c>
      <c r="C6" s="1"/>
    </row>
    <row r="7" spans="1:7" x14ac:dyDescent="0.4">
      <c r="B7" s="56" t="s">
        <v>289</v>
      </c>
      <c r="C7" s="1"/>
    </row>
    <row r="8" spans="1:7" x14ac:dyDescent="0.4">
      <c r="B8" s="56" t="s">
        <v>290</v>
      </c>
      <c r="C8" s="1"/>
    </row>
    <row r="10" spans="1:7" x14ac:dyDescent="0.4">
      <c r="A10" s="43" t="s">
        <v>0</v>
      </c>
      <c r="B10" s="43" t="s">
        <v>129</v>
      </c>
      <c r="C10" s="44" t="s">
        <v>134</v>
      </c>
      <c r="D10" s="44" t="s">
        <v>1</v>
      </c>
      <c r="E10" s="43" t="s">
        <v>2</v>
      </c>
      <c r="F10" s="44" t="s">
        <v>3</v>
      </c>
      <c r="G10" s="45" t="s">
        <v>4</v>
      </c>
    </row>
    <row r="11" spans="1:7" ht="60" customHeight="1" x14ac:dyDescent="0.4">
      <c r="A11" s="5">
        <v>1</v>
      </c>
      <c r="B11" s="58" t="s">
        <v>314</v>
      </c>
      <c r="C11" s="47" t="s">
        <v>135</v>
      </c>
      <c r="D11" s="7"/>
      <c r="E11" s="5" t="s">
        <v>6</v>
      </c>
      <c r="F11" s="7"/>
      <c r="G11" s="7"/>
    </row>
    <row r="12" spans="1:7" ht="60" customHeight="1" x14ac:dyDescent="0.4">
      <c r="A12" s="5">
        <v>2</v>
      </c>
      <c r="B12" s="6" t="s">
        <v>5</v>
      </c>
      <c r="C12" s="47" t="s">
        <v>135</v>
      </c>
      <c r="D12" s="7"/>
      <c r="E12" s="5" t="s">
        <v>6</v>
      </c>
      <c r="F12" s="7" t="s">
        <v>239</v>
      </c>
      <c r="G12" s="7" t="s">
        <v>291</v>
      </c>
    </row>
    <row r="13" spans="1:7" ht="60" customHeight="1" x14ac:dyDescent="0.4">
      <c r="A13" s="5">
        <v>3</v>
      </c>
      <c r="B13" s="6" t="s">
        <v>7</v>
      </c>
      <c r="C13" s="47" t="s">
        <v>135</v>
      </c>
      <c r="D13" s="7"/>
      <c r="E13" s="5" t="s">
        <v>6</v>
      </c>
      <c r="F13" s="7" t="s">
        <v>240</v>
      </c>
      <c r="G13" s="7" t="s">
        <v>292</v>
      </c>
    </row>
    <row r="14" spans="1:7" ht="60" customHeight="1" x14ac:dyDescent="0.4">
      <c r="A14" s="5">
        <v>4</v>
      </c>
      <c r="B14" s="6" t="s">
        <v>8</v>
      </c>
      <c r="C14" s="47" t="s">
        <v>135</v>
      </c>
      <c r="D14" s="7"/>
      <c r="E14" s="5" t="s">
        <v>6</v>
      </c>
      <c r="F14" s="7" t="s">
        <v>277</v>
      </c>
      <c r="G14" s="7" t="s">
        <v>293</v>
      </c>
    </row>
    <row r="15" spans="1:7" ht="60" customHeight="1" x14ac:dyDescent="0.4">
      <c r="A15" s="5">
        <v>5</v>
      </c>
      <c r="B15" s="6" t="s">
        <v>9</v>
      </c>
      <c r="C15" s="47" t="s">
        <v>136</v>
      </c>
      <c r="D15" s="7" t="s">
        <v>236</v>
      </c>
      <c r="E15" s="5" t="s">
        <v>6</v>
      </c>
      <c r="F15" s="7" t="s">
        <v>237</v>
      </c>
      <c r="G15" s="7" t="s">
        <v>294</v>
      </c>
    </row>
    <row r="16" spans="1:7" ht="60" customHeight="1" x14ac:dyDescent="0.4">
      <c r="A16" s="5">
        <v>6</v>
      </c>
      <c r="B16" s="6" t="s">
        <v>10</v>
      </c>
      <c r="C16" s="47" t="s">
        <v>137</v>
      </c>
      <c r="D16" s="7" t="s">
        <v>233</v>
      </c>
      <c r="E16" s="5" t="s">
        <v>6</v>
      </c>
      <c r="F16" s="7" t="s">
        <v>278</v>
      </c>
      <c r="G16" s="7" t="s">
        <v>295</v>
      </c>
    </row>
    <row r="17" spans="1:14" ht="60" customHeight="1" x14ac:dyDescent="0.4">
      <c r="A17" s="5">
        <v>7</v>
      </c>
      <c r="B17" s="6" t="s">
        <v>11</v>
      </c>
      <c r="C17" s="47" t="s">
        <v>135</v>
      </c>
      <c r="D17" s="7"/>
      <c r="E17" s="5" t="s">
        <v>6</v>
      </c>
      <c r="F17" s="7" t="s">
        <v>241</v>
      </c>
      <c r="G17" s="8" t="s">
        <v>296</v>
      </c>
    </row>
    <row r="18" spans="1:14" ht="60" customHeight="1" x14ac:dyDescent="0.4">
      <c r="A18" s="5">
        <v>8</v>
      </c>
      <c r="B18" s="6" t="s">
        <v>12</v>
      </c>
      <c r="C18" s="47" t="s">
        <v>137</v>
      </c>
      <c r="D18" s="7" t="s">
        <v>235</v>
      </c>
      <c r="E18" s="5" t="s">
        <v>6</v>
      </c>
      <c r="F18" s="7" t="s">
        <v>242</v>
      </c>
      <c r="G18" s="7" t="s">
        <v>130</v>
      </c>
    </row>
    <row r="19" spans="1:14" ht="60" customHeight="1" x14ac:dyDescent="0.4">
      <c r="A19" s="5">
        <v>9</v>
      </c>
      <c r="B19" s="59" t="s">
        <v>13</v>
      </c>
      <c r="C19" s="47" t="s">
        <v>136</v>
      </c>
      <c r="D19" s="7"/>
      <c r="E19" s="5" t="s">
        <v>6</v>
      </c>
      <c r="F19" s="7" t="s">
        <v>279</v>
      </c>
      <c r="G19" s="8"/>
    </row>
    <row r="20" spans="1:14" s="12" customFormat="1" ht="60" customHeight="1" x14ac:dyDescent="0.4">
      <c r="A20" s="5">
        <v>10</v>
      </c>
      <c r="B20" s="60" t="s">
        <v>15</v>
      </c>
      <c r="C20" s="47" t="s">
        <v>137</v>
      </c>
      <c r="D20" s="10" t="s">
        <v>234</v>
      </c>
      <c r="E20" s="11" t="s">
        <v>6</v>
      </c>
      <c r="F20" s="10" t="s">
        <v>280</v>
      </c>
      <c r="G20" s="10"/>
      <c r="H20" s="1"/>
      <c r="I20" s="1"/>
      <c r="J20" s="1"/>
      <c r="K20" s="1"/>
      <c r="L20" s="1"/>
      <c r="M20" s="1"/>
      <c r="N20" s="1"/>
    </row>
    <row r="21" spans="1:14" s="12" customFormat="1" ht="60" customHeight="1" x14ac:dyDescent="0.4">
      <c r="A21" s="5">
        <v>11</v>
      </c>
      <c r="B21" s="48" t="s">
        <v>138</v>
      </c>
      <c r="C21" s="47" t="s">
        <v>135</v>
      </c>
      <c r="D21" s="10"/>
      <c r="E21" s="11" t="s">
        <v>6</v>
      </c>
      <c r="F21" s="10" t="s">
        <v>281</v>
      </c>
      <c r="G21" s="10" t="s">
        <v>298</v>
      </c>
      <c r="H21" s="1"/>
      <c r="I21" s="1"/>
      <c r="J21" s="1"/>
      <c r="K21" s="1"/>
      <c r="L21" s="1"/>
      <c r="M21" s="1"/>
      <c r="N21" s="1"/>
    </row>
    <row r="22" spans="1:14" ht="60" customHeight="1" x14ac:dyDescent="0.4">
      <c r="A22" s="5">
        <v>12</v>
      </c>
      <c r="B22" s="6" t="s">
        <v>16</v>
      </c>
      <c r="C22" s="47" t="s">
        <v>137</v>
      </c>
      <c r="D22" s="7"/>
      <c r="E22" s="5" t="s">
        <v>6</v>
      </c>
      <c r="F22" s="7" t="s">
        <v>282</v>
      </c>
      <c r="G22" s="7" t="s">
        <v>299</v>
      </c>
    </row>
    <row r="23" spans="1:14" ht="60" customHeight="1" x14ac:dyDescent="0.4">
      <c r="A23" s="5">
        <v>13</v>
      </c>
      <c r="B23" s="6" t="s">
        <v>17</v>
      </c>
      <c r="C23" s="47" t="s">
        <v>137</v>
      </c>
      <c r="D23" s="7" t="s">
        <v>244</v>
      </c>
      <c r="E23" s="5" t="s">
        <v>6</v>
      </c>
      <c r="F23" s="7" t="s">
        <v>243</v>
      </c>
      <c r="G23" s="7"/>
    </row>
    <row r="24" spans="1:14" ht="60" customHeight="1" x14ac:dyDescent="0.4">
      <c r="A24" s="5">
        <v>14</v>
      </c>
      <c r="B24" s="6" t="s">
        <v>18</v>
      </c>
      <c r="C24" s="47" t="s">
        <v>139</v>
      </c>
      <c r="D24" s="7"/>
      <c r="E24" s="5" t="s">
        <v>6</v>
      </c>
      <c r="F24" s="7" t="s">
        <v>245</v>
      </c>
      <c r="G24" s="7"/>
    </row>
    <row r="25" spans="1:14" ht="60" customHeight="1" x14ac:dyDescent="0.4">
      <c r="A25" s="5">
        <v>15</v>
      </c>
      <c r="B25" s="6" t="s">
        <v>19</v>
      </c>
      <c r="C25" s="47" t="s">
        <v>140</v>
      </c>
      <c r="D25" s="7"/>
      <c r="E25" s="5" t="s">
        <v>6</v>
      </c>
      <c r="F25" s="7" t="s">
        <v>238</v>
      </c>
      <c r="G25" s="7"/>
    </row>
    <row r="26" spans="1:14" ht="60" customHeight="1" x14ac:dyDescent="0.4">
      <c r="A26" s="5">
        <v>16</v>
      </c>
      <c r="B26" s="6" t="s">
        <v>20</v>
      </c>
      <c r="C26" s="47" t="s">
        <v>137</v>
      </c>
      <c r="D26" s="7"/>
      <c r="E26" s="5" t="s">
        <v>6</v>
      </c>
      <c r="F26" s="7" t="s">
        <v>273</v>
      </c>
      <c r="G26" s="7"/>
    </row>
    <row r="27" spans="1:14" ht="60" customHeight="1" x14ac:dyDescent="0.4">
      <c r="A27" s="5">
        <v>17</v>
      </c>
      <c r="B27" s="6" t="s">
        <v>21</v>
      </c>
      <c r="C27" s="47" t="s">
        <v>135</v>
      </c>
      <c r="D27" s="7"/>
      <c r="E27" s="5" t="s">
        <v>6</v>
      </c>
      <c r="F27" s="7" t="s">
        <v>265</v>
      </c>
      <c r="G27" s="7" t="s">
        <v>247</v>
      </c>
    </row>
    <row r="28" spans="1:14" ht="60" customHeight="1" x14ac:dyDescent="0.4">
      <c r="A28" s="5">
        <v>18</v>
      </c>
      <c r="B28" s="6" t="s">
        <v>22</v>
      </c>
      <c r="C28" s="47" t="s">
        <v>135</v>
      </c>
      <c r="D28" s="7"/>
      <c r="E28" s="5" t="s">
        <v>6</v>
      </c>
      <c r="F28" s="7" t="s">
        <v>246</v>
      </c>
      <c r="G28" s="7"/>
    </row>
    <row r="29" spans="1:14" ht="60" customHeight="1" x14ac:dyDescent="0.4">
      <c r="A29" s="61" t="s">
        <v>315</v>
      </c>
      <c r="B29" s="58" t="s">
        <v>300</v>
      </c>
      <c r="C29" s="47" t="s">
        <v>135</v>
      </c>
      <c r="D29" s="7"/>
      <c r="E29" s="5" t="s">
        <v>6</v>
      </c>
      <c r="F29" s="7" t="s">
        <v>302</v>
      </c>
      <c r="G29" s="7"/>
    </row>
    <row r="30" spans="1:14" ht="60" customHeight="1" x14ac:dyDescent="0.4">
      <c r="A30" s="61" t="s">
        <v>316</v>
      </c>
      <c r="B30" s="58" t="s">
        <v>301</v>
      </c>
      <c r="C30" s="47" t="s">
        <v>135</v>
      </c>
      <c r="D30" s="7"/>
      <c r="E30" s="5" t="s">
        <v>6</v>
      </c>
      <c r="F30" s="7" t="s">
        <v>303</v>
      </c>
      <c r="G30" s="7"/>
    </row>
    <row r="31" spans="1:14" s="12" customFormat="1" ht="60" customHeight="1" x14ac:dyDescent="0.4">
      <c r="A31" s="5">
        <v>19</v>
      </c>
      <c r="B31" s="9" t="s">
        <v>23</v>
      </c>
      <c r="C31" s="47" t="s">
        <v>137</v>
      </c>
      <c r="D31" s="10"/>
      <c r="E31" s="11" t="s">
        <v>6</v>
      </c>
      <c r="F31" s="10" t="s">
        <v>274</v>
      </c>
      <c r="G31" s="10"/>
    </row>
    <row r="32" spans="1:14" s="12" customFormat="1" ht="60" customHeight="1" x14ac:dyDescent="0.4">
      <c r="A32" s="5">
        <v>20</v>
      </c>
      <c r="B32" s="9" t="s">
        <v>25</v>
      </c>
      <c r="C32" s="47" t="s">
        <v>137</v>
      </c>
      <c r="D32" s="10"/>
      <c r="E32" s="11" t="s">
        <v>6</v>
      </c>
      <c r="F32" s="10" t="s">
        <v>275</v>
      </c>
      <c r="G32" s="10"/>
    </row>
    <row r="33" spans="1:8" s="12" customFormat="1" ht="60" customHeight="1" x14ac:dyDescent="0.4">
      <c r="A33" s="5">
        <v>21</v>
      </c>
      <c r="B33" s="9" t="s">
        <v>248</v>
      </c>
      <c r="C33" s="47" t="s">
        <v>137</v>
      </c>
      <c r="D33" s="10"/>
      <c r="E33" s="11" t="s">
        <v>6</v>
      </c>
      <c r="F33" s="10" t="s">
        <v>276</v>
      </c>
      <c r="G33" s="10"/>
    </row>
    <row r="34" spans="1:8" ht="60" customHeight="1" x14ac:dyDescent="0.4">
      <c r="A34" s="5">
        <v>22</v>
      </c>
      <c r="B34" s="6" t="s">
        <v>24</v>
      </c>
      <c r="C34" s="47" t="s">
        <v>137</v>
      </c>
      <c r="D34" s="7"/>
      <c r="E34" s="5" t="s">
        <v>6</v>
      </c>
      <c r="F34" s="7" t="s">
        <v>249</v>
      </c>
      <c r="G34" s="7"/>
    </row>
    <row r="35" spans="1:8" ht="60" customHeight="1" x14ac:dyDescent="0.4">
      <c r="A35" s="5">
        <v>23</v>
      </c>
      <c r="B35" s="6" t="s">
        <v>26</v>
      </c>
      <c r="C35" s="47" t="s">
        <v>137</v>
      </c>
      <c r="D35" s="7"/>
      <c r="E35" s="5" t="s">
        <v>6</v>
      </c>
      <c r="F35" s="7" t="s">
        <v>250</v>
      </c>
      <c r="G35" s="8"/>
    </row>
    <row r="36" spans="1:8" ht="60" customHeight="1" x14ac:dyDescent="0.4">
      <c r="A36" s="5">
        <v>24</v>
      </c>
      <c r="B36" s="6" t="s">
        <v>27</v>
      </c>
      <c r="C36" s="47" t="s">
        <v>137</v>
      </c>
      <c r="D36" s="7"/>
      <c r="E36" s="5" t="s">
        <v>6</v>
      </c>
      <c r="F36" s="7" t="s">
        <v>251</v>
      </c>
      <c r="G36" s="8"/>
    </row>
    <row r="37" spans="1:8" ht="60" customHeight="1" x14ac:dyDescent="0.4">
      <c r="A37" s="5">
        <v>25</v>
      </c>
      <c r="B37" s="9" t="s">
        <v>28</v>
      </c>
      <c r="C37" s="47" t="s">
        <v>137</v>
      </c>
      <c r="D37" s="10" t="s">
        <v>257</v>
      </c>
      <c r="E37" s="11" t="s">
        <v>6</v>
      </c>
      <c r="F37" s="10" t="s">
        <v>288</v>
      </c>
      <c r="G37" s="10"/>
    </row>
    <row r="38" spans="1:8" s="12" customFormat="1" ht="60" customHeight="1" x14ac:dyDescent="0.4">
      <c r="A38" s="5">
        <v>26</v>
      </c>
      <c r="B38" s="9" t="s">
        <v>29</v>
      </c>
      <c r="C38" s="47" t="s">
        <v>137</v>
      </c>
      <c r="D38" s="10" t="s">
        <v>258</v>
      </c>
      <c r="E38" s="11" t="s">
        <v>6</v>
      </c>
      <c r="F38" s="10" t="s">
        <v>252</v>
      </c>
      <c r="G38" s="10"/>
    </row>
    <row r="39" spans="1:8" s="12" customFormat="1" ht="60" customHeight="1" x14ac:dyDescent="0.4">
      <c r="A39" s="5">
        <v>27</v>
      </c>
      <c r="B39" s="9" t="s">
        <v>30</v>
      </c>
      <c r="C39" s="47" t="s">
        <v>137</v>
      </c>
      <c r="D39" s="10"/>
      <c r="E39" s="11" t="s">
        <v>6</v>
      </c>
      <c r="F39" s="10" t="s">
        <v>253</v>
      </c>
      <c r="G39" s="15"/>
    </row>
    <row r="40" spans="1:8" s="12" customFormat="1" ht="60" customHeight="1" x14ac:dyDescent="0.4">
      <c r="A40" s="5">
        <v>28</v>
      </c>
      <c r="B40" s="9" t="s">
        <v>31</v>
      </c>
      <c r="C40" s="47" t="s">
        <v>137</v>
      </c>
      <c r="D40" s="10" t="s">
        <v>255</v>
      </c>
      <c r="E40" s="11" t="s">
        <v>6</v>
      </c>
      <c r="F40" s="10" t="s">
        <v>254</v>
      </c>
      <c r="G40" s="15"/>
    </row>
    <row r="41" spans="1:8" s="12" customFormat="1" ht="60" customHeight="1" x14ac:dyDescent="0.4">
      <c r="A41" s="5">
        <v>29</v>
      </c>
      <c r="B41" s="9" t="s">
        <v>32</v>
      </c>
      <c r="C41" s="47" t="s">
        <v>137</v>
      </c>
      <c r="D41" s="10" t="s">
        <v>256</v>
      </c>
      <c r="E41" s="11" t="s">
        <v>6</v>
      </c>
      <c r="F41" s="10" t="s">
        <v>259</v>
      </c>
      <c r="G41" s="10"/>
    </row>
    <row r="42" spans="1:8" ht="60" customHeight="1" x14ac:dyDescent="0.4">
      <c r="A42" s="5">
        <v>30</v>
      </c>
      <c r="B42" s="6" t="s">
        <v>33</v>
      </c>
      <c r="C42" s="47" t="s">
        <v>137</v>
      </c>
      <c r="D42" s="7"/>
      <c r="E42" s="5" t="s">
        <v>6</v>
      </c>
      <c r="F42" s="7" t="s">
        <v>260</v>
      </c>
      <c r="G42" s="8"/>
    </row>
    <row r="43" spans="1:8" s="12" customFormat="1" ht="60" customHeight="1" x14ac:dyDescent="0.4">
      <c r="A43" s="5">
        <v>31</v>
      </c>
      <c r="B43" s="9" t="s">
        <v>34</v>
      </c>
      <c r="C43" s="47" t="s">
        <v>135</v>
      </c>
      <c r="D43" s="10"/>
      <c r="E43" s="11" t="s">
        <v>6</v>
      </c>
      <c r="F43" s="10" t="s">
        <v>283</v>
      </c>
      <c r="G43" s="13" t="s">
        <v>304</v>
      </c>
      <c r="H43" s="14"/>
    </row>
    <row r="44" spans="1:8" s="12" customFormat="1" ht="60" customHeight="1" x14ac:dyDescent="0.4">
      <c r="A44" s="5">
        <v>32</v>
      </c>
      <c r="B44" s="9" t="s">
        <v>35</v>
      </c>
      <c r="C44" s="47" t="s">
        <v>135</v>
      </c>
      <c r="D44" s="10"/>
      <c r="E44" s="11" t="s">
        <v>6</v>
      </c>
      <c r="F44" s="10" t="s">
        <v>261</v>
      </c>
      <c r="G44" s="57" t="s">
        <v>305</v>
      </c>
      <c r="H44" s="14"/>
    </row>
    <row r="45" spans="1:8" ht="60" customHeight="1" x14ac:dyDescent="0.4">
      <c r="A45" s="5">
        <v>33</v>
      </c>
      <c r="B45" s="6" t="s">
        <v>36</v>
      </c>
      <c r="C45" s="47" t="s">
        <v>135</v>
      </c>
      <c r="D45" s="7"/>
      <c r="E45" s="11" t="s">
        <v>6</v>
      </c>
      <c r="F45" s="7" t="s">
        <v>37</v>
      </c>
      <c r="G45" s="16" t="s">
        <v>306</v>
      </c>
      <c r="H45" s="17"/>
    </row>
    <row r="46" spans="1:8" ht="60" customHeight="1" x14ac:dyDescent="0.4">
      <c r="A46" s="5">
        <v>34</v>
      </c>
      <c r="B46" s="6" t="s">
        <v>38</v>
      </c>
      <c r="C46" s="47" t="s">
        <v>135</v>
      </c>
      <c r="D46" s="7"/>
      <c r="E46" s="11" t="s">
        <v>6</v>
      </c>
      <c r="F46" s="7" t="s">
        <v>39</v>
      </c>
      <c r="G46" s="16" t="s">
        <v>307</v>
      </c>
      <c r="H46" s="17"/>
    </row>
    <row r="47" spans="1:8" ht="60" customHeight="1" x14ac:dyDescent="0.4">
      <c r="A47" s="5">
        <v>35</v>
      </c>
      <c r="B47" s="58" t="s">
        <v>262</v>
      </c>
      <c r="C47" s="47" t="s">
        <v>135</v>
      </c>
      <c r="D47" s="7"/>
      <c r="E47" s="11" t="s">
        <v>6</v>
      </c>
      <c r="F47" s="7" t="s">
        <v>264</v>
      </c>
      <c r="G47" s="18" t="s">
        <v>14</v>
      </c>
      <c r="H47" s="17"/>
    </row>
    <row r="48" spans="1:8" ht="60" customHeight="1" x14ac:dyDescent="0.4">
      <c r="A48" s="5">
        <v>36</v>
      </c>
      <c r="B48" s="6" t="s">
        <v>40</v>
      </c>
      <c r="C48" s="47" t="s">
        <v>135</v>
      </c>
      <c r="D48" s="7"/>
      <c r="E48" s="11" t="s">
        <v>6</v>
      </c>
      <c r="F48" s="7" t="s">
        <v>263</v>
      </c>
      <c r="G48" s="18" t="s">
        <v>14</v>
      </c>
      <c r="H48" s="17"/>
    </row>
    <row r="49" spans="1:7" ht="60" customHeight="1" x14ac:dyDescent="0.4">
      <c r="A49" s="5">
        <v>37</v>
      </c>
      <c r="B49" s="6" t="s">
        <v>41</v>
      </c>
      <c r="C49" s="47" t="s">
        <v>135</v>
      </c>
      <c r="D49" s="7"/>
      <c r="E49" s="5" t="s">
        <v>6</v>
      </c>
      <c r="F49" s="7" t="s">
        <v>284</v>
      </c>
      <c r="G49" s="7" t="s">
        <v>266</v>
      </c>
    </row>
    <row r="50" spans="1:7" s="12" customFormat="1" ht="60" customHeight="1" x14ac:dyDescent="0.4">
      <c r="A50" s="5">
        <v>38</v>
      </c>
      <c r="B50" s="9" t="s">
        <v>42</v>
      </c>
      <c r="C50" s="47" t="s">
        <v>135</v>
      </c>
      <c r="D50" s="10"/>
      <c r="E50" s="11" t="s">
        <v>6</v>
      </c>
      <c r="F50" s="19" t="s">
        <v>267</v>
      </c>
      <c r="G50" s="10"/>
    </row>
    <row r="51" spans="1:7" ht="60" customHeight="1" x14ac:dyDescent="0.4">
      <c r="A51" s="61" t="s">
        <v>317</v>
      </c>
      <c r="B51" s="6" t="s">
        <v>43</v>
      </c>
      <c r="C51" s="47" t="s">
        <v>135</v>
      </c>
      <c r="D51" s="7"/>
      <c r="E51" s="5" t="s">
        <v>6</v>
      </c>
      <c r="F51" s="7" t="s">
        <v>268</v>
      </c>
      <c r="G51" s="7"/>
    </row>
    <row r="52" spans="1:7" ht="60" customHeight="1" x14ac:dyDescent="0.4">
      <c r="A52" s="61" t="s">
        <v>318</v>
      </c>
      <c r="B52" s="58" t="s">
        <v>308</v>
      </c>
      <c r="C52" s="47" t="s">
        <v>135</v>
      </c>
      <c r="D52" s="7"/>
      <c r="E52" s="5" t="s">
        <v>6</v>
      </c>
      <c r="F52" s="7" t="s">
        <v>309</v>
      </c>
      <c r="G52" s="7"/>
    </row>
    <row r="53" spans="1:7" ht="60" customHeight="1" x14ac:dyDescent="0.4">
      <c r="A53" s="5">
        <v>39</v>
      </c>
      <c r="B53" s="6" t="s">
        <v>44</v>
      </c>
      <c r="C53" s="47" t="s">
        <v>137</v>
      </c>
      <c r="D53" s="7"/>
      <c r="E53" s="5" t="s">
        <v>6</v>
      </c>
      <c r="F53" s="7" t="s">
        <v>269</v>
      </c>
      <c r="G53" s="7"/>
    </row>
    <row r="54" spans="1:7" ht="60" customHeight="1" x14ac:dyDescent="0.4">
      <c r="A54" s="5">
        <v>40</v>
      </c>
      <c r="B54" s="6" t="s">
        <v>45</v>
      </c>
      <c r="C54" s="47" t="s">
        <v>137</v>
      </c>
      <c r="D54" s="7"/>
      <c r="E54" s="5" t="s">
        <v>6</v>
      </c>
      <c r="F54" s="7" t="s">
        <v>272</v>
      </c>
      <c r="G54" s="7"/>
    </row>
    <row r="55" spans="1:7" ht="60" customHeight="1" x14ac:dyDescent="0.4">
      <c r="A55" s="5">
        <v>41</v>
      </c>
      <c r="B55" s="9" t="s">
        <v>46</v>
      </c>
      <c r="C55" s="47" t="s">
        <v>137</v>
      </c>
      <c r="D55" s="10" t="s">
        <v>270</v>
      </c>
      <c r="E55" s="11" t="s">
        <v>6</v>
      </c>
      <c r="F55" s="10" t="s">
        <v>271</v>
      </c>
      <c r="G55" s="10"/>
    </row>
    <row r="56" spans="1:7" ht="60" customHeight="1" x14ac:dyDescent="0.4">
      <c r="A56" s="5">
        <v>42</v>
      </c>
      <c r="B56" s="48" t="s">
        <v>310</v>
      </c>
      <c r="C56" s="47" t="s">
        <v>311</v>
      </c>
      <c r="D56" s="10"/>
      <c r="E56" s="11"/>
      <c r="F56" s="10"/>
      <c r="G56" s="10"/>
    </row>
    <row r="57" spans="1:7" ht="60" customHeight="1" x14ac:dyDescent="0.4">
      <c r="A57" s="5">
        <v>43</v>
      </c>
      <c r="B57" s="48" t="s">
        <v>312</v>
      </c>
      <c r="C57" s="47" t="s">
        <v>311</v>
      </c>
      <c r="D57" s="10"/>
      <c r="E57" s="11"/>
      <c r="F57" s="10" t="s">
        <v>313</v>
      </c>
      <c r="G57" s="10"/>
    </row>
    <row r="58" spans="1:7" x14ac:dyDescent="0.4">
      <c r="A58" s="4"/>
      <c r="B58" s="20"/>
      <c r="C58" s="20"/>
    </row>
    <row r="59" spans="1:7" x14ac:dyDescent="0.4">
      <c r="A59" s="4"/>
    </row>
    <row r="60" spans="1:7" x14ac:dyDescent="0.4">
      <c r="A60" s="4"/>
      <c r="B60" s="20"/>
      <c r="C60" s="20"/>
    </row>
    <row r="61" spans="1:7" x14ac:dyDescent="0.4">
      <c r="A61" s="4"/>
    </row>
    <row r="62" spans="1:7" x14ac:dyDescent="0.4">
      <c r="A62" s="4"/>
      <c r="B62" s="20"/>
      <c r="C62" s="20"/>
    </row>
    <row r="63" spans="1:7" x14ac:dyDescent="0.4">
      <c r="A63" s="4"/>
    </row>
    <row r="64" spans="1:7" x14ac:dyDescent="0.4">
      <c r="A64" s="4"/>
      <c r="B64" s="20"/>
      <c r="C64" s="20"/>
    </row>
    <row r="65" spans="1:1" x14ac:dyDescent="0.4">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1"/>
  <sheetViews>
    <sheetView zoomScale="90" zoomScaleNormal="90" workbookViewId="0">
      <selection activeCell="F24" sqref="F24"/>
    </sheetView>
  </sheetViews>
  <sheetFormatPr defaultColWidth="8.125" defaultRowHeight="15.75" x14ac:dyDescent="0.4"/>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x14ac:dyDescent="0.4">
      <c r="B2" s="42" t="s">
        <v>142</v>
      </c>
    </row>
    <row r="4" spans="1:7" ht="16.5" thickBot="1" x14ac:dyDescent="0.45">
      <c r="A4" s="30" t="s">
        <v>47</v>
      </c>
      <c r="B4" s="64" t="s">
        <v>49</v>
      </c>
      <c r="C4" s="31" t="s">
        <v>322</v>
      </c>
      <c r="D4" s="2" t="s">
        <v>70</v>
      </c>
      <c r="E4" s="31" t="s">
        <v>50</v>
      </c>
      <c r="F4" s="2" t="s">
        <v>71</v>
      </c>
      <c r="G4" s="2" t="s">
        <v>141</v>
      </c>
    </row>
    <row r="5" spans="1:7" ht="16.5" thickTop="1" x14ac:dyDescent="0.4">
      <c r="B5" s="41" t="str">
        <f>CONCATENATE(C5,"(",E5,")")</f>
        <v>01(量産倉庫)</v>
      </c>
      <c r="C5" s="29" t="s">
        <v>385</v>
      </c>
      <c r="D5" s="29" t="s">
        <v>294</v>
      </c>
      <c r="E5" s="29" t="s">
        <v>390</v>
      </c>
      <c r="F5" s="29" t="s">
        <v>51</v>
      </c>
      <c r="G5" s="29"/>
    </row>
    <row r="6" spans="1:7" x14ac:dyDescent="0.4">
      <c r="B6" s="41" t="str">
        <f t="shared" ref="B6:B7" si="0">CONCATENATE(C6,"(",E6,")")</f>
        <v>02(委託販売先)</v>
      </c>
      <c r="C6" s="27" t="s">
        <v>386</v>
      </c>
      <c r="D6" s="27" t="s">
        <v>294</v>
      </c>
      <c r="E6" s="27" t="s">
        <v>389</v>
      </c>
      <c r="F6" s="27" t="s">
        <v>51</v>
      </c>
      <c r="G6" s="27"/>
    </row>
    <row r="7" spans="1:7" x14ac:dyDescent="0.4">
      <c r="B7" s="41" t="str">
        <f t="shared" si="0"/>
        <v>03(研究所)</v>
      </c>
      <c r="C7" s="27" t="s">
        <v>387</v>
      </c>
      <c r="D7" s="27" t="s">
        <v>294</v>
      </c>
      <c r="E7" s="27" t="s">
        <v>388</v>
      </c>
      <c r="F7" s="27" t="s">
        <v>53</v>
      </c>
      <c r="G7" s="27"/>
    </row>
    <row r="8" spans="1:7" x14ac:dyDescent="0.4">
      <c r="B8" s="27"/>
      <c r="C8" s="27"/>
      <c r="D8" s="27"/>
      <c r="E8" s="27"/>
      <c r="F8" s="27"/>
      <c r="G8" s="27"/>
    </row>
    <row r="11" spans="1:7" x14ac:dyDescent="0.4">
      <c r="B11" s="37" t="s">
        <v>320</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14"/>
  <sheetViews>
    <sheetView zoomScale="90" zoomScaleNormal="90" workbookViewId="0">
      <selection activeCell="B6" sqref="B6"/>
    </sheetView>
  </sheetViews>
  <sheetFormatPr defaultColWidth="8.125" defaultRowHeight="15.75" x14ac:dyDescent="0.4"/>
  <cols>
    <col min="1" max="1" width="8.125" style="23"/>
    <col min="2" max="2" width="26.25" style="23" customWidth="1"/>
    <col min="3" max="3" width="11.625" style="23" bestFit="1" customWidth="1"/>
    <col min="4" max="4" width="19.375" style="23" bestFit="1" customWidth="1"/>
    <col min="5" max="5" width="21" style="23" customWidth="1"/>
    <col min="6" max="6" width="26.875" style="23" bestFit="1" customWidth="1"/>
    <col min="7" max="7" width="19.375" style="23" customWidth="1"/>
    <col min="8" max="8" width="19.25" style="23" customWidth="1"/>
    <col min="9" max="9" width="13" style="23" bestFit="1" customWidth="1"/>
    <col min="10" max="10" width="20.25" style="23" customWidth="1"/>
    <col min="11" max="11" width="15" style="23" bestFit="1" customWidth="1"/>
    <col min="12" max="12" width="23.75" style="23" bestFit="1" customWidth="1"/>
    <col min="13" max="16384" width="8.125" style="23"/>
  </cols>
  <sheetData>
    <row r="2" spans="1:12" ht="18.75" x14ac:dyDescent="0.4">
      <c r="B2" s="46" t="s">
        <v>143</v>
      </c>
    </row>
    <row r="4" spans="1:12" ht="16.5" thickBot="1" x14ac:dyDescent="0.45">
      <c r="A4" s="30" t="s">
        <v>47</v>
      </c>
      <c r="B4" s="23" t="s">
        <v>144</v>
      </c>
      <c r="C4" s="23" t="s">
        <v>63</v>
      </c>
      <c r="D4" s="33" t="s">
        <v>73</v>
      </c>
      <c r="E4" s="33" t="s">
        <v>323</v>
      </c>
      <c r="F4" s="33" t="s">
        <v>324</v>
      </c>
      <c r="G4" s="23" t="s">
        <v>60</v>
      </c>
      <c r="H4" s="23" t="s">
        <v>145</v>
      </c>
      <c r="I4" s="23" t="s">
        <v>148</v>
      </c>
      <c r="J4" s="23" t="s">
        <v>146</v>
      </c>
      <c r="K4" s="23" t="s">
        <v>147</v>
      </c>
      <c r="L4" s="23" t="s">
        <v>149</v>
      </c>
    </row>
    <row r="5" spans="1:12" x14ac:dyDescent="0.4">
      <c r="B5" s="22" t="str">
        <f t="shared" ref="B5:B11" si="0">E5&amp;"("&amp;G5&amp;")"</f>
        <v>1100(鴻池運輸倉庫)</v>
      </c>
      <c r="C5" s="22" t="s">
        <v>294</v>
      </c>
      <c r="D5" s="22" t="s">
        <v>394</v>
      </c>
      <c r="E5" s="22" t="s">
        <v>391</v>
      </c>
      <c r="F5" s="22" t="s">
        <v>74</v>
      </c>
      <c r="G5" s="22" t="s">
        <v>423</v>
      </c>
      <c r="H5" s="22" t="s">
        <v>54</v>
      </c>
      <c r="I5" s="22" t="s">
        <v>54</v>
      </c>
      <c r="J5" s="22" t="s">
        <v>54</v>
      </c>
      <c r="K5" s="22" t="s">
        <v>54</v>
      </c>
      <c r="L5" s="22" t="s">
        <v>54</v>
      </c>
    </row>
    <row r="6" spans="1:12" x14ac:dyDescent="0.4">
      <c r="B6" s="28" t="str">
        <f t="shared" si="0"/>
        <v>1501(山本運輸倉庫)</v>
      </c>
      <c r="C6" s="28" t="s">
        <v>294</v>
      </c>
      <c r="D6" s="28" t="s">
        <v>394</v>
      </c>
      <c r="E6" s="28" t="s">
        <v>392</v>
      </c>
      <c r="F6" s="28" t="s">
        <v>74</v>
      </c>
      <c r="G6" s="28" t="s">
        <v>404</v>
      </c>
      <c r="H6" s="28" t="s">
        <v>54</v>
      </c>
      <c r="I6" s="28" t="s">
        <v>75</v>
      </c>
      <c r="J6" s="28" t="s">
        <v>54</v>
      </c>
      <c r="K6" s="28" t="s">
        <v>54</v>
      </c>
      <c r="L6" s="28" t="s">
        <v>54</v>
      </c>
    </row>
    <row r="7" spans="1:12" x14ac:dyDescent="0.4">
      <c r="B7" s="28" t="str">
        <f t="shared" si="0"/>
        <v>1502(入江倉庫)</v>
      </c>
      <c r="C7" s="28" t="s">
        <v>294</v>
      </c>
      <c r="D7" s="28" t="s">
        <v>394</v>
      </c>
      <c r="E7" s="28" t="s">
        <v>393</v>
      </c>
      <c r="F7" s="28" t="s">
        <v>74</v>
      </c>
      <c r="G7" s="28" t="s">
        <v>403</v>
      </c>
      <c r="H7" s="28" t="s">
        <v>54</v>
      </c>
      <c r="I7" s="28" t="s">
        <v>75</v>
      </c>
      <c r="J7" s="28" t="s">
        <v>54</v>
      </c>
      <c r="K7" s="28" t="s">
        <v>54</v>
      </c>
      <c r="L7" s="28" t="s">
        <v>54</v>
      </c>
    </row>
    <row r="8" spans="1:12" x14ac:dyDescent="0.4">
      <c r="B8" s="28" t="str">
        <f t="shared" si="0"/>
        <v>2501(デコラティブ)</v>
      </c>
      <c r="C8" s="28" t="s">
        <v>294</v>
      </c>
      <c r="D8" s="28" t="s">
        <v>395</v>
      </c>
      <c r="E8" s="28" t="s">
        <v>397</v>
      </c>
      <c r="F8" s="28" t="s">
        <v>74</v>
      </c>
      <c r="G8" s="28" t="s">
        <v>405</v>
      </c>
      <c r="H8" s="28" t="s">
        <v>54</v>
      </c>
      <c r="I8" s="28" t="s">
        <v>75</v>
      </c>
      <c r="J8" s="28" t="s">
        <v>54</v>
      </c>
      <c r="K8" s="28" t="s">
        <v>54</v>
      </c>
      <c r="L8" s="28" t="s">
        <v>54</v>
      </c>
    </row>
    <row r="9" spans="1:12" x14ac:dyDescent="0.4">
      <c r="B9" s="28" t="str">
        <f t="shared" si="0"/>
        <v>2502(セイリツ工業)</v>
      </c>
      <c r="C9" s="28" t="s">
        <v>294</v>
      </c>
      <c r="D9" s="28" t="s">
        <v>395</v>
      </c>
      <c r="E9" s="28" t="s">
        <v>398</v>
      </c>
      <c r="F9" s="28" t="s">
        <v>74</v>
      </c>
      <c r="G9" s="28" t="s">
        <v>406</v>
      </c>
      <c r="H9" s="28" t="s">
        <v>54</v>
      </c>
      <c r="I9" s="28" t="s">
        <v>75</v>
      </c>
      <c r="J9" s="28" t="s">
        <v>54</v>
      </c>
      <c r="K9" s="28" t="s">
        <v>54</v>
      </c>
      <c r="L9" s="28" t="s">
        <v>54</v>
      </c>
    </row>
    <row r="10" spans="1:12" x14ac:dyDescent="0.4">
      <c r="B10" s="28" t="str">
        <f t="shared" si="0"/>
        <v>2503(ジェイトリム)</v>
      </c>
      <c r="C10" s="28" t="s">
        <v>294</v>
      </c>
      <c r="D10" s="28" t="s">
        <v>395</v>
      </c>
      <c r="E10" s="28" t="s">
        <v>399</v>
      </c>
      <c r="F10" s="28" t="s">
        <v>74</v>
      </c>
      <c r="G10" s="28" t="s">
        <v>407</v>
      </c>
      <c r="H10" s="28" t="s">
        <v>54</v>
      </c>
      <c r="I10" s="28" t="s">
        <v>75</v>
      </c>
      <c r="J10" s="28" t="s">
        <v>54</v>
      </c>
      <c r="K10" s="28" t="s">
        <v>54</v>
      </c>
      <c r="L10" s="28" t="s">
        <v>54</v>
      </c>
    </row>
    <row r="11" spans="1:12" x14ac:dyDescent="0.4">
      <c r="B11" s="28" t="str">
        <f t="shared" si="0"/>
        <v>2504(エクシング)</v>
      </c>
      <c r="C11" s="28" t="s">
        <v>294</v>
      </c>
      <c r="D11" s="28" t="s">
        <v>395</v>
      </c>
      <c r="E11" s="28" t="s">
        <v>400</v>
      </c>
      <c r="F11" s="28" t="s">
        <v>74</v>
      </c>
      <c r="G11" s="28" t="s">
        <v>408</v>
      </c>
      <c r="H11" s="28" t="s">
        <v>54</v>
      </c>
      <c r="I11" s="28" t="s">
        <v>75</v>
      </c>
      <c r="J11" s="28" t="s">
        <v>54</v>
      </c>
      <c r="K11" s="28" t="s">
        <v>54</v>
      </c>
      <c r="L11" s="28" t="s">
        <v>54</v>
      </c>
    </row>
    <row r="12" spans="1:12" x14ac:dyDescent="0.4">
      <c r="B12" s="28" t="str">
        <f t="shared" ref="B12" si="1">E12&amp;"("&amp;G12&amp;")"</f>
        <v>3300(半製品)</v>
      </c>
      <c r="C12" s="28" t="s">
        <v>294</v>
      </c>
      <c r="D12" s="28" t="s">
        <v>396</v>
      </c>
      <c r="E12" s="28" t="s">
        <v>401</v>
      </c>
      <c r="F12" s="28" t="s">
        <v>74</v>
      </c>
      <c r="G12" s="28" t="s">
        <v>409</v>
      </c>
      <c r="H12" s="28" t="s">
        <v>54</v>
      </c>
      <c r="I12" s="28" t="s">
        <v>75</v>
      </c>
      <c r="J12" s="28" t="s">
        <v>54</v>
      </c>
      <c r="K12" s="28" t="s">
        <v>54</v>
      </c>
      <c r="L12" s="28" t="s">
        <v>54</v>
      </c>
    </row>
    <row r="13" spans="1:12" x14ac:dyDescent="0.4">
      <c r="B13" s="28" t="str">
        <f>E13&amp;"("&amp;G13&amp;")"</f>
        <v>3500(製品)</v>
      </c>
      <c r="C13" s="28" t="s">
        <v>294</v>
      </c>
      <c r="D13" s="28" t="s">
        <v>396</v>
      </c>
      <c r="E13" s="28" t="s">
        <v>402</v>
      </c>
      <c r="F13" s="28" t="s">
        <v>74</v>
      </c>
      <c r="G13" s="28" t="s">
        <v>410</v>
      </c>
      <c r="H13" s="28" t="s">
        <v>54</v>
      </c>
      <c r="I13" s="28" t="s">
        <v>75</v>
      </c>
      <c r="J13" s="28" t="s">
        <v>54</v>
      </c>
      <c r="K13" s="28" t="s">
        <v>54</v>
      </c>
      <c r="L13" s="28" t="s">
        <v>54</v>
      </c>
    </row>
    <row r="14" spans="1:12" x14ac:dyDescent="0.4">
      <c r="B14" s="28"/>
      <c r="C14" s="28"/>
      <c r="D14" s="28"/>
      <c r="E14" s="28"/>
      <c r="F14" s="28"/>
      <c r="G14" s="28"/>
      <c r="H14" s="28"/>
      <c r="I14" s="28"/>
      <c r="J14" s="28"/>
      <c r="K14" s="28"/>
      <c r="L14" s="28"/>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5"/>
  <sheetViews>
    <sheetView zoomScale="90" zoomScaleNormal="90" workbookViewId="0">
      <selection activeCell="E28" sqref="E28"/>
    </sheetView>
  </sheetViews>
  <sheetFormatPr defaultColWidth="8.125" defaultRowHeight="15.75" x14ac:dyDescent="0.4"/>
  <cols>
    <col min="1" max="1" width="8.125" style="23"/>
    <col min="2" max="2" width="18.5" style="23" customWidth="1"/>
    <col min="3" max="3" width="11.625" style="23" bestFit="1" customWidth="1"/>
    <col min="4" max="4" width="22.625" style="23" bestFit="1" customWidth="1"/>
    <col min="5" max="5" width="23.125" style="23" customWidth="1"/>
    <col min="6" max="6" width="14.625" style="23" customWidth="1"/>
    <col min="7" max="16384" width="8.125" style="23"/>
  </cols>
  <sheetData>
    <row r="2" spans="1:6" ht="18.75" x14ac:dyDescent="0.4">
      <c r="B2" s="46" t="s">
        <v>150</v>
      </c>
    </row>
    <row r="4" spans="1:6" ht="16.5" thickBot="1" x14ac:dyDescent="0.45">
      <c r="A4" s="30" t="s">
        <v>47</v>
      </c>
      <c r="B4" s="49" t="s">
        <v>49</v>
      </c>
      <c r="C4" s="23" t="s">
        <v>63</v>
      </c>
      <c r="D4" s="33" t="s">
        <v>72</v>
      </c>
      <c r="E4" s="33" t="s">
        <v>326</v>
      </c>
      <c r="F4" s="33" t="s">
        <v>60</v>
      </c>
    </row>
    <row r="5" spans="1:6" x14ac:dyDescent="0.4">
      <c r="B5" s="21" t="str">
        <f>E5&amp;"("&amp;F5&amp;")"</f>
        <v>0(引当可能)</v>
      </c>
      <c r="C5" s="22" t="s">
        <v>294</v>
      </c>
      <c r="D5" s="22" t="s">
        <v>424</v>
      </c>
      <c r="E5" s="22" t="s">
        <v>328</v>
      </c>
      <c r="F5" s="22" t="s">
        <v>327</v>
      </c>
    </row>
    <row r="6" spans="1:6" x14ac:dyDescent="0.4">
      <c r="B6" s="32" t="str">
        <f t="shared" ref="B6:B18" si="0">E6&amp;"("&amp;F6&amp;")"</f>
        <v>0(引当可能)</v>
      </c>
      <c r="C6" s="28" t="s">
        <v>294</v>
      </c>
      <c r="D6" s="28" t="s">
        <v>425</v>
      </c>
      <c r="E6" s="28" t="s">
        <v>328</v>
      </c>
      <c r="F6" s="28" t="s">
        <v>327</v>
      </c>
    </row>
    <row r="7" spans="1:6" x14ac:dyDescent="0.4">
      <c r="B7" s="32" t="str">
        <f t="shared" si="0"/>
        <v>0(引当可能)</v>
      </c>
      <c r="C7" s="28" t="s">
        <v>294</v>
      </c>
      <c r="D7" s="28" t="s">
        <v>426</v>
      </c>
      <c r="E7" s="28" t="s">
        <v>328</v>
      </c>
      <c r="F7" s="28" t="s">
        <v>327</v>
      </c>
    </row>
    <row r="8" spans="1:6" x14ac:dyDescent="0.4">
      <c r="B8" s="32" t="str">
        <f t="shared" si="0"/>
        <v>0(引当可能)</v>
      </c>
      <c r="C8" s="28" t="s">
        <v>294</v>
      </c>
      <c r="D8" s="28" t="s">
        <v>411</v>
      </c>
      <c r="E8" s="28" t="s">
        <v>328</v>
      </c>
      <c r="F8" s="28" t="s">
        <v>327</v>
      </c>
    </row>
    <row r="9" spans="1:6" x14ac:dyDescent="0.4">
      <c r="B9" s="32" t="str">
        <f t="shared" si="0"/>
        <v>0(引当可能)</v>
      </c>
      <c r="C9" s="28" t="s">
        <v>294</v>
      </c>
      <c r="D9" s="28" t="s">
        <v>412</v>
      </c>
      <c r="E9" s="28" t="s">
        <v>328</v>
      </c>
      <c r="F9" s="28" t="s">
        <v>327</v>
      </c>
    </row>
    <row r="10" spans="1:6" x14ac:dyDescent="0.4">
      <c r="B10" s="32" t="str">
        <f t="shared" si="0"/>
        <v>0(引当可能)</v>
      </c>
      <c r="C10" s="28" t="s">
        <v>294</v>
      </c>
      <c r="D10" s="28" t="s">
        <v>413</v>
      </c>
      <c r="E10" s="28" t="s">
        <v>328</v>
      </c>
      <c r="F10" s="28" t="s">
        <v>327</v>
      </c>
    </row>
    <row r="11" spans="1:6" x14ac:dyDescent="0.4">
      <c r="B11" s="32" t="str">
        <f t="shared" si="0"/>
        <v>0(引当可能)</v>
      </c>
      <c r="C11" s="28" t="s">
        <v>294</v>
      </c>
      <c r="D11" s="28" t="s">
        <v>414</v>
      </c>
      <c r="E11" s="28" t="s">
        <v>328</v>
      </c>
      <c r="F11" s="28" t="s">
        <v>327</v>
      </c>
    </row>
    <row r="12" spans="1:6" x14ac:dyDescent="0.4">
      <c r="B12" s="32" t="str">
        <f t="shared" si="0"/>
        <v>0(引当可能)</v>
      </c>
      <c r="C12" s="28" t="s">
        <v>294</v>
      </c>
      <c r="D12" s="28" t="s">
        <v>415</v>
      </c>
      <c r="E12" s="28" t="s">
        <v>328</v>
      </c>
      <c r="F12" s="28" t="s">
        <v>327</v>
      </c>
    </row>
    <row r="13" spans="1:6" x14ac:dyDescent="0.4">
      <c r="B13" s="32" t="str">
        <f t="shared" si="0"/>
        <v>0(引当可能)</v>
      </c>
      <c r="C13" s="28" t="s">
        <v>294</v>
      </c>
      <c r="D13" s="28" t="s">
        <v>416</v>
      </c>
      <c r="E13" s="28" t="s">
        <v>328</v>
      </c>
      <c r="F13" s="28" t="s">
        <v>327</v>
      </c>
    </row>
    <row r="14" spans="1:6" x14ac:dyDescent="0.4">
      <c r="B14" s="32" t="str">
        <f t="shared" si="0"/>
        <v>()</v>
      </c>
      <c r="C14" s="28"/>
      <c r="D14" s="28"/>
      <c r="E14" s="28"/>
      <c r="F14" s="28"/>
    </row>
    <row r="15" spans="1:6" x14ac:dyDescent="0.4">
      <c r="B15" s="32" t="str">
        <f t="shared" si="0"/>
        <v>()</v>
      </c>
      <c r="C15" s="28"/>
      <c r="D15" s="28"/>
      <c r="E15" s="28"/>
      <c r="F15" s="28"/>
    </row>
    <row r="16" spans="1:6" x14ac:dyDescent="0.4">
      <c r="B16" s="32" t="str">
        <f t="shared" si="0"/>
        <v>()</v>
      </c>
      <c r="C16" s="28"/>
      <c r="D16" s="28"/>
      <c r="E16" s="28"/>
      <c r="F16" s="28"/>
    </row>
    <row r="17" spans="2:6" x14ac:dyDescent="0.4">
      <c r="B17" s="32" t="str">
        <f t="shared" si="0"/>
        <v>()</v>
      </c>
      <c r="C17" s="28"/>
      <c r="D17" s="28"/>
      <c r="E17" s="28"/>
      <c r="F17" s="28"/>
    </row>
    <row r="18" spans="2:6" x14ac:dyDescent="0.4">
      <c r="B18" s="32" t="str">
        <f t="shared" si="0"/>
        <v>()</v>
      </c>
      <c r="C18" s="28"/>
      <c r="D18" s="28"/>
      <c r="E18" s="28"/>
      <c r="F18" s="28"/>
    </row>
    <row r="25" spans="2:6" x14ac:dyDescent="0.4">
      <c r="B25" s="37" t="s">
        <v>325</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5"/>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H28" sqref="H28"/>
    </sheetView>
  </sheetViews>
  <sheetFormatPr defaultColWidth="8.125" defaultRowHeight="15.75" x14ac:dyDescent="0.4"/>
  <cols>
    <col min="1" max="1" width="8.125" style="23"/>
    <col min="2" max="2" width="26.25" style="23" customWidth="1"/>
    <col min="3" max="3" width="11.625" style="23" bestFit="1" customWidth="1"/>
    <col min="4" max="4" width="18" style="23" bestFit="1" customWidth="1"/>
    <col min="5" max="5" width="19.25" style="23" customWidth="1"/>
    <col min="6" max="6" width="15.125" style="23" customWidth="1"/>
    <col min="7" max="7" width="12.875" style="23" bestFit="1" customWidth="1"/>
    <col min="8" max="8" width="13.625" style="23" bestFit="1" customWidth="1"/>
    <col min="9" max="9" width="8.875" style="23" bestFit="1" customWidth="1"/>
    <col min="10" max="10" width="19.875" style="23" customWidth="1"/>
    <col min="11" max="11" width="16.875" style="23" bestFit="1" customWidth="1"/>
    <col min="12" max="12" width="11.5" style="23" customWidth="1"/>
    <col min="13" max="13" width="13.75" style="23" bestFit="1" customWidth="1"/>
    <col min="14" max="14" width="16.5" style="23" bestFit="1" customWidth="1"/>
    <col min="15" max="15" width="10.75" style="23" bestFit="1" customWidth="1"/>
    <col min="16" max="16" width="8.875" style="23" bestFit="1" customWidth="1"/>
    <col min="17" max="17" width="13" style="23" bestFit="1" customWidth="1"/>
    <col min="18" max="18" width="16.5" style="23" customWidth="1"/>
    <col min="19" max="20" width="9.625" style="23" bestFit="1" customWidth="1"/>
    <col min="21" max="21" width="8.5" style="23" customWidth="1"/>
    <col min="22" max="22" width="9.625" style="23" bestFit="1" customWidth="1"/>
    <col min="23" max="23" width="18.25" style="23" bestFit="1" customWidth="1"/>
    <col min="24" max="24" width="15" style="23" bestFit="1" customWidth="1"/>
    <col min="25" max="25" width="26.75" style="23" customWidth="1"/>
    <col min="26" max="26" width="30" style="23" bestFit="1" customWidth="1"/>
    <col min="27" max="27" width="31.875" style="23" bestFit="1" customWidth="1"/>
    <col min="28" max="28" width="28" style="23" bestFit="1" customWidth="1"/>
    <col min="29" max="29" width="23.875" style="23" bestFit="1" customWidth="1"/>
    <col min="30" max="30" width="18.75" style="23" bestFit="1" customWidth="1"/>
    <col min="31" max="31" width="26.375" style="23" bestFit="1" customWidth="1"/>
    <col min="32" max="32" width="33.5" style="23" bestFit="1" customWidth="1"/>
    <col min="33" max="33" width="23.875" style="23" bestFit="1" customWidth="1"/>
    <col min="34" max="34" width="24.875" style="23" bestFit="1" customWidth="1"/>
    <col min="35" max="35" width="20.375" style="23" bestFit="1" customWidth="1"/>
    <col min="36" max="36" width="32.75" style="23" bestFit="1" customWidth="1"/>
    <col min="37" max="37" width="25.125" style="23" bestFit="1" customWidth="1"/>
    <col min="38" max="38" width="24.5" style="23" bestFit="1" customWidth="1"/>
    <col min="39" max="39" width="12.875" style="23" bestFit="1" customWidth="1"/>
    <col min="40" max="40" width="14.5" style="23" bestFit="1" customWidth="1"/>
    <col min="41" max="41" width="12.75" style="23" bestFit="1" customWidth="1"/>
    <col min="42" max="42" width="11.625" style="23" customWidth="1"/>
    <col min="43" max="43" width="23.125" style="23" bestFit="1" customWidth="1"/>
    <col min="44" max="44" width="23.125" style="23" customWidth="1"/>
    <col min="45" max="45" width="26.75" style="23" bestFit="1" customWidth="1"/>
    <col min="46" max="46" width="16" style="23" bestFit="1" customWidth="1"/>
    <col min="47" max="47" width="14.25" style="23" bestFit="1" customWidth="1"/>
    <col min="48" max="49" width="8.625" style="23" bestFit="1" customWidth="1"/>
    <col min="50" max="16384" width="8.125" style="23"/>
  </cols>
  <sheetData>
    <row r="2" spans="1:49" ht="18.75" x14ac:dyDescent="0.4">
      <c r="B2" s="46" t="s">
        <v>151</v>
      </c>
    </row>
    <row r="3" spans="1:49" x14ac:dyDescent="0.4">
      <c r="J3" s="73" t="s">
        <v>183</v>
      </c>
      <c r="K3" s="73"/>
      <c r="L3" s="73"/>
      <c r="M3" s="73"/>
      <c r="N3" s="73"/>
      <c r="O3" s="73"/>
      <c r="P3" s="73"/>
      <c r="Q3" s="72" t="s">
        <v>178</v>
      </c>
      <c r="R3" s="72"/>
      <c r="S3" s="72"/>
      <c r="T3" s="72"/>
      <c r="U3" s="72"/>
      <c r="V3" s="72"/>
      <c r="W3" s="72"/>
      <c r="X3" s="51" t="s">
        <v>176</v>
      </c>
      <c r="Y3" s="74" t="s">
        <v>182</v>
      </c>
      <c r="Z3" s="74"/>
      <c r="AA3" s="74"/>
      <c r="AB3" s="74"/>
      <c r="AC3" s="74"/>
      <c r="AD3" s="74"/>
      <c r="AE3" s="74"/>
      <c r="AF3" s="74"/>
      <c r="AG3" s="74"/>
      <c r="AH3" s="74"/>
      <c r="AI3" s="74"/>
      <c r="AJ3" s="74"/>
      <c r="AK3" s="74"/>
      <c r="AL3" s="74"/>
      <c r="AM3" s="73" t="s">
        <v>232</v>
      </c>
      <c r="AN3" s="73"/>
      <c r="AO3" s="73"/>
      <c r="AP3" s="73"/>
      <c r="AQ3" s="72" t="s">
        <v>179</v>
      </c>
      <c r="AR3" s="72"/>
      <c r="AS3" s="73" t="s">
        <v>180</v>
      </c>
      <c r="AT3" s="73"/>
      <c r="AU3" s="73"/>
      <c r="AV3" s="73"/>
      <c r="AW3" s="73"/>
    </row>
    <row r="4" spans="1:49" ht="16.5" thickBot="1" x14ac:dyDescent="0.45">
      <c r="A4" s="30" t="s">
        <v>47</v>
      </c>
      <c r="B4" s="49" t="s">
        <v>152</v>
      </c>
      <c r="C4" s="23" t="s">
        <v>63</v>
      </c>
      <c r="D4" s="33" t="s">
        <v>153</v>
      </c>
      <c r="E4" s="33" t="s">
        <v>60</v>
      </c>
      <c r="F4" s="33" t="s">
        <v>154</v>
      </c>
      <c r="G4" s="33" t="s">
        <v>77</v>
      </c>
      <c r="H4" s="23" t="s">
        <v>76</v>
      </c>
      <c r="I4" s="33" t="s">
        <v>78</v>
      </c>
      <c r="J4" s="33" t="s">
        <v>155</v>
      </c>
      <c r="K4" s="33" t="s">
        <v>157</v>
      </c>
      <c r="L4" s="33" t="s">
        <v>79</v>
      </c>
      <c r="M4" s="33" t="s">
        <v>159</v>
      </c>
      <c r="N4" s="33" t="s">
        <v>160</v>
      </c>
      <c r="O4" s="33" t="s">
        <v>161</v>
      </c>
      <c r="P4" s="33" t="s">
        <v>163</v>
      </c>
      <c r="Q4" s="33" t="s">
        <v>80</v>
      </c>
      <c r="R4" s="23" t="s">
        <v>170</v>
      </c>
      <c r="S4" s="33" t="s">
        <v>164</v>
      </c>
      <c r="T4" s="33" t="s">
        <v>166</v>
      </c>
      <c r="U4" s="23" t="s">
        <v>168</v>
      </c>
      <c r="V4" s="33" t="s">
        <v>167</v>
      </c>
      <c r="W4" s="23" t="s">
        <v>169</v>
      </c>
      <c r="X4" s="50" t="s">
        <v>181</v>
      </c>
      <c r="Y4" s="52" t="s">
        <v>204</v>
      </c>
      <c r="Z4" s="52" t="s">
        <v>205</v>
      </c>
      <c r="AA4" s="52" t="s">
        <v>206</v>
      </c>
      <c r="AB4" s="52" t="s">
        <v>207</v>
      </c>
      <c r="AC4" s="52" t="s">
        <v>208</v>
      </c>
      <c r="AD4" s="52" t="s">
        <v>209</v>
      </c>
      <c r="AE4" s="52" t="s">
        <v>210</v>
      </c>
      <c r="AF4" s="52" t="s">
        <v>211</v>
      </c>
      <c r="AG4" s="52" t="s">
        <v>212</v>
      </c>
      <c r="AH4" s="52" t="s">
        <v>213</v>
      </c>
      <c r="AI4" s="52" t="s">
        <v>214</v>
      </c>
      <c r="AJ4" s="55" t="s">
        <v>215</v>
      </c>
      <c r="AK4" s="52" t="s">
        <v>216</v>
      </c>
      <c r="AL4" s="55" t="s">
        <v>217</v>
      </c>
      <c r="AM4" s="23" t="s">
        <v>81</v>
      </c>
      <c r="AN4" s="23" t="s">
        <v>82</v>
      </c>
      <c r="AO4" s="23" t="s">
        <v>83</v>
      </c>
      <c r="AP4" s="33" t="s">
        <v>84</v>
      </c>
      <c r="AQ4" s="23" t="s">
        <v>174</v>
      </c>
      <c r="AR4" s="23" t="s">
        <v>175</v>
      </c>
      <c r="AS4" s="23" t="s">
        <v>85</v>
      </c>
      <c r="AT4" s="33" t="s">
        <v>86</v>
      </c>
      <c r="AU4" s="23" t="s">
        <v>201</v>
      </c>
      <c r="AV4" s="23" t="s">
        <v>87</v>
      </c>
      <c r="AW4" s="33" t="s">
        <v>88</v>
      </c>
    </row>
    <row r="5" spans="1:49" x14ac:dyDescent="0.4">
      <c r="B5" s="21" t="str">
        <f>D5&amp;"("&amp;E5&amp;")"</f>
        <v>RM(M)LOT(原材料/M/LOT)</v>
      </c>
      <c r="C5" s="22" t="s">
        <v>294</v>
      </c>
      <c r="D5" s="22" t="s">
        <v>329</v>
      </c>
      <c r="E5" s="22" t="s">
        <v>330</v>
      </c>
      <c r="F5" s="22" t="s">
        <v>319</v>
      </c>
      <c r="G5" s="22" t="s">
        <v>331</v>
      </c>
      <c r="H5" s="22" t="s">
        <v>294</v>
      </c>
      <c r="I5" s="22" t="s">
        <v>89</v>
      </c>
      <c r="J5" s="22" t="s">
        <v>156</v>
      </c>
      <c r="K5" s="22" t="s">
        <v>158</v>
      </c>
      <c r="L5" s="22" t="s">
        <v>90</v>
      </c>
      <c r="M5" s="22" t="s">
        <v>319</v>
      </c>
      <c r="N5" s="22" t="s">
        <v>331</v>
      </c>
      <c r="O5" s="22" t="s">
        <v>162</v>
      </c>
      <c r="P5" s="22" t="s">
        <v>120</v>
      </c>
      <c r="Q5" s="22" t="s">
        <v>91</v>
      </c>
      <c r="R5" s="22" t="s">
        <v>92</v>
      </c>
      <c r="S5" s="22" t="s">
        <v>165</v>
      </c>
      <c r="T5" s="22" t="s">
        <v>165</v>
      </c>
      <c r="U5" s="22"/>
      <c r="V5" s="22" t="s">
        <v>165</v>
      </c>
      <c r="W5" s="24" t="s">
        <v>173</v>
      </c>
      <c r="X5" s="24"/>
      <c r="Y5" s="22" t="s">
        <v>197</v>
      </c>
      <c r="Z5" s="75" t="s">
        <v>218</v>
      </c>
      <c r="AA5" s="75" t="s">
        <v>219</v>
      </c>
      <c r="AB5" s="75" t="s">
        <v>220</v>
      </c>
      <c r="AC5" s="75" t="s">
        <v>221</v>
      </c>
      <c r="AD5" s="75" t="s">
        <v>223</v>
      </c>
      <c r="AE5" s="75" t="s">
        <v>224</v>
      </c>
      <c r="AF5" s="75" t="s">
        <v>225</v>
      </c>
      <c r="AG5" s="75" t="s">
        <v>226</v>
      </c>
      <c r="AH5" s="75" t="s">
        <v>228</v>
      </c>
      <c r="AI5" s="75"/>
      <c r="AJ5" s="75" t="s">
        <v>225</v>
      </c>
      <c r="AK5" s="75" t="s">
        <v>229</v>
      </c>
      <c r="AL5" s="75" t="s">
        <v>226</v>
      </c>
      <c r="AM5" s="22" t="s">
        <v>331</v>
      </c>
      <c r="AN5" s="22" t="s">
        <v>93</v>
      </c>
      <c r="AO5" s="22" t="s">
        <v>54</v>
      </c>
      <c r="AP5" s="22" t="s">
        <v>94</v>
      </c>
      <c r="AQ5" s="75" t="s">
        <v>424</v>
      </c>
      <c r="AR5" s="22" t="s">
        <v>337</v>
      </c>
      <c r="AS5" s="22" t="s">
        <v>338</v>
      </c>
      <c r="AT5" s="22" t="s">
        <v>95</v>
      </c>
      <c r="AU5" s="22" t="s">
        <v>321</v>
      </c>
      <c r="AV5" s="22" t="s">
        <v>54</v>
      </c>
      <c r="AW5" s="22" t="s">
        <v>96</v>
      </c>
    </row>
    <row r="6" spans="1:49" x14ac:dyDescent="0.4">
      <c r="B6" s="28" t="str">
        <f t="shared" ref="B6:B11" si="0">D6&amp;"("&amp;E6&amp;")"</f>
        <v>FG(M)LOT(製品/M/LOT)</v>
      </c>
      <c r="C6" s="28" t="s">
        <v>294</v>
      </c>
      <c r="D6" s="28" t="s">
        <v>333</v>
      </c>
      <c r="E6" s="28" t="s">
        <v>334</v>
      </c>
      <c r="F6" s="28" t="s">
        <v>319</v>
      </c>
      <c r="G6" s="28" t="s">
        <v>331</v>
      </c>
      <c r="H6" s="28" t="s">
        <v>294</v>
      </c>
      <c r="I6" s="28" t="s">
        <v>89</v>
      </c>
      <c r="J6" s="28" t="s">
        <v>156</v>
      </c>
      <c r="K6" s="28" t="s">
        <v>158</v>
      </c>
      <c r="L6" s="28" t="s">
        <v>336</v>
      </c>
      <c r="M6" s="28" t="s">
        <v>319</v>
      </c>
      <c r="N6" s="28" t="s">
        <v>331</v>
      </c>
      <c r="O6" s="28" t="s">
        <v>119</v>
      </c>
      <c r="P6" s="28" t="s">
        <v>120</v>
      </c>
      <c r="Q6" s="28" t="s">
        <v>91</v>
      </c>
      <c r="R6" s="28" t="s">
        <v>92</v>
      </c>
      <c r="S6" s="28" t="s">
        <v>97</v>
      </c>
      <c r="T6" s="28" t="s">
        <v>97</v>
      </c>
      <c r="U6" s="28"/>
      <c r="V6" s="28" t="s">
        <v>97</v>
      </c>
      <c r="W6" s="38" t="s">
        <v>172</v>
      </c>
      <c r="X6" s="38"/>
      <c r="Y6" s="28" t="s">
        <v>97</v>
      </c>
      <c r="Z6" s="76" t="s">
        <v>68</v>
      </c>
      <c r="AA6" s="76" t="s">
        <v>61</v>
      </c>
      <c r="AB6" s="76" t="s">
        <v>66</v>
      </c>
      <c r="AC6" s="76" t="s">
        <v>67</v>
      </c>
      <c r="AD6" s="76" t="s">
        <v>222</v>
      </c>
      <c r="AE6" s="76" t="s">
        <v>62</v>
      </c>
      <c r="AF6" s="76" t="s">
        <v>230</v>
      </c>
      <c r="AG6" s="76" t="s">
        <v>65</v>
      </c>
      <c r="AH6" s="76" t="s">
        <v>227</v>
      </c>
      <c r="AI6" s="76"/>
      <c r="AJ6" s="76" t="s">
        <v>230</v>
      </c>
      <c r="AK6" s="76" t="s">
        <v>69</v>
      </c>
      <c r="AL6" s="76" t="s">
        <v>65</v>
      </c>
      <c r="AM6" s="28" t="s">
        <v>331</v>
      </c>
      <c r="AN6" s="28" t="s">
        <v>93</v>
      </c>
      <c r="AO6" s="28" t="s">
        <v>54</v>
      </c>
      <c r="AP6" s="28" t="s">
        <v>94</v>
      </c>
      <c r="AQ6" s="76" t="s">
        <v>424</v>
      </c>
      <c r="AR6" s="28" t="s">
        <v>337</v>
      </c>
      <c r="AS6" s="28" t="s">
        <v>338</v>
      </c>
      <c r="AT6" s="28" t="s">
        <v>95</v>
      </c>
      <c r="AU6" s="28" t="s">
        <v>321</v>
      </c>
      <c r="AV6" s="28" t="s">
        <v>54</v>
      </c>
      <c r="AW6" s="28" t="s">
        <v>96</v>
      </c>
    </row>
    <row r="7" spans="1:49" x14ac:dyDescent="0.4">
      <c r="B7" s="28" t="str">
        <f t="shared" si="0"/>
        <v>FG(PC)LOT(製品/PC/LOT)</v>
      </c>
      <c r="C7" s="28" t="s">
        <v>294</v>
      </c>
      <c r="D7" s="28" t="s">
        <v>335</v>
      </c>
      <c r="E7" s="28" t="s">
        <v>98</v>
      </c>
      <c r="F7" s="28" t="s">
        <v>319</v>
      </c>
      <c r="G7" s="28" t="s">
        <v>332</v>
      </c>
      <c r="H7" s="28" t="s">
        <v>294</v>
      </c>
      <c r="I7" s="28" t="s">
        <v>89</v>
      </c>
      <c r="J7" s="28" t="s">
        <v>156</v>
      </c>
      <c r="K7" s="28" t="s">
        <v>158</v>
      </c>
      <c r="L7" s="28" t="s">
        <v>336</v>
      </c>
      <c r="M7" s="28" t="s">
        <v>319</v>
      </c>
      <c r="N7" s="28" t="s">
        <v>332</v>
      </c>
      <c r="O7" s="28" t="s">
        <v>119</v>
      </c>
      <c r="P7" s="28" t="s">
        <v>120</v>
      </c>
      <c r="Q7" s="28" t="s">
        <v>91</v>
      </c>
      <c r="R7" s="28" t="s">
        <v>92</v>
      </c>
      <c r="S7" s="28" t="s">
        <v>97</v>
      </c>
      <c r="T7" s="28" t="s">
        <v>97</v>
      </c>
      <c r="U7" s="28"/>
      <c r="V7" s="28" t="s">
        <v>97</v>
      </c>
      <c r="W7" s="38" t="s">
        <v>172</v>
      </c>
      <c r="X7" s="38"/>
      <c r="Y7" s="28" t="s">
        <v>97</v>
      </c>
      <c r="Z7" s="76" t="s">
        <v>68</v>
      </c>
      <c r="AA7" s="76" t="s">
        <v>61</v>
      </c>
      <c r="AB7" s="76" t="s">
        <v>66</v>
      </c>
      <c r="AC7" s="76" t="s">
        <v>67</v>
      </c>
      <c r="AD7" s="76" t="s">
        <v>222</v>
      </c>
      <c r="AE7" s="76" t="s">
        <v>62</v>
      </c>
      <c r="AF7" s="76" t="s">
        <v>64</v>
      </c>
      <c r="AG7" s="76" t="s">
        <v>65</v>
      </c>
      <c r="AH7" s="76" t="s">
        <v>227</v>
      </c>
      <c r="AI7" s="76"/>
      <c r="AJ7" s="76" t="s">
        <v>64</v>
      </c>
      <c r="AK7" s="76" t="s">
        <v>69</v>
      </c>
      <c r="AL7" s="76" t="s">
        <v>65</v>
      </c>
      <c r="AM7" s="28" t="s">
        <v>332</v>
      </c>
      <c r="AN7" s="28" t="s">
        <v>93</v>
      </c>
      <c r="AO7" s="28" t="s">
        <v>54</v>
      </c>
      <c r="AP7" s="28" t="s">
        <v>94</v>
      </c>
      <c r="AQ7" s="76" t="s">
        <v>424</v>
      </c>
      <c r="AR7" s="28" t="s">
        <v>337</v>
      </c>
      <c r="AS7" s="28" t="s">
        <v>338</v>
      </c>
      <c r="AT7" s="28" t="s">
        <v>95</v>
      </c>
      <c r="AU7" s="28" t="s">
        <v>321</v>
      </c>
      <c r="AV7" s="28" t="s">
        <v>54</v>
      </c>
      <c r="AW7" s="28" t="s">
        <v>96</v>
      </c>
    </row>
    <row r="8" spans="1:49" x14ac:dyDescent="0.4">
      <c r="B8" s="28" t="str">
        <f t="shared" si="0"/>
        <v>()</v>
      </c>
      <c r="C8" s="28"/>
      <c r="D8" s="28"/>
      <c r="E8" s="28"/>
      <c r="F8" s="28"/>
      <c r="G8" s="28"/>
      <c r="H8" s="28"/>
      <c r="I8" s="28"/>
      <c r="J8" s="28"/>
      <c r="K8" s="28"/>
      <c r="L8" s="28"/>
      <c r="M8" s="28"/>
      <c r="N8" s="28"/>
      <c r="O8" s="28"/>
      <c r="P8" s="28"/>
      <c r="Q8" s="28"/>
      <c r="R8" s="28"/>
      <c r="S8" s="28"/>
      <c r="T8" s="28"/>
      <c r="U8" s="28"/>
      <c r="V8" s="28"/>
      <c r="W8" s="38"/>
      <c r="X8" s="38"/>
      <c r="Y8" s="28"/>
      <c r="Z8" s="28"/>
      <c r="AA8" s="28"/>
      <c r="AB8" s="28"/>
      <c r="AC8" s="28"/>
      <c r="AD8" s="28"/>
      <c r="AE8" s="28"/>
      <c r="AF8" s="28"/>
      <c r="AG8" s="28"/>
      <c r="AH8" s="28"/>
      <c r="AI8" s="28"/>
      <c r="AJ8" s="28"/>
      <c r="AK8" s="28"/>
      <c r="AL8" s="28"/>
      <c r="AM8" s="28"/>
      <c r="AN8" s="28"/>
      <c r="AO8" s="28"/>
      <c r="AP8" s="28"/>
      <c r="AQ8" s="28"/>
      <c r="AR8" s="28"/>
      <c r="AS8" s="28"/>
      <c r="AT8" s="28"/>
      <c r="AU8" s="28"/>
      <c r="AV8" s="28"/>
      <c r="AW8" s="28"/>
    </row>
    <row r="9" spans="1:49" x14ac:dyDescent="0.4">
      <c r="B9" s="28" t="str">
        <f t="shared" si="0"/>
        <v>()</v>
      </c>
      <c r="C9" s="28"/>
      <c r="D9" s="28"/>
      <c r="E9" s="28"/>
      <c r="F9" s="28"/>
      <c r="G9" s="28"/>
      <c r="H9" s="28"/>
      <c r="I9" s="28"/>
      <c r="J9" s="28"/>
      <c r="K9" s="28"/>
      <c r="L9" s="28"/>
      <c r="M9" s="28"/>
      <c r="N9" s="28"/>
      <c r="O9" s="28"/>
      <c r="P9" s="28"/>
      <c r="Q9" s="28"/>
      <c r="R9" s="28"/>
      <c r="S9" s="28"/>
      <c r="T9" s="28"/>
      <c r="U9" s="28"/>
      <c r="V9" s="28"/>
      <c r="W9" s="38"/>
      <c r="X9" s="38"/>
      <c r="Y9" s="28"/>
      <c r="Z9" s="28"/>
      <c r="AA9" s="28"/>
      <c r="AB9" s="28"/>
      <c r="AC9" s="28"/>
      <c r="AD9" s="28"/>
      <c r="AE9" s="28"/>
      <c r="AF9" s="28"/>
      <c r="AG9" s="28"/>
      <c r="AH9" s="28"/>
      <c r="AI9" s="28"/>
      <c r="AJ9" s="28"/>
      <c r="AK9" s="28"/>
      <c r="AL9" s="28"/>
      <c r="AM9" s="28"/>
      <c r="AN9" s="28"/>
      <c r="AO9" s="28"/>
      <c r="AP9" s="28"/>
      <c r="AQ9" s="28"/>
      <c r="AR9" s="28"/>
      <c r="AS9" s="28"/>
      <c r="AT9" s="28"/>
      <c r="AU9" s="28"/>
      <c r="AV9" s="28"/>
      <c r="AW9" s="28"/>
    </row>
    <row r="10" spans="1:49" x14ac:dyDescent="0.4">
      <c r="B10" s="28" t="str">
        <f t="shared" si="0"/>
        <v>()</v>
      </c>
      <c r="C10" s="28"/>
      <c r="D10" s="28"/>
      <c r="E10" s="28"/>
      <c r="F10" s="28"/>
      <c r="G10" s="28"/>
      <c r="H10" s="28"/>
      <c r="I10" s="28"/>
      <c r="J10" s="28"/>
      <c r="K10" s="28"/>
      <c r="L10" s="28"/>
      <c r="M10" s="28"/>
      <c r="N10" s="28"/>
      <c r="O10" s="28"/>
      <c r="P10" s="28"/>
      <c r="Q10" s="28"/>
      <c r="R10" s="28"/>
      <c r="S10" s="28"/>
      <c r="T10" s="28"/>
      <c r="U10" s="28"/>
      <c r="V10" s="28"/>
      <c r="W10" s="38"/>
      <c r="X10" s="3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row>
    <row r="11" spans="1:49" x14ac:dyDescent="0.4">
      <c r="B11" s="28" t="str">
        <f t="shared" si="0"/>
        <v>()</v>
      </c>
      <c r="C11" s="28"/>
      <c r="D11" s="28"/>
      <c r="E11" s="28"/>
      <c r="F11" s="28"/>
      <c r="G11" s="28"/>
      <c r="H11" s="28"/>
      <c r="I11" s="28"/>
      <c r="J11" s="28"/>
      <c r="K11" s="28"/>
      <c r="L11" s="28"/>
      <c r="M11" s="28"/>
      <c r="N11" s="28"/>
      <c r="O11" s="28"/>
      <c r="P11" s="28"/>
      <c r="Q11" s="28"/>
      <c r="R11" s="28"/>
      <c r="S11" s="28"/>
      <c r="T11" s="28"/>
      <c r="U11" s="28"/>
      <c r="V11" s="28"/>
      <c r="W11" s="38"/>
      <c r="X11" s="3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row>
    <row r="13" spans="1:49" x14ac:dyDescent="0.4">
      <c r="B13" s="23" t="s">
        <v>171</v>
      </c>
    </row>
    <row r="14" spans="1:49" x14ac:dyDescent="0.4">
      <c r="B14" s="23" t="s">
        <v>177</v>
      </c>
    </row>
    <row r="15" spans="1:49" x14ac:dyDescent="0.4">
      <c r="B15" s="23" t="s">
        <v>231</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1"/>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3" sqref="I23"/>
    </sheetView>
  </sheetViews>
  <sheetFormatPr defaultColWidth="8.125" defaultRowHeight="15.75" x14ac:dyDescent="0.4"/>
  <cols>
    <col min="1" max="1" width="8.125" style="23"/>
    <col min="2" max="2" width="31" style="23" customWidth="1"/>
    <col min="3" max="3" width="16.25" style="23" customWidth="1"/>
    <col min="4" max="4" width="17.875" style="23" customWidth="1"/>
    <col min="5" max="5" width="18.125" style="23" customWidth="1"/>
    <col min="6" max="6" width="13.375" style="23" customWidth="1"/>
    <col min="7" max="7" width="15.25" style="23" customWidth="1"/>
    <col min="8" max="8" width="12.5" style="23" bestFit="1" customWidth="1"/>
    <col min="9" max="9" width="13.75" style="23" customWidth="1"/>
    <col min="10" max="10" width="12.5" style="23" bestFit="1" customWidth="1"/>
    <col min="11" max="11" width="28.625" style="23" customWidth="1"/>
    <col min="12" max="12" width="18.75" style="23" customWidth="1"/>
    <col min="13" max="13" width="25.875" style="23" bestFit="1" customWidth="1"/>
    <col min="14" max="14" width="19.5" style="23" customWidth="1"/>
    <col min="15" max="16" width="18.75" style="23" customWidth="1"/>
    <col min="17" max="16384" width="8.125" style="23"/>
  </cols>
  <sheetData>
    <row r="2" spans="1:16" ht="18.75" x14ac:dyDescent="0.4">
      <c r="B2" s="46" t="s">
        <v>184</v>
      </c>
      <c r="C2" s="46"/>
      <c r="D2" s="46"/>
    </row>
    <row r="3" spans="1:16" x14ac:dyDescent="0.4">
      <c r="H3" s="73" t="s">
        <v>192</v>
      </c>
      <c r="I3" s="73"/>
      <c r="J3" s="73"/>
      <c r="K3" s="72" t="s">
        <v>191</v>
      </c>
      <c r="L3" s="72"/>
      <c r="M3" s="73" t="s">
        <v>193</v>
      </c>
      <c r="N3" s="73"/>
      <c r="O3" s="72" t="s">
        <v>194</v>
      </c>
      <c r="P3" s="72"/>
    </row>
    <row r="4" spans="1:16" ht="16.5" thickBot="1" x14ac:dyDescent="0.45">
      <c r="A4" s="30" t="s">
        <v>47</v>
      </c>
      <c r="B4" s="23" t="s">
        <v>199</v>
      </c>
      <c r="C4" s="33" t="s">
        <v>189</v>
      </c>
      <c r="D4" s="33" t="s">
        <v>339</v>
      </c>
      <c r="E4" s="33" t="s">
        <v>103</v>
      </c>
      <c r="F4" s="23" t="s">
        <v>105</v>
      </c>
      <c r="G4" s="23" t="s">
        <v>99</v>
      </c>
      <c r="H4" s="23" t="s">
        <v>101</v>
      </c>
      <c r="I4" s="25" t="s">
        <v>190</v>
      </c>
      <c r="J4" s="23" t="s">
        <v>102</v>
      </c>
      <c r="K4" s="33" t="s">
        <v>100</v>
      </c>
      <c r="L4" s="23" t="s">
        <v>188</v>
      </c>
      <c r="M4" s="23" t="s">
        <v>198</v>
      </c>
      <c r="N4" s="23" t="s">
        <v>104</v>
      </c>
      <c r="O4" s="23" t="s">
        <v>195</v>
      </c>
      <c r="P4" s="23" t="s">
        <v>196</v>
      </c>
    </row>
    <row r="5" spans="1:16" x14ac:dyDescent="0.4">
      <c r="B5" s="22" t="str">
        <f t="shared" ref="B5:B11" si="0">CONCATENATE(D5,"(",C5,")")</f>
        <v>イノベックス(1004)</v>
      </c>
      <c r="C5" s="22" t="s">
        <v>434</v>
      </c>
      <c r="D5" s="22" t="s">
        <v>447</v>
      </c>
      <c r="E5" s="22" t="s">
        <v>429</v>
      </c>
      <c r="F5" s="22" t="s">
        <v>54</v>
      </c>
      <c r="G5" s="22" t="s">
        <v>430</v>
      </c>
      <c r="H5" s="22" t="s">
        <v>54</v>
      </c>
      <c r="I5" s="28" t="s">
        <v>54</v>
      </c>
      <c r="J5" s="22" t="s">
        <v>54</v>
      </c>
      <c r="K5" s="22" t="s">
        <v>431</v>
      </c>
      <c r="L5" s="22"/>
      <c r="M5" s="22" t="s">
        <v>127</v>
      </c>
      <c r="N5" s="22" t="s">
        <v>107</v>
      </c>
      <c r="O5" s="22" t="s">
        <v>97</v>
      </c>
      <c r="P5" s="22" t="s">
        <v>97</v>
      </c>
    </row>
    <row r="6" spans="1:16" x14ac:dyDescent="0.4">
      <c r="B6" s="28" t="str">
        <f t="shared" si="0"/>
        <v>尾池工業(1000)</v>
      </c>
      <c r="C6" s="28" t="s">
        <v>428</v>
      </c>
      <c r="D6" s="28" t="s">
        <v>340</v>
      </c>
      <c r="E6" s="28" t="s">
        <v>106</v>
      </c>
      <c r="F6" s="28" t="s">
        <v>54</v>
      </c>
      <c r="G6" s="28" t="s">
        <v>187</v>
      </c>
      <c r="H6" s="28" t="s">
        <v>54</v>
      </c>
      <c r="I6" s="28" t="s">
        <v>54</v>
      </c>
      <c r="J6" s="28" t="s">
        <v>54</v>
      </c>
      <c r="K6" s="28" t="s">
        <v>297</v>
      </c>
      <c r="L6" s="28"/>
      <c r="M6" s="28" t="s">
        <v>127</v>
      </c>
      <c r="N6" s="28" t="s">
        <v>107</v>
      </c>
      <c r="O6" s="28" t="s">
        <v>97</v>
      </c>
      <c r="P6" s="28" t="s">
        <v>97</v>
      </c>
    </row>
    <row r="7" spans="1:16" x14ac:dyDescent="0.4">
      <c r="B7" s="28" t="str">
        <f t="shared" si="0"/>
        <v>ノーテープ工業(1005)</v>
      </c>
      <c r="C7" s="76" t="s">
        <v>435</v>
      </c>
      <c r="D7" s="28" t="s">
        <v>432</v>
      </c>
      <c r="E7" s="28" t="s">
        <v>106</v>
      </c>
      <c r="F7" s="28" t="s">
        <v>54</v>
      </c>
      <c r="G7" s="28" t="s">
        <v>187</v>
      </c>
      <c r="H7" s="28" t="s">
        <v>54</v>
      </c>
      <c r="I7" s="28" t="s">
        <v>54</v>
      </c>
      <c r="J7" s="28" t="s">
        <v>54</v>
      </c>
      <c r="K7" s="28" t="s">
        <v>297</v>
      </c>
      <c r="L7" s="28"/>
      <c r="M7" s="28" t="s">
        <v>127</v>
      </c>
      <c r="N7" s="28" t="s">
        <v>107</v>
      </c>
      <c r="O7" s="28" t="s">
        <v>97</v>
      </c>
      <c r="P7" s="28" t="s">
        <v>97</v>
      </c>
    </row>
    <row r="8" spans="1:16" x14ac:dyDescent="0.4">
      <c r="B8" s="28" t="str">
        <f t="shared" si="0"/>
        <v>ジェイネットコーテイング(1006)</v>
      </c>
      <c r="C8" s="76" t="s">
        <v>436</v>
      </c>
      <c r="D8" s="28" t="s">
        <v>433</v>
      </c>
      <c r="E8" s="28" t="s">
        <v>106</v>
      </c>
      <c r="F8" s="28" t="s">
        <v>54</v>
      </c>
      <c r="G8" s="28" t="s">
        <v>187</v>
      </c>
      <c r="H8" s="28" t="s">
        <v>54</v>
      </c>
      <c r="I8" s="28" t="s">
        <v>54</v>
      </c>
      <c r="J8" s="28" t="s">
        <v>54</v>
      </c>
      <c r="K8" s="28" t="s">
        <v>297</v>
      </c>
      <c r="L8" s="28"/>
      <c r="M8" s="28" t="s">
        <v>127</v>
      </c>
      <c r="N8" s="28" t="s">
        <v>107</v>
      </c>
      <c r="O8" s="28" t="s">
        <v>97</v>
      </c>
      <c r="P8" s="28" t="s">
        <v>97</v>
      </c>
    </row>
    <row r="9" spans="1:16" x14ac:dyDescent="0.4">
      <c r="B9" s="28" t="str">
        <f t="shared" si="0"/>
        <v>カンボウプラス(1007)</v>
      </c>
      <c r="C9" s="76" t="s">
        <v>437</v>
      </c>
      <c r="D9" s="28" t="s">
        <v>341</v>
      </c>
      <c r="E9" s="28" t="s">
        <v>106</v>
      </c>
      <c r="F9" s="28" t="s">
        <v>54</v>
      </c>
      <c r="G9" s="28" t="s">
        <v>187</v>
      </c>
      <c r="H9" s="28" t="s">
        <v>54</v>
      </c>
      <c r="I9" s="28" t="s">
        <v>54</v>
      </c>
      <c r="J9" s="28" t="s">
        <v>54</v>
      </c>
      <c r="K9" s="28" t="s">
        <v>297</v>
      </c>
      <c r="L9" s="28"/>
      <c r="M9" s="28" t="s">
        <v>127</v>
      </c>
      <c r="N9" s="28" t="s">
        <v>107</v>
      </c>
      <c r="O9" s="28" t="s">
        <v>97</v>
      </c>
      <c r="P9" s="28" t="s">
        <v>97</v>
      </c>
    </row>
    <row r="10" spans="1:16" x14ac:dyDescent="0.4">
      <c r="B10" s="28" t="str">
        <f t="shared" si="0"/>
        <v>()</v>
      </c>
      <c r="C10" s="76"/>
      <c r="D10" s="28"/>
      <c r="E10" s="28"/>
      <c r="F10" s="28"/>
      <c r="G10" s="28"/>
      <c r="H10" s="28"/>
      <c r="I10" s="28"/>
      <c r="J10" s="28"/>
      <c r="K10" s="28"/>
      <c r="L10" s="28"/>
      <c r="M10" s="28"/>
      <c r="N10" s="28"/>
      <c r="O10" s="28"/>
      <c r="P10" s="28"/>
    </row>
    <row r="11" spans="1:16" x14ac:dyDescent="0.4">
      <c r="B11" s="28" t="str">
        <f t="shared" si="0"/>
        <v>()</v>
      </c>
      <c r="C11" s="76"/>
      <c r="D11" s="28"/>
      <c r="E11" s="28"/>
      <c r="F11" s="28"/>
      <c r="G11" s="28"/>
      <c r="H11" s="28"/>
      <c r="I11" s="28"/>
      <c r="J11" s="28"/>
      <c r="K11" s="28"/>
      <c r="L11" s="28"/>
      <c r="M11" s="28"/>
      <c r="N11" s="28"/>
      <c r="O11" s="28"/>
      <c r="P11" s="28"/>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2"/>
  <sheetViews>
    <sheetView zoomScaleNormal="100" workbookViewId="0">
      <pane xSplit="2" ySplit="4" topLeftCell="C5" activePane="bottomRight" state="frozen"/>
      <selection activeCell="H16" sqref="H16"/>
      <selection pane="topRight" activeCell="H16" sqref="H16"/>
      <selection pane="bottomLeft" activeCell="H16" sqref="H16"/>
      <selection pane="bottomRight" activeCell="G19" sqref="G19"/>
    </sheetView>
  </sheetViews>
  <sheetFormatPr defaultColWidth="8.125" defaultRowHeight="15.75" x14ac:dyDescent="0.4"/>
  <cols>
    <col min="1" max="1" width="8.125" style="23"/>
    <col min="2" max="2" width="44.875" style="23" customWidth="1"/>
    <col min="3" max="3" width="12.25" style="23" bestFit="1" customWidth="1"/>
    <col min="4" max="4" width="24.625" style="23" hidden="1" customWidth="1"/>
    <col min="5" max="5" width="8.125" style="23"/>
    <col min="6" max="6" width="10.5" style="23" bestFit="1" customWidth="1"/>
    <col min="7" max="7" width="19.5" style="23" bestFit="1" customWidth="1"/>
    <col min="8" max="8" width="9.25" style="23" bestFit="1" customWidth="1"/>
    <col min="9" max="9" width="44.25" style="23" bestFit="1" customWidth="1"/>
    <col min="10" max="10" width="27.75" style="23" bestFit="1" customWidth="1"/>
    <col min="11" max="16384" width="8.125" style="23"/>
  </cols>
  <sheetData>
    <row r="2" spans="1:10" ht="18.75" x14ac:dyDescent="0.4">
      <c r="B2" s="46"/>
    </row>
    <row r="3" spans="1:10" x14ac:dyDescent="0.4">
      <c r="B3" s="65" t="s">
        <v>342</v>
      </c>
      <c r="D3" s="65"/>
    </row>
    <row r="4" spans="1:10" ht="16.5" thickBot="1" x14ac:dyDescent="0.45">
      <c r="A4" s="30" t="s">
        <v>47</v>
      </c>
      <c r="B4" s="33" t="s">
        <v>343</v>
      </c>
      <c r="C4" s="33" t="s">
        <v>128</v>
      </c>
      <c r="D4" s="33" t="s">
        <v>344</v>
      </c>
      <c r="E4" s="33" t="s">
        <v>55</v>
      </c>
      <c r="F4" s="33" t="s">
        <v>56</v>
      </c>
      <c r="G4" s="33" t="s">
        <v>57</v>
      </c>
      <c r="H4" s="33" t="s">
        <v>58</v>
      </c>
      <c r="I4" s="33" t="s">
        <v>345</v>
      </c>
      <c r="J4" s="23" t="s">
        <v>346</v>
      </c>
    </row>
    <row r="5" spans="1:10" ht="18.75" x14ac:dyDescent="0.4">
      <c r="B5" s="22" t="s">
        <v>438</v>
      </c>
      <c r="C5" s="22" t="s">
        <v>203</v>
      </c>
      <c r="D5" s="62" t="s">
        <v>347</v>
      </c>
      <c r="E5" s="22" t="s">
        <v>59</v>
      </c>
      <c r="F5" s="22" t="s">
        <v>348</v>
      </c>
      <c r="G5" s="22" t="s">
        <v>349</v>
      </c>
      <c r="H5" s="22"/>
      <c r="I5" s="22" t="s">
        <v>350</v>
      </c>
      <c r="J5" t="s">
        <v>446</v>
      </c>
    </row>
    <row r="6" spans="1:10" x14ac:dyDescent="0.4">
      <c r="B6" s="28" t="s">
        <v>427</v>
      </c>
      <c r="C6" s="28" t="s">
        <v>203</v>
      </c>
      <c r="D6" s="63"/>
      <c r="E6" s="28" t="s">
        <v>59</v>
      </c>
      <c r="F6" s="28" t="s">
        <v>351</v>
      </c>
      <c r="G6" s="28" t="s">
        <v>349</v>
      </c>
      <c r="H6" s="28"/>
      <c r="I6" s="28" t="s">
        <v>352</v>
      </c>
      <c r="J6" s="76" t="s">
        <v>445</v>
      </c>
    </row>
    <row r="7" spans="1:10" x14ac:dyDescent="0.4">
      <c r="B7" s="28" t="s">
        <v>439</v>
      </c>
      <c r="C7" s="28" t="s">
        <v>48</v>
      </c>
      <c r="D7" s="63"/>
      <c r="E7" s="28" t="s">
        <v>59</v>
      </c>
      <c r="F7" s="28" t="s">
        <v>353</v>
      </c>
      <c r="G7" s="28" t="s">
        <v>354</v>
      </c>
      <c r="H7" s="28"/>
      <c r="I7" s="28" t="s">
        <v>355</v>
      </c>
      <c r="J7" s="76" t="s">
        <v>445</v>
      </c>
    </row>
    <row r="8" spans="1:10" x14ac:dyDescent="0.4">
      <c r="B8" s="28" t="s">
        <v>440</v>
      </c>
      <c r="C8" s="28" t="s">
        <v>48</v>
      </c>
      <c r="D8" s="28"/>
      <c r="E8" s="28" t="s">
        <v>59</v>
      </c>
      <c r="F8" s="28" t="s">
        <v>442</v>
      </c>
      <c r="G8" s="28" t="s">
        <v>443</v>
      </c>
      <c r="H8" s="28"/>
      <c r="I8" s="28" t="s">
        <v>444</v>
      </c>
      <c r="J8" s="28" t="s">
        <v>445</v>
      </c>
    </row>
    <row r="9" spans="1:10" x14ac:dyDescent="0.4">
      <c r="B9" s="28" t="s">
        <v>441</v>
      </c>
      <c r="C9" s="28" t="s">
        <v>48</v>
      </c>
      <c r="D9" s="63"/>
      <c r="E9" s="28" t="s">
        <v>59</v>
      </c>
      <c r="F9" s="28" t="s">
        <v>356</v>
      </c>
      <c r="G9" s="28" t="s">
        <v>357</v>
      </c>
      <c r="H9" s="28"/>
      <c r="I9" s="28" t="s">
        <v>358</v>
      </c>
      <c r="J9" s="76" t="s">
        <v>445</v>
      </c>
    </row>
    <row r="10" spans="1:10" x14ac:dyDescent="0.4">
      <c r="B10" s="28"/>
      <c r="C10" s="28"/>
      <c r="D10" s="63"/>
      <c r="E10" s="28"/>
      <c r="F10" s="28"/>
      <c r="G10" s="28"/>
      <c r="H10" s="28"/>
      <c r="I10" s="34"/>
      <c r="J10" s="76"/>
    </row>
    <row r="11" spans="1:10" x14ac:dyDescent="0.4">
      <c r="B11" s="28"/>
      <c r="C11" s="28"/>
      <c r="D11" s="63"/>
      <c r="E11" s="28"/>
      <c r="F11" s="28"/>
      <c r="G11" s="28"/>
      <c r="H11" s="28"/>
      <c r="I11" s="28"/>
      <c r="J11" s="76"/>
    </row>
    <row r="12" spans="1:10" x14ac:dyDescent="0.4">
      <c r="B12" s="28"/>
      <c r="C12" s="28"/>
      <c r="D12" s="28"/>
      <c r="E12" s="28"/>
      <c r="F12" s="28"/>
      <c r="G12" s="28"/>
      <c r="H12" s="28"/>
      <c r="I12" s="28"/>
      <c r="J12" s="28"/>
    </row>
  </sheetData>
  <phoneticPr fontId="2"/>
  <hyperlinks>
    <hyperlink ref="A4" location="目次!A1" display="戻る" xr:uid="{7E3F5390-8C1F-4C39-82A0-61E9DD6987C4}"/>
  </hyperlinks>
  <pageMargins left="0.7" right="0.7" top="0.75" bottom="0.75" header="0.3" footer="0.3"/>
  <pageSetup paperSize="9"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4056F-AFB4-415B-8738-B14C42D2C06D}">
  <dimension ref="A2:L34"/>
  <sheetViews>
    <sheetView zoomScale="90" zoomScaleNormal="90" workbookViewId="0">
      <selection activeCell="D22" sqref="D22"/>
    </sheetView>
  </sheetViews>
  <sheetFormatPr defaultColWidth="8.125" defaultRowHeight="15.75" x14ac:dyDescent="0.4"/>
  <cols>
    <col min="1" max="1" width="8.125" style="12"/>
    <col min="2" max="2" width="71.62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x14ac:dyDescent="0.4">
      <c r="B2" s="53" t="s">
        <v>185</v>
      </c>
    </row>
    <row r="4" spans="1:12" ht="16.5" thickBot="1" x14ac:dyDescent="0.45">
      <c r="A4" s="30" t="s">
        <v>47</v>
      </c>
      <c r="B4" s="12" t="s">
        <v>200</v>
      </c>
      <c r="C4" s="39" t="s">
        <v>108</v>
      </c>
      <c r="D4" s="39" t="s">
        <v>109</v>
      </c>
      <c r="E4" s="39" t="s">
        <v>110</v>
      </c>
      <c r="F4" s="39" t="s">
        <v>111</v>
      </c>
      <c r="G4" s="39" t="s">
        <v>112</v>
      </c>
      <c r="H4" s="39" t="s">
        <v>79</v>
      </c>
      <c r="I4" s="39" t="s">
        <v>113</v>
      </c>
      <c r="J4" s="39" t="s">
        <v>114</v>
      </c>
      <c r="K4" s="39" t="s">
        <v>115</v>
      </c>
      <c r="L4" s="39" t="s">
        <v>116</v>
      </c>
    </row>
    <row r="5" spans="1:12" x14ac:dyDescent="0.4">
      <c r="B5" s="26" t="str">
        <f t="shared" ref="B5" si="0">CONCATENATE(C5,"(",D5,")")</f>
        <v>DEFAULT(Default Item)</v>
      </c>
      <c r="C5" s="26" t="s">
        <v>417</v>
      </c>
      <c r="D5" s="26" t="s">
        <v>418</v>
      </c>
      <c r="E5" s="22" t="s">
        <v>294</v>
      </c>
      <c r="F5" s="26" t="s">
        <v>419</v>
      </c>
      <c r="G5" s="26" t="s">
        <v>331</v>
      </c>
      <c r="H5" s="26" t="s">
        <v>126</v>
      </c>
      <c r="I5" s="26" t="s">
        <v>117</v>
      </c>
      <c r="J5" s="26" t="s">
        <v>118</v>
      </c>
      <c r="K5" s="26" t="s">
        <v>120</v>
      </c>
      <c r="L5" s="26" t="s">
        <v>119</v>
      </c>
    </row>
    <row r="6" spans="1:12" x14ac:dyDescent="0.4">
      <c r="B6" s="40" t="str">
        <f t="shared" ref="B6:B29" si="1">CONCATENATE(C6,"(",D6,")")</f>
        <v>WHMT(ホワイトマット（ラミ加工品）)</v>
      </c>
      <c r="C6" s="40" t="s">
        <v>448</v>
      </c>
      <c r="D6" s="40" t="s">
        <v>449</v>
      </c>
      <c r="E6" s="40" t="s">
        <v>294</v>
      </c>
      <c r="F6" s="40" t="s">
        <v>421</v>
      </c>
      <c r="G6" s="40" t="s">
        <v>331</v>
      </c>
      <c r="H6" s="40" t="s">
        <v>359</v>
      </c>
      <c r="I6" s="40" t="s">
        <v>117</v>
      </c>
      <c r="J6" s="40" t="s">
        <v>118</v>
      </c>
      <c r="K6" s="40" t="s">
        <v>120</v>
      </c>
      <c r="L6" s="40" t="s">
        <v>119</v>
      </c>
    </row>
    <row r="7" spans="1:12" x14ac:dyDescent="0.4">
      <c r="B7" s="40" t="str">
        <f t="shared" si="1"/>
        <v>SHMT()</v>
      </c>
      <c r="C7" s="40" t="s">
        <v>450</v>
      </c>
      <c r="D7" s="66"/>
      <c r="E7" s="40" t="s">
        <v>294</v>
      </c>
      <c r="F7" s="40" t="s">
        <v>421</v>
      </c>
      <c r="G7" s="40" t="s">
        <v>331</v>
      </c>
      <c r="H7" s="40" t="s">
        <v>359</v>
      </c>
      <c r="I7" s="40" t="s">
        <v>117</v>
      </c>
      <c r="J7" s="40" t="s">
        <v>118</v>
      </c>
      <c r="K7" s="40" t="s">
        <v>120</v>
      </c>
      <c r="L7" s="40" t="s">
        <v>119</v>
      </c>
    </row>
    <row r="8" spans="1:12" x14ac:dyDescent="0.4">
      <c r="B8" s="40" t="str">
        <f t="shared" si="1"/>
        <v>PVCM()</v>
      </c>
      <c r="C8" s="40" t="s">
        <v>452</v>
      </c>
      <c r="D8" s="66"/>
      <c r="E8" s="40" t="s">
        <v>294</v>
      </c>
      <c r="F8" s="40" t="s">
        <v>457</v>
      </c>
      <c r="G8" s="40" t="s">
        <v>331</v>
      </c>
      <c r="H8" s="40" t="s">
        <v>126</v>
      </c>
      <c r="I8" s="40" t="s">
        <v>117</v>
      </c>
      <c r="J8" s="40" t="s">
        <v>118</v>
      </c>
      <c r="K8" s="40" t="s">
        <v>120</v>
      </c>
      <c r="L8" s="40" t="s">
        <v>119</v>
      </c>
    </row>
    <row r="9" spans="1:12" x14ac:dyDescent="0.4">
      <c r="B9" s="40" t="str">
        <f t="shared" si="1"/>
        <v>OIP()</v>
      </c>
      <c r="C9" s="40" t="s">
        <v>454</v>
      </c>
      <c r="D9" s="66"/>
      <c r="E9" s="40" t="s">
        <v>294</v>
      </c>
      <c r="F9" s="40" t="s">
        <v>457</v>
      </c>
      <c r="G9" s="40" t="s">
        <v>331</v>
      </c>
      <c r="H9" s="40" t="s">
        <v>126</v>
      </c>
      <c r="I9" s="40" t="s">
        <v>117</v>
      </c>
      <c r="J9" s="40" t="s">
        <v>118</v>
      </c>
      <c r="K9" s="40" t="s">
        <v>120</v>
      </c>
      <c r="L9" s="40" t="s">
        <v>119</v>
      </c>
    </row>
    <row r="10" spans="1:12" x14ac:dyDescent="0.4">
      <c r="B10" s="40" t="str">
        <f t="shared" si="1"/>
        <v>NTBM()</v>
      </c>
      <c r="C10" s="40" t="s">
        <v>456</v>
      </c>
      <c r="D10" s="66"/>
      <c r="E10" s="40" t="s">
        <v>294</v>
      </c>
      <c r="F10" s="40" t="s">
        <v>457</v>
      </c>
      <c r="G10" s="40" t="s">
        <v>331</v>
      </c>
      <c r="H10" s="40" t="s">
        <v>126</v>
      </c>
      <c r="I10" s="40" t="s">
        <v>117</v>
      </c>
      <c r="J10" s="40" t="s">
        <v>118</v>
      </c>
      <c r="K10" s="40" t="s">
        <v>120</v>
      </c>
      <c r="L10" s="40" t="s">
        <v>119</v>
      </c>
    </row>
    <row r="11" spans="1:12" x14ac:dyDescent="0.4">
      <c r="B11" s="40" t="str">
        <f t="shared" si="1"/>
        <v>SCM-300G-ONW-M(SPACECOOL膜材料-300G(不燃・B種)_白　カットサンプル)</v>
      </c>
      <c r="C11" s="40" t="s">
        <v>383</v>
      </c>
      <c r="D11" s="40" t="s">
        <v>384</v>
      </c>
      <c r="E11" s="40" t="s">
        <v>294</v>
      </c>
      <c r="F11" s="40" t="s">
        <v>421</v>
      </c>
      <c r="G11" s="71" t="s">
        <v>331</v>
      </c>
      <c r="H11" s="40" t="s">
        <v>359</v>
      </c>
      <c r="I11" s="40" t="s">
        <v>117</v>
      </c>
      <c r="J11" s="40" t="s">
        <v>118</v>
      </c>
      <c r="K11" s="40" t="s">
        <v>120</v>
      </c>
      <c r="L11" s="40" t="s">
        <v>119</v>
      </c>
    </row>
    <row r="12" spans="1:12" x14ac:dyDescent="0.4">
      <c r="B12" s="40" t="str">
        <f t="shared" si="1"/>
        <v>SCM-300G-ONW-P(SPACECOOL膜材料-300G(不燃・B種)_白　103cmx50m)</v>
      </c>
      <c r="C12" s="40" t="s">
        <v>380</v>
      </c>
      <c r="D12" s="40" t="s">
        <v>381</v>
      </c>
      <c r="E12" s="40" t="s">
        <v>294</v>
      </c>
      <c r="F12" s="40" t="s">
        <v>420</v>
      </c>
      <c r="G12" s="40" t="s">
        <v>332</v>
      </c>
      <c r="H12" s="40" t="s">
        <v>359</v>
      </c>
      <c r="I12" s="40" t="s">
        <v>117</v>
      </c>
      <c r="J12" s="40" t="s">
        <v>118</v>
      </c>
      <c r="K12" s="40" t="s">
        <v>120</v>
      </c>
      <c r="L12" s="40" t="s">
        <v>119</v>
      </c>
    </row>
    <row r="13" spans="1:12" x14ac:dyDescent="0.4">
      <c r="B13" s="40" t="str">
        <f t="shared" si="1"/>
        <v>SCF-A25M-ONW-M(SPACECOOLフィルム_白　カットサンプル)</v>
      </c>
      <c r="C13" s="40" t="s">
        <v>378</v>
      </c>
      <c r="D13" s="40" t="s">
        <v>422</v>
      </c>
      <c r="E13" s="40" t="s">
        <v>294</v>
      </c>
      <c r="F13" s="40" t="s">
        <v>421</v>
      </c>
      <c r="G13" s="71" t="s">
        <v>331</v>
      </c>
      <c r="H13" s="40" t="s">
        <v>359</v>
      </c>
      <c r="I13" s="40" t="s">
        <v>117</v>
      </c>
      <c r="J13" s="40" t="s">
        <v>118</v>
      </c>
      <c r="K13" s="40" t="s">
        <v>120</v>
      </c>
      <c r="L13" s="40" t="s">
        <v>119</v>
      </c>
    </row>
    <row r="14" spans="1:12" x14ac:dyDescent="0.4">
      <c r="B14" s="40" t="str">
        <f t="shared" si="1"/>
        <v>SCF-A25M-ONW-P(SPACECOOLフィルム_白　1,250mmx25m)</v>
      </c>
      <c r="C14" s="40" t="s">
        <v>376</v>
      </c>
      <c r="D14" s="40" t="s">
        <v>377</v>
      </c>
      <c r="E14" s="40" t="s">
        <v>294</v>
      </c>
      <c r="F14" s="40" t="s">
        <v>420</v>
      </c>
      <c r="G14" s="40" t="s">
        <v>332</v>
      </c>
      <c r="H14" s="40" t="s">
        <v>359</v>
      </c>
      <c r="I14" s="40" t="s">
        <v>117</v>
      </c>
      <c r="J14" s="40" t="s">
        <v>118</v>
      </c>
      <c r="K14" s="40" t="s">
        <v>120</v>
      </c>
      <c r="L14" s="40" t="s">
        <v>119</v>
      </c>
    </row>
    <row r="15" spans="1:12" x14ac:dyDescent="0.4">
      <c r="B15" s="40" t="str">
        <f t="shared" si="1"/>
        <v>()</v>
      </c>
      <c r="C15" s="40"/>
      <c r="D15" s="40"/>
      <c r="E15" s="40"/>
      <c r="F15" s="40"/>
      <c r="G15" s="71"/>
      <c r="H15" s="40"/>
      <c r="I15" s="40"/>
      <c r="J15" s="40"/>
      <c r="K15" s="40"/>
      <c r="L15" s="40"/>
    </row>
    <row r="16" spans="1:12" x14ac:dyDescent="0.4">
      <c r="B16" s="40" t="str">
        <f t="shared" si="1"/>
        <v>()</v>
      </c>
      <c r="C16" s="40"/>
      <c r="D16" s="40"/>
      <c r="E16" s="40"/>
      <c r="F16" s="40"/>
      <c r="G16" s="40"/>
      <c r="H16" s="40"/>
      <c r="I16" s="40"/>
      <c r="J16" s="40"/>
      <c r="K16" s="40"/>
      <c r="L16" s="40"/>
    </row>
    <row r="17" spans="2:12" x14ac:dyDescent="0.4">
      <c r="B17" s="40" t="str">
        <f t="shared" si="1"/>
        <v>()</v>
      </c>
      <c r="C17" s="40"/>
      <c r="D17" s="40"/>
      <c r="E17" s="40"/>
      <c r="F17" s="40"/>
      <c r="G17" s="71"/>
      <c r="H17" s="40"/>
      <c r="I17" s="40"/>
      <c r="J17" s="40"/>
      <c r="K17" s="40"/>
      <c r="L17" s="40"/>
    </row>
    <row r="18" spans="2:12" x14ac:dyDescent="0.4">
      <c r="B18" s="40" t="str">
        <f t="shared" si="1"/>
        <v>()</v>
      </c>
      <c r="C18" s="40"/>
      <c r="D18" s="40"/>
      <c r="E18" s="40"/>
      <c r="F18" s="40"/>
      <c r="G18" s="40"/>
      <c r="H18" s="40"/>
      <c r="I18" s="40"/>
      <c r="J18" s="40"/>
      <c r="K18" s="40"/>
      <c r="L18" s="40"/>
    </row>
    <row r="19" spans="2:12" x14ac:dyDescent="0.4">
      <c r="B19" s="40" t="str">
        <f t="shared" si="1"/>
        <v>()</v>
      </c>
      <c r="C19" s="40"/>
      <c r="D19" s="40"/>
      <c r="E19" s="40"/>
      <c r="F19" s="40"/>
      <c r="G19" s="71"/>
      <c r="H19" s="40"/>
      <c r="I19" s="40"/>
      <c r="J19" s="40"/>
      <c r="K19" s="40"/>
      <c r="L19" s="40"/>
    </row>
    <row r="20" spans="2:12" x14ac:dyDescent="0.4">
      <c r="B20" s="40" t="str">
        <f t="shared" si="1"/>
        <v>()</v>
      </c>
      <c r="C20" s="40"/>
      <c r="D20" s="40"/>
      <c r="E20" s="40"/>
      <c r="F20" s="40"/>
      <c r="G20" s="40"/>
      <c r="H20" s="40"/>
      <c r="I20" s="40"/>
      <c r="J20" s="40"/>
      <c r="K20" s="40"/>
      <c r="L20" s="40"/>
    </row>
    <row r="21" spans="2:12" x14ac:dyDescent="0.4">
      <c r="B21" s="40" t="str">
        <f t="shared" si="1"/>
        <v>()</v>
      </c>
      <c r="C21" s="40"/>
      <c r="D21" s="40"/>
      <c r="E21" s="40"/>
      <c r="F21" s="40"/>
      <c r="G21" s="71"/>
      <c r="H21" s="40"/>
      <c r="I21" s="40"/>
      <c r="J21" s="40"/>
      <c r="K21" s="40"/>
      <c r="L21" s="40"/>
    </row>
    <row r="22" spans="2:12" x14ac:dyDescent="0.4">
      <c r="B22" s="40" t="str">
        <f t="shared" si="1"/>
        <v>()</v>
      </c>
      <c r="C22" s="40"/>
      <c r="D22" s="40"/>
      <c r="E22" s="40"/>
      <c r="F22" s="40"/>
      <c r="G22" s="40"/>
      <c r="H22" s="40"/>
      <c r="I22" s="40"/>
      <c r="J22" s="40"/>
      <c r="K22" s="40"/>
      <c r="L22" s="40"/>
    </row>
    <row r="23" spans="2:12" x14ac:dyDescent="0.4">
      <c r="B23" s="40" t="str">
        <f t="shared" si="1"/>
        <v>()</v>
      </c>
      <c r="C23" s="40"/>
      <c r="D23" s="40"/>
      <c r="E23" s="40"/>
      <c r="F23" s="40"/>
      <c r="G23" s="71"/>
      <c r="H23" s="40"/>
      <c r="I23" s="40"/>
      <c r="J23" s="40"/>
      <c r="K23" s="40"/>
      <c r="L23" s="40"/>
    </row>
    <row r="24" spans="2:12" x14ac:dyDescent="0.4">
      <c r="B24" s="40" t="str">
        <f t="shared" si="1"/>
        <v>()</v>
      </c>
      <c r="C24" s="40"/>
      <c r="D24" s="40"/>
      <c r="E24" s="40"/>
      <c r="F24" s="40"/>
      <c r="G24" s="40"/>
      <c r="H24" s="40"/>
      <c r="I24" s="40"/>
      <c r="J24" s="40"/>
      <c r="K24" s="40"/>
      <c r="L24" s="40"/>
    </row>
    <row r="25" spans="2:12" x14ac:dyDescent="0.4">
      <c r="B25" s="40" t="str">
        <f t="shared" si="1"/>
        <v>()</v>
      </c>
      <c r="C25" s="40"/>
      <c r="D25" s="40"/>
      <c r="E25" s="40"/>
      <c r="F25" s="40"/>
      <c r="G25" s="71"/>
      <c r="H25" s="40"/>
      <c r="I25" s="40"/>
      <c r="J25" s="40"/>
      <c r="K25" s="40"/>
      <c r="L25" s="40"/>
    </row>
    <row r="26" spans="2:12" x14ac:dyDescent="0.4">
      <c r="B26" s="40" t="str">
        <f t="shared" si="1"/>
        <v>()</v>
      </c>
      <c r="C26" s="40"/>
      <c r="D26" s="40"/>
      <c r="E26" s="40"/>
      <c r="F26" s="40"/>
      <c r="G26" s="40"/>
      <c r="H26" s="40"/>
      <c r="I26" s="40"/>
      <c r="J26" s="40"/>
      <c r="K26" s="40"/>
      <c r="L26" s="40"/>
    </row>
    <row r="27" spans="2:12" x14ac:dyDescent="0.4">
      <c r="B27" s="40" t="str">
        <f t="shared" si="1"/>
        <v>()</v>
      </c>
      <c r="C27" s="40"/>
      <c r="D27" s="40"/>
      <c r="E27" s="40"/>
      <c r="F27" s="40"/>
      <c r="G27" s="40"/>
      <c r="H27" s="40"/>
      <c r="I27" s="40"/>
      <c r="J27" s="40"/>
      <c r="K27" s="40"/>
      <c r="L27" s="40"/>
    </row>
    <row r="28" spans="2:12" x14ac:dyDescent="0.4">
      <c r="B28" s="40" t="str">
        <f t="shared" si="1"/>
        <v>()</v>
      </c>
      <c r="C28" s="40"/>
      <c r="D28" s="40"/>
      <c r="E28" s="40"/>
      <c r="F28" s="40"/>
      <c r="G28" s="40"/>
      <c r="H28" s="40"/>
      <c r="I28" s="40"/>
      <c r="J28" s="40"/>
      <c r="K28" s="40"/>
      <c r="L28" s="40"/>
    </row>
    <row r="29" spans="2:12" x14ac:dyDescent="0.4">
      <c r="B29" s="40" t="str">
        <f t="shared" si="1"/>
        <v>()</v>
      </c>
      <c r="C29" s="40"/>
      <c r="D29" s="40"/>
      <c r="E29" s="40"/>
      <c r="F29" s="40"/>
      <c r="G29" s="40"/>
      <c r="H29" s="40"/>
      <c r="I29" s="40"/>
      <c r="J29" s="40"/>
      <c r="K29" s="40"/>
      <c r="L29" s="40"/>
    </row>
    <row r="33" spans="2:4" x14ac:dyDescent="0.4">
      <c r="B33" s="12" t="s">
        <v>360</v>
      </c>
      <c r="C33" s="39" t="s">
        <v>361</v>
      </c>
      <c r="D33" s="12" t="s">
        <v>362</v>
      </c>
    </row>
    <row r="34" spans="2:4" x14ac:dyDescent="0.4">
      <c r="B34" s="12" t="s">
        <v>363</v>
      </c>
    </row>
  </sheetData>
  <phoneticPr fontId="2"/>
  <hyperlinks>
    <hyperlink ref="A4" location="目次!A1" display="戻る" xr:uid="{D109A311-F11C-40EF-8B26-B331E7E2195B}"/>
    <hyperlink ref="B2" r:id="rId1" xr:uid="{EB7978A8-76D0-46BA-BFB2-3F38AD668C06}"/>
  </hyperlink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RS組織構成</vt:lpstr>
      <vt:lpstr>目次</vt:lpstr>
      <vt:lpstr>サイトマスタ</vt:lpstr>
      <vt:lpstr>在庫ロケーションID</vt:lpstr>
      <vt:lpstr>在庫ロケーションNo</vt:lpstr>
      <vt:lpstr>在庫コモディティ コード</vt:lpstr>
      <vt:lpstr>仕入先マスタ(Vendor)</vt:lpstr>
      <vt:lpstr>仕入先住所 </vt:lpstr>
      <vt:lpstr>エンジニアリング品目マスタ</vt:lpstr>
      <vt:lpstr>BOMマスタ</vt:lpstr>
      <vt:lpstr>品目仕入先マスタ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user1</cp:lastModifiedBy>
  <dcterms:created xsi:type="dcterms:W3CDTF">2022-09-27T06:07:11Z</dcterms:created>
  <dcterms:modified xsi:type="dcterms:W3CDTF">2023-06-29T09:07:16Z</dcterms:modified>
</cp:coreProperties>
</file>