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source\GitHub\Rootstock_SC\4.ドキュメント\業務フロー\"/>
    </mc:Choice>
  </mc:AlternateContent>
  <xr:revisionPtr revIDLastSave="0" documentId="13_ncr:1_{D539931F-D9FC-435B-8F5B-3592E9F064A9}" xr6:coauthVersionLast="47" xr6:coauthVersionMax="47" xr10:uidLastSave="{00000000-0000-0000-0000-000000000000}"/>
  <bookViews>
    <workbookView xWindow="-28920" yWindow="-2985" windowWidth="29040" windowHeight="15840" xr2:uid="{00000000-000D-0000-FFFF-FFFF00000000}"/>
  </bookViews>
  <sheets>
    <sheet name="Sheet1" sheetId="1" r:id="rId1"/>
    <sheet name="本番環境テスト" sheetId="10" r:id="rId2"/>
    <sheet name="勘定科目" sheetId="8" r:id="rId3"/>
    <sheet name="SubLadger Account" sheetId="9" r:id="rId4"/>
    <sheet name="エンジニアリング品目マスタ" sheetId="4" r:id="rId5"/>
    <sheet name="在庫品目マスタ" sheetId="3" r:id="rId6"/>
    <sheet name="製品マスタ" sheetId="2" r:id="rId7"/>
    <sheet name="顧客マスタ" sheetId="5" r:id="rId8"/>
    <sheet name="顧客マスタの住所" sheetId="6" r:id="rId9"/>
    <sheet name="顧客マスタの連絡先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6" i="9"/>
  <c r="H6" i="9"/>
  <c r="A6" i="6"/>
  <c r="I34" i="9"/>
  <c r="H34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F13" i="2"/>
  <c r="F14" i="2"/>
  <c r="F15" i="2"/>
  <c r="F16" i="2"/>
  <c r="F17" i="2"/>
  <c r="F18" i="2"/>
  <c r="F19" i="2"/>
  <c r="F20" i="2"/>
  <c r="F21" i="2"/>
  <c r="F22" i="2"/>
  <c r="F12" i="2"/>
  <c r="I13" i="2"/>
  <c r="I14" i="2"/>
  <c r="I15" i="2"/>
  <c r="I16" i="2"/>
  <c r="I17" i="2"/>
  <c r="I18" i="2"/>
  <c r="I19" i="2"/>
  <c r="I20" i="2"/>
  <c r="I21" i="2"/>
  <c r="I22" i="2"/>
  <c r="I12" i="2"/>
</calcChain>
</file>

<file path=xl/sharedStrings.xml><?xml version="1.0" encoding="utf-8"?>
<sst xmlns="http://schemas.openxmlformats.org/spreadsheetml/2006/main" count="2371" uniqueCount="962">
  <si>
    <t>メール設定</t>
    <phoneticPr fontId="1"/>
  </si>
  <si>
    <t>メールセットアップ_20231003.xlsx</t>
    <phoneticPr fontId="1"/>
  </si>
  <si>
    <t>アプリランチャーの画面リスト_20231003.xlsx</t>
    <phoneticPr fontId="1"/>
  </si>
  <si>
    <t>SpaceCoolのレポート_20231003.xlsx</t>
    <phoneticPr fontId="1"/>
  </si>
  <si>
    <t>スナップショットを作成</t>
    <rPh sb="9" eb="11">
      <t>サクセイ</t>
    </rPh>
    <phoneticPr fontId="1"/>
  </si>
  <si>
    <t>SpaceCoolのReportingSnapShot_20231003.xlsx</t>
    <phoneticPr fontId="1"/>
  </si>
  <si>
    <t>レポートを作成</t>
    <rPh sb="5" eb="7">
      <t>サクセイ</t>
    </rPh>
    <phoneticPr fontId="1"/>
  </si>
  <si>
    <t>RS Standard Platform User - SC Userを作成</t>
    <rPh sb="36" eb="38">
      <t>サクセイ</t>
    </rPh>
    <phoneticPr fontId="1"/>
  </si>
  <si>
    <t>送信(Deliverability)</t>
    <phoneticPr fontId="1"/>
  </si>
  <si>
    <t>Chatterのメール設定</t>
    <phoneticPr fontId="1"/>
  </si>
  <si>
    <t>メールリレー</t>
    <phoneticPr fontId="1"/>
  </si>
  <si>
    <t>BCCメール設定</t>
    <phoneticPr fontId="1"/>
  </si>
  <si>
    <t>DKIM鍵</t>
    <phoneticPr fontId="1"/>
  </si>
  <si>
    <t>EmailTemplates</t>
    <phoneticPr fontId="1"/>
  </si>
  <si>
    <t>帳票のメール設定</t>
  </si>
  <si>
    <t>ロケーション毎の在庫一覧(ソース)のReportを作成</t>
    <rPh sb="25" eb="27">
      <t>サクセイ</t>
    </rPh>
    <phoneticPr fontId="1"/>
  </si>
  <si>
    <t>ロケーション毎の在庫ターゲットのCustom Objectを作成</t>
    <rPh sb="30" eb="32">
      <t>サクセイ</t>
    </rPh>
    <phoneticPr fontId="1"/>
  </si>
  <si>
    <t>ロケーション毎の在庫のスナップショットを作成</t>
    <rPh sb="20" eb="22">
      <t>サクセイ</t>
    </rPh>
    <phoneticPr fontId="1"/>
  </si>
  <si>
    <t>ロケーション毎の在庫ターゲットのReportを作成</t>
    <rPh sb="23" eb="25">
      <t>サクセイ</t>
    </rPh>
    <phoneticPr fontId="1"/>
  </si>
  <si>
    <t>管理ユーザで作成</t>
    <rPh sb="0" eb="2">
      <t>カンリ</t>
    </rPh>
    <rPh sb="6" eb="8">
      <t>サクセイ</t>
    </rPh>
    <phoneticPr fontId="1"/>
  </si>
  <si>
    <t>顧客データ(freee Import用)を作成</t>
    <rPh sb="21" eb="23">
      <t>サクセイ</t>
    </rPh>
    <phoneticPr fontId="1"/>
  </si>
  <si>
    <t>SO請求書ヘッダー(freee Import用)を作成</t>
    <rPh sb="25" eb="27">
      <t>サクセイ</t>
    </rPh>
    <phoneticPr fontId="1"/>
  </si>
  <si>
    <t>SO請求書明細(freee Import用)を作成</t>
    <rPh sb="2" eb="5">
      <t>セイキュウショ</t>
    </rPh>
    <rPh sb="5" eb="7">
      <t>メイサイ</t>
    </rPh>
    <rPh sb="20" eb="21">
      <t>ヨウ</t>
    </rPh>
    <rPh sb="23" eb="25">
      <t>サクセイ</t>
    </rPh>
    <phoneticPr fontId="1"/>
  </si>
  <si>
    <t>SO出荷依頼書 - 20230904.docx</t>
    <phoneticPr fontId="1"/>
  </si>
  <si>
    <t>SO納品書 - 20230904.docx</t>
    <phoneticPr fontId="1"/>
  </si>
  <si>
    <t>SO請求書 - 20230904.docx</t>
    <phoneticPr fontId="1"/>
  </si>
  <si>
    <t>PO発注書 - 20231003.docx</t>
    <phoneticPr fontId="1"/>
  </si>
  <si>
    <t>SO出荷依頼書(SPACECOOL)を作成</t>
    <phoneticPr fontId="1"/>
  </si>
  <si>
    <t>SO納品書(SPACECOOL)を作成</t>
    <phoneticPr fontId="1"/>
  </si>
  <si>
    <t>SO請求書(SPACECOOL)を作成</t>
    <phoneticPr fontId="1"/>
  </si>
  <si>
    <t>PO発注書(SPACECOOL)を作成</t>
    <phoneticPr fontId="1"/>
  </si>
  <si>
    <t>ロケーション毎の出庫一覧(ソース)のReportを作成</t>
    <rPh sb="8" eb="10">
      <t>シュッコ</t>
    </rPh>
    <rPh sb="25" eb="27">
      <t>サクセイ</t>
    </rPh>
    <phoneticPr fontId="1"/>
  </si>
  <si>
    <t>ロケーション毎の出庫ターゲットのCustom Objectを作成</t>
    <rPh sb="30" eb="32">
      <t>サクセイ</t>
    </rPh>
    <phoneticPr fontId="1"/>
  </si>
  <si>
    <t>ロケーション毎の出庫のスナップショットを作成</t>
    <rPh sb="20" eb="22">
      <t>サクセイ</t>
    </rPh>
    <phoneticPr fontId="1"/>
  </si>
  <si>
    <t>ロケーション毎の出庫ターゲットのReportを作成</t>
    <rPh sb="23" eb="25">
      <t>サクセイ</t>
    </rPh>
    <phoneticPr fontId="1"/>
  </si>
  <si>
    <t>Step</t>
    <phoneticPr fontId="1"/>
  </si>
  <si>
    <t>Description</t>
    <phoneticPr fontId="1"/>
  </si>
  <si>
    <t>Task</t>
    <phoneticPr fontId="1"/>
  </si>
  <si>
    <t>Sub-Task</t>
    <phoneticPr fontId="1"/>
  </si>
  <si>
    <t>RSシステム設定Step一覧 _20231003.xlsx</t>
    <phoneticPr fontId="1"/>
  </si>
  <si>
    <t>権限セットの割当</t>
    <rPh sb="0" eb="2">
      <t>ケンゲン</t>
    </rPh>
    <rPh sb="6" eb="8">
      <t>ワリアテ</t>
    </rPh>
    <phoneticPr fontId="1"/>
  </si>
  <si>
    <t>権限セットライセンスの割当</t>
    <phoneticPr fontId="1"/>
  </si>
  <si>
    <t>「Salesforce Platform」のプロファイル作成</t>
    <rPh sb="28" eb="30">
      <t>サクセイ</t>
    </rPh>
    <phoneticPr fontId="1"/>
  </si>
  <si>
    <t>プロファイル設定</t>
    <phoneticPr fontId="1"/>
  </si>
  <si>
    <t>ユーザー登録</t>
    <rPh sb="4" eb="6">
      <t>トウロク</t>
    </rPh>
    <phoneticPr fontId="1"/>
  </si>
  <si>
    <t>RSユーザーを登録</t>
    <rPh sb="7" eb="9">
      <t>トウロク</t>
    </rPh>
    <phoneticPr fontId="1"/>
  </si>
  <si>
    <t>従業員シート参照</t>
    <rPh sb="6" eb="8">
      <t>サンショウ</t>
    </rPh>
    <phoneticPr fontId="1"/>
  </si>
  <si>
    <t>"RSシステム設定Step一覧"に従い、"RSマスタ＆システム設定項目一覧"のデータを登録</t>
    <rPh sb="17" eb="18">
      <t>シタガ</t>
    </rPh>
    <rPh sb="43" eb="45">
      <t>トウロク</t>
    </rPh>
    <phoneticPr fontId="1"/>
  </si>
  <si>
    <t>アプリケーションランチャー作成</t>
    <rPh sb="13" eb="15">
      <t>サクセイ</t>
    </rPh>
    <phoneticPr fontId="1"/>
  </si>
  <si>
    <t>各オブジェクトに追加項目を登録</t>
    <phoneticPr fontId="1"/>
  </si>
  <si>
    <t>各オブジェクトのリストビューを作成</t>
    <rPh sb="15" eb="17">
      <t>サクセイ</t>
    </rPh>
    <phoneticPr fontId="1"/>
  </si>
  <si>
    <t>受注,出荷,請求書,調達,生産計画・製造,在庫・棚卸,マスタ</t>
    <phoneticPr fontId="1"/>
  </si>
  <si>
    <t>帳票作成</t>
    <rPh sb="2" eb="4">
      <t>サクセイ</t>
    </rPh>
    <phoneticPr fontId="1"/>
  </si>
  <si>
    <t>プロファイルに権限セットを割当</t>
    <rPh sb="7" eb="9">
      <t>ケンゲン</t>
    </rPh>
    <rPh sb="13" eb="15">
      <t>ワリアテ</t>
    </rPh>
    <phoneticPr fontId="1"/>
  </si>
  <si>
    <t>基本設定</t>
    <rPh sb="0" eb="2">
      <t>キホン</t>
    </rPh>
    <rPh sb="2" eb="4">
      <t>セッテイ</t>
    </rPh>
    <phoneticPr fontId="1"/>
  </si>
  <si>
    <t>マスタ登録</t>
    <rPh sb="3" eb="5">
      <t>トウロク</t>
    </rPh>
    <phoneticPr fontId="1"/>
  </si>
  <si>
    <t>SO注文書(SPACECOOL)を作成</t>
    <rPh sb="17" eb="19">
      <t>サクセイ</t>
    </rPh>
    <phoneticPr fontId="1"/>
  </si>
  <si>
    <t>Refer(赤字:ファイル更新予定)</t>
    <rPh sb="6" eb="8">
      <t>アカジ</t>
    </rPh>
    <rPh sb="13" eb="15">
      <t>コウシン</t>
    </rPh>
    <rPh sb="15" eb="17">
      <t>ヨテイ</t>
    </rPh>
    <phoneticPr fontId="1"/>
  </si>
  <si>
    <t>「Salesforce Platform」ユーザで作成
公開フォルダにレーポトを保管</t>
    <rPh sb="28" eb="30">
      <t>コウカイ</t>
    </rPh>
    <rPh sb="40" eb="42">
      <t>ホカン</t>
    </rPh>
    <phoneticPr fontId="1"/>
  </si>
  <si>
    <t>レーポト実行前にSO請求書ヘッダー(freee Import用)のReportTypeを作成</t>
    <rPh sb="4" eb="6">
      <t>ジッコウ</t>
    </rPh>
    <rPh sb="6" eb="7">
      <t>マエ</t>
    </rPh>
    <rPh sb="44" eb="46">
      <t>サクセイ</t>
    </rPh>
    <phoneticPr fontId="1"/>
  </si>
  <si>
    <t>レーポト実行前にSO請求書明細(freee Import用)のReportTypeを作成</t>
    <rPh sb="4" eb="6">
      <t>ジッコウ</t>
    </rPh>
    <rPh sb="6" eb="7">
      <t>マエ</t>
    </rPh>
    <rPh sb="42" eb="44">
      <t>サクセイ</t>
    </rPh>
    <phoneticPr fontId="1"/>
  </si>
  <si>
    <t>管理ユーザで作成
実行ユーザに「Salesforce Platform」権限を設定</t>
    <rPh sb="0" eb="2">
      <t>カンリ</t>
    </rPh>
    <rPh sb="6" eb="8">
      <t>サクセイ</t>
    </rPh>
    <rPh sb="9" eb="11">
      <t>ジッコウ</t>
    </rPh>
    <rPh sb="36" eb="38">
      <t>ケンゲン</t>
    </rPh>
    <rPh sb="39" eb="41">
      <t>セッテイ</t>
    </rPh>
    <phoneticPr fontId="1"/>
  </si>
  <si>
    <t>「Salesforce Platform」ユーザで作成</t>
    <rPh sb="25" eb="27">
      <t>サクセイ</t>
    </rPh>
    <phoneticPr fontId="1"/>
  </si>
  <si>
    <t>アクセス権を確認(すべてメール)</t>
    <rPh sb="6" eb="8">
      <t>カクニン</t>
    </rPh>
    <phoneticPr fontId="1"/>
  </si>
  <si>
    <t>メールサーバ情報確認（ホスト、Domain、Port）</t>
    <rPh sb="6" eb="8">
      <t>ジョウホウ</t>
    </rPh>
    <rPh sb="8" eb="10">
      <t>カクニン</t>
    </rPh>
    <phoneticPr fontId="1"/>
  </si>
  <si>
    <t>管理者のメールの情報確認</t>
    <rPh sb="0" eb="3">
      <t>カンリシャ</t>
    </rPh>
    <rPh sb="8" eb="10">
      <t>ジョウホウ</t>
    </rPh>
    <rPh sb="10" eb="12">
      <t>カクニン</t>
    </rPh>
    <phoneticPr fontId="1"/>
  </si>
  <si>
    <t>帳票によってメールテンプレートを作成</t>
    <rPh sb="0" eb="2">
      <t>チョウヒョウ</t>
    </rPh>
    <rPh sb="16" eb="18">
      <t>サクセイ</t>
    </rPh>
    <phoneticPr fontId="1"/>
  </si>
  <si>
    <t>ホーム画面を作成</t>
    <phoneticPr fontId="1"/>
  </si>
  <si>
    <t>アプリランチャーを作成(プロファイルへ登録)</t>
    <rPh sb="19" eb="21">
      <t>トウロク</t>
    </rPh>
    <phoneticPr fontId="1"/>
  </si>
  <si>
    <t>アプリケーションランチャーの作成マニュアル_20231005.xlsx</t>
    <phoneticPr fontId="1"/>
  </si>
  <si>
    <t>環境設定・マスタ登録</t>
    <rPh sb="8" eb="10">
      <t>トウロク</t>
    </rPh>
    <phoneticPr fontId="1"/>
  </si>
  <si>
    <t>トランザクションデータ登録</t>
    <rPh sb="11" eb="13">
      <t>トウロク</t>
    </rPh>
    <phoneticPr fontId="1"/>
  </si>
  <si>
    <t>受注残</t>
    <rPh sb="0" eb="3">
      <t>ジュチュウザン</t>
    </rPh>
    <phoneticPr fontId="1"/>
  </si>
  <si>
    <t>在庫</t>
    <rPh sb="0" eb="2">
      <t>ザイコ</t>
    </rPh>
    <phoneticPr fontId="1"/>
  </si>
  <si>
    <t>在庫一覧 ※10/9週にSPACECOOLより受領予定</t>
    <rPh sb="0" eb="2">
      <t>ザイコ</t>
    </rPh>
    <rPh sb="2" eb="4">
      <t>イチラン</t>
    </rPh>
    <rPh sb="10" eb="11">
      <t>シュウ</t>
    </rPh>
    <rPh sb="23" eb="25">
      <t>ジュリョウ</t>
    </rPh>
    <rPh sb="25" eb="27">
      <t>ヨテイ</t>
    </rPh>
    <phoneticPr fontId="1"/>
  </si>
  <si>
    <t>受注残一覧 ※10/9週にSPACECOOLより受領予定</t>
    <rPh sb="0" eb="3">
      <t>ジュチュウザン</t>
    </rPh>
    <rPh sb="3" eb="5">
      <t>イチラン</t>
    </rPh>
    <rPh sb="11" eb="12">
      <t>シュウ</t>
    </rPh>
    <rPh sb="24" eb="26">
      <t>ジュリョウ</t>
    </rPh>
    <rPh sb="26" eb="28">
      <t>ヨテイ</t>
    </rPh>
    <phoneticPr fontId="1"/>
  </si>
  <si>
    <t>プロファイル設定_20231004.xlsx</t>
    <phoneticPr fontId="1"/>
  </si>
  <si>
    <t>RSマスタ＆システム設定項目一覧_20231005.xlsx</t>
    <phoneticPr fontId="1"/>
  </si>
  <si>
    <t>ディビジョン</t>
    <phoneticPr fontId="1"/>
  </si>
  <si>
    <t xml:space="preserve"> 製品グループ</t>
    <phoneticPr fontId="1"/>
  </si>
  <si>
    <t xml:space="preserve"> 製品タイプ</t>
    <phoneticPr fontId="1"/>
  </si>
  <si>
    <t>製品</t>
    <phoneticPr fontId="1"/>
  </si>
  <si>
    <t>rstk__soprod_div__c</t>
    <phoneticPr fontId="1"/>
  </si>
  <si>
    <t>rstk__soprod_comcod__c</t>
    <phoneticPr fontId="1"/>
  </si>
  <si>
    <t>rstk__soprod_prodtype__c</t>
    <phoneticPr fontId="1"/>
  </si>
  <si>
    <t xml:space="preserve">rstk__soprod__c </t>
    <phoneticPr fontId="1"/>
  </si>
  <si>
    <t>rstk__soprod_prod__c</t>
    <phoneticPr fontId="1"/>
  </si>
  <si>
    <t>販売単位</t>
    <phoneticPr fontId="1"/>
  </si>
  <si>
    <t>rstk__soprod_slsuom__c</t>
  </si>
  <si>
    <t>販売価格</t>
    <phoneticPr fontId="1"/>
  </si>
  <si>
    <t>rstk__soprod_price__c</t>
    <phoneticPr fontId="1"/>
  </si>
  <si>
    <t>rstk__soprod_icitem__c</t>
    <phoneticPr fontId="1"/>
  </si>
  <si>
    <t>在庫品目</t>
    <phoneticPr fontId="1"/>
  </si>
  <si>
    <t>ID</t>
    <phoneticPr fontId="1"/>
  </si>
  <si>
    <t>Id</t>
    <phoneticPr fontId="1"/>
  </si>
  <si>
    <t>品目番号</t>
    <phoneticPr fontId="1"/>
  </si>
  <si>
    <t>rstk__icitem__c</t>
    <phoneticPr fontId="1"/>
  </si>
  <si>
    <t>在庫品目 マスタ</t>
    <phoneticPr fontId="1"/>
  </si>
  <si>
    <t>rstk__icitem_descr__c</t>
    <phoneticPr fontId="1"/>
  </si>
  <si>
    <t>説明</t>
    <rPh sb="0" eb="2">
      <t>セツメイ</t>
    </rPh>
    <phoneticPr fontId="1"/>
  </si>
  <si>
    <t>名前</t>
    <phoneticPr fontId="1"/>
  </si>
  <si>
    <t>Name</t>
    <phoneticPr fontId="1"/>
  </si>
  <si>
    <t>１．前提：ディビジョンのID、製品グループのID、製品タイプのID、販売単位のID</t>
    <rPh sb="2" eb="4">
      <t>ゼンテイ</t>
    </rPh>
    <rPh sb="15" eb="17">
      <t>セイヒン</t>
    </rPh>
    <rPh sb="25" eb="27">
      <t>セイヒン</t>
    </rPh>
    <phoneticPr fontId="1"/>
  </si>
  <si>
    <t>２．以上のアイテムのIDを取得するには、まず一件の製品を入力し、それからData Loaderツールを使用してエクスポートしてIDを取得します。</t>
    <rPh sb="66" eb="68">
      <t>シュトク</t>
    </rPh>
    <phoneticPr fontId="1"/>
  </si>
  <si>
    <t>例</t>
    <rPh sb="0" eb="1">
      <t>レイ</t>
    </rPh>
    <phoneticPr fontId="1"/>
  </si>
  <si>
    <t>a1XDF000002hh0g2AA</t>
  </si>
  <si>
    <t>SCG-040I-XXS (SPACECOOLマグネットシート_銀)</t>
  </si>
  <si>
    <t>SPACECOOLマグネットシート_銀</t>
  </si>
  <si>
    <t>a1XDF000002hh0q2AA</t>
  </si>
  <si>
    <t>SCF-A25M-XNW (SPACECOOLフィルム_白 1,250mmx25m)</t>
  </si>
  <si>
    <t>SPACECOOLフィルム_白 1,250mmx25m</t>
  </si>
  <si>
    <t>a1XDF000002hh152AA</t>
  </si>
  <si>
    <t>SCF-A25M-XNS (SPACECOOLフィルム_銀 1,250mmx25m)</t>
  </si>
  <si>
    <t>SPACECOOLフィルム_銀 1,250mmx25m</t>
  </si>
  <si>
    <t>a1XDF000002hh0M2AQ</t>
  </si>
  <si>
    <t>SCH-XVPV-XXW (SPACECOOLシート(裏塩ビ有り)_白)</t>
  </si>
  <si>
    <t>SPACECOOLシート(裏塩ビ有り)_白</t>
  </si>
  <si>
    <t>３．「在庫品目マスタ」シートを組み合わせて、列「製品」および列「在庫品目」に連携を入力します。</t>
    <rPh sb="24" eb="26">
      <t>セイヒン</t>
    </rPh>
    <rPh sb="32" eb="36">
      <t>ザイコヒンモク</t>
    </rPh>
    <rPh sb="38" eb="40">
      <t>レンケイ</t>
    </rPh>
    <phoneticPr fontId="1"/>
  </si>
  <si>
    <t>「在庫品目」= 在庫品目シートの「ID」列</t>
    <rPh sb="8" eb="10">
      <t>ザイコ</t>
    </rPh>
    <rPh sb="10" eb="12">
      <t>ヒンモク</t>
    </rPh>
    <rPh sb="20" eb="21">
      <t>レツ</t>
    </rPh>
    <phoneticPr fontId="1"/>
  </si>
  <si>
    <t>「製品」= 在庫品目シートの「Name」列のコード</t>
    <rPh sb="6" eb="8">
      <t>ザイコ</t>
    </rPh>
    <rPh sb="8" eb="10">
      <t>ヒンモク</t>
    </rPh>
    <rPh sb="20" eb="21">
      <t>レツ</t>
    </rPh>
    <phoneticPr fontId="1"/>
  </si>
  <si>
    <t>エンジニアリング品目マスタ</t>
    <phoneticPr fontId="1"/>
  </si>
  <si>
    <t>会社</t>
    <phoneticPr fontId="1"/>
  </si>
  <si>
    <t>品目説明</t>
    <phoneticPr fontId="1"/>
  </si>
  <si>
    <t>コモディティ コード</t>
    <phoneticPr fontId="1"/>
  </si>
  <si>
    <t>ステータス</t>
    <phoneticPr fontId="1"/>
  </si>
  <si>
    <t>エンジニアリングタイプ</t>
    <phoneticPr fontId="1"/>
  </si>
  <si>
    <t>ロット管理</t>
    <phoneticPr fontId="1"/>
  </si>
  <si>
    <t>シリアル管理</t>
    <phoneticPr fontId="1"/>
  </si>
  <si>
    <t>rstk__peitem__c</t>
    <phoneticPr fontId="1"/>
  </si>
  <si>
    <t>rstk__peitem_div__c</t>
    <phoneticPr fontId="1"/>
  </si>
  <si>
    <t>rstk__Company__c</t>
    <phoneticPr fontId="1"/>
  </si>
  <si>
    <t>rstk__peitem_item__c</t>
    <phoneticPr fontId="1"/>
  </si>
  <si>
    <t>rstk__peitem_descr__c</t>
    <phoneticPr fontId="1"/>
  </si>
  <si>
    <t>rstk__peitem_iccomcod__c</t>
    <phoneticPr fontId="1"/>
  </si>
  <si>
    <t>rstk__peitem_status_pl__c</t>
    <phoneticPr fontId="1"/>
  </si>
  <si>
    <t>rstk__peitem_type_pl__c</t>
    <phoneticPr fontId="1"/>
  </si>
  <si>
    <t>rstk__peitem_tracklot_pl__c</t>
    <phoneticPr fontId="1"/>
  </si>
  <si>
    <t>rstk__peitem_tracksrl_pl__c</t>
    <phoneticPr fontId="1"/>
  </si>
  <si>
    <t>a8gDF0000006wheYAA</t>
  </si>
  <si>
    <t>a8RDF000000PYUH</t>
  </si>
  <si>
    <t>PVCW</t>
  </si>
  <si>
    <t>塩ビ白</t>
  </si>
  <si>
    <t>a1IDF00000XArTA2A1</t>
  </si>
  <si>
    <t>Active</t>
  </si>
  <si>
    <t>Standard</t>
  </si>
  <si>
    <t>Yes</t>
  </si>
  <si>
    <t>No</t>
  </si>
  <si>
    <t>SCF-A25M-ONW</t>
  </si>
  <si>
    <t>SPACECOOLフィルム_白　1,250mmx25m</t>
  </si>
  <si>
    <t>a1IDF00000XArSM2A1</t>
  </si>
  <si>
    <t>項目名</t>
    <rPh sb="0" eb="2">
      <t>コウモク</t>
    </rPh>
    <rPh sb="2" eb="3">
      <t>メイ</t>
    </rPh>
    <phoneticPr fontId="1"/>
  </si>
  <si>
    <t>API</t>
    <phoneticPr fontId="1"/>
  </si>
  <si>
    <t>このシートのデータは環境にInsertするデータではないです。CusomerMasterのデータを準備するため、在庫品目マスタのデータのIDをExportします。</t>
    <rPh sb="10" eb="12">
      <t>カンキョウ</t>
    </rPh>
    <rPh sb="49" eb="51">
      <t>ジュンビ</t>
    </rPh>
    <rPh sb="56" eb="58">
      <t>ザイコ</t>
    </rPh>
    <rPh sb="58" eb="60">
      <t>ヒンモク</t>
    </rPh>
    <phoneticPr fontId="1"/>
  </si>
  <si>
    <t>製品マスタ</t>
    <rPh sb="0" eb="2">
      <t>セイヒン</t>
    </rPh>
    <phoneticPr fontId="1"/>
  </si>
  <si>
    <t>作業時間</t>
    <phoneticPr fontId="1"/>
  </si>
  <si>
    <t>終了日</t>
    <rPh sb="0" eb="3">
      <t>シュウリョウビ</t>
    </rPh>
    <phoneticPr fontId="1"/>
  </si>
  <si>
    <t>G/L勘定</t>
    <phoneticPr fontId="1"/>
  </si>
  <si>
    <t>rstk__syqbcoa__c</t>
    <phoneticPr fontId="1"/>
  </si>
  <si>
    <t xml:space="preserve">RS会社	</t>
    <phoneticPr fontId="1"/>
  </si>
  <si>
    <t>rstk__syqbcoa_sycmp__c</t>
    <phoneticPr fontId="1"/>
  </si>
  <si>
    <t xml:space="preserve">勘定科目番号	</t>
    <phoneticPr fontId="1"/>
  </si>
  <si>
    <t>rstk__syqbcoa_number__c</t>
    <phoneticPr fontId="1"/>
  </si>
  <si>
    <t xml:space="preserve">アカウント名	</t>
    <phoneticPr fontId="1"/>
  </si>
  <si>
    <t>rstk__syqbcoa_name__c</t>
    <phoneticPr fontId="1"/>
  </si>
  <si>
    <t>勘定タイプ</t>
    <phoneticPr fontId="1"/>
  </si>
  <si>
    <t>rstk__syqbcoa_type__c</t>
    <phoneticPr fontId="1"/>
  </si>
  <si>
    <t>アカウント説明</t>
    <phoneticPr fontId="1"/>
  </si>
  <si>
    <t>rstk__syqbcoa_desc__c</t>
    <phoneticPr fontId="1"/>
  </si>
  <si>
    <t>id</t>
    <phoneticPr fontId="1"/>
  </si>
  <si>
    <t>Material Overhead Variance</t>
  </si>
  <si>
    <t>負債</t>
  </si>
  <si>
    <t>Standards Variance</t>
  </si>
  <si>
    <t>Inventory, Finished Goods</t>
  </si>
  <si>
    <t>資産</t>
  </si>
  <si>
    <t>Accounts Receivable Control</t>
  </si>
  <si>
    <t>Accounts Receivable</t>
  </si>
  <si>
    <t>Purchase Price Variance</t>
  </si>
  <si>
    <t>Inventory, Non-Nettable</t>
  </si>
  <si>
    <t>COGS Shipping Clearing</t>
  </si>
  <si>
    <t>支出</t>
  </si>
  <si>
    <t>Miscellaneous Income/Expense</t>
  </si>
  <si>
    <t>Product Revenue</t>
  </si>
  <si>
    <t>Sales Tax Payable</t>
  </si>
  <si>
    <t>Accrued Accounts Payable</t>
  </si>
  <si>
    <t>PO Receipt-Invoice Quantity Variance</t>
  </si>
  <si>
    <t>Machine Overhead Clearing</t>
  </si>
  <si>
    <t>Inventory Adjustment</t>
  </si>
  <si>
    <t>Inventory, WO WIP</t>
  </si>
  <si>
    <t>Negative Inventory Variance</t>
  </si>
  <si>
    <t>MFG General Expense</t>
  </si>
  <si>
    <t>Labor Clearing</t>
  </si>
  <si>
    <t>Material Overhead Clearing False</t>
  </si>
  <si>
    <t>Defered COSG</t>
  </si>
  <si>
    <t>収入</t>
  </si>
  <si>
    <t>Defered COSG Desc</t>
  </si>
  <si>
    <t>Inventory, Subcontract PO WIP False</t>
  </si>
  <si>
    <t>Prepayment Invoice Sales Acct</t>
  </si>
  <si>
    <t>Fringe Overhead Clearing False</t>
  </si>
  <si>
    <t>PO-Invoice Price Variance</t>
  </si>
  <si>
    <t>Labor Overhead Clearing</t>
  </si>
  <si>
    <t>Work Order Variance</t>
  </si>
  <si>
    <t>Customer Deposits</t>
  </si>
  <si>
    <t>Product Cost of Sales</t>
  </si>
  <si>
    <t>Sub-Ledger Account</t>
    <phoneticPr fontId="1"/>
  </si>
  <si>
    <t>rstk__syacc__c</t>
    <phoneticPr fontId="1"/>
  </si>
  <si>
    <t>Division</t>
    <phoneticPr fontId="1"/>
  </si>
  <si>
    <t xml:space="preserve">Description	</t>
    <phoneticPr fontId="1"/>
  </si>
  <si>
    <t>GL Type</t>
    <phoneticPr fontId="1"/>
  </si>
  <si>
    <t>General Ledger Account</t>
    <phoneticPr fontId="1"/>
  </si>
  <si>
    <t>rstk__syacc_div__c</t>
    <phoneticPr fontId="1"/>
  </si>
  <si>
    <t>rstk__syacc_mfgacct__c</t>
    <phoneticPr fontId="1"/>
  </si>
  <si>
    <t>rstk__syacc_descr__c</t>
    <phoneticPr fontId="1"/>
  </si>
  <si>
    <t>rstk__syacc_gltype_pl__c</t>
    <phoneticPr fontId="1"/>
  </si>
  <si>
    <t>rstk__syacc_syqbcoa__c</t>
    <phoneticPr fontId="1"/>
  </si>
  <si>
    <t>Other</t>
  </si>
  <si>
    <t>WIP Clearing (Labor, Mach, Fringe)</t>
  </si>
  <si>
    <t>POSUBWIP</t>
  </si>
  <si>
    <t>Inventory Negative Variance</t>
  </si>
  <si>
    <t>General Scrap</t>
  </si>
  <si>
    <t>Liability Accounts</t>
  </si>
  <si>
    <t>Variance</t>
  </si>
  <si>
    <t>WO/Subc PO Variance</t>
  </si>
  <si>
    <t>Non Nettable</t>
  </si>
  <si>
    <t>Cost of Sales Clearing</t>
  </si>
  <si>
    <t>Unearned Revenue</t>
  </si>
  <si>
    <t>Deferred Costs</t>
  </si>
  <si>
    <t>Accrued AP</t>
  </si>
  <si>
    <t>OTH Clearing</t>
  </si>
  <si>
    <t>Inventory</t>
  </si>
  <si>
    <t>Revenue</t>
  </si>
  <si>
    <t>Expense</t>
  </si>
  <si>
    <t>Standards Change Variance</t>
  </si>
  <si>
    <t>WIP</t>
  </si>
  <si>
    <t>Cost of Sales</t>
  </si>
  <si>
    <t>顧客マスタ</t>
    <phoneticPr fontId="1"/>
  </si>
  <si>
    <t>rstk__socust__c</t>
    <phoneticPr fontId="1"/>
  </si>
  <si>
    <t>Salesforce取引先名</t>
    <phoneticPr fontId="1"/>
  </si>
  <si>
    <t>顧客番号</t>
    <phoneticPr fontId="1"/>
  </si>
  <si>
    <t>顧客クラス</t>
    <phoneticPr fontId="1"/>
  </si>
  <si>
    <t>rstk__socust_sf_account_name__c</t>
    <phoneticPr fontId="1"/>
  </si>
  <si>
    <t>rstk__socust_custno__c</t>
    <phoneticPr fontId="1"/>
  </si>
  <si>
    <t>rstk__socust_cclass__c</t>
    <phoneticPr fontId="1"/>
  </si>
  <si>
    <t>顧客　責任者</t>
    <phoneticPr fontId="1"/>
  </si>
  <si>
    <t>rstk__socust_cresp__c</t>
    <phoneticPr fontId="1"/>
  </si>
  <si>
    <t>帳票テンプレート - 注文請書</t>
    <phoneticPr fontId="1"/>
  </si>
  <si>
    <t>rstk__socust_emailtack__c</t>
    <phoneticPr fontId="1"/>
  </si>
  <si>
    <t>rstk__socust_emailtinv__c</t>
    <phoneticPr fontId="1"/>
  </si>
  <si>
    <t>帳票テンプレート - 請求書</t>
    <phoneticPr fontId="1"/>
  </si>
  <si>
    <t>rstk__socust_emailtpack__c</t>
    <phoneticPr fontId="1"/>
  </si>
  <si>
    <t>帳票テンプレート - 納品書</t>
    <phoneticPr fontId="1"/>
  </si>
  <si>
    <t>a6DDF00000099ZV2AY</t>
  </si>
  <si>
    <t>株式会社荏原製作所</t>
  </si>
  <si>
    <t>a5TDF000000bFvx2AE</t>
  </si>
  <si>
    <t>a9ODF0000005B2U2AU</t>
  </si>
  <si>
    <t>aADDF0000004IGA4A2</t>
  </si>
  <si>
    <t>aADDF0000004IGK4A2</t>
  </si>
  <si>
    <t>aADDF0000004IGP4A2</t>
  </si>
  <si>
    <t>a6DDF00000099Zu2AI</t>
  </si>
  <si>
    <t>豊田通商株式会社</t>
  </si>
  <si>
    <t>a6DDF00000098cY2AQ</t>
  </si>
  <si>
    <t>デコラティブシステム株式会社</t>
  </si>
  <si>
    <t>a6DDF00000099Zp2AI</t>
  </si>
  <si>
    <t>石油資源開発株式会社</t>
  </si>
  <si>
    <t>a6DDF00000099ZL2AY</t>
  </si>
  <si>
    <t>東洋アルミニウム株式会社</t>
  </si>
  <si>
    <t>a6DDF00000099bq2AA</t>
  </si>
  <si>
    <t>デンカ株式会社</t>
  </si>
  <si>
    <t>a6DDF00000099br2AA</t>
  </si>
  <si>
    <t>合同会社ユー・エス・ジェイ</t>
  </si>
  <si>
    <t>a6DDF00000099aE2AQ</t>
  </si>
  <si>
    <t>株式会社ジップ</t>
  </si>
  <si>
    <t>a6DDF00000099an2AA</t>
  </si>
  <si>
    <t>株式会社アマダ</t>
  </si>
  <si>
    <t>a6DDF00000099b72AA</t>
  </si>
  <si>
    <t>株式会社三勇テクノス</t>
  </si>
  <si>
    <t>a6DDF00000099ZG2AY</t>
  </si>
  <si>
    <t>東洋アルミエコープロダクツ株式会社</t>
  </si>
  <si>
    <t>a6DDF00000099ZQ2AY</t>
  </si>
  <si>
    <t>大阪ガス株式会社</t>
  </si>
  <si>
    <t>a6DDF00000099b82AA</t>
  </si>
  <si>
    <t>オムロン株式会社</t>
  </si>
  <si>
    <t>a6DDF00000099b92AA</t>
  </si>
  <si>
    <t>豊通マテリアル株式会社</t>
  </si>
  <si>
    <t>a6DDF00000099ao2AA</t>
  </si>
  <si>
    <t>極東貿易株式会社</t>
  </si>
  <si>
    <t>a6DDF00000099bl2AA</t>
  </si>
  <si>
    <t>関西国際空港熱供給株式会社</t>
  </si>
  <si>
    <t>a6DDF00000099bm2AA</t>
  </si>
  <si>
    <t>株式会社シマヤ</t>
  </si>
  <si>
    <t>a6DDF00000099cZ2AQ</t>
  </si>
  <si>
    <t>トオカツフーズ株式会社</t>
  </si>
  <si>
    <t>a6DDF00000099ce2AA</t>
  </si>
  <si>
    <t>ヤマトプロテック株式会社</t>
  </si>
  <si>
    <t>a6DDF00000099cf2AA</t>
  </si>
  <si>
    <t>株式会社MSP</t>
  </si>
  <si>
    <t>a6DDF00000099ca2AA</t>
  </si>
  <si>
    <t>株式会社田子重</t>
  </si>
  <si>
    <t>a6DDF00000099cb2AA</t>
  </si>
  <si>
    <t>株式会社渡辺電設</t>
  </si>
  <si>
    <t>a6DDF00000098t02AA</t>
  </si>
  <si>
    <t>カンボウプラス株式会社</t>
  </si>
  <si>
    <t>a6DDF00000099bI2AQ</t>
  </si>
  <si>
    <t>長瀬産業株式会社</t>
  </si>
  <si>
    <t>a6DDF00000099bH2AQ</t>
  </si>
  <si>
    <t>株式会社日本アクセス</t>
  </si>
  <si>
    <t>a6DDF00000099cK2AQ</t>
  </si>
  <si>
    <t>菱電商事株式会社</t>
  </si>
  <si>
    <t>a6DDF00000099bJ2AQ</t>
  </si>
  <si>
    <t>豊島株式会社</t>
  </si>
  <si>
    <t>a6DDF00000099cF2AQ</t>
  </si>
  <si>
    <t>アーク産業株式会社</t>
  </si>
  <si>
    <t>a6DDF00000099cj2AA</t>
  </si>
  <si>
    <t>株式会社ニチベイ</t>
  </si>
  <si>
    <t>a6DDF00000099ZY2AY</t>
  </si>
  <si>
    <t>住商メタレックス株式会社</t>
  </si>
  <si>
    <t>a6DDF00000099ZZ2AY</t>
  </si>
  <si>
    <t>Daigasガスアンドパワーソリューション株式会社</t>
  </si>
  <si>
    <t>a6DDF00000099az2AA</t>
  </si>
  <si>
    <t>丸紅株式会社</t>
  </si>
  <si>
    <t>a6DDF00000099bR2AQ</t>
  </si>
  <si>
    <t>株式会社日清製粉グループ本社</t>
  </si>
  <si>
    <t>a6DDF00000099bS2AQ</t>
  </si>
  <si>
    <t>株式会社ふじさわ建設</t>
  </si>
  <si>
    <t>a6DDF00000099ax2AA</t>
  </si>
  <si>
    <t>株式会社ソーラーポスト</t>
  </si>
  <si>
    <t>a6DDF00000099ad2AA</t>
  </si>
  <si>
    <t>株式会社槌屋</t>
  </si>
  <si>
    <t>a6DDF00000099ZW2AY</t>
  </si>
  <si>
    <t>日本マタイ株式会社</t>
  </si>
  <si>
    <t>a6DDF00000099ZX2AY</t>
  </si>
  <si>
    <t>デサントジャパン株式会社</t>
  </si>
  <si>
    <t>a6DDF00000099ay2AA</t>
  </si>
  <si>
    <t>セイリツ工業株式会社</t>
  </si>
  <si>
    <t>a6DDF00000099Zz2AI</t>
  </si>
  <si>
    <t>アキレス株式会社</t>
  </si>
  <si>
    <t>a6DDF00000099aO2AQ</t>
  </si>
  <si>
    <t>株式会社ブラザーエンタープライズ</t>
  </si>
  <si>
    <t>a6DDF00000099aP2AQ</t>
  </si>
  <si>
    <t>豊田汽缶株式会社</t>
  </si>
  <si>
    <t>a6DDF00000099a12AA</t>
  </si>
  <si>
    <t>株式会社葉山風力発電所</t>
  </si>
  <si>
    <t>a6DDF00000099bg2AA</t>
  </si>
  <si>
    <t>計測テクノ株式会社</t>
  </si>
  <si>
    <t>a6DDF00000099bv2AA</t>
  </si>
  <si>
    <t>信越化学工業株式会社</t>
  </si>
  <si>
    <t>a6DDF00000099bw2AA</t>
  </si>
  <si>
    <t>東美商事株式会社</t>
  </si>
  <si>
    <t>a6DDF00000099bx2AA</t>
  </si>
  <si>
    <t>大信工業株式会社</t>
  </si>
  <si>
    <t>a6DDF00000099co2AA</t>
  </si>
  <si>
    <t>日野興業株式会社</t>
  </si>
  <si>
    <t>a6DDF00000099cA2AQ</t>
  </si>
  <si>
    <t>アキュメンテック株式会社</t>
  </si>
  <si>
    <t>a6DDF00000099cU2AQ</t>
  </si>
  <si>
    <t>トヨタ車体株式会社</t>
  </si>
  <si>
    <t>a6DDF00000099cV2AQ</t>
  </si>
  <si>
    <t>株式会社リガク</t>
  </si>
  <si>
    <t>a6DDF00000099cW2AQ</t>
  </si>
  <si>
    <t>サンワテクノス株式会社</t>
  </si>
  <si>
    <t>a6DDF00000099cX2AQ</t>
  </si>
  <si>
    <t>九電みらいエナジー株式会社</t>
  </si>
  <si>
    <t>a6DDF00000099bh2AA</t>
  </si>
  <si>
    <t>坂田電機株式会社</t>
  </si>
  <si>
    <t>a6DDF00000099cp2AA</t>
  </si>
  <si>
    <t>株式会社竹中工務店</t>
  </si>
  <si>
    <t>a6DDF00000099as2AA</t>
  </si>
  <si>
    <t>株式会社インフォマティクス</t>
  </si>
  <si>
    <t>a6DDF00000099at2AA</t>
  </si>
  <si>
    <t>東和電気株式会社</t>
  </si>
  <si>
    <t>a6DDF00000099aA2AQ</t>
  </si>
  <si>
    <t>森永乳業株式会社</t>
  </si>
  <si>
    <t>a6DDF00000099aB2AQ</t>
  </si>
  <si>
    <t>株式会社タシロイーエル</t>
  </si>
  <si>
    <t>a6DDF00000099a92AA</t>
  </si>
  <si>
    <t>赤澤機械株式会社</t>
  </si>
  <si>
    <t>a6DDF00000099au2AA</t>
  </si>
  <si>
    <t>東洋電機株式会社</t>
  </si>
  <si>
    <t>a6DDF00000099bM2AQ</t>
  </si>
  <si>
    <t>株式会社SKK</t>
  </si>
  <si>
    <t>a6DDF00000099bN2AQ</t>
  </si>
  <si>
    <t>富士電機産業株式会社</t>
  </si>
  <si>
    <t>a6DDF00000099c02AA</t>
  </si>
  <si>
    <t>オプテックス株式会社</t>
  </si>
  <si>
    <t>a6DDF00000099c12AA</t>
  </si>
  <si>
    <t>株式会社シャロンテック</t>
  </si>
  <si>
    <t>a6DDF00000099c22AA</t>
  </si>
  <si>
    <t>出光興産株式会社</t>
  </si>
  <si>
    <t>a6DDF00000099c32AA</t>
  </si>
  <si>
    <t>株式会社アクト</t>
  </si>
  <si>
    <t>a6DDF00000099bO2AQ</t>
  </si>
  <si>
    <t>極光冷電株式会社</t>
  </si>
  <si>
    <t>a6DDF00000099b22AA</t>
  </si>
  <si>
    <t>サラマック貿易株式会社</t>
  </si>
  <si>
    <t>a6DDF00000099b32AA</t>
  </si>
  <si>
    <t>株式会社ジェイアール総研電気システム</t>
  </si>
  <si>
    <t>a6DDF00000099Zf2AI</t>
  </si>
  <si>
    <t>スズキ株式会社</t>
  </si>
  <si>
    <t>a6DDF00000099Zk2AI</t>
  </si>
  <si>
    <t>鹿島建設株式会社</t>
  </si>
  <si>
    <t>a6DDF00000099aJ2AQ</t>
  </si>
  <si>
    <t>株式会社電巧社</t>
  </si>
  <si>
    <t>a6DDF00000099aK2AQ</t>
  </si>
  <si>
    <t>西尾レントオール株式会社</t>
  </si>
  <si>
    <t>a6DDF00000099aT2AQ</t>
  </si>
  <si>
    <t>ニッパ株式会社</t>
  </si>
  <si>
    <t>a6DDF00000099aU2AQ</t>
  </si>
  <si>
    <t>日本石油輸送株式会社</t>
  </si>
  <si>
    <t>a6DDF00000099aV2AQ</t>
  </si>
  <si>
    <t>アベックス物流有限会社</t>
  </si>
  <si>
    <t>a6DDF00000099aW2AQ</t>
  </si>
  <si>
    <t>明治電機工業株式会社</t>
  </si>
  <si>
    <t>a6DDF00000099Za2AI</t>
  </si>
  <si>
    <t>日東工業株式会社</t>
  </si>
  <si>
    <t>a6DDF00000099bb2AA</t>
  </si>
  <si>
    <t>コマニー株式会社</t>
  </si>
  <si>
    <t>a6DDF00000099Zv2AI</t>
  </si>
  <si>
    <t>アクアクララ株式会社</t>
  </si>
  <si>
    <t>a6DDF00000099Zw2AI</t>
  </si>
  <si>
    <t>大阪ガスネットワーク株式会社</t>
  </si>
  <si>
    <t>a6DDF00000099aY2AQ</t>
  </si>
  <si>
    <t>ミズノ株式会社</t>
  </si>
  <si>
    <t>a6DDF00000099aZ2AQ</t>
  </si>
  <si>
    <t>太平熔材株式会社</t>
  </si>
  <si>
    <t>a6DDF00000099aa2AA</t>
  </si>
  <si>
    <t>春日工機株式会社</t>
  </si>
  <si>
    <t>a6DDF00000099Zq2AI</t>
  </si>
  <si>
    <t>株式会社LIXIL</t>
  </si>
  <si>
    <t>a6DDF00000099Zs2AI</t>
  </si>
  <si>
    <t>ワイエイシイホールディングス株式会社</t>
  </si>
  <si>
    <t>a6DDF00000099ai2AA</t>
  </si>
  <si>
    <t>ハドラスホールディングス株式会社</t>
  </si>
  <si>
    <t>a6DDF00000099aj2AA</t>
  </si>
  <si>
    <t>株式会社INPEXパイプライン</t>
  </si>
  <si>
    <t>a6DDF00000099ak2AA</t>
  </si>
  <si>
    <t>朋和産業株式会社</t>
  </si>
  <si>
    <t>a6DDF00000099bW2AQ</t>
  </si>
  <si>
    <t>住電商事株式会社</t>
  </si>
  <si>
    <t>a6DDF00000099bX2AQ</t>
  </si>
  <si>
    <t>株式会社アイテム</t>
  </si>
  <si>
    <t>a6DDF00000099bY2AQ</t>
  </si>
  <si>
    <t>株式会社中川ケミカル</t>
  </si>
  <si>
    <t>a6DDF00000099a42AA</t>
  </si>
  <si>
    <t>株式会社ローラン</t>
  </si>
  <si>
    <t>a6DDF00000099a52AA</t>
  </si>
  <si>
    <t>三洋貿易株式会社</t>
  </si>
  <si>
    <t>a6DDF00000099a62AA</t>
  </si>
  <si>
    <t>株式会社エフ・シー・シー</t>
  </si>
  <si>
    <t>a6DDF00000099a72AA</t>
  </si>
  <si>
    <t>株式会社島半</t>
  </si>
  <si>
    <t>a6DDF00000099a82AA</t>
  </si>
  <si>
    <t>西松建設株式会社</t>
  </si>
  <si>
    <t>a6DDF00000099cP2AQ</t>
  </si>
  <si>
    <t>成協機材株式会社</t>
  </si>
  <si>
    <t>a6DDF00000099bC2AQ</t>
  </si>
  <si>
    <t>株式会社リズムデザイン</t>
  </si>
  <si>
    <t>a6DDF00000099c52AA</t>
  </si>
  <si>
    <t>株式会社マストキタノ</t>
  </si>
  <si>
    <t>土井 総司</t>
    <phoneticPr fontId="1"/>
  </si>
  <si>
    <t>DOMESTIC</t>
    <phoneticPr fontId="1"/>
  </si>
  <si>
    <t>顧客マスタの住所</t>
    <phoneticPr fontId="1"/>
  </si>
  <si>
    <t>アドレス番号</t>
    <phoneticPr fontId="1"/>
  </si>
  <si>
    <t>住所１</t>
    <phoneticPr fontId="1"/>
  </si>
  <si>
    <t>住所２</t>
    <phoneticPr fontId="1"/>
  </si>
  <si>
    <t>市</t>
    <phoneticPr fontId="1"/>
  </si>
  <si>
    <t>都道府県</t>
    <phoneticPr fontId="1"/>
  </si>
  <si>
    <t>ISOの国コード</t>
    <phoneticPr fontId="1"/>
  </si>
  <si>
    <t>国</t>
    <phoneticPr fontId="1"/>
  </si>
  <si>
    <t>郵便番号</t>
    <phoneticPr fontId="1"/>
  </si>
  <si>
    <t>電話</t>
    <phoneticPr fontId="1"/>
  </si>
  <si>
    <t>Eメールアドレス</t>
    <phoneticPr fontId="1"/>
  </si>
  <si>
    <t>請求先住所 有効</t>
    <phoneticPr fontId="1"/>
  </si>
  <si>
    <t>デフォルト請求先住所</t>
    <phoneticPr fontId="1"/>
  </si>
  <si>
    <t>注文請書住所 有効</t>
    <phoneticPr fontId="1"/>
  </si>
  <si>
    <t>デフォルト注文請書送付先住所</t>
    <phoneticPr fontId="1"/>
  </si>
  <si>
    <t>搬入先住所 有効</t>
    <phoneticPr fontId="1"/>
  </si>
  <si>
    <t>デフォルト搬入先住所</t>
    <phoneticPr fontId="1"/>
  </si>
  <si>
    <t>出荷先住所 有効</t>
    <phoneticPr fontId="1"/>
  </si>
  <si>
    <t>デフォルト出荷先住所</t>
    <phoneticPr fontId="1"/>
  </si>
  <si>
    <t>課税地</t>
    <phoneticPr fontId="1"/>
  </si>
  <si>
    <t>Salesforce 請求先住所 同期</t>
    <phoneticPr fontId="1"/>
  </si>
  <si>
    <t>rstk__socaddr_custno__c</t>
    <phoneticPr fontId="1"/>
  </si>
  <si>
    <t>rstk__socaddr_seq__c</t>
    <phoneticPr fontId="1"/>
  </si>
  <si>
    <t>rstk__socaddr_name__c</t>
    <phoneticPr fontId="1"/>
  </si>
  <si>
    <t>rstk__socaddr_address1__c</t>
    <phoneticPr fontId="1"/>
  </si>
  <si>
    <t>rstk__socaddr_address2__c</t>
    <phoneticPr fontId="1"/>
  </si>
  <si>
    <t>rstk__socaddr_city__c</t>
    <phoneticPr fontId="1"/>
  </si>
  <si>
    <t>rstk__socaddr_state__c</t>
    <phoneticPr fontId="1"/>
  </si>
  <si>
    <t>rstk__socaddr_isocountry__c</t>
    <phoneticPr fontId="1"/>
  </si>
  <si>
    <t>rstk__socaddr_country__c</t>
    <phoneticPr fontId="1"/>
  </si>
  <si>
    <t>rstk__socaddr_zip__c</t>
    <phoneticPr fontId="1"/>
  </si>
  <si>
    <t>rstk__socaddr_phone__c</t>
    <phoneticPr fontId="1"/>
  </si>
  <si>
    <t>rstk__socaddr_email__c</t>
    <phoneticPr fontId="1"/>
  </si>
  <si>
    <t>rstk__socaddr_useasbillto__c</t>
    <phoneticPr fontId="1"/>
  </si>
  <si>
    <t>rstk__socaddr_defaultbillto__c</t>
    <phoneticPr fontId="1"/>
  </si>
  <si>
    <t>rstk__socaddr_syncsfbtaddr__c</t>
    <phoneticPr fontId="1"/>
  </si>
  <si>
    <t>rstk__socaddr_useasack__c</t>
    <phoneticPr fontId="1"/>
  </si>
  <si>
    <t>rstk__socaddr_defaultack__c</t>
    <phoneticPr fontId="1"/>
  </si>
  <si>
    <t>rstk__socaddr_useasinstall__c</t>
    <phoneticPr fontId="1"/>
  </si>
  <si>
    <t>rstk__socaddr_defaultinstall__c</t>
    <phoneticPr fontId="1"/>
  </si>
  <si>
    <t>rstk__socaddr_useasshipto__c</t>
    <phoneticPr fontId="1"/>
  </si>
  <si>
    <t>rstk__socaddr_defaultshipto__c</t>
    <phoneticPr fontId="1"/>
  </si>
  <si>
    <t>rstk__socaddr_taxloc__c</t>
    <phoneticPr fontId="1"/>
  </si>
  <si>
    <t>rstk__socaddr__c</t>
    <phoneticPr fontId="1"/>
  </si>
  <si>
    <t>岸部南３丁目６番１５号</t>
  </si>
  <si>
    <t>吹田市</t>
  </si>
  <si>
    <t>大阪府</t>
  </si>
  <si>
    <t>日本</t>
  </si>
  <si>
    <t>564-0011</t>
  </si>
  <si>
    <t>06-6318-0600</t>
  </si>
  <si>
    <t>vienhl@sync-partners.com</t>
  </si>
  <si>
    <t>a80DF000000c8oQYAQ</t>
  </si>
  <si>
    <t>相生町四丁目８番１号</t>
  </si>
  <si>
    <t>八尾市</t>
  </si>
  <si>
    <t>JP</t>
  </si>
  <si>
    <t>581-0082</t>
  </si>
  <si>
    <t>0729-93-1513</t>
  </si>
  <si>
    <t>yuya2-hayashi@toyal.co.jp</t>
  </si>
  <si>
    <t>此花区酉島6-19-9</t>
  </si>
  <si>
    <t>エネルギー技術研究所</t>
  </si>
  <si>
    <t>大阪市</t>
  </si>
  <si>
    <t>554-0051</t>
  </si>
  <si>
    <t>090-9051-6974</t>
  </si>
  <si>
    <t>nishino@ogc.co.jp</t>
  </si>
  <si>
    <t>中村区名駅四丁目9番8号</t>
  </si>
  <si>
    <t>センチュリー豊田ビル</t>
  </si>
  <si>
    <t>名古屋市</t>
  </si>
  <si>
    <t>愛知県</t>
  </si>
  <si>
    <t>450-8575</t>
  </si>
  <si>
    <t>090 7302 1215</t>
  </si>
  <si>
    <t>takashi_nakamura@toyota-tsusho.com</t>
  </si>
  <si>
    <t>羽田旭町１１番１号</t>
  </si>
  <si>
    <t>大田区</t>
  </si>
  <si>
    <t>東京都</t>
  </si>
  <si>
    <t>144-0042</t>
  </si>
  <si>
    <t>050-3416-3362</t>
  </si>
  <si>
    <t>matsui.yasuhisa@ebara.com</t>
  </si>
  <si>
    <t>中央区南本町１丁目８番１４号</t>
  </si>
  <si>
    <t>ＪＲＥ堺筋本町ビル8階</t>
  </si>
  <si>
    <t>541-0054</t>
  </si>
  <si>
    <t>090-1892-9318</t>
  </si>
  <si>
    <t>元浅草２丁目６番７号</t>
  </si>
  <si>
    <t>台東区</t>
  </si>
  <si>
    <t>111-0041</t>
  </si>
  <si>
    <t>江坂町1丁目23-101</t>
  </si>
  <si>
    <t>大同生命江坂ビル 13F</t>
  </si>
  <si>
    <t>564-0063</t>
  </si>
  <si>
    <t>岡部字大蔵52-3</t>
  </si>
  <si>
    <t>福島市</t>
  </si>
  <si>
    <t>福島県</t>
  </si>
  <si>
    <t>960-8204</t>
  </si>
  <si>
    <t>大久保1丁目6番2号</t>
  </si>
  <si>
    <t>柏崎市</t>
  </si>
  <si>
    <t>新潟県</t>
  </si>
  <si>
    <t>945-0851</t>
  </si>
  <si>
    <t>0257-24-2143</t>
  </si>
  <si>
    <t>土崎港相染町字浜ナシ山６番地の２５</t>
  </si>
  <si>
    <t>秋田市</t>
  </si>
  <si>
    <t>秋田県</t>
  </si>
  <si>
    <t>011-0951</t>
  </si>
  <si>
    <t>018-845-9731</t>
  </si>
  <si>
    <t>渡刈町3丁目53番地</t>
  </si>
  <si>
    <t>豊田市</t>
  </si>
  <si>
    <t>470-1202</t>
  </si>
  <si>
    <t>0565-28-4186</t>
  </si>
  <si>
    <t>中央区赤坂２丁目１番１８号</t>
  </si>
  <si>
    <t>荒木ビル3F</t>
  </si>
  <si>
    <t>福岡市</t>
  </si>
  <si>
    <t>福岡県</t>
  </si>
  <si>
    <t>810-0042</t>
  </si>
  <si>
    <t>瑞穂区苗代町26番17号</t>
  </si>
  <si>
    <t>467-0841</t>
  </si>
  <si>
    <t>052-824-3239</t>
  </si>
  <si>
    <t>平野区加美正覚寺4丁目7番45号</t>
  </si>
  <si>
    <t>資材課</t>
  </si>
  <si>
    <t>547-0006</t>
  </si>
  <si>
    <t>中央区 久太郎町2-5-28</t>
  </si>
  <si>
    <t>久太郎町恒和ビル6F</t>
  </si>
  <si>
    <t>541-0056</t>
  </si>
  <si>
    <t>東住吉区住道矢田8丁目1番20号</t>
  </si>
  <si>
    <t>546-0022</t>
  </si>
  <si>
    <t>芝５丁目３３番１号</t>
  </si>
  <si>
    <t>港区</t>
  </si>
  <si>
    <t>108-0014</t>
  </si>
  <si>
    <t>042-565-1232</t>
  </si>
  <si>
    <t>t-honma@morinagamilk.co.jp</t>
  </si>
  <si>
    <t>海岸３－９－２０</t>
  </si>
  <si>
    <t>108-0022</t>
  </si>
  <si>
    <t>03-3453-2225</t>
  </si>
  <si>
    <t>外神田1-18-13</t>
  </si>
  <si>
    <t>秋葉原ダイビル9階</t>
  </si>
  <si>
    <t>千代田区</t>
  </si>
  <si>
    <t>101-0021</t>
  </si>
  <si>
    <t>03-6262-9821</t>
  </si>
  <si>
    <t>中央区道修町三丁目5番11号</t>
  </si>
  <si>
    <t>大阪ガス御堂筋東ビル10F</t>
  </si>
  <si>
    <t>541-0045</t>
  </si>
  <si>
    <t>06-6205-4557</t>
  </si>
  <si>
    <t>三ツ島5-12-10</t>
  </si>
  <si>
    <t>門真市</t>
  </si>
  <si>
    <t>571-0015</t>
  </si>
  <si>
    <t>072-887-6678</t>
  </si>
  <si>
    <t>彩都やまぶき</t>
  </si>
  <si>
    <t>茨木市</t>
  </si>
  <si>
    <t>567-0086</t>
  </si>
  <si>
    <t>t-tominaga@descente.co.jp</t>
  </si>
  <si>
    <t>赤坂６丁目５番１１号</t>
  </si>
  <si>
    <t>鹿島赤坂別館</t>
  </si>
  <si>
    <t>107-8348</t>
  </si>
  <si>
    <t>東郷通り２ー１０ー６</t>
  </si>
  <si>
    <t>守口市</t>
  </si>
  <si>
    <t>570-0041</t>
  </si>
  <si>
    <t>090-3053-0653</t>
  </si>
  <si>
    <t>住之江区南港北1-12-35</t>
  </si>
  <si>
    <t>559-8510</t>
  </si>
  <si>
    <t>06-6614-8443</t>
  </si>
  <si>
    <t>中区上前津２丁目９番２９号</t>
  </si>
  <si>
    <t>460-8330</t>
  </si>
  <si>
    <t>中央区</t>
  </si>
  <si>
    <t>北区北長瀬表町２丁目５-２２</t>
  </si>
  <si>
    <t>岡山市</t>
  </si>
  <si>
    <t>岡山県</t>
  </si>
  <si>
    <t>700-0962</t>
  </si>
  <si>
    <t>086-236-7217</t>
  </si>
  <si>
    <t>h_kayano@zip-inc.co.jp</t>
  </si>
  <si>
    <t>西区西本町１丁目４番１号</t>
  </si>
  <si>
    <t>オリックス本町ビル13F</t>
  </si>
  <si>
    <t>550-0005</t>
  </si>
  <si>
    <t>t_higaki@toyalekco.co.jp</t>
  </si>
  <si>
    <t>美原区木材通2-2-38</t>
  </si>
  <si>
    <t>堺市</t>
  </si>
  <si>
    <t>587-0042</t>
  </si>
  <si>
    <t>長浦1-99</t>
  </si>
  <si>
    <t>袖ケ浦市</t>
  </si>
  <si>
    <t>千葉県</t>
  </si>
  <si>
    <t>299-0265</t>
  </si>
  <si>
    <t>鈴張町5番30号</t>
  </si>
  <si>
    <t>秦野市</t>
  </si>
  <si>
    <t>神奈川県</t>
  </si>
  <si>
    <t>257-0055</t>
  </si>
  <si>
    <t>虎ノ門一丁目17番1</t>
  </si>
  <si>
    <t>虎ノ門ヒルズビジネスタワー7F</t>
  </si>
  <si>
    <t>105-0001</t>
  </si>
  <si>
    <t>北区細江町中川7000番地の46</t>
  </si>
  <si>
    <t>浜松市</t>
  </si>
  <si>
    <t>静岡県</t>
  </si>
  <si>
    <t>431-1304</t>
  </si>
  <si>
    <t>頸城区西福島28-1</t>
  </si>
  <si>
    <t>上越市</t>
  </si>
  <si>
    <t>942-8601</t>
  </si>
  <si>
    <t>ゆいの杜1-5-40</t>
  </si>
  <si>
    <t>とちぎ産業創造プラザ内 301号室</t>
  </si>
  <si>
    <t>宇都宮市</t>
  </si>
  <si>
    <t>栃木県</t>
  </si>
  <si>
    <t>321-3226</t>
  </si>
  <si>
    <t>90-4843‐2250</t>
  </si>
  <si>
    <t>nishi@rolan-u.co.jp</t>
  </si>
  <si>
    <t>玉島黒崎７１９６番地</t>
  </si>
  <si>
    <t>倉敷市</t>
  </si>
  <si>
    <t>713-8126</t>
  </si>
  <si>
    <t>西区南堀江１丁目２番６号</t>
  </si>
  <si>
    <t>サムティ南堀江ビル７Ｆ</t>
  </si>
  <si>
    <t>550-0015</t>
  </si>
  <si>
    <t>東小川2丁目16-14</t>
  </si>
  <si>
    <t>焼津市</t>
  </si>
  <si>
    <t>425-0035</t>
  </si>
  <si>
    <t>大前町763</t>
  </si>
  <si>
    <t>足利市</t>
  </si>
  <si>
    <t>326-0845</t>
  </si>
  <si>
    <t>日本橋小舟町5-1</t>
  </si>
  <si>
    <t>103-8355</t>
  </si>
  <si>
    <t>西品川一丁目1番1号</t>
  </si>
  <si>
    <t>住友不動産大崎ガ－デンタワー</t>
  </si>
  <si>
    <t>品川区</t>
  </si>
  <si>
    <t>141-0033</t>
  </si>
  <si>
    <t>西新宿6丁目24番1号</t>
  </si>
  <si>
    <t>西新宿三井ビル9F</t>
  </si>
  <si>
    <t>新宿区</t>
  </si>
  <si>
    <t>160-0023</t>
  </si>
  <si>
    <t>椚田町1218番地3</t>
  </si>
  <si>
    <t>八王子市</t>
  </si>
  <si>
    <t>193-0942</t>
  </si>
  <si>
    <t>原木 3024番地</t>
  </si>
  <si>
    <t>市川市</t>
  </si>
  <si>
    <t>272-0004</t>
  </si>
  <si>
    <t>一里山町金山100番地</t>
  </si>
  <si>
    <t>刈谷市</t>
  </si>
  <si>
    <t>448-8666</t>
  </si>
  <si>
    <t>西佐津間1-12-2</t>
  </si>
  <si>
    <t>鎌ヶ谷市</t>
  </si>
  <si>
    <t>273-0134</t>
  </si>
  <si>
    <t>047-769-4500</t>
  </si>
  <si>
    <t>東池袋3-15-15</t>
  </si>
  <si>
    <t>豊島区</t>
  </si>
  <si>
    <t>170-8448</t>
  </si>
  <si>
    <t>中区錦二丁目15番15号</t>
  </si>
  <si>
    <t>460-8671</t>
  </si>
  <si>
    <t>南区吉野町2-5</t>
  </si>
  <si>
    <t>サウスライン横浜2F</t>
  </si>
  <si>
    <t>横浜市</t>
  </si>
  <si>
    <t>232-0014</t>
  </si>
  <si>
    <t>日本橋 3-15-4</t>
  </si>
  <si>
    <t>103-0027</t>
  </si>
  <si>
    <t>大手町１丁目４番２号</t>
  </si>
  <si>
    <t>100-0004</t>
  </si>
  <si>
    <t>鶴ヶ岡5-3-1</t>
  </si>
  <si>
    <t>ふじみ野市</t>
  </si>
  <si>
    <t>埼玉県</t>
  </si>
  <si>
    <t>356-8511</t>
  </si>
  <si>
    <t>港北区新横浜3-17-5</t>
  </si>
  <si>
    <t>いちご新横浜ビル6F</t>
  </si>
  <si>
    <t>222-0033</t>
  </si>
  <si>
    <t>中央区薬院3-2-23</t>
  </si>
  <si>
    <t>KMGビル8階</t>
  </si>
  <si>
    <t>810-0022</t>
  </si>
  <si>
    <t>柳沢2-17-20</t>
  </si>
  <si>
    <t>西東京市</t>
  </si>
  <si>
    <t>202-0022</t>
  </si>
  <si>
    <t>新砂1-1-1</t>
  </si>
  <si>
    <t>江東区</t>
  </si>
  <si>
    <t>136-0075</t>
  </si>
  <si>
    <t>味美町２丁目１５６番地</t>
  </si>
  <si>
    <t>春日井市</t>
  </si>
  <si>
    <t>486-0968</t>
  </si>
  <si>
    <t>0568-31-4191</t>
  </si>
  <si>
    <t>赤大路町14‐8</t>
  </si>
  <si>
    <t>高槻市</t>
  </si>
  <si>
    <t>569-1146</t>
  </si>
  <si>
    <t>南区高塚町３００番地</t>
  </si>
  <si>
    <t>432-8065</t>
  </si>
  <si>
    <t>借宿町 668</t>
  </si>
  <si>
    <t>足利第１工場</t>
  </si>
  <si>
    <t>326-8511</t>
  </si>
  <si>
    <t>t.ishiguro@achilles-jpn.co.jp</t>
  </si>
  <si>
    <t>区神田錦町２丁目２番地１</t>
  </si>
  <si>
    <t>KANDA SQUARE 14階</t>
  </si>
  <si>
    <t>千代田</t>
  </si>
  <si>
    <t>101-0054</t>
  </si>
  <si>
    <t>03-6364-2177</t>
  </si>
  <si>
    <t>takashi.kitabayashi@metalex.co.jp</t>
  </si>
  <si>
    <t>日本橋室町二丁目1番1号</t>
  </si>
  <si>
    <t>日本橋三井タワー</t>
  </si>
  <si>
    <t>103-8338</t>
  </si>
  <si>
    <t>洗足2-16-19</t>
  </si>
  <si>
    <t>目黒区</t>
  </si>
  <si>
    <t>152-0012</t>
  </si>
  <si>
    <t>大手町1丁目2番1号</t>
  </si>
  <si>
    <t>高津区久地3-15-3</t>
  </si>
  <si>
    <t>川崎市</t>
  </si>
  <si>
    <t>213-0032</t>
  </si>
  <si>
    <t>北区下伊福上町４番１号</t>
  </si>
  <si>
    <t>700-0051</t>
  </si>
  <si>
    <t>中村区亀島2-13-8</t>
  </si>
  <si>
    <t>453-8580</t>
  </si>
  <si>
    <t>工業団地１丁目９３番地</t>
  </si>
  <si>
    <t>第４工場 ２F</t>
  </si>
  <si>
    <t>小松市</t>
  </si>
  <si>
    <t>石川県</t>
  </si>
  <si>
    <t>923-0994</t>
  </si>
  <si>
    <t>此花区桜島2丁目1番33号</t>
  </si>
  <si>
    <t>554-0031</t>
  </si>
  <si>
    <t>飾磨区思案橋60番地</t>
  </si>
  <si>
    <t>姫路市</t>
  </si>
  <si>
    <t>兵庫県</t>
  </si>
  <si>
    <t>672-8075</t>
  </si>
  <si>
    <t>下京区塩小路通堀川東入南不動堂町801</t>
  </si>
  <si>
    <t>京都市</t>
  </si>
  <si>
    <t>京都府</t>
  </si>
  <si>
    <t>600-8530</t>
  </si>
  <si>
    <t>中村区名駅４丁目１１番２７号</t>
  </si>
  <si>
    <t>シンフオニー豊田ピル１４階</t>
  </si>
  <si>
    <t>450-0002</t>
  </si>
  <si>
    <t>大手町２丁目２番１号</t>
  </si>
  <si>
    <t>新大手町ビル7階</t>
  </si>
  <si>
    <t>港北区日吉7-15-14</t>
  </si>
  <si>
    <t>223-0061</t>
  </si>
  <si>
    <t>泉南郡田尻町泉州空港中１番地</t>
  </si>
  <si>
    <t>大阪市市</t>
  </si>
  <si>
    <t>549-0011</t>
  </si>
  <si>
    <t>小川1770-1</t>
  </si>
  <si>
    <t>筑西市</t>
  </si>
  <si>
    <t>茨城県</t>
  </si>
  <si>
    <t>308-0857</t>
  </si>
  <si>
    <t>横浜西町1-3</t>
  </si>
  <si>
    <t>高知市</t>
  </si>
  <si>
    <t>高知県</t>
  </si>
  <si>
    <t>781-0242</t>
  </si>
  <si>
    <t>西区江戸堀１丁目８番２号</t>
  </si>
  <si>
    <t>550-0002</t>
  </si>
  <si>
    <t>雄琴5-8-12</t>
  </si>
  <si>
    <t>大津市</t>
  </si>
  <si>
    <t>滋賀県</t>
  </si>
  <si>
    <t>520-0101</t>
  </si>
  <si>
    <t>宇治田原町岩山釜井谷1番地25</t>
  </si>
  <si>
    <t>綴喜郡</t>
  </si>
  <si>
    <t>610-0261</t>
  </si>
  <si>
    <t>上大崎３丁目２番地１号</t>
  </si>
  <si>
    <t>目黒センタービル</t>
  </si>
  <si>
    <t>141-0021</t>
  </si>
  <si>
    <t>東日本橋 2-1-6</t>
  </si>
  <si>
    <t>岩田屋ビル4F</t>
  </si>
  <si>
    <t>103-0004</t>
  </si>
  <si>
    <t>白浜町灘浜１番地</t>
  </si>
  <si>
    <t>672-8024</t>
  </si>
  <si>
    <t>079-246-3313</t>
  </si>
  <si>
    <t>c-maeno@osakagas.co.jp</t>
  </si>
  <si>
    <t>南六郷１-６-３</t>
  </si>
  <si>
    <t>144-0045</t>
  </si>
  <si>
    <t>本郷２丁目２６番６号</t>
  </si>
  <si>
    <t>文京区</t>
  </si>
  <si>
    <t>113-0033</t>
  </si>
  <si>
    <t>03-3815-0791</t>
  </si>
  <si>
    <t>光町2-8-38</t>
  </si>
  <si>
    <t>鉄道総研内D棟2F</t>
  </si>
  <si>
    <t>国分寺市</t>
  </si>
  <si>
    <t>185-0034</t>
  </si>
  <si>
    <t>042-580-6098</t>
  </si>
  <si>
    <t>柳津町東塚３丁目６３番地</t>
  </si>
  <si>
    <t>岐阜市</t>
  </si>
  <si>
    <t>岐阜県</t>
  </si>
  <si>
    <t>501-6102</t>
  </si>
  <si>
    <t>幸区大宮町1310</t>
  </si>
  <si>
    <t>ミューザ川崎セントラルタワー27F</t>
  </si>
  <si>
    <t>212-0014</t>
  </si>
  <si>
    <t>青海2-4-10</t>
  </si>
  <si>
    <t>東京都立産業技術研究センター　製品開発支援ラボ304号</t>
  </si>
  <si>
    <t>135-0064</t>
  </si>
  <si>
    <t>03-6450-4176</t>
  </si>
  <si>
    <t>中央区平野町4丁目1-2</t>
  </si>
  <si>
    <t>541-0046</t>
  </si>
  <si>
    <t>yo-murakami@osakagas.co.jp</t>
  </si>
  <si>
    <t>港南１丁目６番３１号</t>
  </si>
  <si>
    <t>品川東急ビル4階</t>
  </si>
  <si>
    <t>108-0075</t>
  </si>
  <si>
    <t>03-5715-7221</t>
  </si>
  <si>
    <t>maeda.akinobu@aquaclara.co.jp</t>
  </si>
  <si>
    <t>神田錦町２丁目１１番地</t>
  </si>
  <si>
    <t>03-3518-1111</t>
  </si>
  <si>
    <t>新橋２丁目１３番８号</t>
  </si>
  <si>
    <t>新橋東和ビル</t>
  </si>
  <si>
    <t>105-0004</t>
  </si>
  <si>
    <t>大島2丁目1-1</t>
  </si>
  <si>
    <t>136-8535</t>
  </si>
  <si>
    <t>070-6486-9725</t>
  </si>
  <si>
    <t>大崎１丁目１１番１号</t>
  </si>
  <si>
    <t>ゲートシティ大崎　ウエストタワー16階</t>
  </si>
  <si>
    <t>141-0032</t>
  </si>
  <si>
    <t>新宿区6-24-1</t>
  </si>
  <si>
    <t>西新宿三井ビルディング21F</t>
  </si>
  <si>
    <t>西新宿</t>
  </si>
  <si>
    <t>03-6890-1758</t>
  </si>
  <si>
    <t>shi.hayakawa@nito.co.jp</t>
  </si>
  <si>
    <t>武蔵野３丁目１１番１０号</t>
  </si>
  <si>
    <t>昭島市</t>
  </si>
  <si>
    <t>196-0021</t>
  </si>
  <si>
    <t>042-546-1161</t>
  </si>
  <si>
    <t>k-yasuda@garter.co.jp</t>
  </si>
  <si>
    <t>石田２００番地</t>
  </si>
  <si>
    <t>伊勢原市</t>
  </si>
  <si>
    <t>259-1116</t>
  </si>
  <si>
    <t>0463-96-1111</t>
  </si>
  <si>
    <t>西区江戸堀1丁目22-38</t>
  </si>
  <si>
    <t>三洋ビル5階</t>
  </si>
  <si>
    <t>新地町駒ケ嶺字今神159-2</t>
  </si>
  <si>
    <t>相馬郡</t>
  </si>
  <si>
    <t>979-2611</t>
  </si>
  <si>
    <t>デコラティブシステム株式会社</t>
    <phoneticPr fontId="1"/>
  </si>
  <si>
    <t>株式会社荏原製作所</t>
    <phoneticPr fontId="1"/>
  </si>
  <si>
    <t>スズキ株式会社</t>
    <phoneticPr fontId="1"/>
  </si>
  <si>
    <t>連絡先</t>
    <phoneticPr fontId="1"/>
  </si>
  <si>
    <t>優先する連絡方法</t>
    <phoneticPr fontId="1"/>
  </si>
  <si>
    <t>部署</t>
    <phoneticPr fontId="1"/>
  </si>
  <si>
    <t>rstk__socontact__c</t>
    <phoneticPr fontId="1"/>
  </si>
  <si>
    <t>rstk__socontact_custno__c</t>
    <phoneticPr fontId="1"/>
  </si>
  <si>
    <t>rstk__socontact_contact__c</t>
    <phoneticPr fontId="1"/>
  </si>
  <si>
    <t>rstk__socontact_phone__c</t>
    <phoneticPr fontId="1"/>
  </si>
  <si>
    <t>rstk__socontact_conmethod__c</t>
    <phoneticPr fontId="1"/>
  </si>
  <si>
    <t>rstk_socontact_busho__c</t>
    <phoneticPr fontId="1"/>
  </si>
  <si>
    <t>フリート企画部</t>
  </si>
  <si>
    <t>Email</t>
  </si>
  <si>
    <t>供給指令部 通信技術チーム</t>
  </si>
  <si>
    <t>前野 千恵子 様</t>
  </si>
  <si>
    <t>姫路製造所 設備チーム</t>
  </si>
  <si>
    <t>松井　靖久様</t>
  </si>
  <si>
    <t>次世代事業開発推進部 養殖事業推進プロジェクト担当</t>
  </si>
  <si>
    <t>中村　崇志様</t>
  </si>
  <si>
    <t>石黒様</t>
  </si>
  <si>
    <t>基礎チーム</t>
  </si>
  <si>
    <t>早川　司郎様</t>
  </si>
  <si>
    <t>開発本部 商品企画部</t>
  </si>
  <si>
    <t>西 亨大 様</t>
  </si>
  <si>
    <t>HONDAセールスオフィス</t>
  </si>
  <si>
    <t>茅野浩道様</t>
  </si>
  <si>
    <t>総合支援部</t>
  </si>
  <si>
    <t>前田 祥暢様</t>
  </si>
  <si>
    <t>システム・機材開発本部　機材部</t>
  </si>
  <si>
    <t>檜垣　高志様</t>
  </si>
  <si>
    <t>090-5894-6991</t>
  </si>
  <si>
    <t>みらい事業推進ユニット</t>
  </si>
  <si>
    <t>林 悠也様</t>
  </si>
  <si>
    <t>先端技術本部ＣＴＣユニット オーガニックラボチーム</t>
  </si>
  <si>
    <t>富永様</t>
  </si>
  <si>
    <t>本間寿弘 様</t>
  </si>
  <si>
    <t>生産技術センター　環境技術課</t>
  </si>
  <si>
    <t>北林 尚 様</t>
  </si>
  <si>
    <t>安田 享司 様</t>
  </si>
  <si>
    <t>新規事業開発部</t>
  </si>
  <si>
    <t>杉本様</t>
  </si>
  <si>
    <t>村上洋介 様</t>
    <phoneticPr fontId="1"/>
  </si>
  <si>
    <t>田中 祥江様</t>
    <phoneticPr fontId="1"/>
  </si>
  <si>
    <t>tanaka@decora.jp</t>
    <phoneticPr fontId="1"/>
  </si>
  <si>
    <t>前原様　瀬川様</t>
    <phoneticPr fontId="11"/>
  </si>
  <si>
    <t>k.fujii@akazawa-k.jp</t>
  </si>
  <si>
    <t>営業部</t>
    <phoneticPr fontId="11"/>
  </si>
  <si>
    <t>備考</t>
    <rPh sb="0" eb="2">
      <t>ビコウ</t>
    </rPh>
    <phoneticPr fontId="1"/>
  </si>
  <si>
    <t>a8gDF0000006wheYAA</t>
    <phoneticPr fontId="1"/>
  </si>
  <si>
    <t>a94Dm000000PICQIA4</t>
  </si>
  <si>
    <t>a8RDm0000004JfsMAE</t>
  </si>
  <si>
    <t>a94Dm000000PICRIA4</t>
  </si>
  <si>
    <t>a94Dm000000PICSIA4</t>
  </si>
  <si>
    <t>a94Dm000000PICTIA4</t>
  </si>
  <si>
    <t>a94Dm000000PICUIA4</t>
  </si>
  <si>
    <t>a94Dm000000PICVIA4</t>
  </si>
  <si>
    <t>a94Dm000000PICWIA4</t>
  </si>
  <si>
    <t>a94Dm000000PICYIA4</t>
  </si>
  <si>
    <t>a94Dm000000PICZIA4</t>
  </si>
  <si>
    <t>a94Dm000000PICaIAO</t>
  </si>
  <si>
    <t>a94Dm000000PICbIAO</t>
  </si>
  <si>
    <t>a94Dm000000PICcIAO</t>
  </si>
  <si>
    <t>a94Dm000000PICdIAO</t>
  </si>
  <si>
    <t>Customer Deposits - Credit Card</t>
  </si>
  <si>
    <t>a94Dm000000PICXIA4</t>
  </si>
  <si>
    <t>a94Dm000000PICCIA4</t>
  </si>
  <si>
    <t>a94Dm000000PICDIA4</t>
  </si>
  <si>
    <t>a94Dm000000PICEIA4</t>
  </si>
  <si>
    <t>a94Dm000000PICFIA4</t>
  </si>
  <si>
    <t>a94Dm000000PICGIA4</t>
  </si>
  <si>
    <t>a94Dm000000PICHIA4</t>
  </si>
  <si>
    <t>a94Dm000000PICIIA4</t>
  </si>
  <si>
    <t>a94Dm000000PICJIA4</t>
  </si>
  <si>
    <t>a94Dm000000PICKIA4</t>
  </si>
  <si>
    <t>a94Dm000000PICLIA4</t>
  </si>
  <si>
    <t>a94Dm000000PICMIA4</t>
  </si>
  <si>
    <t>a94Dm000000PICNIA4</t>
  </si>
  <si>
    <t>a94Dm000000PICOIA4</t>
  </si>
  <si>
    <t>a94Dm000000PICPIA4</t>
  </si>
  <si>
    <t>a94Dm000000PIC7IAO</t>
  </si>
  <si>
    <t>PPV</t>
  </si>
  <si>
    <t>2023/10/12：
SC　Userプロファイルを登録しました。権限もSandbox環境から移動しました。
以下の権限はまだ設定していません。
・「Case 58232 - Send Mail」権限を移動できませんでしたがセール設定後、再移動します</t>
    <rPh sb="26" eb="28">
      <t>トウロク</t>
    </rPh>
    <rPh sb="33" eb="35">
      <t>ケンゲン</t>
    </rPh>
    <rPh sb="43" eb="45">
      <t>カンキョウ</t>
    </rPh>
    <rPh sb="47" eb="49">
      <t>イドウ</t>
    </rPh>
    <rPh sb="55" eb="57">
      <t>イカ</t>
    </rPh>
    <rPh sb="58" eb="60">
      <t>ケンゲン</t>
    </rPh>
    <rPh sb="63" eb="65">
      <t>セッテイ</t>
    </rPh>
    <phoneticPr fontId="1"/>
  </si>
  <si>
    <t>・「Run Reports And Create Target Object」権限を移動できませんでした、スナップショットを作成後、再移動します。</t>
    <phoneticPr fontId="1"/>
  </si>
  <si>
    <t>開始日予定</t>
    <rPh sb="0" eb="3">
      <t>カイシビ</t>
    </rPh>
    <rPh sb="3" eb="5">
      <t>ヨテイ</t>
    </rPh>
    <phoneticPr fontId="1"/>
  </si>
  <si>
    <t>開始日実際</t>
    <rPh sb="0" eb="3">
      <t>カイシビ</t>
    </rPh>
    <rPh sb="3" eb="5">
      <t>ジッサイ</t>
    </rPh>
    <phoneticPr fontId="1"/>
  </si>
  <si>
    <t>終了日予定</t>
    <rPh sb="0" eb="3">
      <t>シュウリョウビ</t>
    </rPh>
    <rPh sb="3" eb="5">
      <t>ヨテイ</t>
    </rPh>
    <phoneticPr fontId="1"/>
  </si>
  <si>
    <t>2023/10/12：
ITPLTempユーザのみを登録しました。
.SCのユーザを登録しませんでした。</t>
    <rPh sb="26" eb="28">
      <t>トウロク</t>
    </rPh>
    <rPh sb="42" eb="44">
      <t>トウロク</t>
    </rPh>
    <phoneticPr fontId="1"/>
  </si>
  <si>
    <t>帳票レイアウト一覧_20231005.xlsx
RootForms_Wordマッピング一覧資料.xlsx
SO注文書 - 20231003.docx</t>
    <phoneticPr fontId="1"/>
  </si>
  <si>
    <t>時間</t>
    <rPh sb="0" eb="2">
      <t>ジカン</t>
    </rPh>
    <phoneticPr fontId="1"/>
  </si>
  <si>
    <t>2023/10/12：
アプリのNavibarを全て作成しました。
・Home画面を作成できませんでした。マスタデータを登録した後、リストビューを作成して、Home画面を設定できます。
・画面のリストビューを作成できませんでした。マスタデータを登録した後で、作成します
2023/10/14：各画面のリストビューを作成しました。
Home画面のコンポネントを作成していません。
カスタム項目を登録していません。
顧客マスタを新規できません。原因はQANo101を参照（新バージョンを待ちます）
2023/10/16：
SOヘッダ、POへっだ、顧客マスタのカスタム項目を追加しました
Home画面を作成しました。
リストビューを作成しました。
顧客マスタを新規作成できました。
仕入先マスタを新規作成できました。
POを新規作成できました。
SOを新規作成しました。</t>
    <rPh sb="24" eb="25">
      <t>スベ</t>
    </rPh>
    <rPh sb="26" eb="28">
      <t>サクセイ</t>
    </rPh>
    <rPh sb="146" eb="147">
      <t>カク</t>
    </rPh>
    <rPh sb="147" eb="149">
      <t>ガメン</t>
    </rPh>
    <rPh sb="157" eb="159">
      <t>サクセイ</t>
    </rPh>
    <rPh sb="169" eb="171">
      <t>ガメン</t>
    </rPh>
    <rPh sb="179" eb="181">
      <t>サクセイ</t>
    </rPh>
    <rPh sb="193" eb="195">
      <t>コウモク</t>
    </rPh>
    <rPh sb="196" eb="198">
      <t>トウロク</t>
    </rPh>
    <rPh sb="206" eb="208">
      <t>コキャク</t>
    </rPh>
    <rPh sb="212" eb="214">
      <t>シンキ</t>
    </rPh>
    <rPh sb="220" eb="222">
      <t>ゲンイン</t>
    </rPh>
    <rPh sb="231" eb="233">
      <t>サンショウ</t>
    </rPh>
    <rPh sb="234" eb="235">
      <t>シン</t>
    </rPh>
    <rPh sb="241" eb="242">
      <t>マ</t>
    </rPh>
    <rPh sb="271" eb="273">
      <t>コキャク</t>
    </rPh>
    <rPh sb="281" eb="283">
      <t>コウモク</t>
    </rPh>
    <rPh sb="284" eb="286">
      <t>ツイカ</t>
    </rPh>
    <rPh sb="295" eb="297">
      <t>ガメン</t>
    </rPh>
    <rPh sb="298" eb="300">
      <t>サクセイ</t>
    </rPh>
    <rPh sb="313" eb="315">
      <t>サクセイ</t>
    </rPh>
    <rPh sb="321" eb="323">
      <t>コキャク</t>
    </rPh>
    <rPh sb="327" eb="329">
      <t>シンキ</t>
    </rPh>
    <rPh sb="329" eb="331">
      <t>サクセイ</t>
    </rPh>
    <rPh sb="338" eb="341">
      <t>シイレサキ</t>
    </rPh>
    <rPh sb="345" eb="347">
      <t>シンキ</t>
    </rPh>
    <rPh sb="347" eb="349">
      <t>サクセイ</t>
    </rPh>
    <rPh sb="359" eb="361">
      <t>シンキ</t>
    </rPh>
    <rPh sb="361" eb="363">
      <t>サクセイ</t>
    </rPh>
    <rPh sb="373" eb="377">
      <t>シンキサクセイ</t>
    </rPh>
    <phoneticPr fontId="1"/>
  </si>
  <si>
    <t xml:space="preserve">2023/10/12: 管理ユーザでサイトマップをアクセスできませんでした。原因はRS社が管理ユーザの製造ユーザを登録しませんでした。アクセスできるため、RS社に依頼いてください。（QANo124を参照）
2023/10/13：
RSシステム設定Step一覧の70/70を設定しました。NGがあります。
RSシステム設定Step一覧 _本番_20231012.xlsxにNG内容を記載しました。
マスタデータをまだ登録していません。
2023/10/16:
・仕入先マスタ(Vendor)   登録しました
・仕入先住所　　　　　　　　登録しました
・仕入先連絡先　　　　　　　登録しました
・エンジニアリング品目マスタ　登録しました
・購買品目マスタ　　　　　　　登録しました
・BOMマスタ　　　　　　　　　まだ
・顧客　　　　　　　　　　　　　まだ
・顧客住所　　　　　　　　　　まだ
・顧客連絡先　　　　　　　　　まだ
・製品　　　　　　　　　　　　　登録しました
・品目仕入先マスタ　　　　　まだ
2023/10/17:マスタデータを全て登録しましたが仕入先の連絡先のメールと顧客の連絡先のメールは「vienhl@sync-partners.com」で設定しています。実際のデータはテスト完了した後で更新します。
・品目仕入先マスタ
・BOMマスタ
・顧客　　　　　　　　　　　　　
・顧客住所　　　　　　　　　　
・顧客連絡先　　　　　　　　　
</t>
    <rPh sb="472" eb="473">
      <t>スベ</t>
    </rPh>
    <rPh sb="474" eb="476">
      <t>トウロク</t>
    </rPh>
    <rPh sb="481" eb="484">
      <t>シイレサキ</t>
    </rPh>
    <rPh sb="485" eb="487">
      <t>レンラク</t>
    </rPh>
    <rPh sb="487" eb="488">
      <t>サキ</t>
    </rPh>
    <rPh sb="493" eb="495">
      <t>コキャク</t>
    </rPh>
    <rPh sb="496" eb="498">
      <t>レンラク</t>
    </rPh>
    <rPh sb="498" eb="499">
      <t>サキ</t>
    </rPh>
    <rPh sb="531" eb="533">
      <t>セッテイ</t>
    </rPh>
    <rPh sb="539" eb="541">
      <t>ジッサイ</t>
    </rPh>
    <rPh sb="549" eb="551">
      <t>カンリョウ</t>
    </rPh>
    <rPh sb="553" eb="554">
      <t>アト</t>
    </rPh>
    <rPh sb="555" eb="557">
      <t>コウシン</t>
    </rPh>
    <phoneticPr fontId="1"/>
  </si>
  <si>
    <t>2023/10/17：
残る権限を本番環境に移動しました。</t>
    <rPh sb="12" eb="13">
      <t>ノコ</t>
    </rPh>
    <rPh sb="14" eb="16">
      <t>ケンゲン</t>
    </rPh>
    <rPh sb="17" eb="19">
      <t>ホンバン</t>
    </rPh>
    <rPh sb="19" eb="21">
      <t>カンキョウ</t>
    </rPh>
    <rPh sb="22" eb="24">
      <t>イドウ</t>
    </rPh>
    <phoneticPr fontId="1"/>
  </si>
  <si>
    <t xml:space="preserve">2023/10/12：帳票を使用ため、承認しました。
RSの帳票テンプレート(標準)を作成しました。
2023/10/17：
帳票を作成しましたがマッピングデータを確認するのがまだです。トランザクションを作ったあとで、再確認します。
</t>
    <rPh sb="11" eb="13">
      <t>チョウヒョウ</t>
    </rPh>
    <rPh sb="14" eb="16">
      <t>シヨウ</t>
    </rPh>
    <rPh sb="19" eb="21">
      <t>ショウニン</t>
    </rPh>
    <rPh sb="30" eb="32">
      <t>チョウヒョウ</t>
    </rPh>
    <rPh sb="39" eb="41">
      <t>ヒョウジュン</t>
    </rPh>
    <rPh sb="43" eb="45">
      <t>サクセイ</t>
    </rPh>
    <rPh sb="63" eb="65">
      <t>チョウヒョウ</t>
    </rPh>
    <rPh sb="66" eb="68">
      <t>サクセイ</t>
    </rPh>
    <rPh sb="82" eb="84">
      <t>カクニン</t>
    </rPh>
    <rPh sb="102" eb="103">
      <t>ツク</t>
    </rPh>
    <rPh sb="109" eb="112">
      <t>サイカクニン</t>
    </rPh>
    <phoneticPr fontId="1"/>
  </si>
  <si>
    <t>レポートを作成しましたがテストがまだです。トランザクションを作ったあとで、再確認します。</t>
    <rPh sb="5" eb="7">
      <t>サクセイ</t>
    </rPh>
    <phoneticPr fontId="1"/>
  </si>
  <si>
    <t>スナップショットを作成しましたがテストがまだです。トランザクションを作ったあとで、再確認します。</t>
    <rPh sb="9" eb="11">
      <t>サクセイ</t>
    </rPh>
    <phoneticPr fontId="1"/>
  </si>
  <si>
    <t>2023/10/12：
Email Templatesを作成しました。
2023/10/13:
BCCメール設定を登録します。
送信(Deliverability)
Organization-Wide Addressesを登録しました。
2023/10/17:
DKIM鍵以外設定しました、テストしていません。
SendMail機能のテストをまだ行っていません。トランザクションを作ったあとで、再確認します。</t>
    <rPh sb="28" eb="30">
      <t>サクセイ</t>
    </rPh>
    <rPh sb="57" eb="59">
      <t>トウロク</t>
    </rPh>
    <rPh sb="111" eb="113">
      <t>トウロク</t>
    </rPh>
    <rPh sb="135" eb="136">
      <t>カギ</t>
    </rPh>
    <rPh sb="136" eb="138">
      <t>イガイ</t>
    </rPh>
    <rPh sb="138" eb="140">
      <t>セッテイ</t>
    </rPh>
    <rPh sb="164" eb="166">
      <t>キノウ</t>
    </rPh>
    <rPh sb="173" eb="174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</si>
</sst>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sz val="9"/>
      <name val="Meiryo UI"/>
      <family val="3"/>
      <charset val="128"/>
    </font>
    <font>
      <sz val="10"/>
      <color rgb="FF181818"/>
      <name val="Segoe UI"/>
      <family val="2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Meiryo UI"/>
      <family val="3"/>
      <charset val="128"/>
    </font>
    <font>
      <sz val="6"/>
      <name val="Yu Gothic"/>
      <family val="2"/>
      <charset val="128"/>
      <scheme val="minor"/>
    </font>
    <font>
      <sz val="1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Border="1"/>
    <xf numFmtId="0" fontId="7" fillId="0" borderId="1" xfId="0" applyFont="1" applyBorder="1"/>
    <xf numFmtId="0" fontId="0" fillId="3" borderId="1" xfId="0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10" fillId="4" borderId="1" xfId="0" applyNumberFormat="1" applyFont="1" applyFill="1" applyBorder="1" applyAlignment="1">
      <alignment vertical="center" wrapText="1"/>
    </xf>
    <xf numFmtId="49" fontId="12" fillId="5" borderId="1" xfId="0" applyNumberFormat="1" applyFont="1" applyFill="1" applyBorder="1" applyAlignment="1">
      <alignment vertical="center"/>
    </xf>
    <xf numFmtId="14" fontId="6" fillId="0" borderId="2" xfId="0" applyNumberFormat="1" applyFont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4" borderId="0" xfId="0" applyFill="1"/>
    <xf numFmtId="20" fontId="0" fillId="0" borderId="0" xfId="0" applyNumberFormat="1"/>
    <xf numFmtId="0" fontId="0" fillId="4" borderId="1" xfId="0" applyFill="1" applyBorder="1"/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6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14" fontId="3" fillId="0" borderId="8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vertical="top" wrapText="1"/>
    </xf>
    <xf numFmtId="14" fontId="3" fillId="0" borderId="8" xfId="0" applyNumberFormat="1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9" fontId="3" fillId="0" borderId="8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center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14" fontId="6" fillId="0" borderId="3" xfId="0" applyNumberFormat="1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14" fontId="3" fillId="0" borderId="9" xfId="0" applyNumberFormat="1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4" fontId="3" fillId="0" borderId="2" xfId="0" applyNumberFormat="1" applyFont="1" applyBorder="1" applyAlignment="1">
      <alignment horizontal="left" vertical="top" wrapText="1"/>
    </xf>
    <xf numFmtId="14" fontId="3" fillId="0" borderId="6" xfId="0" applyNumberFormat="1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9" fontId="3" fillId="0" borderId="9" xfId="0" applyNumberFormat="1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vertical="center" wrapText="1"/>
    </xf>
    <xf numFmtId="9" fontId="3" fillId="0" borderId="8" xfId="0" applyNumberFormat="1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6"/>
  <sheetViews>
    <sheetView showGridLines="0" tabSelected="1" topLeftCell="C1" zoomScale="85" zoomScaleNormal="85" workbookViewId="0">
      <pane ySplit="1" topLeftCell="A11" activePane="bottomLeft" state="frozen"/>
      <selection pane="bottomLeft" activeCell="L35" sqref="L35:L36"/>
    </sheetView>
  </sheetViews>
  <sheetFormatPr defaultColWidth="8.625" defaultRowHeight="12"/>
  <cols>
    <col min="1" max="1" width="6.125" style="6" bestFit="1" customWidth="1"/>
    <col min="2" max="2" width="15.75" style="7" customWidth="1"/>
    <col min="3" max="3" width="42.375" style="7" customWidth="1"/>
    <col min="4" max="4" width="34.375" style="7" customWidth="1"/>
    <col min="5" max="5" width="41.75" style="7" customWidth="1"/>
    <col min="6" max="6" width="24.875" style="16" customWidth="1"/>
    <col min="7" max="11" width="9.75" style="3" bestFit="1" customWidth="1"/>
    <col min="12" max="12" width="70" style="3" customWidth="1"/>
    <col min="13" max="16384" width="8.625" style="3"/>
  </cols>
  <sheetData>
    <row r="1" spans="1:12">
      <c r="A1" s="1" t="s">
        <v>35</v>
      </c>
      <c r="B1" s="2" t="s">
        <v>37</v>
      </c>
      <c r="C1" s="2" t="s">
        <v>38</v>
      </c>
      <c r="D1" s="2" t="s">
        <v>36</v>
      </c>
      <c r="E1" s="2" t="s">
        <v>57</v>
      </c>
      <c r="F1" s="15" t="s">
        <v>154</v>
      </c>
      <c r="G1" s="15" t="s">
        <v>949</v>
      </c>
      <c r="H1" s="15" t="s">
        <v>950</v>
      </c>
      <c r="I1" s="15" t="s">
        <v>951</v>
      </c>
      <c r="J1" s="15" t="s">
        <v>155</v>
      </c>
      <c r="K1" s="15" t="s">
        <v>954</v>
      </c>
      <c r="L1" s="15" t="s">
        <v>913</v>
      </c>
    </row>
    <row r="2" spans="1:12" ht="48">
      <c r="A2" s="56">
        <v>1</v>
      </c>
      <c r="B2" s="63" t="s">
        <v>43</v>
      </c>
      <c r="C2" s="4" t="s">
        <v>7</v>
      </c>
      <c r="D2" s="4" t="s">
        <v>42</v>
      </c>
      <c r="E2" s="63" t="s">
        <v>76</v>
      </c>
      <c r="F2" s="73">
        <v>1</v>
      </c>
      <c r="G2" s="48">
        <v>45209</v>
      </c>
      <c r="H2" s="48">
        <v>45211</v>
      </c>
      <c r="I2" s="48">
        <v>45209</v>
      </c>
      <c r="J2" s="48"/>
      <c r="K2" s="45">
        <v>1</v>
      </c>
      <c r="L2" s="21" t="s">
        <v>947</v>
      </c>
    </row>
    <row r="3" spans="1:12" ht="24">
      <c r="A3" s="56"/>
      <c r="B3" s="63"/>
      <c r="C3" s="4" t="s">
        <v>40</v>
      </c>
      <c r="D3" s="63" t="s">
        <v>53</v>
      </c>
      <c r="E3" s="63"/>
      <c r="F3" s="49"/>
      <c r="G3" s="49"/>
      <c r="H3" s="49"/>
      <c r="I3" s="49"/>
      <c r="J3" s="49"/>
      <c r="K3" s="46"/>
      <c r="L3" s="26" t="s">
        <v>948</v>
      </c>
    </row>
    <row r="4" spans="1:12" ht="44.25" customHeight="1" thickBot="1">
      <c r="A4" s="57"/>
      <c r="B4" s="64"/>
      <c r="C4" s="32" t="s">
        <v>41</v>
      </c>
      <c r="D4" s="64"/>
      <c r="E4" s="64"/>
      <c r="F4" s="49"/>
      <c r="G4" s="49"/>
      <c r="H4" s="49"/>
      <c r="I4" s="49"/>
      <c r="J4" s="49"/>
      <c r="K4" s="47"/>
      <c r="L4" s="42" t="s">
        <v>957</v>
      </c>
    </row>
    <row r="5" spans="1:12" ht="39.75" customHeight="1" thickBot="1">
      <c r="A5" s="29">
        <v>2</v>
      </c>
      <c r="B5" s="27" t="s">
        <v>44</v>
      </c>
      <c r="C5" s="30" t="s">
        <v>45</v>
      </c>
      <c r="D5" s="30" t="s">
        <v>46</v>
      </c>
      <c r="E5" s="30" t="s">
        <v>77</v>
      </c>
      <c r="F5" s="50"/>
      <c r="G5" s="50"/>
      <c r="H5" s="50"/>
      <c r="I5" s="50"/>
      <c r="J5" s="50"/>
      <c r="K5" s="34">
        <v>0.4</v>
      </c>
      <c r="L5" s="33" t="s">
        <v>952</v>
      </c>
    </row>
    <row r="6" spans="1:12" ht="24" customHeight="1">
      <c r="A6" s="56">
        <v>3</v>
      </c>
      <c r="B6" s="63" t="s">
        <v>48</v>
      </c>
      <c r="C6" s="9" t="s">
        <v>68</v>
      </c>
      <c r="D6" s="63" t="s">
        <v>51</v>
      </c>
      <c r="E6" s="5" t="s">
        <v>2</v>
      </c>
      <c r="F6" s="75">
        <v>8</v>
      </c>
      <c r="G6" s="48">
        <v>45209</v>
      </c>
      <c r="H6" s="48">
        <v>45211</v>
      </c>
      <c r="I6" s="48">
        <v>45209</v>
      </c>
      <c r="J6" s="48">
        <v>45215</v>
      </c>
      <c r="K6" s="46">
        <v>1</v>
      </c>
      <c r="L6" s="65" t="s">
        <v>955</v>
      </c>
    </row>
    <row r="7" spans="1:12" ht="25.5" customHeight="1">
      <c r="A7" s="56"/>
      <c r="B7" s="63"/>
      <c r="C7" s="4" t="s">
        <v>67</v>
      </c>
      <c r="D7" s="63"/>
      <c r="E7" s="5" t="s">
        <v>69</v>
      </c>
      <c r="F7" s="54"/>
      <c r="G7" s="49"/>
      <c r="H7" s="49"/>
      <c r="I7" s="49"/>
      <c r="J7" s="49"/>
      <c r="K7" s="49"/>
      <c r="L7" s="66"/>
    </row>
    <row r="8" spans="1:12" ht="28.5" customHeight="1">
      <c r="A8" s="56"/>
      <c r="B8" s="63"/>
      <c r="C8" s="4" t="s">
        <v>49</v>
      </c>
      <c r="D8" s="63"/>
      <c r="E8" s="5"/>
      <c r="F8" s="54"/>
      <c r="G8" s="49"/>
      <c r="H8" s="49"/>
      <c r="I8" s="49"/>
      <c r="J8" s="49"/>
      <c r="K8" s="49"/>
      <c r="L8" s="66"/>
    </row>
    <row r="9" spans="1:12" ht="108" customHeight="1" thickBot="1">
      <c r="A9" s="57"/>
      <c r="B9" s="64"/>
      <c r="C9" s="32" t="s">
        <v>50</v>
      </c>
      <c r="D9" s="64"/>
      <c r="E9" s="31"/>
      <c r="F9" s="53"/>
      <c r="G9" s="51"/>
      <c r="H9" s="51"/>
      <c r="I9" s="51"/>
      <c r="J9" s="51"/>
      <c r="K9" s="51"/>
      <c r="L9" s="67"/>
    </row>
    <row r="10" spans="1:12" ht="19.5" customHeight="1">
      <c r="A10" s="74">
        <v>4</v>
      </c>
      <c r="B10" s="77" t="s">
        <v>70</v>
      </c>
      <c r="C10" s="37" t="s">
        <v>54</v>
      </c>
      <c r="D10" s="77" t="s">
        <v>47</v>
      </c>
      <c r="E10" s="37" t="s">
        <v>39</v>
      </c>
      <c r="F10" s="76">
        <v>16</v>
      </c>
      <c r="G10" s="52">
        <v>45210</v>
      </c>
      <c r="H10" s="52">
        <v>45211</v>
      </c>
      <c r="I10" s="52">
        <v>45216</v>
      </c>
      <c r="J10" s="52">
        <v>45216</v>
      </c>
      <c r="K10" s="78">
        <v>1</v>
      </c>
      <c r="L10" s="68" t="s">
        <v>956</v>
      </c>
    </row>
    <row r="11" spans="1:12" ht="273.75" customHeight="1" thickBot="1">
      <c r="A11" s="57"/>
      <c r="B11" s="64"/>
      <c r="C11" s="32" t="s">
        <v>55</v>
      </c>
      <c r="D11" s="64"/>
      <c r="E11" s="32" t="s">
        <v>77</v>
      </c>
      <c r="F11" s="53"/>
      <c r="G11" s="53"/>
      <c r="H11" s="53"/>
      <c r="I11" s="53"/>
      <c r="J11" s="53"/>
      <c r="K11" s="53"/>
      <c r="L11" s="69"/>
    </row>
    <row r="12" spans="1:12" ht="36">
      <c r="A12" s="74">
        <v>5</v>
      </c>
      <c r="B12" s="77" t="s">
        <v>52</v>
      </c>
      <c r="C12" s="37" t="s">
        <v>56</v>
      </c>
      <c r="D12" s="36"/>
      <c r="E12" s="36" t="s">
        <v>953</v>
      </c>
      <c r="F12" s="76">
        <v>8</v>
      </c>
      <c r="G12" s="52">
        <v>45212</v>
      </c>
      <c r="H12" s="52">
        <v>45211</v>
      </c>
      <c r="I12" s="52">
        <v>45216</v>
      </c>
      <c r="J12" s="52">
        <v>45216</v>
      </c>
      <c r="K12" s="78">
        <v>1</v>
      </c>
      <c r="L12" s="68" t="s">
        <v>958</v>
      </c>
    </row>
    <row r="13" spans="1:12">
      <c r="A13" s="56"/>
      <c r="B13" s="63"/>
      <c r="C13" s="4" t="s">
        <v>27</v>
      </c>
      <c r="D13" s="5"/>
      <c r="E13" s="5" t="s">
        <v>23</v>
      </c>
      <c r="F13" s="54"/>
      <c r="G13" s="54"/>
      <c r="H13" s="54"/>
      <c r="I13" s="54"/>
      <c r="J13" s="54"/>
      <c r="K13" s="54"/>
      <c r="L13" s="70"/>
    </row>
    <row r="14" spans="1:12">
      <c r="A14" s="56"/>
      <c r="B14" s="63"/>
      <c r="C14" s="4" t="s">
        <v>28</v>
      </c>
      <c r="D14" s="5"/>
      <c r="E14" s="5" t="s">
        <v>24</v>
      </c>
      <c r="F14" s="54"/>
      <c r="G14" s="54"/>
      <c r="H14" s="54"/>
      <c r="I14" s="54"/>
      <c r="J14" s="54"/>
      <c r="K14" s="54"/>
      <c r="L14" s="70"/>
    </row>
    <row r="15" spans="1:12">
      <c r="A15" s="56"/>
      <c r="B15" s="63"/>
      <c r="C15" s="4" t="s">
        <v>29</v>
      </c>
      <c r="D15" s="5"/>
      <c r="E15" s="5" t="s">
        <v>25</v>
      </c>
      <c r="F15" s="54"/>
      <c r="G15" s="54"/>
      <c r="H15" s="54"/>
      <c r="I15" s="54"/>
      <c r="J15" s="54"/>
      <c r="K15" s="54"/>
      <c r="L15" s="70"/>
    </row>
    <row r="16" spans="1:12" ht="12.75" thickBot="1">
      <c r="A16" s="57"/>
      <c r="B16" s="64"/>
      <c r="C16" s="32" t="s">
        <v>30</v>
      </c>
      <c r="D16" s="32"/>
      <c r="E16" s="32" t="s">
        <v>26</v>
      </c>
      <c r="F16" s="53"/>
      <c r="G16" s="53"/>
      <c r="H16" s="53"/>
      <c r="I16" s="53"/>
      <c r="J16" s="53"/>
      <c r="K16" s="53"/>
      <c r="L16" s="69"/>
    </row>
    <row r="17" spans="1:12" ht="24">
      <c r="A17" s="74">
        <v>6</v>
      </c>
      <c r="B17" s="77" t="s">
        <v>6</v>
      </c>
      <c r="C17" s="37" t="s">
        <v>20</v>
      </c>
      <c r="D17" s="37" t="s">
        <v>58</v>
      </c>
      <c r="E17" s="77" t="s">
        <v>3</v>
      </c>
      <c r="F17" s="35">
        <v>2</v>
      </c>
      <c r="G17" s="39">
        <v>45214</v>
      </c>
      <c r="H17" s="39">
        <v>45216</v>
      </c>
      <c r="I17" s="39">
        <v>45216</v>
      </c>
      <c r="J17" s="39">
        <v>45216</v>
      </c>
      <c r="K17" s="43">
        <v>1</v>
      </c>
      <c r="L17" s="41" t="s">
        <v>959</v>
      </c>
    </row>
    <row r="18" spans="1:12" ht="24">
      <c r="A18" s="56"/>
      <c r="B18" s="63"/>
      <c r="C18" s="4" t="s">
        <v>21</v>
      </c>
      <c r="D18" s="4" t="s">
        <v>59</v>
      </c>
      <c r="E18" s="63"/>
      <c r="F18" s="75">
        <v>4</v>
      </c>
      <c r="G18" s="60">
        <v>45214</v>
      </c>
      <c r="H18" s="60">
        <v>45216</v>
      </c>
      <c r="I18" s="60">
        <v>45216</v>
      </c>
      <c r="J18" s="60">
        <v>45216</v>
      </c>
      <c r="K18" s="79">
        <v>1</v>
      </c>
      <c r="L18" s="71" t="s">
        <v>959</v>
      </c>
    </row>
    <row r="19" spans="1:12" ht="24.75" thickBot="1">
      <c r="A19" s="57"/>
      <c r="B19" s="64"/>
      <c r="C19" s="32" t="s">
        <v>22</v>
      </c>
      <c r="D19" s="32" t="s">
        <v>60</v>
      </c>
      <c r="E19" s="64"/>
      <c r="F19" s="53"/>
      <c r="G19" s="61"/>
      <c r="H19" s="61"/>
      <c r="I19" s="61"/>
      <c r="J19" s="61"/>
      <c r="K19" s="61"/>
      <c r="L19" s="72"/>
    </row>
    <row r="20" spans="1:12">
      <c r="A20" s="74">
        <v>7</v>
      </c>
      <c r="B20" s="77" t="s">
        <v>4</v>
      </c>
      <c r="C20" s="37" t="s">
        <v>15</v>
      </c>
      <c r="D20" s="37" t="s">
        <v>19</v>
      </c>
      <c r="E20" s="77" t="s">
        <v>5</v>
      </c>
      <c r="F20" s="74">
        <v>4</v>
      </c>
      <c r="G20" s="55">
        <v>45215</v>
      </c>
      <c r="H20" s="55">
        <v>45216</v>
      </c>
      <c r="I20" s="55">
        <v>45216</v>
      </c>
      <c r="J20" s="55">
        <v>45216</v>
      </c>
      <c r="K20" s="80">
        <v>1</v>
      </c>
      <c r="L20" s="62" t="s">
        <v>960</v>
      </c>
    </row>
    <row r="21" spans="1:12">
      <c r="A21" s="56"/>
      <c r="B21" s="63"/>
      <c r="C21" s="4" t="s">
        <v>16</v>
      </c>
      <c r="D21" s="4" t="s">
        <v>19</v>
      </c>
      <c r="E21" s="63"/>
      <c r="F21" s="56"/>
      <c r="G21" s="56"/>
      <c r="H21" s="56"/>
      <c r="I21" s="56"/>
      <c r="J21" s="56"/>
      <c r="K21" s="56"/>
      <c r="L21" s="63"/>
    </row>
    <row r="22" spans="1:12" ht="24">
      <c r="A22" s="56"/>
      <c r="B22" s="63"/>
      <c r="C22" s="4" t="s">
        <v>17</v>
      </c>
      <c r="D22" s="4" t="s">
        <v>61</v>
      </c>
      <c r="E22" s="63"/>
      <c r="F22" s="56"/>
      <c r="G22" s="56"/>
      <c r="H22" s="56"/>
      <c r="I22" s="56"/>
      <c r="J22" s="56"/>
      <c r="K22" s="56"/>
      <c r="L22" s="63"/>
    </row>
    <row r="23" spans="1:12">
      <c r="A23" s="56"/>
      <c r="B23" s="63"/>
      <c r="C23" s="4" t="s">
        <v>18</v>
      </c>
      <c r="D23" s="4" t="s">
        <v>62</v>
      </c>
      <c r="E23" s="63"/>
      <c r="F23" s="56"/>
      <c r="G23" s="56"/>
      <c r="H23" s="56"/>
      <c r="I23" s="56"/>
      <c r="J23" s="56"/>
      <c r="K23" s="56"/>
      <c r="L23" s="63"/>
    </row>
    <row r="24" spans="1:12">
      <c r="A24" s="56"/>
      <c r="B24" s="63"/>
      <c r="C24" s="4" t="s">
        <v>31</v>
      </c>
      <c r="D24" s="4" t="s">
        <v>19</v>
      </c>
      <c r="E24" s="63"/>
      <c r="F24" s="56"/>
      <c r="G24" s="56"/>
      <c r="H24" s="56"/>
      <c r="I24" s="56"/>
      <c r="J24" s="56"/>
      <c r="K24" s="56"/>
      <c r="L24" s="63"/>
    </row>
    <row r="25" spans="1:12">
      <c r="A25" s="56"/>
      <c r="B25" s="63"/>
      <c r="C25" s="4" t="s">
        <v>32</v>
      </c>
      <c r="D25" s="4" t="s">
        <v>19</v>
      </c>
      <c r="E25" s="63"/>
      <c r="F25" s="56"/>
      <c r="G25" s="56"/>
      <c r="H25" s="56"/>
      <c r="I25" s="56"/>
      <c r="J25" s="56"/>
      <c r="K25" s="56"/>
      <c r="L25" s="63"/>
    </row>
    <row r="26" spans="1:12" ht="24">
      <c r="A26" s="56"/>
      <c r="B26" s="63"/>
      <c r="C26" s="4" t="s">
        <v>33</v>
      </c>
      <c r="D26" s="4" t="s">
        <v>61</v>
      </c>
      <c r="E26" s="63"/>
      <c r="F26" s="56"/>
      <c r="G26" s="56"/>
      <c r="H26" s="56"/>
      <c r="I26" s="56"/>
      <c r="J26" s="56"/>
      <c r="K26" s="56"/>
      <c r="L26" s="63"/>
    </row>
    <row r="27" spans="1:12" ht="12.75" thickBot="1">
      <c r="A27" s="57"/>
      <c r="B27" s="64"/>
      <c r="C27" s="32" t="s">
        <v>34</v>
      </c>
      <c r="D27" s="32" t="s">
        <v>62</v>
      </c>
      <c r="E27" s="64"/>
      <c r="F27" s="57"/>
      <c r="G27" s="57"/>
      <c r="H27" s="57"/>
      <c r="I27" s="57"/>
      <c r="J27" s="57"/>
      <c r="K27" s="57"/>
      <c r="L27" s="64"/>
    </row>
    <row r="28" spans="1:12">
      <c r="A28" s="74">
        <v>8</v>
      </c>
      <c r="B28" s="77" t="s">
        <v>0</v>
      </c>
      <c r="C28" s="37" t="s">
        <v>8</v>
      </c>
      <c r="D28" s="37" t="s">
        <v>63</v>
      </c>
      <c r="E28" s="77" t="s">
        <v>1</v>
      </c>
      <c r="F28" s="74">
        <v>4</v>
      </c>
      <c r="G28" s="55">
        <v>45215</v>
      </c>
      <c r="H28" s="55">
        <v>45211</v>
      </c>
      <c r="I28" s="55">
        <v>45216</v>
      </c>
      <c r="J28" s="55"/>
      <c r="K28" s="80">
        <v>0.9</v>
      </c>
      <c r="L28" s="62" t="s">
        <v>961</v>
      </c>
    </row>
    <row r="29" spans="1:12">
      <c r="A29" s="56"/>
      <c r="B29" s="63"/>
      <c r="C29" s="44" t="s">
        <v>9</v>
      </c>
      <c r="D29" s="4"/>
      <c r="E29" s="63"/>
      <c r="F29" s="56"/>
      <c r="G29" s="56"/>
      <c r="H29" s="56"/>
      <c r="I29" s="56"/>
      <c r="J29" s="56"/>
      <c r="K29" s="56"/>
      <c r="L29" s="63"/>
    </row>
    <row r="30" spans="1:12">
      <c r="A30" s="56"/>
      <c r="B30" s="63"/>
      <c r="C30" s="4" t="s">
        <v>10</v>
      </c>
      <c r="D30" s="8" t="s">
        <v>64</v>
      </c>
      <c r="E30" s="63"/>
      <c r="F30" s="56"/>
      <c r="G30" s="56"/>
      <c r="H30" s="56"/>
      <c r="I30" s="56"/>
      <c r="J30" s="56"/>
      <c r="K30" s="56"/>
      <c r="L30" s="63"/>
    </row>
    <row r="31" spans="1:12">
      <c r="A31" s="56"/>
      <c r="B31" s="63"/>
      <c r="C31" s="4" t="s">
        <v>11</v>
      </c>
      <c r="D31" s="8" t="s">
        <v>65</v>
      </c>
      <c r="E31" s="63"/>
      <c r="F31" s="56"/>
      <c r="G31" s="56"/>
      <c r="H31" s="56"/>
      <c r="I31" s="56"/>
      <c r="J31" s="56"/>
      <c r="K31" s="56"/>
      <c r="L31" s="63"/>
    </row>
    <row r="32" spans="1:12">
      <c r="A32" s="56"/>
      <c r="B32" s="63"/>
      <c r="C32" s="28" t="s">
        <v>12</v>
      </c>
      <c r="D32" s="8" t="s">
        <v>65</v>
      </c>
      <c r="E32" s="63"/>
      <c r="F32" s="56"/>
      <c r="G32" s="56"/>
      <c r="H32" s="56"/>
      <c r="I32" s="56"/>
      <c r="J32" s="56"/>
      <c r="K32" s="56"/>
      <c r="L32" s="63"/>
    </row>
    <row r="33" spans="1:12">
      <c r="A33" s="56"/>
      <c r="B33" s="63"/>
      <c r="C33" s="4" t="s">
        <v>13</v>
      </c>
      <c r="D33" s="4" t="s">
        <v>66</v>
      </c>
      <c r="E33" s="63"/>
      <c r="F33" s="56"/>
      <c r="G33" s="56"/>
      <c r="H33" s="56"/>
      <c r="I33" s="56"/>
      <c r="J33" s="56"/>
      <c r="K33" s="56"/>
      <c r="L33" s="63"/>
    </row>
    <row r="34" spans="1:12" ht="52.5" customHeight="1" thickBot="1">
      <c r="A34" s="57"/>
      <c r="B34" s="64"/>
      <c r="C34" s="32" t="s">
        <v>14</v>
      </c>
      <c r="D34" s="32"/>
      <c r="E34" s="64"/>
      <c r="F34" s="57"/>
      <c r="G34" s="57"/>
      <c r="H34" s="57"/>
      <c r="I34" s="57"/>
      <c r="J34" s="57"/>
      <c r="K34" s="57"/>
      <c r="L34" s="64"/>
    </row>
    <row r="35" spans="1:12">
      <c r="A35" s="74">
        <v>9</v>
      </c>
      <c r="B35" s="77" t="s">
        <v>71</v>
      </c>
      <c r="C35" s="37" t="s">
        <v>73</v>
      </c>
      <c r="D35" s="36"/>
      <c r="E35" s="40" t="s">
        <v>74</v>
      </c>
      <c r="F35" s="58"/>
      <c r="G35" s="58"/>
      <c r="H35" s="58"/>
      <c r="I35" s="58"/>
      <c r="J35" s="58"/>
      <c r="K35" s="58"/>
      <c r="L35" s="58"/>
    </row>
    <row r="36" spans="1:12" ht="12.75" thickBot="1">
      <c r="A36" s="57"/>
      <c r="B36" s="64"/>
      <c r="C36" s="32" t="s">
        <v>72</v>
      </c>
      <c r="D36" s="31"/>
      <c r="E36" s="38" t="s">
        <v>75</v>
      </c>
      <c r="F36" s="59"/>
      <c r="G36" s="59"/>
      <c r="H36" s="59"/>
      <c r="I36" s="59"/>
      <c r="J36" s="59"/>
      <c r="K36" s="59"/>
      <c r="L36" s="59"/>
    </row>
  </sheetData>
  <mergeCells count="78">
    <mergeCell ref="I2:I5"/>
    <mergeCell ref="I6:I9"/>
    <mergeCell ref="I10:I11"/>
    <mergeCell ref="I12:I16"/>
    <mergeCell ref="I20:I27"/>
    <mergeCell ref="I28:I34"/>
    <mergeCell ref="I35:I36"/>
    <mergeCell ref="K6:K9"/>
    <mergeCell ref="K10:K11"/>
    <mergeCell ref="K12:K16"/>
    <mergeCell ref="K18:K19"/>
    <mergeCell ref="K20:K27"/>
    <mergeCell ref="K28:K34"/>
    <mergeCell ref="K35:K36"/>
    <mergeCell ref="I18:I19"/>
    <mergeCell ref="J20:J27"/>
    <mergeCell ref="J28:J34"/>
    <mergeCell ref="J35:J36"/>
    <mergeCell ref="J18:J19"/>
    <mergeCell ref="B20:B27"/>
    <mergeCell ref="E20:E27"/>
    <mergeCell ref="A6:A9"/>
    <mergeCell ref="B6:B9"/>
    <mergeCell ref="D6:D9"/>
    <mergeCell ref="A17:A19"/>
    <mergeCell ref="B17:B19"/>
    <mergeCell ref="A35:A36"/>
    <mergeCell ref="B35:B36"/>
    <mergeCell ref="A2:A4"/>
    <mergeCell ref="B2:B4"/>
    <mergeCell ref="E2:E4"/>
    <mergeCell ref="A10:A11"/>
    <mergeCell ref="B10:B11"/>
    <mergeCell ref="D10:D11"/>
    <mergeCell ref="D3:D4"/>
    <mergeCell ref="E28:E34"/>
    <mergeCell ref="E17:E19"/>
    <mergeCell ref="A28:A34"/>
    <mergeCell ref="B28:B34"/>
    <mergeCell ref="A12:A16"/>
    <mergeCell ref="B12:B16"/>
    <mergeCell ref="A20:A27"/>
    <mergeCell ref="F2:F5"/>
    <mergeCell ref="F35:F36"/>
    <mergeCell ref="F20:F27"/>
    <mergeCell ref="F28:F34"/>
    <mergeCell ref="F6:F9"/>
    <mergeCell ref="F10:F11"/>
    <mergeCell ref="F12:F16"/>
    <mergeCell ref="F18:F19"/>
    <mergeCell ref="L20:L27"/>
    <mergeCell ref="L28:L34"/>
    <mergeCell ref="L35:L36"/>
    <mergeCell ref="L6:L9"/>
    <mergeCell ref="L10:L11"/>
    <mergeCell ref="L12:L16"/>
    <mergeCell ref="L18:L19"/>
    <mergeCell ref="G2:G5"/>
    <mergeCell ref="H2:H5"/>
    <mergeCell ref="G6:G9"/>
    <mergeCell ref="H6:H9"/>
    <mergeCell ref="G10:G11"/>
    <mergeCell ref="H10:H11"/>
    <mergeCell ref="G28:G34"/>
    <mergeCell ref="H28:H34"/>
    <mergeCell ref="G35:G36"/>
    <mergeCell ref="H35:H36"/>
    <mergeCell ref="G12:G16"/>
    <mergeCell ref="H12:H16"/>
    <mergeCell ref="G18:G19"/>
    <mergeCell ref="H18:H19"/>
    <mergeCell ref="G20:G27"/>
    <mergeCell ref="H20:H27"/>
    <mergeCell ref="K2:K4"/>
    <mergeCell ref="J2:J5"/>
    <mergeCell ref="J6:J9"/>
    <mergeCell ref="J10:J11"/>
    <mergeCell ref="J12:J16"/>
  </mergeCells>
  <phoneticPr fontId="1"/>
  <pageMargins left="0.31496062992125984" right="0.31496062992125984" top="0.35433070866141736" bottom="0.35433070866141736" header="0.11811023622047245" footer="0.11811023622047245"/>
  <pageSetup paperSize="9" scale="92" orientation="landscape" r:id="rId1"/>
  <headerFooter>
    <oddHeader>&amp;C&amp;F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45FE-FD80-438D-BA5D-5F7CF43FFB8F}">
  <dimension ref="C3:I23"/>
  <sheetViews>
    <sheetView zoomScaleNormal="100" workbookViewId="0">
      <selection activeCell="F26" sqref="F26"/>
    </sheetView>
  </sheetViews>
  <sheetFormatPr defaultRowHeight="18.75"/>
  <cols>
    <col min="3" max="3" width="17.5" bestFit="1" customWidth="1"/>
    <col min="4" max="4" width="25" bestFit="1" customWidth="1"/>
    <col min="5" max="5" width="27.25" bestFit="1" customWidth="1"/>
    <col min="6" max="6" width="23.75" bestFit="1" customWidth="1"/>
    <col min="7" max="7" width="27.25" bestFit="1" customWidth="1"/>
    <col min="8" max="8" width="30.75" bestFit="1" customWidth="1"/>
    <col min="9" max="9" width="51" bestFit="1" customWidth="1"/>
  </cols>
  <sheetData>
    <row r="3" spans="3:9">
      <c r="C3" s="13" t="s">
        <v>459</v>
      </c>
      <c r="D3" s="12" t="s">
        <v>871</v>
      </c>
    </row>
    <row r="4" spans="3:9">
      <c r="C4" s="12" t="s">
        <v>150</v>
      </c>
      <c r="D4" s="13" t="s">
        <v>237</v>
      </c>
      <c r="E4" s="13" t="s">
        <v>868</v>
      </c>
      <c r="F4" s="13" t="s">
        <v>468</v>
      </c>
      <c r="G4" s="13" t="s">
        <v>469</v>
      </c>
      <c r="H4" s="13" t="s">
        <v>869</v>
      </c>
      <c r="I4" s="13" t="s">
        <v>870</v>
      </c>
    </row>
    <row r="5" spans="3:9">
      <c r="C5" s="12" t="s">
        <v>151</v>
      </c>
      <c r="D5" s="12" t="s">
        <v>872</v>
      </c>
      <c r="E5" s="12" t="s">
        <v>873</v>
      </c>
      <c r="F5" s="12" t="s">
        <v>874</v>
      </c>
      <c r="G5" s="12" t="s">
        <v>874</v>
      </c>
      <c r="H5" s="12" t="s">
        <v>875</v>
      </c>
      <c r="I5" s="12" t="s">
        <v>876</v>
      </c>
    </row>
    <row r="6" spans="3:9">
      <c r="D6" s="10" t="s">
        <v>259</v>
      </c>
      <c r="E6" s="10" t="s">
        <v>908</v>
      </c>
      <c r="F6" s="10" t="s">
        <v>508</v>
      </c>
      <c r="G6" s="10" t="s">
        <v>909</v>
      </c>
      <c r="H6" s="10" t="s">
        <v>878</v>
      </c>
      <c r="I6" s="10" t="s">
        <v>877</v>
      </c>
    </row>
    <row r="7" spans="3:9">
      <c r="D7" s="10" t="s">
        <v>417</v>
      </c>
      <c r="E7" s="10" t="s">
        <v>907</v>
      </c>
      <c r="F7" s="10"/>
      <c r="G7" s="10" t="s">
        <v>829</v>
      </c>
      <c r="H7" s="10" t="s">
        <v>878</v>
      </c>
      <c r="I7" s="10" t="s">
        <v>879</v>
      </c>
    </row>
    <row r="8" spans="3:9">
      <c r="D8" s="10" t="s">
        <v>315</v>
      </c>
      <c r="E8" s="10" t="s">
        <v>880</v>
      </c>
      <c r="F8" s="10" t="s">
        <v>803</v>
      </c>
      <c r="G8" s="10" t="s">
        <v>804</v>
      </c>
      <c r="H8" s="10" t="s">
        <v>878</v>
      </c>
      <c r="I8" s="10" t="s">
        <v>881</v>
      </c>
    </row>
    <row r="9" spans="3:9">
      <c r="D9" s="10" t="s">
        <v>250</v>
      </c>
      <c r="E9" s="10" t="s">
        <v>882</v>
      </c>
      <c r="F9" s="10" t="s">
        <v>534</v>
      </c>
      <c r="G9" s="10" t="s">
        <v>535</v>
      </c>
      <c r="H9" s="10" t="s">
        <v>878</v>
      </c>
      <c r="I9" s="10" t="s">
        <v>883</v>
      </c>
    </row>
    <row r="10" spans="3:9">
      <c r="D10" s="10" t="s">
        <v>257</v>
      </c>
      <c r="E10" s="10" t="s">
        <v>884</v>
      </c>
      <c r="F10" s="10" t="s">
        <v>528</v>
      </c>
      <c r="G10" s="10" t="s">
        <v>529</v>
      </c>
      <c r="H10" s="10" t="s">
        <v>878</v>
      </c>
      <c r="I10" s="10"/>
    </row>
    <row r="11" spans="3:9">
      <c r="D11" s="10" t="s">
        <v>333</v>
      </c>
      <c r="E11" s="10" t="s">
        <v>885</v>
      </c>
      <c r="F11" s="10"/>
      <c r="G11" s="10" t="s">
        <v>732</v>
      </c>
      <c r="H11" s="10" t="s">
        <v>878</v>
      </c>
      <c r="I11" s="10" t="s">
        <v>886</v>
      </c>
    </row>
    <row r="12" spans="3:9">
      <c r="D12" s="10" t="s">
        <v>411</v>
      </c>
      <c r="E12" s="10" t="s">
        <v>887</v>
      </c>
      <c r="F12" s="10" t="s">
        <v>849</v>
      </c>
      <c r="G12" s="10" t="s">
        <v>850</v>
      </c>
      <c r="H12" s="10" t="s">
        <v>878</v>
      </c>
      <c r="I12" s="10" t="s">
        <v>888</v>
      </c>
    </row>
    <row r="13" spans="3:9">
      <c r="D13" s="10" t="s">
        <v>441</v>
      </c>
      <c r="E13" s="10" t="s">
        <v>889</v>
      </c>
      <c r="F13" s="10" t="s">
        <v>654</v>
      </c>
      <c r="G13" s="10" t="s">
        <v>655</v>
      </c>
      <c r="H13" s="10" t="s">
        <v>878</v>
      </c>
      <c r="I13" s="10" t="s">
        <v>890</v>
      </c>
    </row>
    <row r="14" spans="3:9">
      <c r="D14" s="10" t="s">
        <v>269</v>
      </c>
      <c r="E14" s="10" t="s">
        <v>891</v>
      </c>
      <c r="F14" s="10" t="s">
        <v>622</v>
      </c>
      <c r="G14" s="10" t="s">
        <v>623</v>
      </c>
      <c r="H14" s="10" t="s">
        <v>878</v>
      </c>
      <c r="I14" s="10" t="s">
        <v>892</v>
      </c>
    </row>
    <row r="15" spans="3:9">
      <c r="D15" s="10" t="s">
        <v>415</v>
      </c>
      <c r="E15" s="10" t="s">
        <v>893</v>
      </c>
      <c r="F15" s="10" t="s">
        <v>833</v>
      </c>
      <c r="G15" s="10" t="s">
        <v>834</v>
      </c>
      <c r="H15" s="10" t="s">
        <v>878</v>
      </c>
      <c r="I15" s="10" t="s">
        <v>894</v>
      </c>
    </row>
    <row r="16" spans="3:9">
      <c r="D16" s="10" t="s">
        <v>275</v>
      </c>
      <c r="E16" s="10" t="s">
        <v>895</v>
      </c>
      <c r="F16" s="10" t="s">
        <v>896</v>
      </c>
      <c r="G16" s="10" t="s">
        <v>627</v>
      </c>
      <c r="H16" s="10" t="s">
        <v>878</v>
      </c>
      <c r="I16" s="10" t="s">
        <v>897</v>
      </c>
    </row>
    <row r="17" spans="4:9">
      <c r="D17" s="10" t="s">
        <v>263</v>
      </c>
      <c r="E17" s="10" t="s">
        <v>898</v>
      </c>
      <c r="F17" s="10" t="s">
        <v>515</v>
      </c>
      <c r="G17" s="10" t="s">
        <v>516</v>
      </c>
      <c r="H17" s="10" t="s">
        <v>878</v>
      </c>
      <c r="I17" s="10" t="s">
        <v>899</v>
      </c>
    </row>
    <row r="18" spans="4:9">
      <c r="D18" s="10" t="s">
        <v>329</v>
      </c>
      <c r="E18" s="10" t="s">
        <v>900</v>
      </c>
      <c r="F18" s="10"/>
      <c r="G18" s="10" t="s">
        <v>604</v>
      </c>
      <c r="H18" s="10" t="s">
        <v>878</v>
      </c>
      <c r="I18" s="10"/>
    </row>
    <row r="19" spans="4:9">
      <c r="D19" s="10" t="s">
        <v>369</v>
      </c>
      <c r="E19" s="10" t="s">
        <v>901</v>
      </c>
      <c r="F19" s="10" t="s">
        <v>583</v>
      </c>
      <c r="G19" s="10" t="s">
        <v>584</v>
      </c>
      <c r="H19" s="10" t="s">
        <v>878</v>
      </c>
      <c r="I19" s="10" t="s">
        <v>902</v>
      </c>
    </row>
    <row r="20" spans="4:9">
      <c r="D20" s="10" t="s">
        <v>313</v>
      </c>
      <c r="E20" s="10" t="s">
        <v>903</v>
      </c>
      <c r="F20" s="10" t="s">
        <v>737</v>
      </c>
      <c r="G20" s="10" t="s">
        <v>738</v>
      </c>
      <c r="H20" s="10" t="s">
        <v>878</v>
      </c>
      <c r="I20" s="10"/>
    </row>
    <row r="21" spans="4:9">
      <c r="D21" s="10" t="s">
        <v>427</v>
      </c>
      <c r="E21" s="10" t="s">
        <v>904</v>
      </c>
      <c r="F21" s="10" t="s">
        <v>854</v>
      </c>
      <c r="G21" s="10" t="s">
        <v>855</v>
      </c>
      <c r="H21" s="10" t="s">
        <v>878</v>
      </c>
      <c r="I21" s="10" t="s">
        <v>905</v>
      </c>
    </row>
    <row r="22" spans="4:9">
      <c r="D22" s="10" t="s">
        <v>277</v>
      </c>
      <c r="E22" s="10" t="s">
        <v>906</v>
      </c>
      <c r="F22" s="10" t="s">
        <v>521</v>
      </c>
      <c r="G22" s="10" t="s">
        <v>522</v>
      </c>
      <c r="H22" s="10" t="s">
        <v>878</v>
      </c>
      <c r="I22" s="10"/>
    </row>
    <row r="23" spans="4:9">
      <c r="D23" s="10" t="s">
        <v>373</v>
      </c>
      <c r="E23" s="19" t="s">
        <v>910</v>
      </c>
      <c r="F23" s="20" t="s">
        <v>611</v>
      </c>
      <c r="G23" s="20" t="s">
        <v>911</v>
      </c>
      <c r="H23" s="10" t="s">
        <v>878</v>
      </c>
      <c r="I23" s="20" t="s">
        <v>912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F973-4264-4E30-BC74-C2A6F3177ECB}">
  <dimension ref="A1"/>
  <sheetViews>
    <sheetView workbookViewId="0">
      <selection activeCell="G7" sqref="G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DD42-5681-4F02-AD68-1D10F547F2D1}">
  <dimension ref="B3:H35"/>
  <sheetViews>
    <sheetView topLeftCell="A10" workbookViewId="0">
      <selection activeCell="C7" sqref="C7"/>
    </sheetView>
  </sheetViews>
  <sheetFormatPr defaultRowHeight="18.75"/>
  <cols>
    <col min="2" max="2" width="9" bestFit="1" customWidth="1"/>
    <col min="3" max="3" width="22.625" bestFit="1" customWidth="1"/>
    <col min="4" max="5" width="26.125" bestFit="1" customWidth="1"/>
    <col min="6" max="6" width="36.375" bestFit="1" customWidth="1"/>
    <col min="7" max="7" width="22.75" bestFit="1" customWidth="1"/>
    <col min="8" max="8" width="36.375" bestFit="1" customWidth="1"/>
  </cols>
  <sheetData>
    <row r="3" spans="2:8">
      <c r="B3" s="13" t="s">
        <v>156</v>
      </c>
      <c r="C3" s="12" t="s">
        <v>157</v>
      </c>
    </row>
    <row r="4" spans="2:8">
      <c r="B4" s="12" t="s">
        <v>150</v>
      </c>
      <c r="C4" s="13" t="s">
        <v>94</v>
      </c>
      <c r="D4" s="13" t="s">
        <v>158</v>
      </c>
      <c r="E4" s="13" t="s">
        <v>160</v>
      </c>
      <c r="F4" s="13" t="s">
        <v>162</v>
      </c>
      <c r="G4" s="13" t="s">
        <v>164</v>
      </c>
      <c r="H4" s="13" t="s">
        <v>166</v>
      </c>
    </row>
    <row r="5" spans="2:8">
      <c r="B5" s="12" t="s">
        <v>151</v>
      </c>
      <c r="C5" s="12" t="s">
        <v>168</v>
      </c>
      <c r="D5" s="12" t="s">
        <v>159</v>
      </c>
      <c r="E5" s="12" t="s">
        <v>161</v>
      </c>
      <c r="F5" s="12" t="s">
        <v>163</v>
      </c>
      <c r="G5" s="12" t="s">
        <v>165</v>
      </c>
      <c r="H5" s="12" t="s">
        <v>167</v>
      </c>
    </row>
    <row r="6" spans="2:8">
      <c r="B6" t="s">
        <v>104</v>
      </c>
      <c r="C6" s="10" t="s">
        <v>915</v>
      </c>
      <c r="D6" s="10" t="s">
        <v>916</v>
      </c>
      <c r="E6" s="17">
        <v>5125</v>
      </c>
      <c r="F6" s="10" t="s">
        <v>188</v>
      </c>
      <c r="G6" s="10" t="s">
        <v>170</v>
      </c>
      <c r="H6" s="10" t="s">
        <v>188</v>
      </c>
    </row>
    <row r="7" spans="2:8">
      <c r="C7" s="10" t="s">
        <v>917</v>
      </c>
      <c r="D7" s="10" t="s">
        <v>916</v>
      </c>
      <c r="E7" s="17">
        <v>5190</v>
      </c>
      <c r="F7" s="10" t="s">
        <v>189</v>
      </c>
      <c r="G7" s="10" t="s">
        <v>179</v>
      </c>
      <c r="H7" s="10" t="s">
        <v>189</v>
      </c>
    </row>
    <row r="8" spans="2:8">
      <c r="C8" s="10" t="s">
        <v>918</v>
      </c>
      <c r="D8" s="10" t="s">
        <v>916</v>
      </c>
      <c r="E8" s="17">
        <v>5170</v>
      </c>
      <c r="F8" s="10" t="s">
        <v>190</v>
      </c>
      <c r="G8" s="10" t="s">
        <v>170</v>
      </c>
      <c r="H8" s="10" t="s">
        <v>190</v>
      </c>
    </row>
    <row r="9" spans="2:8">
      <c r="C9" s="10" t="s">
        <v>919</v>
      </c>
      <c r="D9" s="10" t="s">
        <v>916</v>
      </c>
      <c r="E9" s="17">
        <v>5165</v>
      </c>
      <c r="F9" s="10" t="s">
        <v>191</v>
      </c>
      <c r="G9" s="10" t="s">
        <v>170</v>
      </c>
      <c r="H9" s="10" t="s">
        <v>191</v>
      </c>
    </row>
    <row r="10" spans="2:8">
      <c r="C10" s="10" t="s">
        <v>920</v>
      </c>
      <c r="D10" s="10" t="s">
        <v>916</v>
      </c>
      <c r="E10" s="17">
        <v>4550</v>
      </c>
      <c r="F10" s="10" t="s">
        <v>192</v>
      </c>
      <c r="G10" s="10" t="s">
        <v>193</v>
      </c>
      <c r="H10" s="10" t="s">
        <v>194</v>
      </c>
    </row>
    <row r="11" spans="2:8">
      <c r="C11" s="10" t="s">
        <v>921</v>
      </c>
      <c r="D11" s="10" t="s">
        <v>916</v>
      </c>
      <c r="E11" s="17">
        <v>1420</v>
      </c>
      <c r="F11" s="10" t="s">
        <v>195</v>
      </c>
      <c r="G11" s="10" t="s">
        <v>173</v>
      </c>
      <c r="H11" s="10" t="s">
        <v>195</v>
      </c>
    </row>
    <row r="12" spans="2:8">
      <c r="C12" s="10" t="s">
        <v>922</v>
      </c>
      <c r="D12" s="10" t="s">
        <v>916</v>
      </c>
      <c r="E12" s="17">
        <v>4392</v>
      </c>
      <c r="F12" s="10" t="s">
        <v>196</v>
      </c>
      <c r="G12" s="10" t="s">
        <v>193</v>
      </c>
      <c r="H12" s="10" t="s">
        <v>196</v>
      </c>
    </row>
    <row r="13" spans="2:8">
      <c r="C13" s="10" t="s">
        <v>923</v>
      </c>
      <c r="D13" s="10" t="s">
        <v>916</v>
      </c>
      <c r="E13" s="17">
        <v>5130</v>
      </c>
      <c r="F13" s="10" t="s">
        <v>198</v>
      </c>
      <c r="G13" s="10" t="s">
        <v>170</v>
      </c>
      <c r="H13" s="10" t="s">
        <v>198</v>
      </c>
    </row>
    <row r="14" spans="2:8">
      <c r="C14" s="10" t="s">
        <v>924</v>
      </c>
      <c r="D14" s="10" t="s">
        <v>916</v>
      </c>
      <c r="E14" s="17">
        <v>5175</v>
      </c>
      <c r="F14" s="10" t="s">
        <v>199</v>
      </c>
      <c r="G14" s="10" t="s">
        <v>170</v>
      </c>
      <c r="H14" s="10" t="s">
        <v>199</v>
      </c>
    </row>
    <row r="15" spans="2:8">
      <c r="C15" s="10" t="s">
        <v>925</v>
      </c>
      <c r="D15" s="10" t="s">
        <v>916</v>
      </c>
      <c r="E15" s="17">
        <v>5150</v>
      </c>
      <c r="F15" s="10" t="s">
        <v>200</v>
      </c>
      <c r="G15" s="10" t="s">
        <v>170</v>
      </c>
      <c r="H15" s="10" t="s">
        <v>200</v>
      </c>
    </row>
    <row r="16" spans="2:8">
      <c r="C16" s="10" t="s">
        <v>926</v>
      </c>
      <c r="D16" s="10" t="s">
        <v>916</v>
      </c>
      <c r="E16" s="17">
        <v>2200</v>
      </c>
      <c r="F16" s="10" t="s">
        <v>201</v>
      </c>
      <c r="G16" s="10" t="s">
        <v>173</v>
      </c>
      <c r="H16" s="10" t="s">
        <v>201</v>
      </c>
    </row>
    <row r="17" spans="3:8">
      <c r="C17" s="10" t="s">
        <v>927</v>
      </c>
      <c r="D17" s="10" t="s">
        <v>916</v>
      </c>
      <c r="E17" s="17">
        <v>5000</v>
      </c>
      <c r="F17" s="10" t="s">
        <v>202</v>
      </c>
      <c r="G17" s="10" t="s">
        <v>170</v>
      </c>
      <c r="H17" s="10" t="s">
        <v>202</v>
      </c>
    </row>
    <row r="18" spans="3:8">
      <c r="C18" s="10" t="s">
        <v>928</v>
      </c>
      <c r="D18" s="10" t="s">
        <v>916</v>
      </c>
      <c r="E18" s="17">
        <v>2202</v>
      </c>
      <c r="F18" s="10" t="s">
        <v>929</v>
      </c>
      <c r="G18" s="10" t="s">
        <v>173</v>
      </c>
      <c r="H18" s="10" t="s">
        <v>929</v>
      </c>
    </row>
    <row r="19" spans="3:8">
      <c r="C19" s="10" t="s">
        <v>930</v>
      </c>
      <c r="D19" s="10" t="s">
        <v>916</v>
      </c>
      <c r="E19" s="17">
        <v>5185</v>
      </c>
      <c r="F19" s="10" t="s">
        <v>197</v>
      </c>
      <c r="G19" s="10" t="s">
        <v>170</v>
      </c>
      <c r="H19" s="10" t="s">
        <v>197</v>
      </c>
    </row>
    <row r="20" spans="3:8">
      <c r="C20" s="10" t="s">
        <v>931</v>
      </c>
      <c r="D20" s="10" t="s">
        <v>916</v>
      </c>
      <c r="E20" s="17">
        <v>5140</v>
      </c>
      <c r="F20" s="10" t="s">
        <v>171</v>
      </c>
      <c r="G20" s="10" t="s">
        <v>170</v>
      </c>
      <c r="H20" s="10" t="s">
        <v>171</v>
      </c>
    </row>
    <row r="21" spans="3:8">
      <c r="C21" s="10" t="s">
        <v>932</v>
      </c>
      <c r="D21" s="10" t="s">
        <v>916</v>
      </c>
      <c r="E21" s="17">
        <v>1425</v>
      </c>
      <c r="F21" s="10" t="s">
        <v>172</v>
      </c>
      <c r="G21" s="10" t="s">
        <v>173</v>
      </c>
      <c r="H21" s="10" t="s">
        <v>172</v>
      </c>
    </row>
    <row r="22" spans="3:8">
      <c r="C22" s="10" t="s">
        <v>933</v>
      </c>
      <c r="D22" s="10" t="s">
        <v>916</v>
      </c>
      <c r="E22" s="17">
        <v>1200</v>
      </c>
      <c r="F22" s="10" t="s">
        <v>174</v>
      </c>
      <c r="G22" s="10" t="s">
        <v>173</v>
      </c>
      <c r="H22" s="10" t="s">
        <v>175</v>
      </c>
    </row>
    <row r="23" spans="3:8">
      <c r="C23" s="10" t="s">
        <v>934</v>
      </c>
      <c r="D23" s="10" t="s">
        <v>916</v>
      </c>
      <c r="E23" s="17">
        <v>5110</v>
      </c>
      <c r="F23" s="10" t="s">
        <v>176</v>
      </c>
      <c r="G23" s="10" t="s">
        <v>170</v>
      </c>
      <c r="H23" s="10" t="s">
        <v>176</v>
      </c>
    </row>
    <row r="24" spans="3:8">
      <c r="C24" s="10" t="s">
        <v>935</v>
      </c>
      <c r="D24" s="10" t="s">
        <v>916</v>
      </c>
      <c r="E24" s="17">
        <v>1405</v>
      </c>
      <c r="F24" s="10" t="s">
        <v>177</v>
      </c>
      <c r="G24" s="10" t="s">
        <v>173</v>
      </c>
      <c r="H24" s="10" t="s">
        <v>177</v>
      </c>
    </row>
    <row r="25" spans="3:8">
      <c r="C25" s="10" t="s">
        <v>936</v>
      </c>
      <c r="D25" s="10" t="s">
        <v>916</v>
      </c>
      <c r="E25" s="17">
        <v>7350</v>
      </c>
      <c r="F25" s="10" t="s">
        <v>178</v>
      </c>
      <c r="G25" s="10" t="s">
        <v>179</v>
      </c>
      <c r="H25" s="10" t="s">
        <v>178</v>
      </c>
    </row>
    <row r="26" spans="3:8">
      <c r="C26" s="10" t="s">
        <v>937</v>
      </c>
      <c r="D26" s="10" t="s">
        <v>916</v>
      </c>
      <c r="E26" s="17">
        <v>9690</v>
      </c>
      <c r="F26" s="10" t="s">
        <v>180</v>
      </c>
      <c r="G26" s="10" t="s">
        <v>170</v>
      </c>
      <c r="H26" s="10" t="s">
        <v>180</v>
      </c>
    </row>
    <row r="27" spans="3:8">
      <c r="C27" s="10" t="s">
        <v>938</v>
      </c>
      <c r="D27" s="10" t="s">
        <v>916</v>
      </c>
      <c r="E27" s="17">
        <v>4000</v>
      </c>
      <c r="F27" s="10" t="s">
        <v>181</v>
      </c>
      <c r="G27" s="10" t="s">
        <v>170</v>
      </c>
      <c r="H27" s="10" t="s">
        <v>181</v>
      </c>
    </row>
    <row r="28" spans="3:8">
      <c r="C28" s="10" t="s">
        <v>939</v>
      </c>
      <c r="D28" s="10" t="s">
        <v>916</v>
      </c>
      <c r="E28" s="17">
        <v>2135</v>
      </c>
      <c r="F28" s="10" t="s">
        <v>182</v>
      </c>
      <c r="G28" s="10" t="s">
        <v>173</v>
      </c>
      <c r="H28" s="10" t="s">
        <v>182</v>
      </c>
    </row>
    <row r="29" spans="3:8">
      <c r="C29" s="10" t="s">
        <v>940</v>
      </c>
      <c r="D29" s="10" t="s">
        <v>916</v>
      </c>
      <c r="E29" s="17">
        <v>2005</v>
      </c>
      <c r="F29" s="10" t="s">
        <v>183</v>
      </c>
      <c r="G29" s="10" t="s">
        <v>173</v>
      </c>
      <c r="H29" s="10" t="s">
        <v>183</v>
      </c>
    </row>
    <row r="30" spans="3:8">
      <c r="C30" s="10" t="s">
        <v>941</v>
      </c>
      <c r="D30" s="10" t="s">
        <v>916</v>
      </c>
      <c r="E30" s="17">
        <v>5135</v>
      </c>
      <c r="F30" s="10" t="s">
        <v>184</v>
      </c>
      <c r="G30" s="10" t="s">
        <v>170</v>
      </c>
      <c r="H30" s="10" t="s">
        <v>184</v>
      </c>
    </row>
    <row r="31" spans="3:8">
      <c r="C31" s="10" t="s">
        <v>942</v>
      </c>
      <c r="D31" s="10" t="s">
        <v>916</v>
      </c>
      <c r="E31" s="17">
        <v>5180</v>
      </c>
      <c r="F31" s="10" t="s">
        <v>185</v>
      </c>
      <c r="G31" s="10" t="s">
        <v>170</v>
      </c>
      <c r="H31" s="10" t="s">
        <v>185</v>
      </c>
    </row>
    <row r="32" spans="3:8">
      <c r="C32" s="10" t="s">
        <v>943</v>
      </c>
      <c r="D32" s="10" t="s">
        <v>916</v>
      </c>
      <c r="E32" s="17">
        <v>5105</v>
      </c>
      <c r="F32" s="10" t="s">
        <v>186</v>
      </c>
      <c r="G32" s="10" t="s">
        <v>170</v>
      </c>
      <c r="H32" s="10" t="s">
        <v>186</v>
      </c>
    </row>
    <row r="33" spans="3:8">
      <c r="C33" s="10" t="s">
        <v>944</v>
      </c>
      <c r="D33" s="10" t="s">
        <v>916</v>
      </c>
      <c r="E33" s="17">
        <v>1415</v>
      </c>
      <c r="F33" s="10" t="s">
        <v>187</v>
      </c>
      <c r="G33" s="10" t="s">
        <v>173</v>
      </c>
      <c r="H33" s="10" t="s">
        <v>187</v>
      </c>
    </row>
    <row r="34" spans="3:8">
      <c r="C34" s="10" t="s">
        <v>945</v>
      </c>
      <c r="D34" s="10" t="s">
        <v>916</v>
      </c>
      <c r="E34" s="17">
        <v>5120</v>
      </c>
      <c r="F34" s="10" t="s">
        <v>169</v>
      </c>
      <c r="G34" s="10" t="s">
        <v>170</v>
      </c>
      <c r="H34" s="10" t="s">
        <v>169</v>
      </c>
    </row>
    <row r="35" spans="3:8">
      <c r="C35" s="10"/>
      <c r="D35" s="10"/>
      <c r="E35" s="17"/>
      <c r="F35" s="10"/>
      <c r="G35" s="10"/>
      <c r="H35" s="10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9F96-0EE1-475E-B515-C3153230B4F7}">
  <dimension ref="B3:J34"/>
  <sheetViews>
    <sheetView zoomScaleNormal="100" workbookViewId="0">
      <selection activeCell="E18" sqref="E18"/>
    </sheetView>
  </sheetViews>
  <sheetFormatPr defaultRowHeight="18.75"/>
  <cols>
    <col min="2" max="2" width="21.375" bestFit="1" customWidth="1"/>
    <col min="3" max="3" width="22.75" bestFit="1" customWidth="1"/>
    <col min="4" max="4" width="25" bestFit="1" customWidth="1"/>
    <col min="5" max="5" width="36.375" bestFit="1" customWidth="1"/>
    <col min="6" max="6" width="32.875" customWidth="1"/>
    <col min="7" max="7" width="23.75" customWidth="1"/>
    <col min="8" max="8" width="11.75" customWidth="1"/>
    <col min="9" max="9" width="36.375" bestFit="1" customWidth="1"/>
    <col min="12" max="12" width="9" customWidth="1"/>
  </cols>
  <sheetData>
    <row r="3" spans="2:10">
      <c r="B3" s="13" t="s">
        <v>203</v>
      </c>
      <c r="C3" s="12" t="s">
        <v>204</v>
      </c>
      <c r="I3" s="24"/>
    </row>
    <row r="4" spans="2:10">
      <c r="B4" s="12" t="s">
        <v>150</v>
      </c>
      <c r="C4" s="13" t="s">
        <v>205</v>
      </c>
      <c r="D4" s="13" t="s">
        <v>203</v>
      </c>
      <c r="E4" s="13" t="s">
        <v>206</v>
      </c>
      <c r="F4" s="13" t="s">
        <v>207</v>
      </c>
      <c r="G4" s="13" t="s">
        <v>208</v>
      </c>
    </row>
    <row r="5" spans="2:10">
      <c r="B5" s="12" t="s">
        <v>151</v>
      </c>
      <c r="C5" s="12" t="s">
        <v>209</v>
      </c>
      <c r="D5" s="12" t="s">
        <v>210</v>
      </c>
      <c r="E5" s="12" t="s">
        <v>211</v>
      </c>
      <c r="F5" s="12" t="s">
        <v>212</v>
      </c>
      <c r="G5" s="12" t="s">
        <v>213</v>
      </c>
    </row>
    <row r="6" spans="2:10">
      <c r="B6" t="s">
        <v>104</v>
      </c>
      <c r="C6" s="10" t="s">
        <v>914</v>
      </c>
      <c r="D6" s="22">
        <v>5125</v>
      </c>
      <c r="E6" s="18" t="s">
        <v>188</v>
      </c>
      <c r="F6" s="10" t="s">
        <v>217</v>
      </c>
      <c r="G6" s="10" t="s">
        <v>915</v>
      </c>
      <c r="H6">
        <f>IFERROR(VLOOKUP('SubLadger Account'!$G6, 勘定科目!$C$6:$E$33, 3, FALSE), "")</f>
        <v>5125</v>
      </c>
      <c r="I6" t="str">
        <f>IFERROR(VLOOKUP('SubLadger Account'!$G6, 勘定科目!$C$6:$F$33, 4, FALSE), "")</f>
        <v>Negative Inventory Variance</v>
      </c>
      <c r="J6" t="str">
        <f>IFERROR(VLOOKUP(H6, $D$6:$F$34, 3, FALSE), "")</f>
        <v>Inventory Negative Variance</v>
      </c>
    </row>
    <row r="7" spans="2:10">
      <c r="C7" s="10" t="s">
        <v>138</v>
      </c>
      <c r="D7" s="17">
        <v>5190</v>
      </c>
      <c r="E7" s="18" t="s">
        <v>189</v>
      </c>
      <c r="F7" s="10" t="s">
        <v>230</v>
      </c>
      <c r="G7" s="10" t="s">
        <v>917</v>
      </c>
      <c r="H7">
        <f>IFERROR(VLOOKUP('SubLadger Account'!$G7, 勘定科目!$C$6:$E$33, 3, FALSE), "")</f>
        <v>5190</v>
      </c>
      <c r="I7" t="str">
        <f>IFERROR(VLOOKUP('SubLadger Account'!$G7, 勘定科目!$C$6:$F$33, 4, FALSE), "")</f>
        <v>MFG General Expense</v>
      </c>
      <c r="J7" t="str">
        <f t="shared" ref="J7:J34" si="0">IFERROR(VLOOKUP(H7, $D$6:$F$34, 3, FALSE), "")</f>
        <v>Expense</v>
      </c>
    </row>
    <row r="8" spans="2:10">
      <c r="C8" s="10" t="s">
        <v>138</v>
      </c>
      <c r="D8" s="17">
        <v>5170</v>
      </c>
      <c r="E8" s="18" t="s">
        <v>190</v>
      </c>
      <c r="F8" s="10" t="s">
        <v>215</v>
      </c>
      <c r="G8" s="10" t="s">
        <v>918</v>
      </c>
      <c r="H8">
        <f>IFERROR(VLOOKUP('SubLadger Account'!$G8, 勘定科目!$C$6:$E$33, 3, FALSE), "")</f>
        <v>5170</v>
      </c>
      <c r="I8" t="str">
        <f>IFERROR(VLOOKUP('SubLadger Account'!$G8, 勘定科目!$C$6:$F$33, 4, FALSE), "")</f>
        <v>Labor Clearing</v>
      </c>
      <c r="J8" t="str">
        <f t="shared" si="0"/>
        <v>WIP Clearing (Labor, Mach, Fringe)</v>
      </c>
    </row>
    <row r="9" spans="2:10">
      <c r="C9" s="10" t="s">
        <v>138</v>
      </c>
      <c r="D9" s="17">
        <v>5165</v>
      </c>
      <c r="E9" s="18" t="s">
        <v>191</v>
      </c>
      <c r="F9" s="10" t="s">
        <v>227</v>
      </c>
      <c r="G9" s="10" t="s">
        <v>919</v>
      </c>
      <c r="H9">
        <f>IFERROR(VLOOKUP('SubLadger Account'!$G9, 勘定科目!$C$6:$E$33, 3, FALSE), "")</f>
        <v>5165</v>
      </c>
      <c r="I9" t="str">
        <f>IFERROR(VLOOKUP('SubLadger Account'!$G9, 勘定科目!$C$6:$F$33, 4, FALSE), "")</f>
        <v>Material Overhead Clearing False</v>
      </c>
      <c r="J9" t="str">
        <f t="shared" si="0"/>
        <v>OTH Clearing</v>
      </c>
    </row>
    <row r="10" spans="2:10">
      <c r="C10" s="10" t="s">
        <v>138</v>
      </c>
      <c r="D10" s="17">
        <v>4550</v>
      </c>
      <c r="E10" s="18" t="s">
        <v>192</v>
      </c>
      <c r="F10" s="10" t="s">
        <v>225</v>
      </c>
      <c r="G10" s="10" t="s">
        <v>920</v>
      </c>
      <c r="H10">
        <f>IFERROR(VLOOKUP('SubLadger Account'!$G10, 勘定科目!$C$6:$E$33, 3, FALSE), "")</f>
        <v>4550</v>
      </c>
      <c r="I10" t="str">
        <f>IFERROR(VLOOKUP('SubLadger Account'!$G10, 勘定科目!$C$6:$F$33, 4, FALSE), "")</f>
        <v>Defered COSG</v>
      </c>
      <c r="J10" t="str">
        <f t="shared" si="0"/>
        <v>Deferred Costs</v>
      </c>
    </row>
    <row r="11" spans="2:10">
      <c r="C11" s="10" t="s">
        <v>138</v>
      </c>
      <c r="D11" s="17">
        <v>1420</v>
      </c>
      <c r="E11" s="18" t="s">
        <v>195</v>
      </c>
      <c r="F11" s="10" t="s">
        <v>216</v>
      </c>
      <c r="G11" s="10" t="s">
        <v>921</v>
      </c>
      <c r="H11">
        <f>IFERROR(VLOOKUP('SubLadger Account'!$G11, 勘定科目!$C$6:$E$33, 3, FALSE), "")</f>
        <v>1420</v>
      </c>
      <c r="I11" t="str">
        <f>IFERROR(VLOOKUP('SubLadger Account'!$G11, 勘定科目!$C$6:$F$33, 4, FALSE), "")</f>
        <v>Inventory, Subcontract PO WIP False</v>
      </c>
      <c r="J11" t="str">
        <f t="shared" si="0"/>
        <v>POSUBWIP</v>
      </c>
    </row>
    <row r="12" spans="2:10">
      <c r="C12" s="10" t="s">
        <v>138</v>
      </c>
      <c r="D12" s="17">
        <v>4392</v>
      </c>
      <c r="E12" s="18" t="s">
        <v>196</v>
      </c>
      <c r="F12" s="10" t="s">
        <v>224</v>
      </c>
      <c r="G12" s="10" t="s">
        <v>922</v>
      </c>
      <c r="H12">
        <f>IFERROR(VLOOKUP('SubLadger Account'!$G12, 勘定科目!$C$6:$E$33, 3, FALSE), "")</f>
        <v>4392</v>
      </c>
      <c r="I12" t="str">
        <f>IFERROR(VLOOKUP('SubLadger Account'!$G12, 勘定科目!$C$6:$F$33, 4, FALSE), "")</f>
        <v>Prepayment Invoice Sales Acct</v>
      </c>
      <c r="J12" t="str">
        <f t="shared" si="0"/>
        <v>Unearned Revenue</v>
      </c>
    </row>
    <row r="13" spans="2:10">
      <c r="C13" s="10" t="s">
        <v>138</v>
      </c>
      <c r="D13" s="17">
        <v>5130</v>
      </c>
      <c r="E13" s="18" t="s">
        <v>198</v>
      </c>
      <c r="F13" s="10" t="s">
        <v>220</v>
      </c>
      <c r="G13" s="10" t="s">
        <v>923</v>
      </c>
      <c r="H13">
        <f>IFERROR(VLOOKUP('SubLadger Account'!$G13, 勘定科目!$C$6:$E$33, 3, FALSE), "")</f>
        <v>5130</v>
      </c>
      <c r="I13" t="str">
        <f>IFERROR(VLOOKUP('SubLadger Account'!$G13, 勘定科目!$C$6:$F$33, 4, FALSE), "")</f>
        <v>PO-Invoice Price Variance</v>
      </c>
      <c r="J13" t="str">
        <f t="shared" si="0"/>
        <v>Variance</v>
      </c>
    </row>
    <row r="14" spans="2:10">
      <c r="C14" s="10" t="s">
        <v>138</v>
      </c>
      <c r="D14" s="17">
        <v>5175</v>
      </c>
      <c r="E14" s="18" t="s">
        <v>199</v>
      </c>
      <c r="F14" s="10" t="s">
        <v>215</v>
      </c>
      <c r="G14" s="10" t="s">
        <v>924</v>
      </c>
      <c r="H14">
        <f>IFERROR(VLOOKUP('SubLadger Account'!$G14, 勘定科目!$C$6:$E$33, 3, FALSE), "")</f>
        <v>5175</v>
      </c>
      <c r="I14" t="str">
        <f>IFERROR(VLOOKUP('SubLadger Account'!$G14, 勘定科目!$C$6:$F$33, 4, FALSE), "")</f>
        <v>Labor Overhead Clearing</v>
      </c>
      <c r="J14" t="str">
        <f t="shared" si="0"/>
        <v>WIP Clearing (Labor, Mach, Fringe)</v>
      </c>
    </row>
    <row r="15" spans="2:10">
      <c r="C15" s="10" t="s">
        <v>138</v>
      </c>
      <c r="D15" s="17">
        <v>5150</v>
      </c>
      <c r="E15" s="18" t="s">
        <v>200</v>
      </c>
      <c r="F15" s="10" t="s">
        <v>221</v>
      </c>
      <c r="G15" s="10" t="s">
        <v>925</v>
      </c>
      <c r="H15">
        <f>IFERROR(VLOOKUP('SubLadger Account'!$G15, 勘定科目!$C$6:$E$33, 3, FALSE), "")</f>
        <v>5150</v>
      </c>
      <c r="I15" t="str">
        <f>IFERROR(VLOOKUP('SubLadger Account'!$G15, 勘定科目!$C$6:$F$33, 4, FALSE), "")</f>
        <v>Work Order Variance</v>
      </c>
      <c r="J15" t="str">
        <f t="shared" si="0"/>
        <v>WO/Subc PO Variance</v>
      </c>
    </row>
    <row r="16" spans="2:10">
      <c r="C16" s="10" t="s">
        <v>138</v>
      </c>
      <c r="D16" s="17">
        <v>2200</v>
      </c>
      <c r="E16" s="18" t="s">
        <v>201</v>
      </c>
      <c r="F16" s="10" t="s">
        <v>218</v>
      </c>
      <c r="G16" s="10" t="s">
        <v>926</v>
      </c>
      <c r="H16">
        <f>IFERROR(VLOOKUP('SubLadger Account'!$G16, 勘定科目!$C$6:$E$33, 3, FALSE), "")</f>
        <v>2200</v>
      </c>
      <c r="I16" t="str">
        <f>IFERROR(VLOOKUP('SubLadger Account'!$G16, 勘定科目!$C$6:$F$33, 4, FALSE), "")</f>
        <v>Customer Deposits</v>
      </c>
      <c r="J16" t="str">
        <f t="shared" si="0"/>
        <v>General Scrap</v>
      </c>
    </row>
    <row r="17" spans="3:10">
      <c r="C17" s="10" t="s">
        <v>138</v>
      </c>
      <c r="D17" s="17">
        <v>5000</v>
      </c>
      <c r="E17" s="18" t="s">
        <v>202</v>
      </c>
      <c r="F17" s="10" t="s">
        <v>233</v>
      </c>
      <c r="G17" s="10" t="s">
        <v>927</v>
      </c>
      <c r="H17">
        <f>IFERROR(VLOOKUP('SubLadger Account'!$G17, 勘定科目!$C$6:$E$33, 3, FALSE), "")</f>
        <v>5000</v>
      </c>
      <c r="I17" t="str">
        <f>IFERROR(VLOOKUP('SubLadger Account'!$G17, 勘定科目!$C$6:$F$33, 4, FALSE), "")</f>
        <v>Product Cost of Sales</v>
      </c>
      <c r="J17" t="str">
        <f t="shared" si="0"/>
        <v>Cost of Sales</v>
      </c>
    </row>
    <row r="18" spans="3:10">
      <c r="C18" s="10" t="s">
        <v>138</v>
      </c>
      <c r="D18" s="17">
        <v>2202</v>
      </c>
      <c r="E18" s="18" t="s">
        <v>929</v>
      </c>
      <c r="F18" s="10" t="s">
        <v>224</v>
      </c>
      <c r="G18" s="10" t="s">
        <v>928</v>
      </c>
      <c r="H18">
        <f>IFERROR(VLOOKUP('SubLadger Account'!$G18, 勘定科目!$C$6:$E$33, 3, FALSE), "")</f>
        <v>2202</v>
      </c>
      <c r="I18" t="str">
        <f>IFERROR(VLOOKUP('SubLadger Account'!$G18, 勘定科目!$C$6:$F$33, 4, FALSE), "")</f>
        <v>Customer Deposits - Credit Card</v>
      </c>
      <c r="J18" t="str">
        <f t="shared" si="0"/>
        <v>Unearned Revenue</v>
      </c>
    </row>
    <row r="19" spans="3:10">
      <c r="C19" s="10" t="s">
        <v>138</v>
      </c>
      <c r="D19" s="17">
        <v>5185</v>
      </c>
      <c r="E19" s="18" t="s">
        <v>197</v>
      </c>
      <c r="F19" s="10" t="s">
        <v>215</v>
      </c>
      <c r="G19" s="10" t="s">
        <v>930</v>
      </c>
      <c r="H19">
        <f>IFERROR(VLOOKUP('SubLadger Account'!$G19, 勘定科目!$C$6:$E$33, 3, FALSE), "")</f>
        <v>5185</v>
      </c>
      <c r="I19" t="str">
        <f>IFERROR(VLOOKUP('SubLadger Account'!$G19, 勘定科目!$C$6:$F$33, 4, FALSE), "")</f>
        <v>Fringe Overhead Clearing False</v>
      </c>
      <c r="J19" t="str">
        <f t="shared" si="0"/>
        <v>WIP Clearing (Labor, Mach, Fringe)</v>
      </c>
    </row>
    <row r="20" spans="3:10">
      <c r="C20" s="10" t="s">
        <v>138</v>
      </c>
      <c r="D20" s="17">
        <v>5140</v>
      </c>
      <c r="E20" s="18" t="s">
        <v>171</v>
      </c>
      <c r="F20" s="10" t="s">
        <v>231</v>
      </c>
      <c r="G20" s="10" t="s">
        <v>931</v>
      </c>
      <c r="H20">
        <f>IFERROR(VLOOKUP('SubLadger Account'!$G20, 勘定科目!$C$6:$E$33, 3, FALSE), "")</f>
        <v>5140</v>
      </c>
      <c r="I20" t="str">
        <f>IFERROR(VLOOKUP('SubLadger Account'!$G20, 勘定科目!$C$6:$F$33, 4, FALSE), "")</f>
        <v>Standards Variance</v>
      </c>
      <c r="J20" t="str">
        <f t="shared" si="0"/>
        <v>Standards Change Variance</v>
      </c>
    </row>
    <row r="21" spans="3:10">
      <c r="C21" s="10" t="s">
        <v>138</v>
      </c>
      <c r="D21" s="17">
        <v>1425</v>
      </c>
      <c r="E21" s="18" t="s">
        <v>172</v>
      </c>
      <c r="F21" s="10" t="s">
        <v>228</v>
      </c>
      <c r="G21" s="10" t="s">
        <v>932</v>
      </c>
      <c r="H21">
        <f>IFERROR(VLOOKUP('SubLadger Account'!$G21, 勘定科目!$C$6:$E$33, 3, FALSE), "")</f>
        <v>1425</v>
      </c>
      <c r="I21" t="str">
        <f>IFERROR(VLOOKUP('SubLadger Account'!$G21, 勘定科目!$C$6:$F$33, 4, FALSE), "")</f>
        <v>Inventory, Finished Goods</v>
      </c>
      <c r="J21" t="str">
        <f t="shared" si="0"/>
        <v>Inventory</v>
      </c>
    </row>
    <row r="22" spans="3:10">
      <c r="C22" s="10" t="s">
        <v>138</v>
      </c>
      <c r="D22" s="17">
        <v>1200</v>
      </c>
      <c r="E22" s="18" t="s">
        <v>174</v>
      </c>
      <c r="F22" s="10" t="s">
        <v>214</v>
      </c>
      <c r="G22" s="25" t="s">
        <v>933</v>
      </c>
      <c r="H22" s="23">
        <f>IFERROR(VLOOKUP('SubLadger Account'!$G22, 勘定科目!$C$6:$E$33, 3, FALSE), "")</f>
        <v>1200</v>
      </c>
      <c r="I22" t="str">
        <f>IFERROR(VLOOKUP('SubLadger Account'!$G22, 勘定科目!$C$6:$F$33, 4, FALSE), "")</f>
        <v>Accounts Receivable Control</v>
      </c>
      <c r="J22" t="str">
        <f t="shared" si="0"/>
        <v>Other</v>
      </c>
    </row>
    <row r="23" spans="3:10">
      <c r="C23" s="10" t="s">
        <v>138</v>
      </c>
      <c r="D23" s="17">
        <v>5110</v>
      </c>
      <c r="E23" s="18" t="s">
        <v>176</v>
      </c>
      <c r="F23" s="10" t="s">
        <v>946</v>
      </c>
      <c r="G23" s="10" t="s">
        <v>934</v>
      </c>
      <c r="H23">
        <f>IFERROR(VLOOKUP('SubLadger Account'!$G23, 勘定科目!$C$6:$E$33, 3, FALSE), "")</f>
        <v>5110</v>
      </c>
      <c r="I23" t="str">
        <f>IFERROR(VLOOKUP('SubLadger Account'!$G23, 勘定科目!$C$6:$F$33, 4, FALSE), "")</f>
        <v>Purchase Price Variance</v>
      </c>
      <c r="J23" t="str">
        <f t="shared" si="0"/>
        <v>PPV</v>
      </c>
    </row>
    <row r="24" spans="3:10">
      <c r="C24" s="10" t="s">
        <v>138</v>
      </c>
      <c r="D24" s="17">
        <v>1405</v>
      </c>
      <c r="E24" s="18" t="s">
        <v>177</v>
      </c>
      <c r="F24" s="10" t="s">
        <v>222</v>
      </c>
      <c r="G24" s="10" t="s">
        <v>935</v>
      </c>
      <c r="H24">
        <f>IFERROR(VLOOKUP('SubLadger Account'!$G24, 勘定科目!$C$6:$E$33, 3, FALSE), "")</f>
        <v>1405</v>
      </c>
      <c r="I24" t="str">
        <f>IFERROR(VLOOKUP('SubLadger Account'!$G24, 勘定科目!$C$6:$F$33, 4, FALSE), "")</f>
        <v>Inventory, Non-Nettable</v>
      </c>
      <c r="J24" t="str">
        <f t="shared" si="0"/>
        <v>Non Nettable</v>
      </c>
    </row>
    <row r="25" spans="3:10">
      <c r="C25" s="10" t="s">
        <v>138</v>
      </c>
      <c r="D25" s="17">
        <v>7350</v>
      </c>
      <c r="E25" s="18" t="s">
        <v>178</v>
      </c>
      <c r="F25" s="10" t="s">
        <v>223</v>
      </c>
      <c r="G25" s="10" t="s">
        <v>936</v>
      </c>
      <c r="H25">
        <f>IFERROR(VLOOKUP('SubLadger Account'!$G25, 勘定科目!$C$6:$E$33, 3, FALSE), "")</f>
        <v>7350</v>
      </c>
      <c r="I25" t="str">
        <f>IFERROR(VLOOKUP('SubLadger Account'!$G25, 勘定科目!$C$6:$F$33, 4, FALSE), "")</f>
        <v>COGS Shipping Clearing</v>
      </c>
      <c r="J25" t="str">
        <f t="shared" si="0"/>
        <v>Cost of Sales Clearing</v>
      </c>
    </row>
    <row r="26" spans="3:10">
      <c r="C26" s="10" t="s">
        <v>138</v>
      </c>
      <c r="D26" s="17">
        <v>9690</v>
      </c>
      <c r="E26" s="18" t="s">
        <v>180</v>
      </c>
      <c r="F26" s="10" t="s">
        <v>230</v>
      </c>
      <c r="G26" s="10" t="s">
        <v>937</v>
      </c>
      <c r="H26">
        <f>IFERROR(VLOOKUP('SubLadger Account'!$G26, 勘定科目!$C$6:$E$33, 3, FALSE), "")</f>
        <v>9690</v>
      </c>
      <c r="I26" t="str">
        <f>IFERROR(VLOOKUP('SubLadger Account'!$G26, 勘定科目!$C$6:$F$33, 4, FALSE), "")</f>
        <v>Miscellaneous Income/Expense</v>
      </c>
      <c r="J26" t="str">
        <f t="shared" si="0"/>
        <v>Expense</v>
      </c>
    </row>
    <row r="27" spans="3:10">
      <c r="C27" s="10" t="s">
        <v>138</v>
      </c>
      <c r="D27" s="17">
        <v>4000</v>
      </c>
      <c r="E27" s="18" t="s">
        <v>181</v>
      </c>
      <c r="F27" s="10" t="s">
        <v>229</v>
      </c>
      <c r="G27" s="10" t="s">
        <v>938</v>
      </c>
      <c r="H27">
        <f>IFERROR(VLOOKUP('SubLadger Account'!$G27, 勘定科目!$C$6:$E$33, 3, FALSE), "")</f>
        <v>4000</v>
      </c>
      <c r="I27" t="str">
        <f>IFERROR(VLOOKUP('SubLadger Account'!$G27, 勘定科目!$C$6:$F$33, 4, FALSE), "")</f>
        <v>Product Revenue</v>
      </c>
      <c r="J27" t="str">
        <f t="shared" si="0"/>
        <v>Revenue</v>
      </c>
    </row>
    <row r="28" spans="3:10">
      <c r="C28" s="10" t="s">
        <v>138</v>
      </c>
      <c r="D28" s="17">
        <v>2135</v>
      </c>
      <c r="E28" s="18" t="s">
        <v>182</v>
      </c>
      <c r="F28" s="10" t="s">
        <v>219</v>
      </c>
      <c r="G28" s="10" t="s">
        <v>939</v>
      </c>
      <c r="H28">
        <f>IFERROR(VLOOKUP('SubLadger Account'!$G28, 勘定科目!$C$6:$E$33, 3, FALSE), "")</f>
        <v>2135</v>
      </c>
      <c r="I28" t="str">
        <f>IFERROR(VLOOKUP('SubLadger Account'!$G28, 勘定科目!$C$6:$F$33, 4, FALSE), "")</f>
        <v>Sales Tax Payable</v>
      </c>
      <c r="J28" t="str">
        <f t="shared" si="0"/>
        <v>Liability Accounts</v>
      </c>
    </row>
    <row r="29" spans="3:10">
      <c r="C29" s="10" t="s">
        <v>138</v>
      </c>
      <c r="D29" s="17">
        <v>2005</v>
      </c>
      <c r="E29" s="18" t="s">
        <v>183</v>
      </c>
      <c r="F29" s="10" t="s">
        <v>226</v>
      </c>
      <c r="G29" s="10" t="s">
        <v>940</v>
      </c>
      <c r="H29">
        <f>IFERROR(VLOOKUP('SubLadger Account'!$G29, 勘定科目!$C$6:$E$33, 3, FALSE), "")</f>
        <v>2005</v>
      </c>
      <c r="I29" t="str">
        <f>IFERROR(VLOOKUP('SubLadger Account'!$G29, 勘定科目!$C$6:$F$33, 4, FALSE), "")</f>
        <v>Accrued Accounts Payable</v>
      </c>
      <c r="J29" t="str">
        <f t="shared" si="0"/>
        <v>Accrued AP</v>
      </c>
    </row>
    <row r="30" spans="3:10">
      <c r="C30" s="10" t="s">
        <v>138</v>
      </c>
      <c r="D30" s="17">
        <v>5135</v>
      </c>
      <c r="E30" s="18" t="s">
        <v>184</v>
      </c>
      <c r="F30" s="10" t="s">
        <v>220</v>
      </c>
      <c r="G30" s="10" t="s">
        <v>941</v>
      </c>
      <c r="H30">
        <f>IFERROR(VLOOKUP('SubLadger Account'!$G30, 勘定科目!$C$6:$E$33, 3, FALSE), "")</f>
        <v>5135</v>
      </c>
      <c r="I30" t="str">
        <f>IFERROR(VLOOKUP('SubLadger Account'!$G30, 勘定科目!$C$6:$F$33, 4, FALSE), "")</f>
        <v>PO Receipt-Invoice Quantity Variance</v>
      </c>
      <c r="J30" t="str">
        <f t="shared" si="0"/>
        <v>Variance</v>
      </c>
    </row>
    <row r="31" spans="3:10">
      <c r="C31" s="10" t="s">
        <v>138</v>
      </c>
      <c r="D31" s="17">
        <v>5180</v>
      </c>
      <c r="E31" s="18" t="s">
        <v>185</v>
      </c>
      <c r="F31" s="10" t="s">
        <v>215</v>
      </c>
      <c r="G31" s="10" t="s">
        <v>942</v>
      </c>
      <c r="H31">
        <f>IFERROR(VLOOKUP('SubLadger Account'!$G31, 勘定科目!$C$6:$E$33, 3, FALSE), "")</f>
        <v>5180</v>
      </c>
      <c r="I31" t="str">
        <f>IFERROR(VLOOKUP('SubLadger Account'!$G31, 勘定科目!$C$6:$F$33, 4, FALSE), "")</f>
        <v>Machine Overhead Clearing</v>
      </c>
      <c r="J31" t="str">
        <f t="shared" si="0"/>
        <v>WIP Clearing (Labor, Mach, Fringe)</v>
      </c>
    </row>
    <row r="32" spans="3:10">
      <c r="C32" s="10" t="s">
        <v>138</v>
      </c>
      <c r="D32" s="17">
        <v>5105</v>
      </c>
      <c r="E32" s="18" t="s">
        <v>186</v>
      </c>
      <c r="F32" s="10" t="s">
        <v>186</v>
      </c>
      <c r="G32" s="10" t="s">
        <v>943</v>
      </c>
      <c r="H32">
        <f>IFERROR(VLOOKUP('SubLadger Account'!$G32, 勘定科目!$C$6:$E$33, 3, FALSE), "")</f>
        <v>5105</v>
      </c>
      <c r="I32" t="str">
        <f>IFERROR(VLOOKUP('SubLadger Account'!$G32, 勘定科目!$C$6:$F$33, 4, FALSE), "")</f>
        <v>Inventory Adjustment</v>
      </c>
      <c r="J32" t="str">
        <f t="shared" si="0"/>
        <v>Inventory Adjustment</v>
      </c>
    </row>
    <row r="33" spans="3:10">
      <c r="C33" s="10" t="s">
        <v>138</v>
      </c>
      <c r="D33" s="17">
        <v>1415</v>
      </c>
      <c r="E33" s="18" t="s">
        <v>187</v>
      </c>
      <c r="F33" s="10" t="s">
        <v>232</v>
      </c>
      <c r="G33" s="10" t="s">
        <v>944</v>
      </c>
      <c r="H33">
        <f>IFERROR(VLOOKUP('SubLadger Account'!$G33, 勘定科目!$C$6:$E$33, 3, FALSE), "")</f>
        <v>1415</v>
      </c>
      <c r="I33" t="str">
        <f>IFERROR(VLOOKUP('SubLadger Account'!$G33, 勘定科目!$C$6:$F$33, 4, FALSE), "")</f>
        <v>Inventory, WO WIP</v>
      </c>
      <c r="J33" t="str">
        <f t="shared" si="0"/>
        <v>WIP</v>
      </c>
    </row>
    <row r="34" spans="3:10">
      <c r="C34" s="10" t="s">
        <v>138</v>
      </c>
      <c r="D34" s="17">
        <v>5120</v>
      </c>
      <c r="E34" s="18" t="s">
        <v>169</v>
      </c>
      <c r="F34" s="10" t="s">
        <v>220</v>
      </c>
      <c r="G34" s="10" t="s">
        <v>945</v>
      </c>
      <c r="H34">
        <f>IFERROR(VLOOKUP('SubLadger Account'!$G34, 勘定科目!$C$6:$E$34, 3, FALSE), "")</f>
        <v>5120</v>
      </c>
      <c r="I34" t="str">
        <f>IFERROR(VLOOKUP('SubLadger Account'!$G34, 勘定科目!$C$6:$F$34, 4, FALSE), "")</f>
        <v>Material Overhead Variance</v>
      </c>
      <c r="J34" t="str">
        <f t="shared" si="0"/>
        <v>Variance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765E-2100-441E-96CC-ECE3F1FD3874}">
  <dimension ref="B4:K8"/>
  <sheetViews>
    <sheetView topLeftCell="C1" workbookViewId="0">
      <selection activeCell="E24" sqref="E24"/>
    </sheetView>
  </sheetViews>
  <sheetFormatPr defaultRowHeight="18.75"/>
  <cols>
    <col min="3" max="3" width="27.625" bestFit="1" customWidth="1"/>
    <col min="4" max="4" width="18.625" bestFit="1" customWidth="1"/>
    <col min="5" max="5" width="21.5" bestFit="1" customWidth="1"/>
    <col min="6" max="6" width="22.625" bestFit="1" customWidth="1"/>
    <col min="7" max="7" width="26.5" bestFit="1" customWidth="1"/>
    <col min="8" max="8" width="26.25" bestFit="1" customWidth="1"/>
    <col min="9" max="9" width="23.5" bestFit="1" customWidth="1"/>
    <col min="10" max="11" width="27.375" bestFit="1" customWidth="1"/>
  </cols>
  <sheetData>
    <row r="4" spans="2:11">
      <c r="B4" s="13" t="s">
        <v>120</v>
      </c>
      <c r="C4" s="12" t="s">
        <v>128</v>
      </c>
    </row>
    <row r="5" spans="2:11">
      <c r="B5" s="12" t="s">
        <v>150</v>
      </c>
      <c r="C5" s="13" t="s">
        <v>78</v>
      </c>
      <c r="D5" s="13" t="s">
        <v>121</v>
      </c>
      <c r="E5" s="13" t="s">
        <v>95</v>
      </c>
      <c r="F5" s="13" t="s">
        <v>122</v>
      </c>
      <c r="G5" s="13" t="s">
        <v>123</v>
      </c>
      <c r="H5" s="13" t="s">
        <v>124</v>
      </c>
      <c r="I5" s="13" t="s">
        <v>125</v>
      </c>
      <c r="J5" s="13" t="s">
        <v>126</v>
      </c>
      <c r="K5" s="13" t="s">
        <v>127</v>
      </c>
    </row>
    <row r="6" spans="2:11">
      <c r="B6" s="12" t="s">
        <v>151</v>
      </c>
      <c r="C6" s="12" t="s">
        <v>129</v>
      </c>
      <c r="D6" s="12" t="s">
        <v>130</v>
      </c>
      <c r="E6" s="12" t="s">
        <v>131</v>
      </c>
      <c r="F6" s="12" t="s">
        <v>132</v>
      </c>
      <c r="G6" s="12" t="s">
        <v>133</v>
      </c>
      <c r="H6" s="12" t="s">
        <v>134</v>
      </c>
      <c r="I6" s="12" t="s">
        <v>135</v>
      </c>
      <c r="J6" s="12" t="s">
        <v>136</v>
      </c>
      <c r="K6" s="12" t="s">
        <v>137</v>
      </c>
    </row>
    <row r="7" spans="2:11">
      <c r="B7" t="s">
        <v>104</v>
      </c>
      <c r="C7" s="10" t="s">
        <v>138</v>
      </c>
      <c r="D7" s="10" t="s">
        <v>139</v>
      </c>
      <c r="E7" s="10" t="s">
        <v>140</v>
      </c>
      <c r="F7" s="10" t="s">
        <v>141</v>
      </c>
      <c r="G7" s="10" t="s">
        <v>142</v>
      </c>
      <c r="H7" s="10" t="s">
        <v>143</v>
      </c>
      <c r="I7" s="10" t="s">
        <v>144</v>
      </c>
      <c r="J7" s="10" t="s">
        <v>145</v>
      </c>
      <c r="K7" s="10" t="s">
        <v>146</v>
      </c>
    </row>
    <row r="8" spans="2:11">
      <c r="C8" s="10" t="s">
        <v>138</v>
      </c>
      <c r="D8" s="10" t="s">
        <v>139</v>
      </c>
      <c r="E8" s="10" t="s">
        <v>147</v>
      </c>
      <c r="F8" s="10" t="s">
        <v>148</v>
      </c>
      <c r="G8" s="10" t="s">
        <v>149</v>
      </c>
      <c r="H8" s="10" t="s">
        <v>143</v>
      </c>
      <c r="I8" s="10" t="s">
        <v>144</v>
      </c>
      <c r="J8" s="10" t="s">
        <v>145</v>
      </c>
      <c r="K8" s="10" t="s">
        <v>146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0D71-331D-42A1-9716-1AF0BA19C6C9}">
  <dimension ref="B1:E10"/>
  <sheetViews>
    <sheetView workbookViewId="0">
      <selection activeCell="D18" sqref="D18"/>
    </sheetView>
  </sheetViews>
  <sheetFormatPr defaultRowHeight="18.75"/>
  <cols>
    <col min="3" max="3" width="22.25" bestFit="1" customWidth="1"/>
    <col min="4" max="4" width="56.875" bestFit="1" customWidth="1"/>
    <col min="5" max="5" width="38.5" bestFit="1" customWidth="1"/>
  </cols>
  <sheetData>
    <row r="1" spans="2:5">
      <c r="C1" t="s">
        <v>152</v>
      </c>
    </row>
    <row r="3" spans="2:5">
      <c r="C3" s="13" t="s">
        <v>97</v>
      </c>
      <c r="D3" s="12" t="s">
        <v>96</v>
      </c>
    </row>
    <row r="4" spans="2:5">
      <c r="C4" s="13" t="s">
        <v>93</v>
      </c>
      <c r="D4" s="13" t="s">
        <v>100</v>
      </c>
      <c r="E4" s="13" t="s">
        <v>99</v>
      </c>
    </row>
    <row r="5" spans="2:5">
      <c r="C5" s="10" t="s">
        <v>94</v>
      </c>
      <c r="D5" s="10" t="s">
        <v>101</v>
      </c>
      <c r="E5" s="10" t="s">
        <v>98</v>
      </c>
    </row>
    <row r="6" spans="2:5">
      <c r="B6" t="s">
        <v>104</v>
      </c>
      <c r="C6" s="10" t="s">
        <v>105</v>
      </c>
      <c r="D6" s="10" t="s">
        <v>106</v>
      </c>
      <c r="E6" s="10" t="s">
        <v>107</v>
      </c>
    </row>
    <row r="7" spans="2:5">
      <c r="C7" s="10" t="s">
        <v>108</v>
      </c>
      <c r="D7" s="10" t="s">
        <v>109</v>
      </c>
      <c r="E7" s="10" t="s">
        <v>110</v>
      </c>
    </row>
    <row r="8" spans="2:5">
      <c r="C8" s="10" t="s">
        <v>111</v>
      </c>
      <c r="D8" s="10" t="s">
        <v>112</v>
      </c>
      <c r="E8" s="10" t="s">
        <v>113</v>
      </c>
    </row>
    <row r="9" spans="2:5">
      <c r="C9" s="10" t="s">
        <v>114</v>
      </c>
      <c r="D9" s="10" t="s">
        <v>115</v>
      </c>
      <c r="E9" s="10" t="s">
        <v>116</v>
      </c>
    </row>
    <row r="10" spans="2:5">
      <c r="C10" s="10"/>
      <c r="D10" s="10"/>
      <c r="E10" s="10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51E3-72CB-4FFE-A332-F92A8CC2E1B6}">
  <dimension ref="B3:I22"/>
  <sheetViews>
    <sheetView workbookViewId="0">
      <selection activeCell="E27" sqref="E27"/>
    </sheetView>
  </sheetViews>
  <sheetFormatPr defaultRowHeight="18.75"/>
  <cols>
    <col min="3" max="3" width="20.125" bestFit="1" customWidth="1"/>
    <col min="4" max="4" width="24.875" bestFit="1" customWidth="1"/>
    <col min="5" max="5" width="25.625" bestFit="1" customWidth="1"/>
    <col min="6" max="6" width="21.625" bestFit="1" customWidth="1"/>
    <col min="7" max="7" width="19.375" bestFit="1" customWidth="1"/>
    <col min="8" max="8" width="22" bestFit="1" customWidth="1"/>
    <col min="9" max="9" width="23.125" bestFit="1" customWidth="1"/>
  </cols>
  <sheetData>
    <row r="3" spans="2:9">
      <c r="C3" t="s">
        <v>102</v>
      </c>
    </row>
    <row r="4" spans="2:9">
      <c r="C4" t="s">
        <v>103</v>
      </c>
    </row>
    <row r="5" spans="2:9">
      <c r="C5" t="s">
        <v>117</v>
      </c>
    </row>
    <row r="6" spans="2:9">
      <c r="C6" t="s">
        <v>118</v>
      </c>
    </row>
    <row r="7" spans="2:9">
      <c r="C7" t="s">
        <v>119</v>
      </c>
    </row>
    <row r="9" spans="2:9">
      <c r="C9" s="13" t="s">
        <v>153</v>
      </c>
      <c r="D9" s="14" t="s">
        <v>85</v>
      </c>
    </row>
    <row r="10" spans="2:9">
      <c r="C10" s="13" t="s">
        <v>78</v>
      </c>
      <c r="D10" s="13" t="s">
        <v>79</v>
      </c>
      <c r="E10" s="13" t="s">
        <v>80</v>
      </c>
      <c r="F10" s="13" t="s">
        <v>81</v>
      </c>
      <c r="G10" s="13" t="s">
        <v>87</v>
      </c>
      <c r="H10" s="13" t="s">
        <v>89</v>
      </c>
      <c r="I10" s="13" t="s">
        <v>92</v>
      </c>
    </row>
    <row r="11" spans="2:9">
      <c r="C11" s="10" t="s">
        <v>82</v>
      </c>
      <c r="D11" s="10" t="s">
        <v>83</v>
      </c>
      <c r="E11" s="10" t="s">
        <v>84</v>
      </c>
      <c r="F11" s="10" t="s">
        <v>86</v>
      </c>
      <c r="G11" s="11" t="s">
        <v>88</v>
      </c>
      <c r="H11" s="10" t="s">
        <v>90</v>
      </c>
      <c r="I11" s="10" t="s">
        <v>91</v>
      </c>
    </row>
    <row r="12" spans="2:9">
      <c r="B12" t="s">
        <v>104</v>
      </c>
      <c r="C12" s="10"/>
      <c r="D12" s="10"/>
      <c r="E12" s="10"/>
      <c r="F12" s="10" t="str">
        <f>LEFT(在庫品目マスタ!D6, FIND("(", 在庫品目マスタ!D6) - 1)</f>
        <v xml:space="preserve">SCG-040I-XXS </v>
      </c>
      <c r="G12" s="10"/>
      <c r="H12" s="10"/>
      <c r="I12" s="10" t="str">
        <f>在庫品目マスタ!C6</f>
        <v>a1XDF000002hh0g2AA</v>
      </c>
    </row>
    <row r="13" spans="2:9">
      <c r="C13" s="10"/>
      <c r="D13" s="10"/>
      <c r="E13" s="10"/>
      <c r="F13" s="10" t="str">
        <f>LEFT(在庫品目マスタ!D7, FIND("(", 在庫品目マスタ!D7) - 1)</f>
        <v xml:space="preserve">SCF-A25M-XNW </v>
      </c>
      <c r="G13" s="10"/>
      <c r="H13" s="10"/>
      <c r="I13" s="10" t="str">
        <f>在庫品目マスタ!C7</f>
        <v>a1XDF000002hh0q2AA</v>
      </c>
    </row>
    <row r="14" spans="2:9">
      <c r="C14" s="10"/>
      <c r="D14" s="10"/>
      <c r="E14" s="10"/>
      <c r="F14" s="10" t="str">
        <f>LEFT(在庫品目マスタ!D8, FIND("(", 在庫品目マスタ!D8) - 1)</f>
        <v xml:space="preserve">SCF-A25M-XNS </v>
      </c>
      <c r="G14" s="10"/>
      <c r="H14" s="10"/>
      <c r="I14" s="10" t="str">
        <f>在庫品目マスタ!C8</f>
        <v>a1XDF000002hh152AA</v>
      </c>
    </row>
    <row r="15" spans="2:9">
      <c r="C15" s="10"/>
      <c r="D15" s="10"/>
      <c r="E15" s="10"/>
      <c r="F15" s="10" t="str">
        <f>LEFT(在庫品目マスタ!D9, FIND("(", 在庫品目マスタ!D9) - 1)</f>
        <v xml:space="preserve">SCH-XVPV-XXW </v>
      </c>
      <c r="G15" s="10"/>
      <c r="H15" s="10"/>
      <c r="I15" s="10" t="str">
        <f>在庫品目マスタ!C9</f>
        <v>a1XDF000002hh0M2AQ</v>
      </c>
    </row>
    <row r="16" spans="2:9">
      <c r="C16" s="10"/>
      <c r="D16" s="10"/>
      <c r="E16" s="10"/>
      <c r="F16" s="10" t="e">
        <f>LEFT(在庫品目マスタ!D10, FIND("(", 在庫品目マスタ!D10) - 1)</f>
        <v>#VALUE!</v>
      </c>
      <c r="G16" s="10"/>
      <c r="H16" s="10"/>
      <c r="I16" s="10">
        <f>在庫品目マスタ!C10</f>
        <v>0</v>
      </c>
    </row>
    <row r="17" spans="3:9">
      <c r="C17" s="10"/>
      <c r="D17" s="10"/>
      <c r="E17" s="10"/>
      <c r="F17" s="10" t="e">
        <f>LEFT(在庫品目マスタ!D11, FIND("(", 在庫品目マスタ!D11) - 1)</f>
        <v>#VALUE!</v>
      </c>
      <c r="G17" s="10"/>
      <c r="H17" s="10"/>
      <c r="I17" s="10">
        <f>在庫品目マスタ!C11</f>
        <v>0</v>
      </c>
    </row>
    <row r="18" spans="3:9">
      <c r="C18" s="10"/>
      <c r="D18" s="10"/>
      <c r="E18" s="10"/>
      <c r="F18" s="10" t="e">
        <f>LEFT(在庫品目マスタ!D12, FIND("(", 在庫品目マスタ!D12) - 1)</f>
        <v>#VALUE!</v>
      </c>
      <c r="G18" s="10"/>
      <c r="H18" s="10"/>
      <c r="I18" s="10">
        <f>在庫品目マスタ!C12</f>
        <v>0</v>
      </c>
    </row>
    <row r="19" spans="3:9">
      <c r="C19" s="10"/>
      <c r="D19" s="10"/>
      <c r="E19" s="10"/>
      <c r="F19" s="10" t="e">
        <f>LEFT(在庫品目マスタ!D13, FIND("(", 在庫品目マスタ!D13) - 1)</f>
        <v>#VALUE!</v>
      </c>
      <c r="G19" s="10"/>
      <c r="H19" s="10"/>
      <c r="I19" s="10">
        <f>在庫品目マスタ!C13</f>
        <v>0</v>
      </c>
    </row>
    <row r="20" spans="3:9">
      <c r="C20" s="10"/>
      <c r="D20" s="10"/>
      <c r="E20" s="10"/>
      <c r="F20" s="10" t="e">
        <f>LEFT(在庫品目マスタ!D14, FIND("(", 在庫品目マスタ!D14) - 1)</f>
        <v>#VALUE!</v>
      </c>
      <c r="G20" s="10"/>
      <c r="H20" s="10"/>
      <c r="I20" s="10">
        <f>在庫品目マスタ!C14</f>
        <v>0</v>
      </c>
    </row>
    <row r="21" spans="3:9">
      <c r="C21" s="10"/>
      <c r="D21" s="10"/>
      <c r="E21" s="10"/>
      <c r="F21" s="10" t="e">
        <f>LEFT(在庫品目マスタ!D15, FIND("(", 在庫品目マスタ!D15) - 1)</f>
        <v>#VALUE!</v>
      </c>
      <c r="G21" s="10"/>
      <c r="H21" s="10"/>
      <c r="I21" s="10">
        <f>在庫品目マスタ!C15</f>
        <v>0</v>
      </c>
    </row>
    <row r="22" spans="3:9">
      <c r="C22" s="10"/>
      <c r="D22" s="10"/>
      <c r="E22" s="10"/>
      <c r="F22" s="10" t="e">
        <f>LEFT(在庫品目マスタ!D16, FIND("(", 在庫品目マスタ!D16) - 1)</f>
        <v>#VALUE!</v>
      </c>
      <c r="G22" s="10"/>
      <c r="H22" s="10"/>
      <c r="I22" s="10">
        <f>在庫品目マスタ!C16</f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B9E5-2B79-4AEF-A8C4-DD0D43E149B2}">
  <dimension ref="B3:J106"/>
  <sheetViews>
    <sheetView zoomScaleNormal="100" workbookViewId="0">
      <selection activeCell="E13" sqref="E13"/>
    </sheetView>
  </sheetViews>
  <sheetFormatPr defaultRowHeight="18.75"/>
  <cols>
    <col min="2" max="2" width="11.25" bestFit="1" customWidth="1"/>
    <col min="3" max="3" width="22.625" bestFit="1" customWidth="1"/>
    <col min="4" max="4" width="34.125" bestFit="1" customWidth="1"/>
    <col min="5" max="5" width="23.75" bestFit="1" customWidth="1"/>
    <col min="6" max="6" width="23.25" bestFit="1" customWidth="1"/>
    <col min="7" max="7" width="22.875" bestFit="1" customWidth="1"/>
    <col min="8" max="8" width="27.75" bestFit="1" customWidth="1"/>
    <col min="9" max="9" width="25.75" bestFit="1" customWidth="1"/>
    <col min="10" max="10" width="29.375" bestFit="1" customWidth="1"/>
  </cols>
  <sheetData>
    <row r="3" spans="2:10">
      <c r="B3" s="13" t="s">
        <v>234</v>
      </c>
      <c r="C3" s="12" t="s">
        <v>235</v>
      </c>
      <c r="F3" t="s">
        <v>458</v>
      </c>
      <c r="G3" t="s">
        <v>457</v>
      </c>
    </row>
    <row r="4" spans="2:10">
      <c r="B4" s="12" t="s">
        <v>150</v>
      </c>
      <c r="C4" s="13" t="s">
        <v>93</v>
      </c>
      <c r="D4" s="13" t="s">
        <v>236</v>
      </c>
      <c r="E4" s="13" t="s">
        <v>237</v>
      </c>
      <c r="F4" s="13" t="s">
        <v>238</v>
      </c>
      <c r="G4" s="13" t="s">
        <v>242</v>
      </c>
      <c r="H4" s="13" t="s">
        <v>244</v>
      </c>
      <c r="I4" s="13" t="s">
        <v>247</v>
      </c>
      <c r="J4" s="13" t="s">
        <v>249</v>
      </c>
    </row>
    <row r="5" spans="2:10">
      <c r="B5" s="12" t="s">
        <v>151</v>
      </c>
      <c r="C5" s="12" t="s">
        <v>168</v>
      </c>
      <c r="D5" s="12" t="s">
        <v>239</v>
      </c>
      <c r="E5" s="12" t="s">
        <v>240</v>
      </c>
      <c r="F5" s="12" t="s">
        <v>241</v>
      </c>
      <c r="G5" s="12" t="s">
        <v>243</v>
      </c>
      <c r="H5" s="12" t="s">
        <v>245</v>
      </c>
      <c r="I5" s="12" t="s">
        <v>246</v>
      </c>
      <c r="J5" s="12" t="s">
        <v>248</v>
      </c>
    </row>
    <row r="6" spans="2:10">
      <c r="B6" t="s">
        <v>104</v>
      </c>
      <c r="C6" s="10" t="s">
        <v>250</v>
      </c>
      <c r="D6" s="10" t="s">
        <v>866</v>
      </c>
      <c r="E6" s="17">
        <v>4779671</v>
      </c>
      <c r="F6" s="10" t="s">
        <v>252</v>
      </c>
      <c r="G6" s="10" t="s">
        <v>253</v>
      </c>
      <c r="H6" s="10" t="s">
        <v>254</v>
      </c>
      <c r="I6" s="10" t="s">
        <v>255</v>
      </c>
      <c r="J6" s="10" t="s">
        <v>256</v>
      </c>
    </row>
    <row r="7" spans="2:10">
      <c r="C7" s="10" t="s">
        <v>257</v>
      </c>
      <c r="D7" s="10" t="s">
        <v>258</v>
      </c>
      <c r="E7" s="17">
        <v>4733563</v>
      </c>
      <c r="F7" s="10" t="s">
        <v>252</v>
      </c>
      <c r="G7" s="10" t="s">
        <v>253</v>
      </c>
      <c r="H7" s="10" t="s">
        <v>254</v>
      </c>
      <c r="I7" s="10" t="s">
        <v>255</v>
      </c>
      <c r="J7" s="10" t="s">
        <v>256</v>
      </c>
    </row>
    <row r="8" spans="2:10">
      <c r="C8" s="10" t="s">
        <v>259</v>
      </c>
      <c r="D8" s="10" t="s">
        <v>260</v>
      </c>
      <c r="E8" s="17">
        <v>4733453</v>
      </c>
      <c r="F8" s="10" t="s">
        <v>252</v>
      </c>
      <c r="G8" s="10" t="s">
        <v>253</v>
      </c>
      <c r="H8" s="10" t="s">
        <v>254</v>
      </c>
      <c r="I8" s="10" t="s">
        <v>255</v>
      </c>
      <c r="J8" s="10" t="s">
        <v>256</v>
      </c>
    </row>
    <row r="9" spans="2:10">
      <c r="C9" s="10" t="s">
        <v>261</v>
      </c>
      <c r="D9" s="10" t="s">
        <v>262</v>
      </c>
      <c r="E9" s="17">
        <v>5086861</v>
      </c>
      <c r="F9" s="10" t="s">
        <v>252</v>
      </c>
      <c r="G9" s="10" t="s">
        <v>253</v>
      </c>
      <c r="H9" s="10" t="s">
        <v>254</v>
      </c>
      <c r="I9" s="10" t="s">
        <v>255</v>
      </c>
      <c r="J9" s="10" t="s">
        <v>256</v>
      </c>
    </row>
    <row r="10" spans="2:10">
      <c r="C10" s="10" t="s">
        <v>263</v>
      </c>
      <c r="D10" s="10" t="s">
        <v>264</v>
      </c>
      <c r="E10" s="17">
        <v>4766870</v>
      </c>
      <c r="F10" s="10" t="s">
        <v>252</v>
      </c>
      <c r="G10" s="10" t="s">
        <v>253</v>
      </c>
      <c r="H10" s="10" t="s">
        <v>254</v>
      </c>
      <c r="I10" s="10" t="s">
        <v>255</v>
      </c>
      <c r="J10" s="10" t="s">
        <v>256</v>
      </c>
    </row>
    <row r="11" spans="2:10">
      <c r="C11" s="10" t="s">
        <v>265</v>
      </c>
      <c r="D11" s="10" t="s">
        <v>266</v>
      </c>
      <c r="E11" s="17">
        <v>6052999</v>
      </c>
      <c r="F11" s="10" t="s">
        <v>252</v>
      </c>
      <c r="G11" s="10" t="s">
        <v>253</v>
      </c>
      <c r="H11" s="10" t="s">
        <v>254</v>
      </c>
      <c r="I11" s="10" t="s">
        <v>255</v>
      </c>
      <c r="J11" s="10" t="s">
        <v>256</v>
      </c>
    </row>
    <row r="12" spans="2:10">
      <c r="C12" s="10" t="s">
        <v>267</v>
      </c>
      <c r="D12" s="10" t="s">
        <v>268</v>
      </c>
      <c r="E12" s="17">
        <v>5204073</v>
      </c>
      <c r="F12" s="10" t="s">
        <v>252</v>
      </c>
      <c r="G12" s="10" t="s">
        <v>253</v>
      </c>
      <c r="H12" s="10" t="s">
        <v>254</v>
      </c>
      <c r="I12" s="10" t="s">
        <v>255</v>
      </c>
      <c r="J12" s="10" t="s">
        <v>256</v>
      </c>
    </row>
    <row r="13" spans="2:10">
      <c r="C13" s="10" t="s">
        <v>269</v>
      </c>
      <c r="D13" s="10" t="s">
        <v>270</v>
      </c>
      <c r="E13" s="17">
        <v>5435575</v>
      </c>
      <c r="F13" s="10" t="s">
        <v>252</v>
      </c>
      <c r="G13" s="10" t="s">
        <v>253</v>
      </c>
      <c r="H13" s="10" t="s">
        <v>254</v>
      </c>
      <c r="I13" s="10" t="s">
        <v>255</v>
      </c>
      <c r="J13" s="10" t="s">
        <v>256</v>
      </c>
    </row>
    <row r="14" spans="2:10">
      <c r="C14" s="10" t="s">
        <v>271</v>
      </c>
      <c r="D14" s="10" t="s">
        <v>272</v>
      </c>
      <c r="E14" s="17">
        <v>6052460</v>
      </c>
      <c r="F14" s="10" t="s">
        <v>252</v>
      </c>
      <c r="G14" s="10" t="s">
        <v>253</v>
      </c>
      <c r="H14" s="10" t="s">
        <v>254</v>
      </c>
      <c r="I14" s="10" t="s">
        <v>255</v>
      </c>
      <c r="J14" s="10" t="s">
        <v>256</v>
      </c>
    </row>
    <row r="15" spans="2:10">
      <c r="C15" s="10" t="s">
        <v>273</v>
      </c>
      <c r="D15" s="10" t="s">
        <v>274</v>
      </c>
      <c r="E15" s="17">
        <v>5785629</v>
      </c>
      <c r="F15" s="10" t="s">
        <v>252</v>
      </c>
      <c r="G15" s="10" t="s">
        <v>253</v>
      </c>
      <c r="H15" s="10" t="s">
        <v>254</v>
      </c>
      <c r="I15" s="10" t="s">
        <v>255</v>
      </c>
      <c r="J15" s="10" t="s">
        <v>256</v>
      </c>
    </row>
    <row r="16" spans="2:10">
      <c r="C16" s="10" t="s">
        <v>275</v>
      </c>
      <c r="D16" s="10" t="s">
        <v>276</v>
      </c>
      <c r="E16" s="17">
        <v>4766955</v>
      </c>
      <c r="F16" s="10" t="s">
        <v>252</v>
      </c>
      <c r="G16" s="10" t="s">
        <v>253</v>
      </c>
      <c r="H16" s="10" t="s">
        <v>254</v>
      </c>
      <c r="I16" s="10" t="s">
        <v>255</v>
      </c>
      <c r="J16" s="10" t="s">
        <v>256</v>
      </c>
    </row>
    <row r="17" spans="3:10">
      <c r="C17" s="10" t="s">
        <v>277</v>
      </c>
      <c r="D17" s="10" t="s">
        <v>278</v>
      </c>
      <c r="E17" s="17">
        <v>7632097</v>
      </c>
      <c r="F17" s="10" t="s">
        <v>252</v>
      </c>
      <c r="G17" s="10" t="s">
        <v>253</v>
      </c>
      <c r="H17" s="10" t="s">
        <v>254</v>
      </c>
      <c r="I17" s="10" t="s">
        <v>255</v>
      </c>
      <c r="J17" s="10" t="s">
        <v>256</v>
      </c>
    </row>
    <row r="18" spans="3:10">
      <c r="C18" s="10" t="s">
        <v>279</v>
      </c>
      <c r="D18" s="10" t="s">
        <v>280</v>
      </c>
      <c r="E18" s="17">
        <v>6392039</v>
      </c>
      <c r="F18" s="10" t="s">
        <v>252</v>
      </c>
      <c r="G18" s="10" t="s">
        <v>253</v>
      </c>
      <c r="H18" s="10" t="s">
        <v>254</v>
      </c>
      <c r="I18" s="10" t="s">
        <v>255</v>
      </c>
      <c r="J18" s="10" t="s">
        <v>256</v>
      </c>
    </row>
    <row r="19" spans="3:10">
      <c r="C19" s="10" t="s">
        <v>281</v>
      </c>
      <c r="D19" s="10" t="s">
        <v>282</v>
      </c>
      <c r="E19" s="17">
        <v>6498776</v>
      </c>
      <c r="F19" s="10" t="s">
        <v>252</v>
      </c>
      <c r="G19" s="10" t="s">
        <v>253</v>
      </c>
      <c r="H19" s="10" t="s">
        <v>254</v>
      </c>
      <c r="I19" s="10" t="s">
        <v>255</v>
      </c>
      <c r="J19" s="10" t="s">
        <v>256</v>
      </c>
    </row>
    <row r="20" spans="3:10">
      <c r="C20" s="10" t="s">
        <v>283</v>
      </c>
      <c r="D20" s="10" t="s">
        <v>284</v>
      </c>
      <c r="E20" s="17">
        <v>5437319</v>
      </c>
      <c r="F20" s="10" t="s">
        <v>252</v>
      </c>
      <c r="G20" s="10" t="s">
        <v>253</v>
      </c>
      <c r="H20" s="10" t="s">
        <v>254</v>
      </c>
      <c r="I20" s="10" t="s">
        <v>255</v>
      </c>
      <c r="J20" s="10" t="s">
        <v>256</v>
      </c>
    </row>
    <row r="21" spans="3:10">
      <c r="C21" s="10" t="s">
        <v>285</v>
      </c>
      <c r="D21" s="10" t="s">
        <v>286</v>
      </c>
      <c r="E21" s="17">
        <v>6499810</v>
      </c>
      <c r="F21" s="10" t="s">
        <v>252</v>
      </c>
      <c r="G21" s="10" t="s">
        <v>253</v>
      </c>
      <c r="H21" s="10" t="s">
        <v>254</v>
      </c>
      <c r="I21" s="10" t="s">
        <v>255</v>
      </c>
      <c r="J21" s="10" t="s">
        <v>256</v>
      </c>
    </row>
    <row r="22" spans="3:10">
      <c r="C22" s="10" t="s">
        <v>287</v>
      </c>
      <c r="D22" s="10" t="s">
        <v>288</v>
      </c>
      <c r="E22" s="17">
        <v>7122408</v>
      </c>
      <c r="F22" s="10" t="s">
        <v>252</v>
      </c>
      <c r="G22" s="10" t="s">
        <v>253</v>
      </c>
      <c r="H22" s="10" t="s">
        <v>254</v>
      </c>
      <c r="I22" s="10" t="s">
        <v>255</v>
      </c>
      <c r="J22" s="10" t="s">
        <v>256</v>
      </c>
    </row>
    <row r="23" spans="3:10">
      <c r="C23" s="10" t="s">
        <v>289</v>
      </c>
      <c r="D23" s="10" t="s">
        <v>290</v>
      </c>
      <c r="E23" s="17">
        <v>7570789</v>
      </c>
      <c r="F23" s="10" t="s">
        <v>252</v>
      </c>
      <c r="G23" s="10" t="s">
        <v>253</v>
      </c>
      <c r="H23" s="10" t="s">
        <v>254</v>
      </c>
      <c r="I23" s="10" t="s">
        <v>255</v>
      </c>
      <c r="J23" s="10" t="s">
        <v>256</v>
      </c>
    </row>
    <row r="24" spans="3:10">
      <c r="C24" s="10" t="s">
        <v>291</v>
      </c>
      <c r="D24" s="10" t="s">
        <v>292</v>
      </c>
      <c r="E24" s="17">
        <v>7566377</v>
      </c>
      <c r="F24" s="10" t="s">
        <v>252</v>
      </c>
      <c r="G24" s="10" t="s">
        <v>253</v>
      </c>
      <c r="H24" s="10" t="s">
        <v>254</v>
      </c>
      <c r="I24" s="10" t="s">
        <v>255</v>
      </c>
      <c r="J24" s="10" t="s">
        <v>256</v>
      </c>
    </row>
    <row r="25" spans="3:10">
      <c r="C25" s="10" t="s">
        <v>293</v>
      </c>
      <c r="D25" s="10" t="s">
        <v>294</v>
      </c>
      <c r="E25" s="17">
        <v>7633650</v>
      </c>
      <c r="F25" s="10" t="s">
        <v>252</v>
      </c>
      <c r="G25" s="10" t="s">
        <v>253</v>
      </c>
      <c r="H25" s="10" t="s">
        <v>254</v>
      </c>
      <c r="I25" s="10" t="s">
        <v>255</v>
      </c>
      <c r="J25" s="10" t="s">
        <v>256</v>
      </c>
    </row>
    <row r="26" spans="3:10">
      <c r="C26" s="10" t="s">
        <v>295</v>
      </c>
      <c r="D26" s="10" t="s">
        <v>296</v>
      </c>
      <c r="E26" s="17">
        <v>7562695</v>
      </c>
      <c r="F26" s="10" t="s">
        <v>252</v>
      </c>
      <c r="G26" s="10" t="s">
        <v>253</v>
      </c>
      <c r="H26" s="10" t="s">
        <v>254</v>
      </c>
      <c r="I26" s="10" t="s">
        <v>255</v>
      </c>
      <c r="J26" s="10" t="s">
        <v>256</v>
      </c>
    </row>
    <row r="27" spans="3:10">
      <c r="C27" s="10" t="s">
        <v>297</v>
      </c>
      <c r="D27" s="10" t="s">
        <v>298</v>
      </c>
      <c r="E27" s="17">
        <v>7564355</v>
      </c>
      <c r="F27" s="10" t="s">
        <v>252</v>
      </c>
      <c r="G27" s="10" t="s">
        <v>253</v>
      </c>
      <c r="H27" s="10" t="s">
        <v>254</v>
      </c>
      <c r="I27" s="10" t="s">
        <v>255</v>
      </c>
      <c r="J27" s="10" t="s">
        <v>256</v>
      </c>
    </row>
    <row r="28" spans="3:10">
      <c r="C28" s="10" t="s">
        <v>299</v>
      </c>
      <c r="D28" s="10" t="s">
        <v>300</v>
      </c>
      <c r="E28" s="17">
        <v>4733387</v>
      </c>
      <c r="F28" s="10" t="s">
        <v>252</v>
      </c>
      <c r="G28" s="10" t="s">
        <v>253</v>
      </c>
      <c r="H28" s="10" t="s">
        <v>254</v>
      </c>
      <c r="I28" s="10" t="s">
        <v>255</v>
      </c>
      <c r="J28" s="10" t="s">
        <v>256</v>
      </c>
    </row>
    <row r="29" spans="3:10">
      <c r="C29" s="10" t="s">
        <v>301</v>
      </c>
      <c r="D29" s="10" t="s">
        <v>302</v>
      </c>
      <c r="E29" s="17">
        <v>6499193</v>
      </c>
      <c r="F29" s="10" t="s">
        <v>252</v>
      </c>
      <c r="G29" s="10" t="s">
        <v>253</v>
      </c>
      <c r="H29" s="10" t="s">
        <v>254</v>
      </c>
      <c r="I29" s="10" t="s">
        <v>255</v>
      </c>
      <c r="J29" s="10" t="s">
        <v>256</v>
      </c>
    </row>
    <row r="30" spans="3:10">
      <c r="C30" s="10" t="s">
        <v>303</v>
      </c>
      <c r="D30" s="10" t="s">
        <v>304</v>
      </c>
      <c r="E30" s="17">
        <v>5793856</v>
      </c>
      <c r="F30" s="10" t="s">
        <v>252</v>
      </c>
      <c r="G30" s="10" t="s">
        <v>253</v>
      </c>
      <c r="H30" s="10" t="s">
        <v>254</v>
      </c>
      <c r="I30" s="10" t="s">
        <v>255</v>
      </c>
      <c r="J30" s="10" t="s">
        <v>256</v>
      </c>
    </row>
    <row r="31" spans="3:10">
      <c r="C31" s="10" t="s">
        <v>305</v>
      </c>
      <c r="D31" s="10" t="s">
        <v>306</v>
      </c>
      <c r="E31" s="17">
        <v>5785687</v>
      </c>
      <c r="F31" s="10" t="s">
        <v>252</v>
      </c>
      <c r="G31" s="10" t="s">
        <v>253</v>
      </c>
      <c r="H31" s="10" t="s">
        <v>254</v>
      </c>
      <c r="I31" s="10" t="s">
        <v>255</v>
      </c>
      <c r="J31" s="10" t="s">
        <v>256</v>
      </c>
    </row>
    <row r="32" spans="3:10">
      <c r="C32" s="10" t="s">
        <v>307</v>
      </c>
      <c r="D32" s="10" t="s">
        <v>308</v>
      </c>
      <c r="E32" s="17">
        <v>6972012</v>
      </c>
      <c r="F32" s="10" t="s">
        <v>252</v>
      </c>
      <c r="G32" s="10" t="s">
        <v>253</v>
      </c>
      <c r="H32" s="10" t="s">
        <v>254</v>
      </c>
      <c r="I32" s="10" t="s">
        <v>255</v>
      </c>
      <c r="J32" s="10" t="s">
        <v>256</v>
      </c>
    </row>
    <row r="33" spans="3:10">
      <c r="C33" s="10" t="s">
        <v>309</v>
      </c>
      <c r="D33" s="10" t="s">
        <v>310</v>
      </c>
      <c r="E33" s="17">
        <v>6950196</v>
      </c>
      <c r="F33" s="10" t="s">
        <v>252</v>
      </c>
      <c r="G33" s="10" t="s">
        <v>253</v>
      </c>
      <c r="H33" s="10" t="s">
        <v>254</v>
      </c>
      <c r="I33" s="10" t="s">
        <v>255</v>
      </c>
      <c r="J33" s="10" t="s">
        <v>256</v>
      </c>
    </row>
    <row r="34" spans="3:10">
      <c r="C34" s="10" t="s">
        <v>311</v>
      </c>
      <c r="D34" s="10" t="s">
        <v>312</v>
      </c>
      <c r="E34" s="17">
        <v>5050146</v>
      </c>
      <c r="F34" s="10" t="s">
        <v>252</v>
      </c>
      <c r="G34" s="10" t="s">
        <v>253</v>
      </c>
      <c r="H34" s="10" t="s">
        <v>254</v>
      </c>
      <c r="I34" s="10" t="s">
        <v>255</v>
      </c>
      <c r="J34" s="10" t="s">
        <v>256</v>
      </c>
    </row>
    <row r="35" spans="3:10">
      <c r="C35" s="10" t="s">
        <v>313</v>
      </c>
      <c r="D35" s="10" t="s">
        <v>314</v>
      </c>
      <c r="E35" s="17">
        <v>4986784</v>
      </c>
      <c r="F35" s="10" t="s">
        <v>252</v>
      </c>
      <c r="G35" s="10" t="s">
        <v>253</v>
      </c>
      <c r="H35" s="10" t="s">
        <v>254</v>
      </c>
      <c r="I35" s="10" t="s">
        <v>255</v>
      </c>
      <c r="J35" s="10" t="s">
        <v>256</v>
      </c>
    </row>
    <row r="36" spans="3:10">
      <c r="C36" s="10" t="s">
        <v>315</v>
      </c>
      <c r="D36" s="10" t="s">
        <v>316</v>
      </c>
      <c r="E36" s="17">
        <v>5784484</v>
      </c>
      <c r="F36" s="10" t="s">
        <v>252</v>
      </c>
      <c r="G36" s="10" t="s">
        <v>253</v>
      </c>
      <c r="H36" s="10" t="s">
        <v>254</v>
      </c>
      <c r="I36" s="10" t="s">
        <v>255</v>
      </c>
      <c r="J36" s="10" t="s">
        <v>256</v>
      </c>
    </row>
    <row r="37" spans="3:10">
      <c r="C37" s="10" t="s">
        <v>317</v>
      </c>
      <c r="D37" s="10" t="s">
        <v>318</v>
      </c>
      <c r="E37" s="17">
        <v>5152542</v>
      </c>
      <c r="F37" s="10" t="s">
        <v>252</v>
      </c>
      <c r="G37" s="10" t="s">
        <v>253</v>
      </c>
      <c r="H37" s="10" t="s">
        <v>254</v>
      </c>
      <c r="I37" s="10" t="s">
        <v>255</v>
      </c>
      <c r="J37" s="10" t="s">
        <v>256</v>
      </c>
    </row>
    <row r="38" spans="3:10">
      <c r="C38" s="10" t="s">
        <v>319</v>
      </c>
      <c r="D38" s="10" t="s">
        <v>320</v>
      </c>
      <c r="E38" s="17">
        <v>6055731</v>
      </c>
      <c r="F38" s="10" t="s">
        <v>252</v>
      </c>
      <c r="G38" s="10" t="s">
        <v>253</v>
      </c>
      <c r="H38" s="10" t="s">
        <v>254</v>
      </c>
      <c r="I38" s="10" t="s">
        <v>255</v>
      </c>
      <c r="J38" s="10" t="s">
        <v>256</v>
      </c>
    </row>
    <row r="39" spans="3:10">
      <c r="C39" s="10" t="s">
        <v>321</v>
      </c>
      <c r="D39" s="10" t="s">
        <v>322</v>
      </c>
      <c r="E39" s="17">
        <v>6498802</v>
      </c>
      <c r="F39" s="10" t="s">
        <v>252</v>
      </c>
      <c r="G39" s="10" t="s">
        <v>253</v>
      </c>
      <c r="H39" s="10" t="s">
        <v>254</v>
      </c>
      <c r="I39" s="10" t="s">
        <v>255</v>
      </c>
      <c r="J39" s="10" t="s">
        <v>256</v>
      </c>
    </row>
    <row r="40" spans="3:10">
      <c r="C40" s="10" t="s">
        <v>323</v>
      </c>
      <c r="D40" s="10" t="s">
        <v>324</v>
      </c>
      <c r="E40" s="17">
        <v>5864743</v>
      </c>
      <c r="F40" s="10" t="s">
        <v>252</v>
      </c>
      <c r="G40" s="10" t="s">
        <v>253</v>
      </c>
      <c r="H40" s="10" t="s">
        <v>254</v>
      </c>
      <c r="I40" s="10" t="s">
        <v>255</v>
      </c>
      <c r="J40" s="10" t="s">
        <v>256</v>
      </c>
    </row>
    <row r="41" spans="3:10">
      <c r="C41" s="10" t="s">
        <v>325</v>
      </c>
      <c r="D41" s="10" t="s">
        <v>326</v>
      </c>
      <c r="E41" s="17">
        <v>4733524</v>
      </c>
      <c r="F41" s="10" t="s">
        <v>252</v>
      </c>
      <c r="G41" s="10" t="s">
        <v>253</v>
      </c>
      <c r="H41" s="10" t="s">
        <v>254</v>
      </c>
      <c r="I41" s="10" t="s">
        <v>255</v>
      </c>
      <c r="J41" s="10" t="s">
        <v>256</v>
      </c>
    </row>
    <row r="42" spans="3:10">
      <c r="C42" s="10" t="s">
        <v>327</v>
      </c>
      <c r="D42" s="10" t="s">
        <v>328</v>
      </c>
      <c r="E42" s="17">
        <v>5577426</v>
      </c>
      <c r="F42" s="10" t="s">
        <v>252</v>
      </c>
      <c r="G42" s="10" t="s">
        <v>253</v>
      </c>
      <c r="H42" s="10" t="s">
        <v>254</v>
      </c>
      <c r="I42" s="10" t="s">
        <v>255</v>
      </c>
      <c r="J42" s="10" t="s">
        <v>256</v>
      </c>
    </row>
    <row r="43" spans="3:10">
      <c r="C43" s="10" t="s">
        <v>329</v>
      </c>
      <c r="D43" s="10" t="s">
        <v>330</v>
      </c>
      <c r="E43" s="17">
        <v>5108956</v>
      </c>
      <c r="F43" s="10" t="s">
        <v>252</v>
      </c>
      <c r="G43" s="10" t="s">
        <v>253</v>
      </c>
      <c r="H43" s="10" t="s">
        <v>254</v>
      </c>
      <c r="I43" s="10" t="s">
        <v>255</v>
      </c>
      <c r="J43" s="10" t="s">
        <v>256</v>
      </c>
    </row>
    <row r="44" spans="3:10">
      <c r="C44" s="10" t="s">
        <v>331</v>
      </c>
      <c r="D44" s="10" t="s">
        <v>332</v>
      </c>
      <c r="E44" s="17">
        <v>4757940</v>
      </c>
      <c r="F44" s="10" t="s">
        <v>252</v>
      </c>
      <c r="G44" s="10" t="s">
        <v>253</v>
      </c>
      <c r="H44" s="10" t="s">
        <v>254</v>
      </c>
      <c r="I44" s="10" t="s">
        <v>255</v>
      </c>
      <c r="J44" s="10" t="s">
        <v>256</v>
      </c>
    </row>
    <row r="45" spans="3:10">
      <c r="C45" s="10" t="s">
        <v>333</v>
      </c>
      <c r="D45" s="10" t="s">
        <v>334</v>
      </c>
      <c r="E45" s="17">
        <v>5028875</v>
      </c>
      <c r="F45" s="10" t="s">
        <v>252</v>
      </c>
      <c r="G45" s="10" t="s">
        <v>253</v>
      </c>
      <c r="H45" s="10" t="s">
        <v>254</v>
      </c>
      <c r="I45" s="10" t="s">
        <v>255</v>
      </c>
      <c r="J45" s="10" t="s">
        <v>256</v>
      </c>
    </row>
    <row r="46" spans="3:10">
      <c r="C46" s="10" t="s">
        <v>335</v>
      </c>
      <c r="D46" s="10" t="s">
        <v>336</v>
      </c>
      <c r="E46" s="17">
        <v>5966458</v>
      </c>
      <c r="F46" s="10" t="s">
        <v>252</v>
      </c>
      <c r="G46" s="10" t="s">
        <v>253</v>
      </c>
      <c r="H46" s="10" t="s">
        <v>254</v>
      </c>
      <c r="I46" s="10" t="s">
        <v>255</v>
      </c>
      <c r="J46" s="10" t="s">
        <v>256</v>
      </c>
    </row>
    <row r="47" spans="3:10">
      <c r="C47" s="10" t="s">
        <v>337</v>
      </c>
      <c r="D47" s="10" t="s">
        <v>338</v>
      </c>
      <c r="E47" s="17">
        <v>5670387</v>
      </c>
      <c r="F47" s="10" t="s">
        <v>252</v>
      </c>
      <c r="G47" s="10" t="s">
        <v>253</v>
      </c>
      <c r="H47" s="10" t="s">
        <v>254</v>
      </c>
      <c r="I47" s="10" t="s">
        <v>255</v>
      </c>
      <c r="J47" s="10" t="s">
        <v>256</v>
      </c>
    </row>
    <row r="48" spans="3:10">
      <c r="C48" s="10" t="s">
        <v>339</v>
      </c>
      <c r="D48" s="10" t="s">
        <v>340</v>
      </c>
      <c r="E48" s="17">
        <v>6042005</v>
      </c>
      <c r="F48" s="10" t="s">
        <v>252</v>
      </c>
      <c r="G48" s="10" t="s">
        <v>253</v>
      </c>
      <c r="H48" s="10" t="s">
        <v>254</v>
      </c>
      <c r="I48" s="10" t="s">
        <v>255</v>
      </c>
      <c r="J48" s="10" t="s">
        <v>256</v>
      </c>
    </row>
    <row r="49" spans="3:10">
      <c r="C49" s="10" t="s">
        <v>341</v>
      </c>
      <c r="D49" s="10" t="s">
        <v>342</v>
      </c>
      <c r="E49" s="17">
        <v>6501855</v>
      </c>
      <c r="F49" s="10" t="s">
        <v>252</v>
      </c>
      <c r="G49" s="10" t="s">
        <v>253</v>
      </c>
      <c r="H49" s="10" t="s">
        <v>254</v>
      </c>
      <c r="I49" s="10" t="s">
        <v>255</v>
      </c>
      <c r="J49" s="10" t="s">
        <v>256</v>
      </c>
    </row>
    <row r="50" spans="3:10">
      <c r="C50" s="10" t="s">
        <v>343</v>
      </c>
      <c r="D50" s="10" t="s">
        <v>344</v>
      </c>
      <c r="E50" s="17">
        <v>5882657</v>
      </c>
      <c r="F50" s="10" t="s">
        <v>252</v>
      </c>
      <c r="G50" s="10" t="s">
        <v>253</v>
      </c>
      <c r="H50" s="10" t="s">
        <v>254</v>
      </c>
      <c r="I50" s="10" t="s">
        <v>255</v>
      </c>
      <c r="J50" s="10" t="s">
        <v>256</v>
      </c>
    </row>
    <row r="51" spans="3:10">
      <c r="C51" s="10" t="s">
        <v>345</v>
      </c>
      <c r="D51" s="10" t="s">
        <v>346</v>
      </c>
      <c r="E51" s="17">
        <v>6596042</v>
      </c>
      <c r="F51" s="10" t="s">
        <v>252</v>
      </c>
      <c r="G51" s="10" t="s">
        <v>253</v>
      </c>
      <c r="H51" s="10" t="s">
        <v>254</v>
      </c>
      <c r="I51" s="10" t="s">
        <v>255</v>
      </c>
      <c r="J51" s="10" t="s">
        <v>256</v>
      </c>
    </row>
    <row r="52" spans="3:10">
      <c r="C52" s="10" t="s">
        <v>347</v>
      </c>
      <c r="D52" s="10" t="s">
        <v>348</v>
      </c>
      <c r="E52" s="17">
        <v>6404822</v>
      </c>
      <c r="F52" s="10" t="s">
        <v>252</v>
      </c>
      <c r="G52" s="10" t="s">
        <v>253</v>
      </c>
      <c r="H52" s="10" t="s">
        <v>254</v>
      </c>
      <c r="I52" s="10" t="s">
        <v>255</v>
      </c>
      <c r="J52" s="10" t="s">
        <v>256</v>
      </c>
    </row>
    <row r="53" spans="3:10">
      <c r="C53" s="10" t="s">
        <v>349</v>
      </c>
      <c r="D53" s="10" t="s">
        <v>350</v>
      </c>
      <c r="E53" s="17">
        <v>4758512</v>
      </c>
      <c r="F53" s="10" t="s">
        <v>252</v>
      </c>
      <c r="G53" s="10" t="s">
        <v>253</v>
      </c>
      <c r="H53" s="10" t="s">
        <v>254</v>
      </c>
      <c r="I53" s="10" t="s">
        <v>255</v>
      </c>
      <c r="J53" s="10" t="s">
        <v>256</v>
      </c>
    </row>
    <row r="54" spans="3:10">
      <c r="C54" s="10" t="s">
        <v>351</v>
      </c>
      <c r="D54" s="10" t="s">
        <v>352</v>
      </c>
      <c r="E54" s="17">
        <v>6681396</v>
      </c>
      <c r="F54" s="10" t="s">
        <v>252</v>
      </c>
      <c r="G54" s="10" t="s">
        <v>253</v>
      </c>
      <c r="H54" s="10" t="s">
        <v>254</v>
      </c>
      <c r="I54" s="10" t="s">
        <v>255</v>
      </c>
      <c r="J54" s="10" t="s">
        <v>256</v>
      </c>
    </row>
    <row r="55" spans="3:10">
      <c r="C55" s="10" t="s">
        <v>353</v>
      </c>
      <c r="D55" s="10" t="s">
        <v>354</v>
      </c>
      <c r="E55" s="17">
        <v>5437054</v>
      </c>
      <c r="F55" s="10" t="s">
        <v>252</v>
      </c>
      <c r="G55" s="10" t="s">
        <v>253</v>
      </c>
      <c r="H55" s="10" t="s">
        <v>254</v>
      </c>
      <c r="I55" s="10" t="s">
        <v>255</v>
      </c>
      <c r="J55" s="10" t="s">
        <v>256</v>
      </c>
    </row>
    <row r="56" spans="3:10">
      <c r="C56" s="10" t="s">
        <v>355</v>
      </c>
      <c r="D56" s="10" t="s">
        <v>356</v>
      </c>
      <c r="E56" s="17">
        <v>7393051</v>
      </c>
      <c r="F56" s="10" t="s">
        <v>252</v>
      </c>
      <c r="G56" s="10" t="s">
        <v>253</v>
      </c>
      <c r="H56" s="10" t="s">
        <v>254</v>
      </c>
      <c r="I56" s="10" t="s">
        <v>255</v>
      </c>
      <c r="J56" s="10" t="s">
        <v>256</v>
      </c>
    </row>
    <row r="57" spans="3:10">
      <c r="C57" s="10" t="s">
        <v>357</v>
      </c>
      <c r="D57" s="10" t="s">
        <v>358</v>
      </c>
      <c r="E57" s="17">
        <v>5784328</v>
      </c>
      <c r="F57" s="10" t="s">
        <v>252</v>
      </c>
      <c r="G57" s="10" t="s">
        <v>253</v>
      </c>
      <c r="H57" s="10" t="s">
        <v>254</v>
      </c>
      <c r="I57" s="10" t="s">
        <v>255</v>
      </c>
      <c r="J57" s="10" t="s">
        <v>256</v>
      </c>
    </row>
    <row r="58" spans="3:10">
      <c r="C58" s="10" t="s">
        <v>359</v>
      </c>
      <c r="D58" s="10" t="s">
        <v>360</v>
      </c>
      <c r="E58" s="17">
        <v>7565904</v>
      </c>
      <c r="F58" s="10" t="s">
        <v>252</v>
      </c>
      <c r="G58" s="10" t="s">
        <v>253</v>
      </c>
      <c r="H58" s="10" t="s">
        <v>254</v>
      </c>
      <c r="I58" s="10" t="s">
        <v>255</v>
      </c>
      <c r="J58" s="10" t="s">
        <v>256</v>
      </c>
    </row>
    <row r="59" spans="3:10">
      <c r="C59" s="10" t="s">
        <v>361</v>
      </c>
      <c r="D59" s="10" t="s">
        <v>362</v>
      </c>
      <c r="E59" s="17">
        <v>6404864</v>
      </c>
      <c r="F59" s="10" t="s">
        <v>252</v>
      </c>
      <c r="G59" s="10" t="s">
        <v>253</v>
      </c>
      <c r="H59" s="10" t="s">
        <v>254</v>
      </c>
      <c r="I59" s="10" t="s">
        <v>255</v>
      </c>
      <c r="J59" s="10" t="s">
        <v>256</v>
      </c>
    </row>
    <row r="60" spans="3:10">
      <c r="C60" s="10" t="s">
        <v>363</v>
      </c>
      <c r="D60" s="10" t="s">
        <v>364</v>
      </c>
      <c r="E60" s="17">
        <v>4733573</v>
      </c>
      <c r="F60" s="10" t="s">
        <v>252</v>
      </c>
      <c r="G60" s="10" t="s">
        <v>253</v>
      </c>
      <c r="H60" s="10" t="s">
        <v>254</v>
      </c>
      <c r="I60" s="10" t="s">
        <v>255</v>
      </c>
      <c r="J60" s="10" t="s">
        <v>256</v>
      </c>
    </row>
    <row r="61" spans="3:10">
      <c r="C61" s="10" t="s">
        <v>365</v>
      </c>
      <c r="D61" s="10" t="s">
        <v>366</v>
      </c>
      <c r="E61" s="17">
        <v>5993606</v>
      </c>
      <c r="F61" s="10" t="s">
        <v>252</v>
      </c>
      <c r="G61" s="10" t="s">
        <v>253</v>
      </c>
      <c r="H61" s="10" t="s">
        <v>254</v>
      </c>
      <c r="I61" s="10" t="s">
        <v>255</v>
      </c>
      <c r="J61" s="10" t="s">
        <v>256</v>
      </c>
    </row>
    <row r="62" spans="3:10">
      <c r="C62" s="10" t="s">
        <v>367</v>
      </c>
      <c r="D62" s="10" t="s">
        <v>368</v>
      </c>
      <c r="E62" s="17">
        <v>5793675</v>
      </c>
      <c r="F62" s="10" t="s">
        <v>252</v>
      </c>
      <c r="G62" s="10" t="s">
        <v>253</v>
      </c>
      <c r="H62" s="10" t="s">
        <v>254</v>
      </c>
      <c r="I62" s="10" t="s">
        <v>255</v>
      </c>
      <c r="J62" s="10" t="s">
        <v>256</v>
      </c>
    </row>
    <row r="63" spans="3:10">
      <c r="C63" s="10" t="s">
        <v>369</v>
      </c>
      <c r="D63" s="10" t="s">
        <v>370</v>
      </c>
      <c r="E63" s="17">
        <v>5613823</v>
      </c>
      <c r="F63" s="10" t="s">
        <v>252</v>
      </c>
      <c r="G63" s="10" t="s">
        <v>253</v>
      </c>
      <c r="H63" s="10" t="s">
        <v>254</v>
      </c>
      <c r="I63" s="10" t="s">
        <v>255</v>
      </c>
      <c r="J63" s="10" t="s">
        <v>256</v>
      </c>
    </row>
    <row r="64" spans="3:10">
      <c r="C64" s="10" t="s">
        <v>371</v>
      </c>
      <c r="D64" s="10" t="s">
        <v>372</v>
      </c>
      <c r="E64" s="17">
        <v>6020296</v>
      </c>
      <c r="F64" s="10" t="s">
        <v>252</v>
      </c>
      <c r="G64" s="10" t="s">
        <v>253</v>
      </c>
      <c r="H64" s="10" t="s">
        <v>254</v>
      </c>
      <c r="I64" s="10" t="s">
        <v>255</v>
      </c>
      <c r="J64" s="10" t="s">
        <v>256</v>
      </c>
    </row>
    <row r="65" spans="3:10">
      <c r="C65" s="10" t="s">
        <v>373</v>
      </c>
      <c r="D65" s="10" t="s">
        <v>374</v>
      </c>
      <c r="E65" s="17">
        <v>5167659</v>
      </c>
      <c r="F65" s="10" t="s">
        <v>252</v>
      </c>
      <c r="G65" s="10" t="s">
        <v>253</v>
      </c>
      <c r="H65" s="10" t="s">
        <v>254</v>
      </c>
      <c r="I65" s="10" t="s">
        <v>255</v>
      </c>
      <c r="J65" s="10" t="s">
        <v>256</v>
      </c>
    </row>
    <row r="66" spans="3:10">
      <c r="C66" s="10" t="s">
        <v>375</v>
      </c>
      <c r="D66" s="10" t="s">
        <v>376</v>
      </c>
      <c r="E66" s="17">
        <v>5437110</v>
      </c>
      <c r="F66" s="10" t="s">
        <v>252</v>
      </c>
      <c r="G66" s="10" t="s">
        <v>253</v>
      </c>
      <c r="H66" s="10" t="s">
        <v>254</v>
      </c>
      <c r="I66" s="10" t="s">
        <v>255</v>
      </c>
      <c r="J66" s="10" t="s">
        <v>256</v>
      </c>
    </row>
    <row r="67" spans="3:10">
      <c r="C67" s="10" t="s">
        <v>377</v>
      </c>
      <c r="D67" s="10" t="s">
        <v>378</v>
      </c>
      <c r="E67" s="17">
        <v>5468096</v>
      </c>
      <c r="F67" s="10" t="s">
        <v>252</v>
      </c>
      <c r="G67" s="10" t="s">
        <v>253</v>
      </c>
      <c r="H67" s="10" t="s">
        <v>254</v>
      </c>
      <c r="I67" s="10" t="s">
        <v>255</v>
      </c>
      <c r="J67" s="10" t="s">
        <v>256</v>
      </c>
    </row>
    <row r="68" spans="3:10">
      <c r="C68" s="10" t="s">
        <v>379</v>
      </c>
      <c r="D68" s="10" t="s">
        <v>380</v>
      </c>
      <c r="E68" s="17">
        <v>5785980</v>
      </c>
      <c r="F68" s="10" t="s">
        <v>252</v>
      </c>
      <c r="G68" s="10" t="s">
        <v>253</v>
      </c>
      <c r="H68" s="10" t="s">
        <v>254</v>
      </c>
      <c r="I68" s="10" t="s">
        <v>255</v>
      </c>
      <c r="J68" s="10" t="s">
        <v>256</v>
      </c>
    </row>
    <row r="69" spans="3:10">
      <c r="C69" s="10" t="s">
        <v>381</v>
      </c>
      <c r="D69" s="10" t="s">
        <v>382</v>
      </c>
      <c r="E69" s="17">
        <v>6680431</v>
      </c>
      <c r="F69" s="10" t="s">
        <v>252</v>
      </c>
      <c r="G69" s="10" t="s">
        <v>253</v>
      </c>
      <c r="H69" s="10" t="s">
        <v>254</v>
      </c>
      <c r="I69" s="10" t="s">
        <v>255</v>
      </c>
      <c r="J69" s="10" t="s">
        <v>256</v>
      </c>
    </row>
    <row r="70" spans="3:10">
      <c r="C70" s="10" t="s">
        <v>383</v>
      </c>
      <c r="D70" s="10" t="s">
        <v>384</v>
      </c>
      <c r="E70" s="17">
        <v>6872153</v>
      </c>
      <c r="F70" s="10" t="s">
        <v>252</v>
      </c>
      <c r="G70" s="10" t="s">
        <v>253</v>
      </c>
      <c r="H70" s="10" t="s">
        <v>254</v>
      </c>
      <c r="I70" s="10" t="s">
        <v>255</v>
      </c>
      <c r="J70" s="10" t="s">
        <v>256</v>
      </c>
    </row>
    <row r="71" spans="3:10">
      <c r="C71" s="10" t="s">
        <v>385</v>
      </c>
      <c r="D71" s="10" t="s">
        <v>386</v>
      </c>
      <c r="E71" s="17">
        <v>5784549</v>
      </c>
      <c r="F71" s="10" t="s">
        <v>252</v>
      </c>
      <c r="G71" s="10" t="s">
        <v>253</v>
      </c>
      <c r="H71" s="10" t="s">
        <v>254</v>
      </c>
      <c r="I71" s="10" t="s">
        <v>255</v>
      </c>
      <c r="J71" s="10" t="s">
        <v>256</v>
      </c>
    </row>
    <row r="72" spans="3:10">
      <c r="C72" s="10" t="s">
        <v>387</v>
      </c>
      <c r="D72" s="10" t="s">
        <v>388</v>
      </c>
      <c r="E72" s="17">
        <v>6881141</v>
      </c>
      <c r="F72" s="10" t="s">
        <v>252</v>
      </c>
      <c r="G72" s="10" t="s">
        <v>253</v>
      </c>
      <c r="H72" s="10" t="s">
        <v>254</v>
      </c>
      <c r="I72" s="10" t="s">
        <v>255</v>
      </c>
      <c r="J72" s="10" t="s">
        <v>256</v>
      </c>
    </row>
    <row r="73" spans="3:10">
      <c r="C73" s="10" t="s">
        <v>389</v>
      </c>
      <c r="D73" s="10" t="s">
        <v>390</v>
      </c>
      <c r="E73" s="17">
        <v>6533137</v>
      </c>
      <c r="F73" s="10" t="s">
        <v>252</v>
      </c>
      <c r="G73" s="10" t="s">
        <v>253</v>
      </c>
      <c r="H73" s="10" t="s">
        <v>254</v>
      </c>
      <c r="I73" s="10" t="s">
        <v>255</v>
      </c>
      <c r="J73" s="10" t="s">
        <v>256</v>
      </c>
    </row>
    <row r="74" spans="3:10">
      <c r="C74" s="10" t="s">
        <v>391</v>
      </c>
      <c r="D74" s="10" t="s">
        <v>392</v>
      </c>
      <c r="E74" s="17">
        <v>5784574</v>
      </c>
      <c r="F74" s="10" t="s">
        <v>252</v>
      </c>
      <c r="G74" s="10" t="s">
        <v>253</v>
      </c>
      <c r="H74" s="10" t="s">
        <v>254</v>
      </c>
      <c r="I74" s="10" t="s">
        <v>255</v>
      </c>
      <c r="J74" s="10" t="s">
        <v>256</v>
      </c>
    </row>
    <row r="75" spans="3:10">
      <c r="C75" s="10" t="s">
        <v>393</v>
      </c>
      <c r="D75" s="10" t="s">
        <v>394</v>
      </c>
      <c r="E75" s="17">
        <v>6183381</v>
      </c>
      <c r="F75" s="10" t="s">
        <v>252</v>
      </c>
      <c r="G75" s="10" t="s">
        <v>253</v>
      </c>
      <c r="H75" s="10" t="s">
        <v>254</v>
      </c>
      <c r="I75" s="10" t="s">
        <v>255</v>
      </c>
      <c r="J75" s="10" t="s">
        <v>256</v>
      </c>
    </row>
    <row r="76" spans="3:10">
      <c r="C76" s="10" t="s">
        <v>395</v>
      </c>
      <c r="D76" s="10" t="s">
        <v>867</v>
      </c>
      <c r="E76" s="17">
        <v>4767610</v>
      </c>
      <c r="F76" s="10" t="s">
        <v>252</v>
      </c>
      <c r="G76" s="10" t="s">
        <v>253</v>
      </c>
      <c r="H76" s="10" t="s">
        <v>254</v>
      </c>
      <c r="I76" s="10" t="s">
        <v>255</v>
      </c>
      <c r="J76" s="10" t="s">
        <v>256</v>
      </c>
    </row>
    <row r="77" spans="3:10">
      <c r="C77" s="10" t="s">
        <v>397</v>
      </c>
      <c r="D77" s="10" t="s">
        <v>398</v>
      </c>
      <c r="E77" s="17">
        <v>4737908</v>
      </c>
      <c r="F77" s="10" t="s">
        <v>252</v>
      </c>
      <c r="G77" s="10" t="s">
        <v>253</v>
      </c>
      <c r="H77" s="10" t="s">
        <v>254</v>
      </c>
      <c r="I77" s="10" t="s">
        <v>255</v>
      </c>
      <c r="J77" s="10" t="s">
        <v>256</v>
      </c>
    </row>
    <row r="78" spans="3:10">
      <c r="C78" s="10" t="s">
        <v>399</v>
      </c>
      <c r="D78" s="10" t="s">
        <v>400</v>
      </c>
      <c r="E78" s="17">
        <v>5831793</v>
      </c>
      <c r="F78" s="10" t="s">
        <v>252</v>
      </c>
      <c r="G78" s="10" t="s">
        <v>253</v>
      </c>
      <c r="H78" s="10" t="s">
        <v>254</v>
      </c>
      <c r="I78" s="10" t="s">
        <v>255</v>
      </c>
      <c r="J78" s="10" t="s">
        <v>256</v>
      </c>
    </row>
    <row r="79" spans="3:10">
      <c r="C79" s="10" t="s">
        <v>401</v>
      </c>
      <c r="D79" s="10" t="s">
        <v>402</v>
      </c>
      <c r="E79" s="17">
        <v>5785702</v>
      </c>
      <c r="F79" s="10" t="s">
        <v>252</v>
      </c>
      <c r="G79" s="10" t="s">
        <v>253</v>
      </c>
      <c r="H79" s="10" t="s">
        <v>254</v>
      </c>
      <c r="I79" s="10" t="s">
        <v>255</v>
      </c>
      <c r="J79" s="10" t="s">
        <v>256</v>
      </c>
    </row>
    <row r="80" spans="3:10">
      <c r="C80" s="10" t="s">
        <v>403</v>
      </c>
      <c r="D80" s="10" t="s">
        <v>404</v>
      </c>
      <c r="E80" s="17">
        <v>5999289</v>
      </c>
      <c r="F80" s="10" t="s">
        <v>252</v>
      </c>
      <c r="G80" s="10" t="s">
        <v>253</v>
      </c>
      <c r="H80" s="10" t="s">
        <v>254</v>
      </c>
      <c r="I80" s="10" t="s">
        <v>255</v>
      </c>
      <c r="J80" s="10" t="s">
        <v>256</v>
      </c>
    </row>
    <row r="81" spans="3:10">
      <c r="C81" s="10" t="s">
        <v>405</v>
      </c>
      <c r="D81" s="10" t="s">
        <v>406</v>
      </c>
      <c r="E81" s="17">
        <v>5573959</v>
      </c>
      <c r="F81" s="10" t="s">
        <v>252</v>
      </c>
      <c r="G81" s="10" t="s">
        <v>253</v>
      </c>
      <c r="H81" s="10" t="s">
        <v>254</v>
      </c>
      <c r="I81" s="10" t="s">
        <v>255</v>
      </c>
      <c r="J81" s="10" t="s">
        <v>256</v>
      </c>
    </row>
    <row r="82" spans="3:10">
      <c r="C82" s="10" t="s">
        <v>407</v>
      </c>
      <c r="D82" s="10" t="s">
        <v>408</v>
      </c>
      <c r="E82" s="17">
        <v>5436547</v>
      </c>
      <c r="F82" s="10" t="s">
        <v>252</v>
      </c>
      <c r="G82" s="10" t="s">
        <v>253</v>
      </c>
      <c r="H82" s="10" t="s">
        <v>254</v>
      </c>
      <c r="I82" s="10" t="s">
        <v>255</v>
      </c>
      <c r="J82" s="10" t="s">
        <v>256</v>
      </c>
    </row>
    <row r="83" spans="3:10">
      <c r="C83" s="10" t="s">
        <v>409</v>
      </c>
      <c r="D83" s="10" t="s">
        <v>410</v>
      </c>
      <c r="E83" s="17">
        <v>5983843</v>
      </c>
      <c r="F83" s="10" t="s">
        <v>252</v>
      </c>
      <c r="G83" s="10" t="s">
        <v>253</v>
      </c>
      <c r="H83" s="10" t="s">
        <v>254</v>
      </c>
      <c r="I83" s="10" t="s">
        <v>255</v>
      </c>
      <c r="J83" s="10" t="s">
        <v>256</v>
      </c>
    </row>
    <row r="84" spans="3:10">
      <c r="C84" s="10" t="s">
        <v>411</v>
      </c>
      <c r="D84" s="10" t="s">
        <v>412</v>
      </c>
      <c r="E84" s="17">
        <v>4757960</v>
      </c>
      <c r="F84" s="10" t="s">
        <v>252</v>
      </c>
      <c r="G84" s="10" t="s">
        <v>253</v>
      </c>
      <c r="H84" s="10" t="s">
        <v>254</v>
      </c>
      <c r="I84" s="10" t="s">
        <v>255</v>
      </c>
      <c r="J84" s="10" t="s">
        <v>256</v>
      </c>
    </row>
    <row r="85" spans="3:10">
      <c r="C85" s="10" t="s">
        <v>413</v>
      </c>
      <c r="D85" s="10" t="s">
        <v>414</v>
      </c>
      <c r="E85" s="17">
        <v>5313968</v>
      </c>
      <c r="F85" s="10" t="s">
        <v>252</v>
      </c>
      <c r="G85" s="10" t="s">
        <v>253</v>
      </c>
      <c r="H85" s="10" t="s">
        <v>254</v>
      </c>
      <c r="I85" s="10" t="s">
        <v>255</v>
      </c>
      <c r="J85" s="10" t="s">
        <v>256</v>
      </c>
    </row>
    <row r="86" spans="3:10">
      <c r="C86" s="10" t="s">
        <v>415</v>
      </c>
      <c r="D86" s="10" t="s">
        <v>416</v>
      </c>
      <c r="E86" s="17">
        <v>5792692</v>
      </c>
      <c r="F86" s="10" t="s">
        <v>252</v>
      </c>
      <c r="G86" s="10" t="s">
        <v>253</v>
      </c>
      <c r="H86" s="10" t="s">
        <v>254</v>
      </c>
      <c r="I86" s="10" t="s">
        <v>255</v>
      </c>
      <c r="J86" s="10" t="s">
        <v>256</v>
      </c>
    </row>
    <row r="87" spans="3:10">
      <c r="C87" s="10" t="s">
        <v>417</v>
      </c>
      <c r="D87" s="10" t="s">
        <v>418</v>
      </c>
      <c r="E87" s="17">
        <v>5923557</v>
      </c>
      <c r="F87" s="10" t="s">
        <v>252</v>
      </c>
      <c r="G87" s="10" t="s">
        <v>253</v>
      </c>
      <c r="H87" s="10" t="s">
        <v>254</v>
      </c>
      <c r="I87" s="10" t="s">
        <v>255</v>
      </c>
      <c r="J87" s="10" t="s">
        <v>256</v>
      </c>
    </row>
    <row r="88" spans="3:10">
      <c r="C88" s="10" t="s">
        <v>419</v>
      </c>
      <c r="D88" s="10" t="s">
        <v>420</v>
      </c>
      <c r="E88" s="17">
        <v>4733463</v>
      </c>
      <c r="F88" s="10" t="s">
        <v>252</v>
      </c>
      <c r="G88" s="10" t="s">
        <v>253</v>
      </c>
      <c r="H88" s="10" t="s">
        <v>254</v>
      </c>
      <c r="I88" s="10" t="s">
        <v>255</v>
      </c>
      <c r="J88" s="10" t="s">
        <v>256</v>
      </c>
    </row>
    <row r="89" spans="3:10">
      <c r="C89" s="10" t="s">
        <v>421</v>
      </c>
      <c r="D89" s="10" t="s">
        <v>422</v>
      </c>
      <c r="E89" s="17">
        <v>5440277</v>
      </c>
      <c r="F89" s="10" t="s">
        <v>252</v>
      </c>
      <c r="G89" s="10" t="s">
        <v>253</v>
      </c>
      <c r="H89" s="10" t="s">
        <v>254</v>
      </c>
      <c r="I89" s="10" t="s">
        <v>255</v>
      </c>
      <c r="J89" s="10" t="s">
        <v>256</v>
      </c>
    </row>
    <row r="90" spans="3:10">
      <c r="C90" s="10" t="s">
        <v>423</v>
      </c>
      <c r="D90" s="10" t="s">
        <v>424</v>
      </c>
      <c r="E90" s="17">
        <v>6001469</v>
      </c>
      <c r="F90" s="10" t="s">
        <v>252</v>
      </c>
      <c r="G90" s="10" t="s">
        <v>253</v>
      </c>
      <c r="H90" s="10" t="s">
        <v>254</v>
      </c>
      <c r="I90" s="10" t="s">
        <v>255</v>
      </c>
      <c r="J90" s="10" t="s">
        <v>256</v>
      </c>
    </row>
    <row r="91" spans="3:10">
      <c r="C91" s="10" t="s">
        <v>425</v>
      </c>
      <c r="D91" s="10" t="s">
        <v>426</v>
      </c>
      <c r="E91" s="17">
        <v>4733349</v>
      </c>
      <c r="F91" s="10" t="s">
        <v>252</v>
      </c>
      <c r="G91" s="10" t="s">
        <v>253</v>
      </c>
      <c r="H91" s="10" t="s">
        <v>254</v>
      </c>
      <c r="I91" s="10" t="s">
        <v>255</v>
      </c>
      <c r="J91" s="10" t="s">
        <v>256</v>
      </c>
    </row>
    <row r="92" spans="3:10">
      <c r="C92" s="10" t="s">
        <v>427</v>
      </c>
      <c r="D92" s="10" t="s">
        <v>428</v>
      </c>
      <c r="E92" s="17">
        <v>5785264</v>
      </c>
      <c r="F92" s="10" t="s">
        <v>252</v>
      </c>
      <c r="G92" s="10" t="s">
        <v>253</v>
      </c>
      <c r="H92" s="10" t="s">
        <v>254</v>
      </c>
      <c r="I92" s="10" t="s">
        <v>255</v>
      </c>
      <c r="J92" s="10" t="s">
        <v>256</v>
      </c>
    </row>
    <row r="93" spans="3:10">
      <c r="C93" s="10" t="s">
        <v>429</v>
      </c>
      <c r="D93" s="10" t="s">
        <v>430</v>
      </c>
      <c r="E93" s="17">
        <v>6034462</v>
      </c>
      <c r="F93" s="10" t="s">
        <v>252</v>
      </c>
      <c r="G93" s="10" t="s">
        <v>253</v>
      </c>
      <c r="H93" s="10" t="s">
        <v>254</v>
      </c>
      <c r="I93" s="10" t="s">
        <v>255</v>
      </c>
      <c r="J93" s="10" t="s">
        <v>256</v>
      </c>
    </row>
    <row r="94" spans="3:10">
      <c r="C94" s="10" t="s">
        <v>431</v>
      </c>
      <c r="D94" s="10" t="s">
        <v>432</v>
      </c>
      <c r="E94" s="17">
        <v>6054100</v>
      </c>
      <c r="F94" s="10" t="s">
        <v>252</v>
      </c>
      <c r="G94" s="10" t="s">
        <v>253</v>
      </c>
      <c r="H94" s="10" t="s">
        <v>254</v>
      </c>
      <c r="I94" s="10" t="s">
        <v>255</v>
      </c>
      <c r="J94" s="10" t="s">
        <v>256</v>
      </c>
    </row>
    <row r="95" spans="3:10">
      <c r="C95" s="10" t="s">
        <v>433</v>
      </c>
      <c r="D95" s="10" t="s">
        <v>434</v>
      </c>
      <c r="E95" s="17">
        <v>6185911</v>
      </c>
      <c r="F95" s="10" t="s">
        <v>252</v>
      </c>
      <c r="G95" s="10" t="s">
        <v>253</v>
      </c>
      <c r="H95" s="10" t="s">
        <v>254</v>
      </c>
      <c r="I95" s="10" t="s">
        <v>255</v>
      </c>
      <c r="J95" s="10" t="s">
        <v>256</v>
      </c>
    </row>
    <row r="96" spans="3:10">
      <c r="C96" s="10" t="s">
        <v>435</v>
      </c>
      <c r="D96" s="10" t="s">
        <v>436</v>
      </c>
      <c r="E96" s="17">
        <v>5468382</v>
      </c>
      <c r="F96" s="10" t="s">
        <v>252</v>
      </c>
      <c r="G96" s="10" t="s">
        <v>253</v>
      </c>
      <c r="H96" s="10" t="s">
        <v>254</v>
      </c>
      <c r="I96" s="10" t="s">
        <v>255</v>
      </c>
      <c r="J96" s="10" t="s">
        <v>256</v>
      </c>
    </row>
    <row r="97" spans="3:10">
      <c r="C97" s="10" t="s">
        <v>437</v>
      </c>
      <c r="D97" s="10" t="s">
        <v>438</v>
      </c>
      <c r="E97" s="17">
        <v>7526120</v>
      </c>
      <c r="F97" s="10" t="s">
        <v>252</v>
      </c>
      <c r="G97" s="10" t="s">
        <v>253</v>
      </c>
      <c r="H97" s="10" t="s">
        <v>254</v>
      </c>
      <c r="I97" s="10" t="s">
        <v>255</v>
      </c>
      <c r="J97" s="10" t="s">
        <v>256</v>
      </c>
    </row>
    <row r="98" spans="3:10">
      <c r="C98" s="10" t="s">
        <v>439</v>
      </c>
      <c r="D98" s="10" t="s">
        <v>440</v>
      </c>
      <c r="E98" s="17">
        <v>7468733</v>
      </c>
      <c r="F98" s="10" t="s">
        <v>252</v>
      </c>
      <c r="G98" s="10" t="s">
        <v>253</v>
      </c>
      <c r="H98" s="10" t="s">
        <v>254</v>
      </c>
      <c r="I98" s="10" t="s">
        <v>255</v>
      </c>
      <c r="J98" s="10" t="s">
        <v>256</v>
      </c>
    </row>
    <row r="99" spans="3:10">
      <c r="C99" s="10" t="s">
        <v>441</v>
      </c>
      <c r="D99" s="10" t="s">
        <v>442</v>
      </c>
      <c r="E99" s="17">
        <v>5666054</v>
      </c>
      <c r="F99" s="10" t="s">
        <v>252</v>
      </c>
      <c r="G99" s="10" t="s">
        <v>253</v>
      </c>
      <c r="H99" s="10" t="s">
        <v>254</v>
      </c>
      <c r="I99" s="10" t="s">
        <v>255</v>
      </c>
      <c r="J99" s="10" t="s">
        <v>256</v>
      </c>
    </row>
    <row r="100" spans="3:10">
      <c r="C100" s="10" t="s">
        <v>443</v>
      </c>
      <c r="D100" s="10" t="s">
        <v>444</v>
      </c>
      <c r="E100" s="17">
        <v>5435541</v>
      </c>
      <c r="F100" s="10" t="s">
        <v>252</v>
      </c>
      <c r="G100" s="10" t="s">
        <v>253</v>
      </c>
      <c r="H100" s="10" t="s">
        <v>254</v>
      </c>
      <c r="I100" s="10" t="s">
        <v>255</v>
      </c>
      <c r="J100" s="10" t="s">
        <v>256</v>
      </c>
    </row>
    <row r="101" spans="3:10">
      <c r="C101" s="10" t="s">
        <v>445</v>
      </c>
      <c r="D101" s="10" t="s">
        <v>446</v>
      </c>
      <c r="E101" s="17">
        <v>6492102</v>
      </c>
      <c r="F101" s="10" t="s">
        <v>252</v>
      </c>
      <c r="G101" s="10" t="s">
        <v>253</v>
      </c>
      <c r="H101" s="10" t="s">
        <v>254</v>
      </c>
      <c r="I101" s="10" t="s">
        <v>255</v>
      </c>
      <c r="J101" s="10" t="s">
        <v>256</v>
      </c>
    </row>
    <row r="102" spans="3:10">
      <c r="C102" s="10" t="s">
        <v>447</v>
      </c>
      <c r="D102" s="10" t="s">
        <v>448</v>
      </c>
      <c r="E102" s="17">
        <v>6677934</v>
      </c>
      <c r="F102" s="10" t="s">
        <v>252</v>
      </c>
      <c r="G102" s="10" t="s">
        <v>253</v>
      </c>
      <c r="H102" s="10" t="s">
        <v>254</v>
      </c>
      <c r="I102" s="10" t="s">
        <v>255</v>
      </c>
      <c r="J102" s="10" t="s">
        <v>256</v>
      </c>
    </row>
    <row r="103" spans="3:10">
      <c r="C103" s="10" t="s">
        <v>449</v>
      </c>
      <c r="D103" s="10" t="s">
        <v>450</v>
      </c>
      <c r="E103" s="17">
        <v>5312789</v>
      </c>
      <c r="F103" s="10" t="s">
        <v>252</v>
      </c>
      <c r="G103" s="10" t="s">
        <v>253</v>
      </c>
      <c r="H103" s="10" t="s">
        <v>254</v>
      </c>
      <c r="I103" s="10" t="s">
        <v>255</v>
      </c>
      <c r="J103" s="10" t="s">
        <v>256</v>
      </c>
    </row>
    <row r="104" spans="3:10">
      <c r="C104" s="10" t="s">
        <v>451</v>
      </c>
      <c r="D104" s="10" t="s">
        <v>452</v>
      </c>
      <c r="E104" s="17">
        <v>6896479</v>
      </c>
      <c r="F104" s="10" t="s">
        <v>252</v>
      </c>
      <c r="G104" s="10" t="s">
        <v>253</v>
      </c>
      <c r="H104" s="10" t="s">
        <v>254</v>
      </c>
      <c r="I104" s="10" t="s">
        <v>255</v>
      </c>
      <c r="J104" s="10" t="s">
        <v>256</v>
      </c>
    </row>
    <row r="105" spans="3:10">
      <c r="C105" s="10" t="s">
        <v>453</v>
      </c>
      <c r="D105" s="10" t="s">
        <v>454</v>
      </c>
      <c r="E105" s="17">
        <v>6168123</v>
      </c>
      <c r="F105" s="10" t="s">
        <v>252</v>
      </c>
      <c r="G105" s="10" t="s">
        <v>253</v>
      </c>
      <c r="H105" s="10" t="s">
        <v>254</v>
      </c>
      <c r="I105" s="10" t="s">
        <v>255</v>
      </c>
      <c r="J105" s="10" t="s">
        <v>256</v>
      </c>
    </row>
    <row r="106" spans="3:10">
      <c r="C106" s="10" t="s">
        <v>455</v>
      </c>
      <c r="D106" s="10" t="s">
        <v>456</v>
      </c>
      <c r="E106" s="17">
        <v>6859419</v>
      </c>
      <c r="F106" s="10" t="s">
        <v>252</v>
      </c>
      <c r="G106" s="10" t="s">
        <v>253</v>
      </c>
      <c r="H106" s="10" t="s">
        <v>254</v>
      </c>
      <c r="I106" s="10" t="s">
        <v>255</v>
      </c>
      <c r="J106" s="10" t="s">
        <v>256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BDD4-F740-4059-8E2B-90393615F06C}">
  <dimension ref="A3:Y106"/>
  <sheetViews>
    <sheetView topLeftCell="C63" zoomScaleNormal="100" workbookViewId="0">
      <selection activeCell="C89" sqref="A89:XFD89"/>
    </sheetView>
  </sheetViews>
  <sheetFormatPr defaultRowHeight="18.75"/>
  <cols>
    <col min="1" max="1" width="8" customWidth="1"/>
    <col min="3" max="3" width="17.5" bestFit="1" customWidth="1"/>
    <col min="4" max="4" width="22.5" bestFit="1" customWidth="1"/>
    <col min="5" max="5" width="21.875" bestFit="1" customWidth="1"/>
    <col min="6" max="6" width="46.625" bestFit="1" customWidth="1"/>
    <col min="7" max="7" width="37.125" bestFit="1" customWidth="1"/>
    <col min="8" max="8" width="53.875" bestFit="1" customWidth="1"/>
    <col min="9" max="9" width="27.75" bestFit="1" customWidth="1"/>
    <col min="10" max="10" width="23.125" bestFit="1" customWidth="1"/>
    <col min="11" max="11" width="27.625" bestFit="1" customWidth="1"/>
    <col min="12" max="12" width="25.5" bestFit="1" customWidth="1"/>
    <col min="13" max="13" width="21.25" bestFit="1" customWidth="1"/>
    <col min="14" max="14" width="24.375" bestFit="1" customWidth="1"/>
    <col min="15" max="15" width="23.625" bestFit="1" customWidth="1"/>
    <col min="16" max="16" width="28.875" bestFit="1" customWidth="1"/>
    <col min="17" max="17" width="29.875" bestFit="1" customWidth="1"/>
    <col min="18" max="18" width="30.875" bestFit="1" customWidth="1"/>
    <col min="19" max="19" width="27.5" bestFit="1" customWidth="1"/>
    <col min="20" max="20" width="29.875" bestFit="1" customWidth="1"/>
    <col min="21" max="21" width="30" bestFit="1" customWidth="1"/>
    <col min="22" max="22" width="30.875" bestFit="1" customWidth="1"/>
    <col min="23" max="23" width="30.125" bestFit="1" customWidth="1"/>
    <col min="24" max="24" width="31.125" bestFit="1" customWidth="1"/>
    <col min="25" max="25" width="24.875" bestFit="1" customWidth="1"/>
  </cols>
  <sheetData>
    <row r="3" spans="1:25">
      <c r="C3" s="13" t="s">
        <v>459</v>
      </c>
      <c r="D3" s="12" t="s">
        <v>502</v>
      </c>
    </row>
    <row r="4" spans="1:25">
      <c r="C4" s="12" t="s">
        <v>150</v>
      </c>
      <c r="D4" s="13" t="s">
        <v>237</v>
      </c>
      <c r="E4" s="13" t="s">
        <v>460</v>
      </c>
      <c r="F4" s="13" t="s">
        <v>100</v>
      </c>
      <c r="G4" s="13" t="s">
        <v>461</v>
      </c>
      <c r="H4" s="13" t="s">
        <v>462</v>
      </c>
      <c r="I4" s="13" t="s">
        <v>463</v>
      </c>
      <c r="J4" s="13" t="s">
        <v>464</v>
      </c>
      <c r="K4" s="13" t="s">
        <v>465</v>
      </c>
      <c r="L4" s="13" t="s">
        <v>466</v>
      </c>
      <c r="M4" s="13" t="s">
        <v>467</v>
      </c>
      <c r="N4" s="13" t="s">
        <v>468</v>
      </c>
      <c r="O4" s="13" t="s">
        <v>469</v>
      </c>
      <c r="P4" s="13" t="s">
        <v>470</v>
      </c>
      <c r="Q4" s="13" t="s">
        <v>471</v>
      </c>
      <c r="R4" s="13" t="s">
        <v>479</v>
      </c>
      <c r="S4" s="13" t="s">
        <v>472</v>
      </c>
      <c r="T4" s="13" t="s">
        <v>473</v>
      </c>
      <c r="U4" s="13" t="s">
        <v>474</v>
      </c>
      <c r="V4" s="13" t="s">
        <v>475</v>
      </c>
      <c r="W4" s="13" t="s">
        <v>476</v>
      </c>
      <c r="X4" s="13" t="s">
        <v>477</v>
      </c>
      <c r="Y4" s="13" t="s">
        <v>478</v>
      </c>
    </row>
    <row r="5" spans="1:25">
      <c r="C5" s="12" t="s">
        <v>151</v>
      </c>
      <c r="D5" s="12" t="s">
        <v>480</v>
      </c>
      <c r="E5" s="12" t="s">
        <v>481</v>
      </c>
      <c r="F5" s="12" t="s">
        <v>482</v>
      </c>
      <c r="G5" s="12" t="s">
        <v>483</v>
      </c>
      <c r="H5" s="12" t="s">
        <v>484</v>
      </c>
      <c r="I5" s="12" t="s">
        <v>485</v>
      </c>
      <c r="J5" s="12" t="s">
        <v>486</v>
      </c>
      <c r="K5" s="12" t="s">
        <v>487</v>
      </c>
      <c r="L5" s="12" t="s">
        <v>488</v>
      </c>
      <c r="M5" s="12" t="s">
        <v>489</v>
      </c>
      <c r="N5" s="12" t="s">
        <v>490</v>
      </c>
      <c r="O5" s="12" t="s">
        <v>491</v>
      </c>
      <c r="P5" s="12" t="s">
        <v>492</v>
      </c>
      <c r="Q5" s="12" t="s">
        <v>493</v>
      </c>
      <c r="R5" s="12" t="s">
        <v>494</v>
      </c>
      <c r="S5" s="12" t="s">
        <v>495</v>
      </c>
      <c r="T5" s="12" t="s">
        <v>496</v>
      </c>
      <c r="U5" s="12" t="s">
        <v>497</v>
      </c>
      <c r="V5" s="12" t="s">
        <v>498</v>
      </c>
      <c r="W5" s="12" t="s">
        <v>499</v>
      </c>
      <c r="X5" s="12" t="s">
        <v>500</v>
      </c>
      <c r="Y5" s="12" t="s">
        <v>501</v>
      </c>
    </row>
    <row r="6" spans="1:25">
      <c r="A6" t="str">
        <f>IFERROR(VLOOKUP(顧客マスタの住所!F$6, 顧客マスタ!C$6:D$106, 2, FALSE), "")</f>
        <v/>
      </c>
      <c r="C6" t="s">
        <v>104</v>
      </c>
      <c r="D6" s="10" t="s">
        <v>259</v>
      </c>
      <c r="E6" s="10">
        <v>1</v>
      </c>
      <c r="F6" s="18" t="s">
        <v>865</v>
      </c>
      <c r="G6" s="10" t="s">
        <v>503</v>
      </c>
      <c r="H6" s="10"/>
      <c r="I6" s="10" t="s">
        <v>504</v>
      </c>
      <c r="J6" s="10" t="s">
        <v>505</v>
      </c>
      <c r="K6" s="10"/>
      <c r="L6" s="10" t="s">
        <v>506</v>
      </c>
      <c r="M6" s="10" t="s">
        <v>507</v>
      </c>
      <c r="N6" s="10" t="s">
        <v>508</v>
      </c>
      <c r="O6" s="10" t="s">
        <v>509</v>
      </c>
      <c r="P6" s="10" t="b">
        <v>1</v>
      </c>
      <c r="Q6" s="10" t="b">
        <v>1</v>
      </c>
      <c r="R6" s="10" t="b">
        <v>0</v>
      </c>
      <c r="S6" s="10" t="b">
        <v>1</v>
      </c>
      <c r="T6" s="10" t="b">
        <v>1</v>
      </c>
      <c r="U6" s="10" t="b">
        <v>1</v>
      </c>
      <c r="V6" s="10" t="b">
        <v>1</v>
      </c>
      <c r="W6" s="10" t="b">
        <v>1</v>
      </c>
      <c r="X6" s="10" t="b">
        <v>1</v>
      </c>
      <c r="Y6" s="10" t="s">
        <v>510</v>
      </c>
    </row>
    <row r="7" spans="1:25">
      <c r="D7" s="10" t="s">
        <v>263</v>
      </c>
      <c r="E7" s="10">
        <v>1</v>
      </c>
      <c r="F7" s="10" t="s">
        <v>264</v>
      </c>
      <c r="G7" s="10" t="s">
        <v>511</v>
      </c>
      <c r="H7" s="10"/>
      <c r="I7" s="10" t="s">
        <v>512</v>
      </c>
      <c r="J7" s="10" t="s">
        <v>505</v>
      </c>
      <c r="K7" s="10" t="s">
        <v>513</v>
      </c>
      <c r="L7" s="10" t="s">
        <v>506</v>
      </c>
      <c r="M7" s="10" t="s">
        <v>514</v>
      </c>
      <c r="N7" s="10" t="s">
        <v>515</v>
      </c>
      <c r="O7" s="10" t="s">
        <v>516</v>
      </c>
      <c r="P7" s="10" t="b">
        <v>1</v>
      </c>
      <c r="Q7" s="10" t="b">
        <v>1</v>
      </c>
      <c r="R7" s="10" t="b">
        <v>1</v>
      </c>
      <c r="S7" s="10" t="b">
        <v>1</v>
      </c>
      <c r="T7" s="10" t="b">
        <v>1</v>
      </c>
      <c r="U7" s="10" t="b">
        <v>1</v>
      </c>
      <c r="V7" s="10" t="b">
        <v>1</v>
      </c>
      <c r="W7" s="10" t="b">
        <v>1</v>
      </c>
      <c r="X7" s="10" t="b">
        <v>1</v>
      </c>
      <c r="Y7" s="10" t="s">
        <v>510</v>
      </c>
    </row>
    <row r="8" spans="1:25">
      <c r="D8" s="10" t="s">
        <v>277</v>
      </c>
      <c r="E8" s="10">
        <v>1</v>
      </c>
      <c r="F8" s="10" t="s">
        <v>278</v>
      </c>
      <c r="G8" s="10" t="s">
        <v>517</v>
      </c>
      <c r="H8" s="10" t="s">
        <v>518</v>
      </c>
      <c r="I8" s="10" t="s">
        <v>519</v>
      </c>
      <c r="J8" s="10" t="s">
        <v>505</v>
      </c>
      <c r="K8" s="10" t="s">
        <v>513</v>
      </c>
      <c r="L8" s="10" t="s">
        <v>506</v>
      </c>
      <c r="M8" s="10" t="s">
        <v>520</v>
      </c>
      <c r="N8" s="10" t="s">
        <v>521</v>
      </c>
      <c r="O8" s="10" t="s">
        <v>522</v>
      </c>
      <c r="P8" s="10" t="b">
        <v>1</v>
      </c>
      <c r="Q8" s="10" t="b">
        <v>1</v>
      </c>
      <c r="R8" s="10" t="b">
        <v>1</v>
      </c>
      <c r="S8" s="10" t="b">
        <v>1</v>
      </c>
      <c r="T8" s="10" t="b">
        <v>1</v>
      </c>
      <c r="U8" s="10" t="b">
        <v>1</v>
      </c>
      <c r="V8" s="10" t="b">
        <v>1</v>
      </c>
      <c r="W8" s="10" t="b">
        <v>1</v>
      </c>
      <c r="X8" s="10" t="b">
        <v>1</v>
      </c>
      <c r="Y8" s="10" t="s">
        <v>510</v>
      </c>
    </row>
    <row r="9" spans="1:25">
      <c r="D9" s="10" t="s">
        <v>257</v>
      </c>
      <c r="E9" s="10">
        <v>1</v>
      </c>
      <c r="F9" s="10" t="s">
        <v>258</v>
      </c>
      <c r="G9" s="10" t="s">
        <v>523</v>
      </c>
      <c r="H9" s="10" t="s">
        <v>524</v>
      </c>
      <c r="I9" s="10" t="s">
        <v>525</v>
      </c>
      <c r="J9" s="10" t="s">
        <v>526</v>
      </c>
      <c r="K9" s="10" t="s">
        <v>513</v>
      </c>
      <c r="L9" s="10" t="s">
        <v>506</v>
      </c>
      <c r="M9" s="10" t="s">
        <v>527</v>
      </c>
      <c r="N9" s="10" t="s">
        <v>528</v>
      </c>
      <c r="O9" s="10" t="s">
        <v>529</v>
      </c>
      <c r="P9" s="10" t="b">
        <v>1</v>
      </c>
      <c r="Q9" s="10" t="b">
        <v>1</v>
      </c>
      <c r="R9" s="10" t="b">
        <v>0</v>
      </c>
      <c r="S9" s="10" t="b">
        <v>1</v>
      </c>
      <c r="T9" s="10" t="b">
        <v>1</v>
      </c>
      <c r="U9" s="10" t="b">
        <v>1</v>
      </c>
      <c r="V9" s="10" t="b">
        <v>1</v>
      </c>
      <c r="W9" s="10" t="b">
        <v>1</v>
      </c>
      <c r="X9" s="10" t="b">
        <v>1</v>
      </c>
      <c r="Y9" s="10" t="s">
        <v>510</v>
      </c>
    </row>
    <row r="10" spans="1:25">
      <c r="D10" s="10" t="s">
        <v>250</v>
      </c>
      <c r="E10" s="10">
        <v>1</v>
      </c>
      <c r="F10" s="10" t="s">
        <v>251</v>
      </c>
      <c r="G10" s="10" t="s">
        <v>530</v>
      </c>
      <c r="H10" s="10"/>
      <c r="I10" s="10" t="s">
        <v>531</v>
      </c>
      <c r="J10" s="10" t="s">
        <v>532</v>
      </c>
      <c r="K10" s="10" t="s">
        <v>513</v>
      </c>
      <c r="L10" s="10" t="s">
        <v>506</v>
      </c>
      <c r="M10" s="10" t="s">
        <v>533</v>
      </c>
      <c r="N10" s="10" t="s">
        <v>534</v>
      </c>
      <c r="O10" s="10" t="s">
        <v>535</v>
      </c>
      <c r="P10" s="10" t="b">
        <v>1</v>
      </c>
      <c r="Q10" s="10" t="b">
        <v>1</v>
      </c>
      <c r="R10" s="10" t="b">
        <v>1</v>
      </c>
      <c r="S10" s="10" t="b">
        <v>1</v>
      </c>
      <c r="T10" s="10" t="b">
        <v>1</v>
      </c>
      <c r="U10" s="10" t="b">
        <v>1</v>
      </c>
      <c r="V10" s="10" t="b">
        <v>1</v>
      </c>
      <c r="W10" s="10" t="b">
        <v>1</v>
      </c>
      <c r="X10" s="10" t="b">
        <v>1</v>
      </c>
      <c r="Y10" s="10" t="s">
        <v>510</v>
      </c>
    </row>
    <row r="11" spans="1:25">
      <c r="D11" s="10" t="s">
        <v>299</v>
      </c>
      <c r="E11" s="10">
        <v>1</v>
      </c>
      <c r="F11" s="10" t="s">
        <v>300</v>
      </c>
      <c r="G11" s="10" t="s">
        <v>536</v>
      </c>
      <c r="H11" s="10" t="s">
        <v>537</v>
      </c>
      <c r="I11" s="10" t="s">
        <v>519</v>
      </c>
      <c r="J11" s="10" t="s">
        <v>505</v>
      </c>
      <c r="K11" s="10" t="s">
        <v>513</v>
      </c>
      <c r="L11" s="10" t="s">
        <v>506</v>
      </c>
      <c r="M11" s="10" t="s">
        <v>538</v>
      </c>
      <c r="N11" s="10" t="s">
        <v>539</v>
      </c>
      <c r="O11" s="10"/>
      <c r="P11" s="10" t="b">
        <v>1</v>
      </c>
      <c r="Q11" s="10" t="b">
        <v>1</v>
      </c>
      <c r="R11" s="10" t="b">
        <v>0</v>
      </c>
      <c r="S11" s="10" t="b">
        <v>1</v>
      </c>
      <c r="T11" s="10" t="b">
        <v>1</v>
      </c>
      <c r="U11" s="10" t="b">
        <v>1</v>
      </c>
      <c r="V11" s="10" t="b">
        <v>1</v>
      </c>
      <c r="W11" s="10" t="b">
        <v>1</v>
      </c>
      <c r="X11" s="10" t="b">
        <v>1</v>
      </c>
      <c r="Y11" s="10" t="s">
        <v>510</v>
      </c>
    </row>
    <row r="12" spans="1:25">
      <c r="D12" s="10" t="s">
        <v>327</v>
      </c>
      <c r="E12" s="10">
        <v>1</v>
      </c>
      <c r="F12" s="10" t="s">
        <v>328</v>
      </c>
      <c r="G12" s="10" t="s">
        <v>540</v>
      </c>
      <c r="H12" s="10"/>
      <c r="I12" s="10" t="s">
        <v>541</v>
      </c>
      <c r="J12" s="10" t="s">
        <v>532</v>
      </c>
      <c r="K12" s="10" t="s">
        <v>513</v>
      </c>
      <c r="L12" s="10" t="s">
        <v>506</v>
      </c>
      <c r="M12" s="10" t="s">
        <v>542</v>
      </c>
      <c r="N12" s="10"/>
      <c r="O12" s="10"/>
      <c r="P12" s="10" t="b">
        <v>1</v>
      </c>
      <c r="Q12" s="10" t="b">
        <v>1</v>
      </c>
      <c r="R12" s="10" t="b">
        <v>0</v>
      </c>
      <c r="S12" s="10" t="b">
        <v>1</v>
      </c>
      <c r="T12" s="10" t="b">
        <v>1</v>
      </c>
      <c r="U12" s="10" t="b">
        <v>1</v>
      </c>
      <c r="V12" s="10" t="b">
        <v>1</v>
      </c>
      <c r="W12" s="10" t="b">
        <v>1</v>
      </c>
      <c r="X12" s="10" t="b">
        <v>1</v>
      </c>
      <c r="Y12" s="10" t="s">
        <v>510</v>
      </c>
    </row>
    <row r="13" spans="1:25">
      <c r="D13" s="10" t="s">
        <v>403</v>
      </c>
      <c r="E13" s="10">
        <v>1</v>
      </c>
      <c r="F13" s="10" t="s">
        <v>404</v>
      </c>
      <c r="G13" s="10" t="s">
        <v>543</v>
      </c>
      <c r="H13" s="10" t="s">
        <v>544</v>
      </c>
      <c r="I13" s="10" t="s">
        <v>504</v>
      </c>
      <c r="J13" s="10" t="s">
        <v>505</v>
      </c>
      <c r="K13" s="10" t="s">
        <v>513</v>
      </c>
      <c r="L13" s="10" t="s">
        <v>506</v>
      </c>
      <c r="M13" s="10" t="s">
        <v>545</v>
      </c>
      <c r="N13" s="10"/>
      <c r="O13" s="10"/>
      <c r="P13" s="10" t="b">
        <v>1</v>
      </c>
      <c r="Q13" s="10" t="b">
        <v>1</v>
      </c>
      <c r="R13" s="10" t="b">
        <v>0</v>
      </c>
      <c r="S13" s="10" t="b">
        <v>1</v>
      </c>
      <c r="T13" s="10" t="b">
        <v>1</v>
      </c>
      <c r="U13" s="10" t="b">
        <v>1</v>
      </c>
      <c r="V13" s="10" t="b">
        <v>1</v>
      </c>
      <c r="W13" s="10" t="b">
        <v>1</v>
      </c>
      <c r="X13" s="10" t="b">
        <v>1</v>
      </c>
      <c r="Y13" s="10" t="s">
        <v>510</v>
      </c>
    </row>
    <row r="14" spans="1:25">
      <c r="D14" s="10" t="s">
        <v>323</v>
      </c>
      <c r="E14" s="10">
        <v>1</v>
      </c>
      <c r="F14" s="10" t="s">
        <v>324</v>
      </c>
      <c r="G14" s="10" t="s">
        <v>546</v>
      </c>
      <c r="H14" s="10"/>
      <c r="I14" s="10" t="s">
        <v>547</v>
      </c>
      <c r="J14" s="10" t="s">
        <v>548</v>
      </c>
      <c r="K14" s="10" t="s">
        <v>513</v>
      </c>
      <c r="L14" s="10" t="s">
        <v>506</v>
      </c>
      <c r="M14" s="10" t="s">
        <v>549</v>
      </c>
      <c r="N14" s="10"/>
      <c r="O14" s="10"/>
      <c r="P14" s="10" t="b">
        <v>1</v>
      </c>
      <c r="Q14" s="10" t="b">
        <v>1</v>
      </c>
      <c r="R14" s="10" t="b">
        <v>0</v>
      </c>
      <c r="S14" s="10" t="b">
        <v>1</v>
      </c>
      <c r="T14" s="10" t="b">
        <v>1</v>
      </c>
      <c r="U14" s="10" t="b">
        <v>1</v>
      </c>
      <c r="V14" s="10" t="b">
        <v>1</v>
      </c>
      <c r="W14" s="10" t="b">
        <v>1</v>
      </c>
      <c r="X14" s="10" t="b">
        <v>1</v>
      </c>
      <c r="Y14" s="10" t="s">
        <v>510</v>
      </c>
    </row>
    <row r="15" spans="1:25">
      <c r="D15" s="10" t="s">
        <v>431</v>
      </c>
      <c r="E15" s="10">
        <v>1</v>
      </c>
      <c r="F15" s="10" t="s">
        <v>432</v>
      </c>
      <c r="G15" s="10" t="s">
        <v>550</v>
      </c>
      <c r="H15" s="10"/>
      <c r="I15" s="10" t="s">
        <v>551</v>
      </c>
      <c r="J15" s="10" t="s">
        <v>552</v>
      </c>
      <c r="K15" s="10" t="s">
        <v>513</v>
      </c>
      <c r="L15" s="10" t="s">
        <v>506</v>
      </c>
      <c r="M15" s="10" t="s">
        <v>553</v>
      </c>
      <c r="N15" s="10" t="s">
        <v>554</v>
      </c>
      <c r="O15" s="10"/>
      <c r="P15" s="10" t="b">
        <v>1</v>
      </c>
      <c r="Q15" s="10" t="b">
        <v>1</v>
      </c>
      <c r="R15" s="10" t="b">
        <v>0</v>
      </c>
      <c r="S15" s="10" t="b">
        <v>1</v>
      </c>
      <c r="T15" s="10" t="b">
        <v>1</v>
      </c>
      <c r="U15" s="10" t="b">
        <v>1</v>
      </c>
      <c r="V15" s="10" t="b">
        <v>1</v>
      </c>
      <c r="W15" s="10" t="b">
        <v>1</v>
      </c>
      <c r="X15" s="10" t="b">
        <v>1</v>
      </c>
      <c r="Y15" s="10" t="s">
        <v>510</v>
      </c>
    </row>
    <row r="16" spans="1:25">
      <c r="D16" s="10" t="s">
        <v>421</v>
      </c>
      <c r="E16" s="10">
        <v>1</v>
      </c>
      <c r="F16" s="10" t="s">
        <v>422</v>
      </c>
      <c r="G16" s="10" t="s">
        <v>555</v>
      </c>
      <c r="H16" s="10"/>
      <c r="I16" s="10" t="s">
        <v>556</v>
      </c>
      <c r="J16" s="10" t="s">
        <v>557</v>
      </c>
      <c r="K16" s="10" t="s">
        <v>513</v>
      </c>
      <c r="L16" s="10" t="s">
        <v>506</v>
      </c>
      <c r="M16" s="10" t="s">
        <v>558</v>
      </c>
      <c r="N16" s="10" t="s">
        <v>559</v>
      </c>
      <c r="O16" s="10"/>
      <c r="P16" s="10" t="b">
        <v>1</v>
      </c>
      <c r="Q16" s="10" t="b">
        <v>1</v>
      </c>
      <c r="R16" s="10" t="b">
        <v>0</v>
      </c>
      <c r="S16" s="10" t="b">
        <v>1</v>
      </c>
      <c r="T16" s="10" t="b">
        <v>1</v>
      </c>
      <c r="U16" s="10" t="b">
        <v>1</v>
      </c>
      <c r="V16" s="10" t="b">
        <v>1</v>
      </c>
      <c r="W16" s="10" t="b">
        <v>1</v>
      </c>
      <c r="X16" s="10" t="b">
        <v>1</v>
      </c>
      <c r="Y16" s="10" t="s">
        <v>510</v>
      </c>
    </row>
    <row r="17" spans="4:25">
      <c r="D17" s="10" t="s">
        <v>337</v>
      </c>
      <c r="E17" s="10">
        <v>1</v>
      </c>
      <c r="F17" s="10" t="s">
        <v>338</v>
      </c>
      <c r="G17" s="10" t="s">
        <v>560</v>
      </c>
      <c r="H17" s="10"/>
      <c r="I17" s="10" t="s">
        <v>561</v>
      </c>
      <c r="J17" s="10" t="s">
        <v>526</v>
      </c>
      <c r="K17" s="10" t="s">
        <v>513</v>
      </c>
      <c r="L17" s="10" t="s">
        <v>506</v>
      </c>
      <c r="M17" s="10" t="s">
        <v>562</v>
      </c>
      <c r="N17" s="10" t="s">
        <v>563</v>
      </c>
      <c r="O17" s="10"/>
      <c r="P17" s="10" t="b">
        <v>1</v>
      </c>
      <c r="Q17" s="10" t="b">
        <v>1</v>
      </c>
      <c r="R17" s="10" t="b">
        <v>0</v>
      </c>
      <c r="S17" s="10" t="b">
        <v>1</v>
      </c>
      <c r="T17" s="10" t="b">
        <v>1</v>
      </c>
      <c r="U17" s="10" t="b">
        <v>1</v>
      </c>
      <c r="V17" s="10" t="b">
        <v>1</v>
      </c>
      <c r="W17" s="10" t="b">
        <v>1</v>
      </c>
      <c r="X17" s="10" t="b">
        <v>1</v>
      </c>
      <c r="Y17" s="10" t="s">
        <v>510</v>
      </c>
    </row>
    <row r="18" spans="4:25">
      <c r="D18" s="10" t="s">
        <v>453</v>
      </c>
      <c r="E18" s="10">
        <v>1</v>
      </c>
      <c r="F18" s="10" t="s">
        <v>454</v>
      </c>
      <c r="G18" s="10" t="s">
        <v>564</v>
      </c>
      <c r="H18" s="10" t="s">
        <v>565</v>
      </c>
      <c r="I18" s="10" t="s">
        <v>566</v>
      </c>
      <c r="J18" s="10" t="s">
        <v>567</v>
      </c>
      <c r="K18" s="10" t="s">
        <v>513</v>
      </c>
      <c r="L18" s="10" t="s">
        <v>506</v>
      </c>
      <c r="M18" s="10" t="s">
        <v>568</v>
      </c>
      <c r="N18" s="10"/>
      <c r="O18" s="10"/>
      <c r="P18" s="10" t="b">
        <v>1</v>
      </c>
      <c r="Q18" s="10" t="b">
        <v>1</v>
      </c>
      <c r="R18" s="10" t="b">
        <v>0</v>
      </c>
      <c r="S18" s="10" t="b">
        <v>1</v>
      </c>
      <c r="T18" s="10" t="b">
        <v>1</v>
      </c>
      <c r="U18" s="10" t="b">
        <v>1</v>
      </c>
      <c r="V18" s="10" t="b">
        <v>1</v>
      </c>
      <c r="W18" s="10" t="b">
        <v>1</v>
      </c>
      <c r="X18" s="10" t="b">
        <v>1</v>
      </c>
      <c r="Y18" s="10" t="s">
        <v>510</v>
      </c>
    </row>
    <row r="19" spans="4:25">
      <c r="D19" s="10" t="s">
        <v>335</v>
      </c>
      <c r="E19" s="10">
        <v>1</v>
      </c>
      <c r="F19" s="10" t="s">
        <v>336</v>
      </c>
      <c r="G19" s="10" t="s">
        <v>569</v>
      </c>
      <c r="H19" s="10"/>
      <c r="I19" s="10" t="s">
        <v>525</v>
      </c>
      <c r="J19" s="10" t="s">
        <v>526</v>
      </c>
      <c r="K19" s="10" t="s">
        <v>513</v>
      </c>
      <c r="L19" s="10" t="s">
        <v>506</v>
      </c>
      <c r="M19" s="10" t="s">
        <v>570</v>
      </c>
      <c r="N19" s="10" t="s">
        <v>571</v>
      </c>
      <c r="O19" s="10"/>
      <c r="P19" s="10" t="b">
        <v>1</v>
      </c>
      <c r="Q19" s="10" t="b">
        <v>1</v>
      </c>
      <c r="R19" s="10" t="b">
        <v>0</v>
      </c>
      <c r="S19" s="10" t="b">
        <v>1</v>
      </c>
      <c r="T19" s="10" t="b">
        <v>1</v>
      </c>
      <c r="U19" s="10" t="b">
        <v>1</v>
      </c>
      <c r="V19" s="10" t="b">
        <v>1</v>
      </c>
      <c r="W19" s="10" t="b">
        <v>1</v>
      </c>
      <c r="X19" s="10" t="b">
        <v>1</v>
      </c>
      <c r="Y19" s="10" t="s">
        <v>510</v>
      </c>
    </row>
    <row r="20" spans="4:25">
      <c r="D20" s="10" t="s">
        <v>331</v>
      </c>
      <c r="E20" s="10">
        <v>1</v>
      </c>
      <c r="F20" s="10" t="s">
        <v>332</v>
      </c>
      <c r="G20" s="10" t="s">
        <v>572</v>
      </c>
      <c r="H20" s="10" t="s">
        <v>573</v>
      </c>
      <c r="I20" s="10" t="s">
        <v>519</v>
      </c>
      <c r="J20" s="10" t="s">
        <v>505</v>
      </c>
      <c r="K20" s="10" t="s">
        <v>513</v>
      </c>
      <c r="L20" s="10" t="s">
        <v>506</v>
      </c>
      <c r="M20" s="10" t="s">
        <v>574</v>
      </c>
      <c r="N20" s="10"/>
      <c r="O20" s="10"/>
      <c r="P20" s="10" t="b">
        <v>1</v>
      </c>
      <c r="Q20" s="10" t="b">
        <v>1</v>
      </c>
      <c r="R20" s="10" t="b">
        <v>0</v>
      </c>
      <c r="S20" s="10" t="b">
        <v>1</v>
      </c>
      <c r="T20" s="10" t="b">
        <v>1</v>
      </c>
      <c r="U20" s="10" t="b">
        <v>1</v>
      </c>
      <c r="V20" s="10" t="b">
        <v>1</v>
      </c>
      <c r="W20" s="10" t="b">
        <v>1</v>
      </c>
      <c r="X20" s="10" t="b">
        <v>1</v>
      </c>
      <c r="Y20" s="10" t="s">
        <v>510</v>
      </c>
    </row>
    <row r="21" spans="4:25">
      <c r="D21" s="10" t="s">
        <v>451</v>
      </c>
      <c r="E21" s="10">
        <v>1</v>
      </c>
      <c r="F21" s="10" t="s">
        <v>452</v>
      </c>
      <c r="G21" s="10" t="s">
        <v>575</v>
      </c>
      <c r="H21" s="10" t="s">
        <v>576</v>
      </c>
      <c r="I21" s="10" t="s">
        <v>519</v>
      </c>
      <c r="J21" s="10" t="s">
        <v>505</v>
      </c>
      <c r="K21" s="10" t="s">
        <v>513</v>
      </c>
      <c r="L21" s="10" t="s">
        <v>506</v>
      </c>
      <c r="M21" s="10" t="s">
        <v>577</v>
      </c>
      <c r="N21" s="10"/>
      <c r="O21" s="10"/>
      <c r="P21" s="10" t="b">
        <v>1</v>
      </c>
      <c r="Q21" s="10" t="b">
        <v>1</v>
      </c>
      <c r="R21" s="10" t="b">
        <v>0</v>
      </c>
      <c r="S21" s="10" t="b">
        <v>1</v>
      </c>
      <c r="T21" s="10" t="b">
        <v>1</v>
      </c>
      <c r="U21" s="10" t="b">
        <v>1</v>
      </c>
      <c r="V21" s="10" t="b">
        <v>1</v>
      </c>
      <c r="W21" s="10" t="b">
        <v>1</v>
      </c>
      <c r="X21" s="10" t="b">
        <v>1</v>
      </c>
      <c r="Y21" s="10" t="s">
        <v>510</v>
      </c>
    </row>
    <row r="22" spans="4:25">
      <c r="D22" s="10" t="s">
        <v>455</v>
      </c>
      <c r="E22" s="10">
        <v>1</v>
      </c>
      <c r="F22" s="10" t="s">
        <v>456</v>
      </c>
      <c r="G22" s="10" t="s">
        <v>578</v>
      </c>
      <c r="H22" s="10"/>
      <c r="I22" s="10" t="s">
        <v>519</v>
      </c>
      <c r="J22" s="10" t="s">
        <v>505</v>
      </c>
      <c r="K22" s="10" t="s">
        <v>513</v>
      </c>
      <c r="L22" s="10" t="s">
        <v>506</v>
      </c>
      <c r="M22" s="10" t="s">
        <v>579</v>
      </c>
      <c r="N22" s="10"/>
      <c r="O22" s="10"/>
      <c r="P22" s="10" t="b">
        <v>1</v>
      </c>
      <c r="Q22" s="10" t="b">
        <v>1</v>
      </c>
      <c r="R22" s="10" t="b">
        <v>0</v>
      </c>
      <c r="S22" s="10" t="b">
        <v>1</v>
      </c>
      <c r="T22" s="10" t="b">
        <v>1</v>
      </c>
      <c r="U22" s="10" t="b">
        <v>1</v>
      </c>
      <c r="V22" s="10" t="b">
        <v>1</v>
      </c>
      <c r="W22" s="10" t="b">
        <v>1</v>
      </c>
      <c r="X22" s="10" t="b">
        <v>1</v>
      </c>
      <c r="Y22" s="10" t="s">
        <v>510</v>
      </c>
    </row>
    <row r="23" spans="4:25">
      <c r="D23" s="10" t="s">
        <v>369</v>
      </c>
      <c r="E23" s="10">
        <v>1</v>
      </c>
      <c r="F23" s="10" t="s">
        <v>370</v>
      </c>
      <c r="G23" s="10" t="s">
        <v>580</v>
      </c>
      <c r="H23" s="10"/>
      <c r="I23" s="10" t="s">
        <v>581</v>
      </c>
      <c r="J23" s="10" t="s">
        <v>532</v>
      </c>
      <c r="K23" s="10" t="s">
        <v>513</v>
      </c>
      <c r="L23" s="10" t="s">
        <v>506</v>
      </c>
      <c r="M23" s="10" t="s">
        <v>582</v>
      </c>
      <c r="N23" s="10" t="s">
        <v>583</v>
      </c>
      <c r="O23" s="10" t="s">
        <v>584</v>
      </c>
      <c r="P23" s="10" t="b">
        <v>1</v>
      </c>
      <c r="Q23" s="10" t="b">
        <v>1</v>
      </c>
      <c r="R23" s="10" t="b">
        <v>0</v>
      </c>
      <c r="S23" s="10" t="b">
        <v>1</v>
      </c>
      <c r="T23" s="10" t="b">
        <v>1</v>
      </c>
      <c r="U23" s="10" t="b">
        <v>1</v>
      </c>
      <c r="V23" s="10" t="b">
        <v>1</v>
      </c>
      <c r="W23" s="10" t="b">
        <v>1</v>
      </c>
      <c r="X23" s="10" t="b">
        <v>1</v>
      </c>
      <c r="Y23" s="10" t="s">
        <v>510</v>
      </c>
    </row>
    <row r="24" spans="4:25">
      <c r="D24" s="10" t="s">
        <v>399</v>
      </c>
      <c r="E24" s="10">
        <v>1</v>
      </c>
      <c r="F24" s="10" t="s">
        <v>400</v>
      </c>
      <c r="G24" s="10" t="s">
        <v>585</v>
      </c>
      <c r="H24" s="10"/>
      <c r="I24" s="10" t="s">
        <v>581</v>
      </c>
      <c r="J24" s="10" t="s">
        <v>532</v>
      </c>
      <c r="K24" s="10" t="s">
        <v>513</v>
      </c>
      <c r="L24" s="10" t="s">
        <v>506</v>
      </c>
      <c r="M24" s="10" t="s">
        <v>586</v>
      </c>
      <c r="N24" s="10" t="s">
        <v>587</v>
      </c>
      <c r="O24" s="10"/>
      <c r="P24" s="10" t="b">
        <v>1</v>
      </c>
      <c r="Q24" s="10" t="b">
        <v>1</v>
      </c>
      <c r="R24" s="10" t="b">
        <v>0</v>
      </c>
      <c r="S24" s="10" t="b">
        <v>1</v>
      </c>
      <c r="T24" s="10" t="b">
        <v>1</v>
      </c>
      <c r="U24" s="10" t="b">
        <v>1</v>
      </c>
      <c r="V24" s="10" t="b">
        <v>1</v>
      </c>
      <c r="W24" s="10" t="b">
        <v>1</v>
      </c>
      <c r="X24" s="10" t="b">
        <v>1</v>
      </c>
      <c r="Y24" s="10" t="s">
        <v>510</v>
      </c>
    </row>
    <row r="25" spans="4:25">
      <c r="D25" s="10" t="s">
        <v>401</v>
      </c>
      <c r="E25" s="10">
        <v>1</v>
      </c>
      <c r="F25" s="10" t="s">
        <v>402</v>
      </c>
      <c r="G25" s="10" t="s">
        <v>588</v>
      </c>
      <c r="H25" s="10" t="s">
        <v>589</v>
      </c>
      <c r="I25" s="10" t="s">
        <v>590</v>
      </c>
      <c r="J25" s="10" t="s">
        <v>532</v>
      </c>
      <c r="K25" s="10" t="s">
        <v>513</v>
      </c>
      <c r="L25" s="10" t="s">
        <v>506</v>
      </c>
      <c r="M25" s="10" t="s">
        <v>591</v>
      </c>
      <c r="N25" s="10" t="s">
        <v>592</v>
      </c>
      <c r="O25" s="10"/>
      <c r="P25" s="10" t="b">
        <v>1</v>
      </c>
      <c r="Q25" s="10" t="b">
        <v>1</v>
      </c>
      <c r="R25" s="10" t="b">
        <v>0</v>
      </c>
      <c r="S25" s="10" t="b">
        <v>1</v>
      </c>
      <c r="T25" s="10" t="b">
        <v>1</v>
      </c>
      <c r="U25" s="10" t="b">
        <v>1</v>
      </c>
      <c r="V25" s="10" t="b">
        <v>1</v>
      </c>
      <c r="W25" s="10" t="b">
        <v>1</v>
      </c>
      <c r="X25" s="10" t="b">
        <v>1</v>
      </c>
      <c r="Y25" s="10" t="s">
        <v>510</v>
      </c>
    </row>
    <row r="26" spans="4:25">
      <c r="D26" s="10" t="s">
        <v>339</v>
      </c>
      <c r="E26" s="10">
        <v>1</v>
      </c>
      <c r="F26" s="10" t="s">
        <v>340</v>
      </c>
      <c r="G26" s="10" t="s">
        <v>593</v>
      </c>
      <c r="H26" s="10" t="s">
        <v>594</v>
      </c>
      <c r="I26" s="10" t="s">
        <v>519</v>
      </c>
      <c r="J26" s="10" t="s">
        <v>505</v>
      </c>
      <c r="K26" s="10" t="s">
        <v>513</v>
      </c>
      <c r="L26" s="10" t="s">
        <v>506</v>
      </c>
      <c r="M26" s="10" t="s">
        <v>595</v>
      </c>
      <c r="N26" s="10" t="s">
        <v>596</v>
      </c>
      <c r="O26" s="10"/>
      <c r="P26" s="10" t="b">
        <v>1</v>
      </c>
      <c r="Q26" s="10" t="b">
        <v>1</v>
      </c>
      <c r="R26" s="10" t="b">
        <v>0</v>
      </c>
      <c r="S26" s="10" t="b">
        <v>1</v>
      </c>
      <c r="T26" s="10" t="b">
        <v>1</v>
      </c>
      <c r="U26" s="10" t="b">
        <v>1</v>
      </c>
      <c r="V26" s="10" t="b">
        <v>1</v>
      </c>
      <c r="W26" s="10" t="b">
        <v>1</v>
      </c>
      <c r="X26" s="10" t="b">
        <v>1</v>
      </c>
      <c r="Y26" s="10" t="s">
        <v>510</v>
      </c>
    </row>
    <row r="27" spans="4:25">
      <c r="D27" s="10" t="s">
        <v>407</v>
      </c>
      <c r="E27" s="10">
        <v>1</v>
      </c>
      <c r="F27" s="10" t="s">
        <v>408</v>
      </c>
      <c r="G27" s="10" t="s">
        <v>597</v>
      </c>
      <c r="H27" s="10"/>
      <c r="I27" s="10" t="s">
        <v>598</v>
      </c>
      <c r="J27" s="10" t="s">
        <v>505</v>
      </c>
      <c r="K27" s="10" t="s">
        <v>513</v>
      </c>
      <c r="L27" s="10" t="s">
        <v>506</v>
      </c>
      <c r="M27" s="10" t="s">
        <v>599</v>
      </c>
      <c r="N27" s="10" t="s">
        <v>600</v>
      </c>
      <c r="O27" s="10"/>
      <c r="P27" s="10" t="b">
        <v>1</v>
      </c>
      <c r="Q27" s="10" t="b">
        <v>1</v>
      </c>
      <c r="R27" s="10" t="b">
        <v>0</v>
      </c>
      <c r="S27" s="10" t="b">
        <v>1</v>
      </c>
      <c r="T27" s="10" t="b">
        <v>1</v>
      </c>
      <c r="U27" s="10" t="b">
        <v>1</v>
      </c>
      <c r="V27" s="10" t="b">
        <v>1</v>
      </c>
      <c r="W27" s="10" t="b">
        <v>1</v>
      </c>
      <c r="X27" s="10" t="b">
        <v>1</v>
      </c>
      <c r="Y27" s="10" t="s">
        <v>510</v>
      </c>
    </row>
    <row r="28" spans="4:25">
      <c r="D28" s="10" t="s">
        <v>329</v>
      </c>
      <c r="E28" s="10">
        <v>1</v>
      </c>
      <c r="F28" s="10" t="s">
        <v>330</v>
      </c>
      <c r="G28" s="10" t="s">
        <v>601</v>
      </c>
      <c r="H28" s="10"/>
      <c r="I28" s="10" t="s">
        <v>602</v>
      </c>
      <c r="J28" s="10" t="s">
        <v>505</v>
      </c>
      <c r="K28" s="10" t="s">
        <v>513</v>
      </c>
      <c r="L28" s="10" t="s">
        <v>506</v>
      </c>
      <c r="M28" s="10" t="s">
        <v>603</v>
      </c>
      <c r="N28" s="10"/>
      <c r="O28" s="10" t="s">
        <v>604</v>
      </c>
      <c r="P28" s="10" t="b">
        <v>1</v>
      </c>
      <c r="Q28" s="10" t="b">
        <v>1</v>
      </c>
      <c r="R28" s="10" t="b">
        <v>0</v>
      </c>
      <c r="S28" s="10" t="b">
        <v>1</v>
      </c>
      <c r="T28" s="10" t="b">
        <v>1</v>
      </c>
      <c r="U28" s="10" t="b">
        <v>1</v>
      </c>
      <c r="V28" s="10" t="b">
        <v>1</v>
      </c>
      <c r="W28" s="10" t="b">
        <v>1</v>
      </c>
      <c r="X28" s="10" t="b">
        <v>1</v>
      </c>
      <c r="Y28" s="10" t="s">
        <v>510</v>
      </c>
    </row>
    <row r="29" spans="4:25">
      <c r="D29" s="10" t="s">
        <v>397</v>
      </c>
      <c r="E29" s="10">
        <v>1</v>
      </c>
      <c r="F29" s="10" t="s">
        <v>398</v>
      </c>
      <c r="G29" s="10" t="s">
        <v>605</v>
      </c>
      <c r="H29" s="10" t="s">
        <v>606</v>
      </c>
      <c r="I29" s="10" t="s">
        <v>581</v>
      </c>
      <c r="J29" s="10" t="s">
        <v>532</v>
      </c>
      <c r="K29" s="10" t="s">
        <v>513</v>
      </c>
      <c r="L29" s="10" t="s">
        <v>506</v>
      </c>
      <c r="M29" s="10" t="s">
        <v>607</v>
      </c>
      <c r="N29" s="10"/>
      <c r="O29" s="10"/>
      <c r="P29" s="10" t="b">
        <v>1</v>
      </c>
      <c r="Q29" s="10" t="b">
        <v>1</v>
      </c>
      <c r="R29" s="10" t="b">
        <v>0</v>
      </c>
      <c r="S29" s="10" t="b">
        <v>1</v>
      </c>
      <c r="T29" s="10" t="b">
        <v>1</v>
      </c>
      <c r="U29" s="10" t="b">
        <v>1</v>
      </c>
      <c r="V29" s="10" t="b">
        <v>1</v>
      </c>
      <c r="W29" s="10" t="b">
        <v>1</v>
      </c>
      <c r="X29" s="10" t="b">
        <v>1</v>
      </c>
      <c r="Y29" s="10" t="s">
        <v>510</v>
      </c>
    </row>
    <row r="30" spans="4:25">
      <c r="D30" s="10" t="s">
        <v>373</v>
      </c>
      <c r="E30" s="10">
        <v>1</v>
      </c>
      <c r="F30" s="10" t="s">
        <v>374</v>
      </c>
      <c r="G30" s="10" t="s">
        <v>608</v>
      </c>
      <c r="H30" s="10"/>
      <c r="I30" s="10" t="s">
        <v>609</v>
      </c>
      <c r="J30" s="10" t="s">
        <v>505</v>
      </c>
      <c r="K30" s="10" t="s">
        <v>513</v>
      </c>
      <c r="L30" s="10" t="s">
        <v>506</v>
      </c>
      <c r="M30" s="10" t="s">
        <v>610</v>
      </c>
      <c r="N30" s="10" t="s">
        <v>611</v>
      </c>
      <c r="O30" s="20" t="s">
        <v>911</v>
      </c>
      <c r="P30" s="10" t="b">
        <v>1</v>
      </c>
      <c r="Q30" s="10" t="b">
        <v>1</v>
      </c>
      <c r="R30" s="10" t="b">
        <v>0</v>
      </c>
      <c r="S30" s="10" t="b">
        <v>1</v>
      </c>
      <c r="T30" s="10" t="b">
        <v>1</v>
      </c>
      <c r="U30" s="10" t="b">
        <v>1</v>
      </c>
      <c r="V30" s="10" t="b">
        <v>1</v>
      </c>
      <c r="W30" s="10" t="b">
        <v>1</v>
      </c>
      <c r="X30" s="10" t="b">
        <v>1</v>
      </c>
      <c r="Y30" s="10" t="s">
        <v>510</v>
      </c>
    </row>
    <row r="31" spans="4:25">
      <c r="D31" s="10" t="s">
        <v>419</v>
      </c>
      <c r="E31" s="10">
        <v>1</v>
      </c>
      <c r="F31" s="10" t="s">
        <v>420</v>
      </c>
      <c r="G31" s="10" t="s">
        <v>612</v>
      </c>
      <c r="H31" s="10"/>
      <c r="I31" s="10" t="s">
        <v>519</v>
      </c>
      <c r="J31" s="10" t="s">
        <v>505</v>
      </c>
      <c r="K31" s="10" t="s">
        <v>513</v>
      </c>
      <c r="L31" s="10" t="s">
        <v>506</v>
      </c>
      <c r="M31" s="10" t="s">
        <v>613</v>
      </c>
      <c r="N31" s="10" t="s">
        <v>614</v>
      </c>
      <c r="O31" s="10"/>
      <c r="P31" s="10" t="b">
        <v>1</v>
      </c>
      <c r="Q31" s="10" t="b">
        <v>1</v>
      </c>
      <c r="R31" s="10" t="b">
        <v>0</v>
      </c>
      <c r="S31" s="10" t="b">
        <v>1</v>
      </c>
      <c r="T31" s="10" t="b">
        <v>1</v>
      </c>
      <c r="U31" s="10" t="b">
        <v>1</v>
      </c>
      <c r="V31" s="10" t="b">
        <v>1</v>
      </c>
      <c r="W31" s="10" t="b">
        <v>1</v>
      </c>
      <c r="X31" s="10" t="b">
        <v>1</v>
      </c>
      <c r="Y31" s="10" t="s">
        <v>510</v>
      </c>
    </row>
    <row r="32" spans="4:25">
      <c r="D32" s="10" t="s">
        <v>325</v>
      </c>
      <c r="E32" s="10">
        <v>1</v>
      </c>
      <c r="F32" s="10" t="s">
        <v>326</v>
      </c>
      <c r="G32" s="10" t="s">
        <v>615</v>
      </c>
      <c r="H32" s="10"/>
      <c r="I32" s="10" t="s">
        <v>525</v>
      </c>
      <c r="J32" s="10" t="s">
        <v>526</v>
      </c>
      <c r="K32" s="10" t="s">
        <v>513</v>
      </c>
      <c r="L32" s="10" t="s">
        <v>506</v>
      </c>
      <c r="M32" s="10" t="s">
        <v>616</v>
      </c>
      <c r="N32" s="10"/>
      <c r="O32" s="10"/>
      <c r="P32" s="10" t="b">
        <v>1</v>
      </c>
      <c r="Q32" s="10" t="b">
        <v>1</v>
      </c>
      <c r="R32" s="10" t="b">
        <v>0</v>
      </c>
      <c r="S32" s="10" t="b">
        <v>1</v>
      </c>
      <c r="T32" s="10" t="b">
        <v>1</v>
      </c>
      <c r="U32" s="10" t="b">
        <v>1</v>
      </c>
      <c r="V32" s="10" t="b">
        <v>1</v>
      </c>
      <c r="W32" s="10" t="b">
        <v>1</v>
      </c>
      <c r="X32" s="10" t="b">
        <v>1</v>
      </c>
      <c r="Y32" s="10" t="s">
        <v>510</v>
      </c>
    </row>
    <row r="33" spans="4:25">
      <c r="D33" s="10" t="s">
        <v>269</v>
      </c>
      <c r="E33" s="10">
        <v>1</v>
      </c>
      <c r="F33" s="10" t="s">
        <v>270</v>
      </c>
      <c r="G33" s="10" t="s">
        <v>618</v>
      </c>
      <c r="H33" s="10"/>
      <c r="I33" s="10" t="s">
        <v>619</v>
      </c>
      <c r="J33" s="10" t="s">
        <v>620</v>
      </c>
      <c r="K33" s="10" t="s">
        <v>513</v>
      </c>
      <c r="L33" s="10" t="s">
        <v>506</v>
      </c>
      <c r="M33" s="10" t="s">
        <v>621</v>
      </c>
      <c r="N33" s="10" t="s">
        <v>622</v>
      </c>
      <c r="O33" s="10" t="s">
        <v>623</v>
      </c>
      <c r="P33" s="10" t="b">
        <v>1</v>
      </c>
      <c r="Q33" s="10" t="b">
        <v>1</v>
      </c>
      <c r="R33" s="10" t="b">
        <v>0</v>
      </c>
      <c r="S33" s="10" t="b">
        <v>1</v>
      </c>
      <c r="T33" s="10" t="b">
        <v>1</v>
      </c>
      <c r="U33" s="10" t="b">
        <v>1</v>
      </c>
      <c r="V33" s="10" t="b">
        <v>1</v>
      </c>
      <c r="W33" s="10" t="b">
        <v>1</v>
      </c>
      <c r="X33" s="10" t="b">
        <v>1</v>
      </c>
      <c r="Y33" s="10" t="s">
        <v>510</v>
      </c>
    </row>
    <row r="34" spans="4:25">
      <c r="D34" s="10" t="s">
        <v>275</v>
      </c>
      <c r="E34" s="10">
        <v>1</v>
      </c>
      <c r="F34" s="10" t="s">
        <v>276</v>
      </c>
      <c r="G34" s="10" t="s">
        <v>624</v>
      </c>
      <c r="H34" s="10" t="s">
        <v>625</v>
      </c>
      <c r="I34" s="10" t="s">
        <v>519</v>
      </c>
      <c r="J34" s="10" t="s">
        <v>505</v>
      </c>
      <c r="K34" s="10" t="s">
        <v>513</v>
      </c>
      <c r="L34" s="10" t="s">
        <v>506</v>
      </c>
      <c r="M34" s="10" t="s">
        <v>626</v>
      </c>
      <c r="N34" s="10"/>
      <c r="O34" s="10" t="s">
        <v>627</v>
      </c>
      <c r="P34" s="10" t="b">
        <v>1</v>
      </c>
      <c r="Q34" s="10" t="b">
        <v>1</v>
      </c>
      <c r="R34" s="10" t="b">
        <v>1</v>
      </c>
      <c r="S34" s="10" t="b">
        <v>1</v>
      </c>
      <c r="T34" s="10" t="b">
        <v>1</v>
      </c>
      <c r="U34" s="10" t="b">
        <v>1</v>
      </c>
      <c r="V34" s="10" t="b">
        <v>1</v>
      </c>
      <c r="W34" s="10" t="b">
        <v>1</v>
      </c>
      <c r="X34" s="10" t="b">
        <v>1</v>
      </c>
      <c r="Y34" s="10" t="s">
        <v>510</v>
      </c>
    </row>
    <row r="35" spans="4:25">
      <c r="D35" s="10" t="s">
        <v>291</v>
      </c>
      <c r="E35" s="10">
        <v>1</v>
      </c>
      <c r="F35" s="10" t="s">
        <v>292</v>
      </c>
      <c r="G35" s="10" t="s">
        <v>628</v>
      </c>
      <c r="H35" s="10"/>
      <c r="I35" s="10" t="s">
        <v>629</v>
      </c>
      <c r="J35" s="10" t="s">
        <v>505</v>
      </c>
      <c r="K35" s="10" t="s">
        <v>513</v>
      </c>
      <c r="L35" s="10" t="s">
        <v>506</v>
      </c>
      <c r="M35" s="10" t="s">
        <v>630</v>
      </c>
      <c r="N35" s="10"/>
      <c r="O35" s="10"/>
      <c r="P35" s="10" t="b">
        <v>1</v>
      </c>
      <c r="Q35" s="10" t="b">
        <v>1</v>
      </c>
      <c r="R35" s="10" t="b">
        <v>0</v>
      </c>
      <c r="S35" s="10" t="b">
        <v>1</v>
      </c>
      <c r="T35" s="10" t="b">
        <v>1</v>
      </c>
      <c r="U35" s="10" t="b">
        <v>1</v>
      </c>
      <c r="V35" s="10" t="b">
        <v>1</v>
      </c>
      <c r="W35" s="10" t="b">
        <v>1</v>
      </c>
      <c r="X35" s="10" t="b">
        <v>1</v>
      </c>
      <c r="Y35" s="10" t="s">
        <v>510</v>
      </c>
    </row>
    <row r="36" spans="4:25">
      <c r="D36" s="10" t="s">
        <v>293</v>
      </c>
      <c r="E36" s="10">
        <v>1</v>
      </c>
      <c r="F36" s="10" t="s">
        <v>294</v>
      </c>
      <c r="G36" s="10" t="s">
        <v>631</v>
      </c>
      <c r="H36" s="10"/>
      <c r="I36" s="10" t="s">
        <v>632</v>
      </c>
      <c r="J36" s="10" t="s">
        <v>633</v>
      </c>
      <c r="K36" s="10" t="s">
        <v>513</v>
      </c>
      <c r="L36" s="10" t="s">
        <v>506</v>
      </c>
      <c r="M36" s="10" t="s">
        <v>634</v>
      </c>
      <c r="N36" s="10"/>
      <c r="O36" s="10"/>
      <c r="P36" s="10" t="b">
        <v>1</v>
      </c>
      <c r="Q36" s="10" t="b">
        <v>1</v>
      </c>
      <c r="R36" s="10" t="b">
        <v>0</v>
      </c>
      <c r="S36" s="10" t="b">
        <v>1</v>
      </c>
      <c r="T36" s="10" t="b">
        <v>1</v>
      </c>
      <c r="U36" s="10" t="b">
        <v>1</v>
      </c>
      <c r="V36" s="10" t="b">
        <v>1</v>
      </c>
      <c r="W36" s="10" t="b">
        <v>1</v>
      </c>
      <c r="X36" s="10" t="b">
        <v>1</v>
      </c>
      <c r="Y36" s="10" t="s">
        <v>510</v>
      </c>
    </row>
    <row r="37" spans="4:25">
      <c r="D37" s="10" t="s">
        <v>447</v>
      </c>
      <c r="E37" s="10">
        <v>1</v>
      </c>
      <c r="F37" s="10" t="s">
        <v>448</v>
      </c>
      <c r="G37" s="10" t="s">
        <v>635</v>
      </c>
      <c r="H37" s="10"/>
      <c r="I37" s="10" t="s">
        <v>636</v>
      </c>
      <c r="J37" s="10" t="s">
        <v>637</v>
      </c>
      <c r="K37" s="10" t="s">
        <v>513</v>
      </c>
      <c r="L37" s="10" t="s">
        <v>506</v>
      </c>
      <c r="M37" s="10" t="s">
        <v>638</v>
      </c>
      <c r="N37" s="10"/>
      <c r="O37" s="10"/>
      <c r="P37" s="10" t="b">
        <v>1</v>
      </c>
      <c r="Q37" s="10" t="b">
        <v>1</v>
      </c>
      <c r="R37" s="10" t="b">
        <v>0</v>
      </c>
      <c r="S37" s="10" t="b">
        <v>1</v>
      </c>
      <c r="T37" s="10" t="b">
        <v>1</v>
      </c>
      <c r="U37" s="10" t="b">
        <v>1</v>
      </c>
      <c r="V37" s="10" t="b">
        <v>1</v>
      </c>
      <c r="W37" s="10" t="b">
        <v>1</v>
      </c>
      <c r="X37" s="10" t="b">
        <v>1</v>
      </c>
      <c r="Y37" s="10" t="s">
        <v>510</v>
      </c>
    </row>
    <row r="38" spans="4:25">
      <c r="D38" s="10" t="s">
        <v>449</v>
      </c>
      <c r="E38" s="10">
        <v>1</v>
      </c>
      <c r="F38" s="10" t="s">
        <v>450</v>
      </c>
      <c r="G38" s="10" t="s">
        <v>639</v>
      </c>
      <c r="H38" s="10" t="s">
        <v>640</v>
      </c>
      <c r="I38" s="10" t="s">
        <v>581</v>
      </c>
      <c r="J38" s="10" t="s">
        <v>532</v>
      </c>
      <c r="K38" s="10" t="s">
        <v>513</v>
      </c>
      <c r="L38" s="10" t="s">
        <v>506</v>
      </c>
      <c r="M38" s="10" t="s">
        <v>641</v>
      </c>
      <c r="N38" s="10"/>
      <c r="O38" s="10"/>
      <c r="P38" s="10" t="b">
        <v>1</v>
      </c>
      <c r="Q38" s="10" t="b">
        <v>1</v>
      </c>
      <c r="R38" s="10" t="b">
        <v>0</v>
      </c>
      <c r="S38" s="10" t="b">
        <v>1</v>
      </c>
      <c r="T38" s="10" t="b">
        <v>1</v>
      </c>
      <c r="U38" s="10" t="b">
        <v>1</v>
      </c>
      <c r="V38" s="10" t="b">
        <v>1</v>
      </c>
      <c r="W38" s="10" t="b">
        <v>1</v>
      </c>
      <c r="X38" s="10" t="b">
        <v>1</v>
      </c>
      <c r="Y38" s="10" t="s">
        <v>510</v>
      </c>
    </row>
    <row r="39" spans="4:25">
      <c r="D39" s="10" t="s">
        <v>445</v>
      </c>
      <c r="E39" s="10">
        <v>1</v>
      </c>
      <c r="F39" s="10" t="s">
        <v>446</v>
      </c>
      <c r="G39" s="10" t="s">
        <v>642</v>
      </c>
      <c r="H39" s="10"/>
      <c r="I39" s="10" t="s">
        <v>643</v>
      </c>
      <c r="J39" s="10" t="s">
        <v>644</v>
      </c>
      <c r="K39" s="10" t="s">
        <v>513</v>
      </c>
      <c r="L39" s="10" t="s">
        <v>506</v>
      </c>
      <c r="M39" s="10" t="s">
        <v>645</v>
      </c>
      <c r="N39" s="10"/>
      <c r="O39" s="10"/>
      <c r="P39" s="10" t="b">
        <v>1</v>
      </c>
      <c r="Q39" s="10" t="b">
        <v>1</v>
      </c>
      <c r="R39" s="10" t="b">
        <v>0</v>
      </c>
      <c r="S39" s="10" t="b">
        <v>1</v>
      </c>
      <c r="T39" s="10" t="b">
        <v>1</v>
      </c>
      <c r="U39" s="10" t="b">
        <v>1</v>
      </c>
      <c r="V39" s="10" t="b">
        <v>1</v>
      </c>
      <c r="W39" s="10" t="b">
        <v>1</v>
      </c>
      <c r="X39" s="10" t="b">
        <v>1</v>
      </c>
      <c r="Y39" s="10" t="s">
        <v>510</v>
      </c>
    </row>
    <row r="40" spans="4:25">
      <c r="D40" s="10" t="s">
        <v>343</v>
      </c>
      <c r="E40" s="10">
        <v>1</v>
      </c>
      <c r="F40" s="10" t="s">
        <v>344</v>
      </c>
      <c r="G40" s="10" t="s">
        <v>646</v>
      </c>
      <c r="H40" s="10"/>
      <c r="I40" s="10" t="s">
        <v>647</v>
      </c>
      <c r="J40" s="10" t="s">
        <v>552</v>
      </c>
      <c r="K40" s="10" t="s">
        <v>513</v>
      </c>
      <c r="L40" s="10" t="s">
        <v>506</v>
      </c>
      <c r="M40" s="10" t="s">
        <v>648</v>
      </c>
      <c r="N40" s="10"/>
      <c r="O40" s="10"/>
      <c r="P40" s="10" t="b">
        <v>1</v>
      </c>
      <c r="Q40" s="10" t="b">
        <v>1</v>
      </c>
      <c r="R40" s="10" t="b">
        <v>0</v>
      </c>
      <c r="S40" s="10" t="b">
        <v>1</v>
      </c>
      <c r="T40" s="10" t="b">
        <v>1</v>
      </c>
      <c r="U40" s="10" t="b">
        <v>1</v>
      </c>
      <c r="V40" s="10" t="b">
        <v>1</v>
      </c>
      <c r="W40" s="10" t="b">
        <v>1</v>
      </c>
      <c r="X40" s="10" t="b">
        <v>1</v>
      </c>
      <c r="Y40" s="10" t="s">
        <v>510</v>
      </c>
    </row>
    <row r="41" spans="4:25">
      <c r="D41" s="10" t="s">
        <v>441</v>
      </c>
      <c r="E41" s="10">
        <v>1</v>
      </c>
      <c r="F41" s="10" t="s">
        <v>442</v>
      </c>
      <c r="G41" s="10" t="s">
        <v>649</v>
      </c>
      <c r="H41" s="10" t="s">
        <v>650</v>
      </c>
      <c r="I41" s="10" t="s">
        <v>651</v>
      </c>
      <c r="J41" s="10" t="s">
        <v>652</v>
      </c>
      <c r="K41" s="10" t="s">
        <v>513</v>
      </c>
      <c r="L41" s="10" t="s">
        <v>506</v>
      </c>
      <c r="M41" s="10" t="s">
        <v>653</v>
      </c>
      <c r="N41" s="10" t="s">
        <v>654</v>
      </c>
      <c r="O41" s="10" t="s">
        <v>655</v>
      </c>
      <c r="P41" s="10" t="b">
        <v>1</v>
      </c>
      <c r="Q41" s="10" t="b">
        <v>1</v>
      </c>
      <c r="R41" s="10" t="b">
        <v>0</v>
      </c>
      <c r="S41" s="10" t="b">
        <v>1</v>
      </c>
      <c r="T41" s="10" t="b">
        <v>1</v>
      </c>
      <c r="U41" s="10" t="b">
        <v>1</v>
      </c>
      <c r="V41" s="10" t="b">
        <v>1</v>
      </c>
      <c r="W41" s="10" t="b">
        <v>1</v>
      </c>
      <c r="X41" s="10" t="b">
        <v>1</v>
      </c>
      <c r="Y41" s="10" t="s">
        <v>510</v>
      </c>
    </row>
    <row r="42" spans="4:25">
      <c r="D42" s="10" t="s">
        <v>321</v>
      </c>
      <c r="E42" s="10">
        <v>1</v>
      </c>
      <c r="F42" s="10" t="s">
        <v>322</v>
      </c>
      <c r="G42" s="10" t="s">
        <v>656</v>
      </c>
      <c r="H42" s="10"/>
      <c r="I42" s="10" t="s">
        <v>657</v>
      </c>
      <c r="J42" s="10" t="s">
        <v>620</v>
      </c>
      <c r="K42" s="10" t="s">
        <v>513</v>
      </c>
      <c r="L42" s="10" t="s">
        <v>506</v>
      </c>
      <c r="M42" s="10" t="s">
        <v>658</v>
      </c>
      <c r="N42" s="10"/>
      <c r="O42" s="10"/>
      <c r="P42" s="10" t="b">
        <v>1</v>
      </c>
      <c r="Q42" s="10" t="b">
        <v>1</v>
      </c>
      <c r="R42" s="10" t="b">
        <v>0</v>
      </c>
      <c r="S42" s="10" t="b">
        <v>1</v>
      </c>
      <c r="T42" s="10" t="b">
        <v>1</v>
      </c>
      <c r="U42" s="10" t="b">
        <v>1</v>
      </c>
      <c r="V42" s="10" t="b">
        <v>1</v>
      </c>
      <c r="W42" s="10" t="b">
        <v>1</v>
      </c>
      <c r="X42" s="10" t="b">
        <v>1</v>
      </c>
      <c r="Y42" s="10" t="s">
        <v>510</v>
      </c>
    </row>
    <row r="43" spans="4:25">
      <c r="D43" s="10" t="s">
        <v>341</v>
      </c>
      <c r="E43" s="10">
        <v>1</v>
      </c>
      <c r="F43" s="10" t="s">
        <v>342</v>
      </c>
      <c r="G43" s="10" t="s">
        <v>659</v>
      </c>
      <c r="H43" s="10" t="s">
        <v>660</v>
      </c>
      <c r="I43" s="10" t="s">
        <v>519</v>
      </c>
      <c r="J43" s="10" t="s">
        <v>505</v>
      </c>
      <c r="K43" s="10" t="s">
        <v>513</v>
      </c>
      <c r="L43" s="10" t="s">
        <v>506</v>
      </c>
      <c r="M43" s="10" t="s">
        <v>661</v>
      </c>
      <c r="N43" s="10"/>
      <c r="O43" s="10"/>
      <c r="P43" s="10" t="b">
        <v>1</v>
      </c>
      <c r="Q43" s="10" t="b">
        <v>1</v>
      </c>
      <c r="R43" s="10" t="b">
        <v>0</v>
      </c>
      <c r="S43" s="10" t="b">
        <v>1</v>
      </c>
      <c r="T43" s="10" t="b">
        <v>1</v>
      </c>
      <c r="U43" s="10" t="b">
        <v>1</v>
      </c>
      <c r="V43" s="10" t="b">
        <v>1</v>
      </c>
      <c r="W43" s="10" t="b">
        <v>1</v>
      </c>
      <c r="X43" s="10" t="b">
        <v>1</v>
      </c>
      <c r="Y43" s="10" t="s">
        <v>510</v>
      </c>
    </row>
    <row r="44" spans="4:25">
      <c r="D44" s="10" t="s">
        <v>295</v>
      </c>
      <c r="E44" s="10">
        <v>1</v>
      </c>
      <c r="F44" s="10" t="s">
        <v>296</v>
      </c>
      <c r="G44" s="10" t="s">
        <v>662</v>
      </c>
      <c r="H44" s="10"/>
      <c r="I44" s="10" t="s">
        <v>663</v>
      </c>
      <c r="J44" s="10" t="s">
        <v>644</v>
      </c>
      <c r="K44" s="10" t="s">
        <v>513</v>
      </c>
      <c r="L44" s="10" t="s">
        <v>506</v>
      </c>
      <c r="M44" s="10" t="s">
        <v>664</v>
      </c>
      <c r="N44" s="10"/>
      <c r="O44" s="10"/>
      <c r="P44" s="10" t="b">
        <v>1</v>
      </c>
      <c r="Q44" s="10" t="b">
        <v>1</v>
      </c>
      <c r="R44" s="10" t="b">
        <v>0</v>
      </c>
      <c r="S44" s="10" t="b">
        <v>1</v>
      </c>
      <c r="T44" s="10" t="b">
        <v>1</v>
      </c>
      <c r="U44" s="10" t="b">
        <v>1</v>
      </c>
      <c r="V44" s="10" t="b">
        <v>1</v>
      </c>
      <c r="W44" s="10" t="b">
        <v>1</v>
      </c>
      <c r="X44" s="10" t="b">
        <v>1</v>
      </c>
      <c r="Y44" s="10" t="s">
        <v>510</v>
      </c>
    </row>
    <row r="45" spans="4:25">
      <c r="D45" s="10" t="s">
        <v>297</v>
      </c>
      <c r="E45" s="10">
        <v>1</v>
      </c>
      <c r="F45" s="10" t="s">
        <v>298</v>
      </c>
      <c r="G45" s="10" t="s">
        <v>665</v>
      </c>
      <c r="H45" s="10"/>
      <c r="I45" s="10" t="s">
        <v>666</v>
      </c>
      <c r="J45" s="10" t="s">
        <v>652</v>
      </c>
      <c r="K45" s="10" t="s">
        <v>513</v>
      </c>
      <c r="L45" s="10" t="s">
        <v>506</v>
      </c>
      <c r="M45" s="10" t="s">
        <v>667</v>
      </c>
      <c r="N45" s="10"/>
      <c r="O45" s="10"/>
      <c r="P45" s="10" t="b">
        <v>1</v>
      </c>
      <c r="Q45" s="10" t="b">
        <v>1</v>
      </c>
      <c r="R45" s="10" t="b">
        <v>0</v>
      </c>
      <c r="S45" s="10" t="b">
        <v>1</v>
      </c>
      <c r="T45" s="10" t="b">
        <v>1</v>
      </c>
      <c r="U45" s="10" t="b">
        <v>1</v>
      </c>
      <c r="V45" s="10" t="b">
        <v>1</v>
      </c>
      <c r="W45" s="10" t="b">
        <v>1</v>
      </c>
      <c r="X45" s="10" t="b">
        <v>1</v>
      </c>
      <c r="Y45" s="10" t="s">
        <v>510</v>
      </c>
    </row>
    <row r="46" spans="4:25">
      <c r="D46" s="10" t="s">
        <v>301</v>
      </c>
      <c r="E46" s="10">
        <v>1</v>
      </c>
      <c r="F46" s="10" t="s">
        <v>302</v>
      </c>
      <c r="G46" s="10" t="s">
        <v>668</v>
      </c>
      <c r="H46" s="10"/>
      <c r="I46" s="10" t="s">
        <v>617</v>
      </c>
      <c r="J46" s="10" t="s">
        <v>532</v>
      </c>
      <c r="K46" s="10" t="s">
        <v>513</v>
      </c>
      <c r="L46" s="10" t="s">
        <v>506</v>
      </c>
      <c r="M46" s="10" t="s">
        <v>669</v>
      </c>
      <c r="N46" s="10"/>
      <c r="O46" s="10"/>
      <c r="P46" s="10" t="b">
        <v>1</v>
      </c>
      <c r="Q46" s="10" t="b">
        <v>1</v>
      </c>
      <c r="R46" s="10" t="b">
        <v>0</v>
      </c>
      <c r="S46" s="10" t="b">
        <v>1</v>
      </c>
      <c r="T46" s="10" t="b">
        <v>1</v>
      </c>
      <c r="U46" s="10" t="b">
        <v>1</v>
      </c>
      <c r="V46" s="10" t="b">
        <v>1</v>
      </c>
      <c r="W46" s="10" t="b">
        <v>1</v>
      </c>
      <c r="X46" s="10" t="b">
        <v>1</v>
      </c>
      <c r="Y46" s="10" t="s">
        <v>510</v>
      </c>
    </row>
    <row r="47" spans="4:25">
      <c r="D47" s="10" t="s">
        <v>303</v>
      </c>
      <c r="E47" s="10">
        <v>1</v>
      </c>
      <c r="F47" s="10" t="s">
        <v>304</v>
      </c>
      <c r="G47" s="10" t="s">
        <v>670</v>
      </c>
      <c r="H47" s="10" t="s">
        <v>671</v>
      </c>
      <c r="I47" s="10" t="s">
        <v>672</v>
      </c>
      <c r="J47" s="10" t="s">
        <v>532</v>
      </c>
      <c r="K47" s="10" t="s">
        <v>513</v>
      </c>
      <c r="L47" s="10" t="s">
        <v>506</v>
      </c>
      <c r="M47" s="10" t="s">
        <v>673</v>
      </c>
      <c r="N47" s="10"/>
      <c r="O47" s="10"/>
      <c r="P47" s="10" t="b">
        <v>1</v>
      </c>
      <c r="Q47" s="10" t="b">
        <v>1</v>
      </c>
      <c r="R47" s="10" t="b">
        <v>0</v>
      </c>
      <c r="S47" s="10" t="b">
        <v>1</v>
      </c>
      <c r="T47" s="10" t="b">
        <v>1</v>
      </c>
      <c r="U47" s="10" t="b">
        <v>1</v>
      </c>
      <c r="V47" s="10" t="b">
        <v>1</v>
      </c>
      <c r="W47" s="10" t="b">
        <v>1</v>
      </c>
      <c r="X47" s="10" t="b">
        <v>1</v>
      </c>
      <c r="Y47" s="10" t="s">
        <v>510</v>
      </c>
    </row>
    <row r="48" spans="4:25">
      <c r="D48" s="10" t="s">
        <v>345</v>
      </c>
      <c r="E48" s="10">
        <v>1</v>
      </c>
      <c r="F48" s="10" t="s">
        <v>346</v>
      </c>
      <c r="G48" s="10" t="s">
        <v>674</v>
      </c>
      <c r="H48" s="10" t="s">
        <v>675</v>
      </c>
      <c r="I48" s="10" t="s">
        <v>676</v>
      </c>
      <c r="J48" s="10" t="s">
        <v>532</v>
      </c>
      <c r="K48" s="10" t="s">
        <v>513</v>
      </c>
      <c r="L48" s="10" t="s">
        <v>506</v>
      </c>
      <c r="M48" s="10" t="s">
        <v>677</v>
      </c>
      <c r="N48" s="10"/>
      <c r="O48" s="10"/>
      <c r="P48" s="10" t="b">
        <v>1</v>
      </c>
      <c r="Q48" s="10" t="b">
        <v>1</v>
      </c>
      <c r="R48" s="10" t="b">
        <v>0</v>
      </c>
      <c r="S48" s="10" t="b">
        <v>1</v>
      </c>
      <c r="T48" s="10" t="b">
        <v>1</v>
      </c>
      <c r="U48" s="10" t="b">
        <v>1</v>
      </c>
      <c r="V48" s="10" t="b">
        <v>1</v>
      </c>
      <c r="W48" s="10" t="b">
        <v>1</v>
      </c>
      <c r="X48" s="10" t="b">
        <v>1</v>
      </c>
      <c r="Y48" s="10" t="s">
        <v>510</v>
      </c>
    </row>
    <row r="49" spans="4:25">
      <c r="D49" s="10" t="s">
        <v>347</v>
      </c>
      <c r="E49" s="10">
        <v>1</v>
      </c>
      <c r="F49" s="10" t="s">
        <v>348</v>
      </c>
      <c r="G49" s="10" t="s">
        <v>678</v>
      </c>
      <c r="H49" s="10"/>
      <c r="I49" s="10" t="s">
        <v>679</v>
      </c>
      <c r="J49" s="10" t="s">
        <v>532</v>
      </c>
      <c r="K49" s="10" t="s">
        <v>513</v>
      </c>
      <c r="L49" s="10" t="s">
        <v>506</v>
      </c>
      <c r="M49" s="10" t="s">
        <v>680</v>
      </c>
      <c r="N49" s="10"/>
      <c r="O49" s="10"/>
      <c r="P49" s="10" t="b">
        <v>1</v>
      </c>
      <c r="Q49" s="10" t="b">
        <v>1</v>
      </c>
      <c r="R49" s="10" t="b">
        <v>0</v>
      </c>
      <c r="S49" s="10" t="b">
        <v>1</v>
      </c>
      <c r="T49" s="10" t="b">
        <v>1</v>
      </c>
      <c r="U49" s="10" t="b">
        <v>1</v>
      </c>
      <c r="V49" s="10" t="b">
        <v>1</v>
      </c>
      <c r="W49" s="10" t="b">
        <v>1</v>
      </c>
      <c r="X49" s="10" t="b">
        <v>1</v>
      </c>
      <c r="Y49" s="10" t="s">
        <v>510</v>
      </c>
    </row>
    <row r="50" spans="4:25">
      <c r="D50" s="10" t="s">
        <v>349</v>
      </c>
      <c r="E50" s="10">
        <v>1</v>
      </c>
      <c r="F50" s="10" t="s">
        <v>350</v>
      </c>
      <c r="G50" s="10" t="s">
        <v>681</v>
      </c>
      <c r="H50" s="10"/>
      <c r="I50" s="10" t="s">
        <v>682</v>
      </c>
      <c r="J50" s="10" t="s">
        <v>633</v>
      </c>
      <c r="K50" s="10" t="s">
        <v>513</v>
      </c>
      <c r="L50" s="10" t="s">
        <v>506</v>
      </c>
      <c r="M50" s="10" t="s">
        <v>683</v>
      </c>
      <c r="N50" s="10"/>
      <c r="O50" s="10"/>
      <c r="P50" s="10" t="b">
        <v>1</v>
      </c>
      <c r="Q50" s="10" t="b">
        <v>1</v>
      </c>
      <c r="R50" s="10" t="b">
        <v>0</v>
      </c>
      <c r="S50" s="10" t="b">
        <v>1</v>
      </c>
      <c r="T50" s="10" t="b">
        <v>1</v>
      </c>
      <c r="U50" s="10" t="b">
        <v>1</v>
      </c>
      <c r="V50" s="10" t="b">
        <v>1</v>
      </c>
      <c r="W50" s="10" t="b">
        <v>1</v>
      </c>
      <c r="X50" s="10" t="b">
        <v>1</v>
      </c>
      <c r="Y50" s="10" t="s">
        <v>510</v>
      </c>
    </row>
    <row r="51" spans="4:25">
      <c r="D51" s="10" t="s">
        <v>353</v>
      </c>
      <c r="E51" s="10">
        <v>1</v>
      </c>
      <c r="F51" s="10" t="s">
        <v>354</v>
      </c>
      <c r="G51" s="10" t="s">
        <v>684</v>
      </c>
      <c r="H51" s="10"/>
      <c r="I51" s="10" t="s">
        <v>685</v>
      </c>
      <c r="J51" s="10" t="s">
        <v>526</v>
      </c>
      <c r="K51" s="10" t="s">
        <v>513</v>
      </c>
      <c r="L51" s="10" t="s">
        <v>506</v>
      </c>
      <c r="M51" s="10" t="s">
        <v>686</v>
      </c>
      <c r="N51" s="10"/>
      <c r="O51" s="10"/>
      <c r="P51" s="10" t="b">
        <v>1</v>
      </c>
      <c r="Q51" s="10" t="b">
        <v>1</v>
      </c>
      <c r="R51" s="10" t="b">
        <v>0</v>
      </c>
      <c r="S51" s="10" t="b">
        <v>1</v>
      </c>
      <c r="T51" s="10" t="b">
        <v>1</v>
      </c>
      <c r="U51" s="10" t="b">
        <v>1</v>
      </c>
      <c r="V51" s="10" t="b">
        <v>1</v>
      </c>
      <c r="W51" s="10" t="b">
        <v>1</v>
      </c>
      <c r="X51" s="10" t="b">
        <v>1</v>
      </c>
      <c r="Y51" s="10" t="s">
        <v>510</v>
      </c>
    </row>
    <row r="52" spans="4:25">
      <c r="D52" s="10" t="s">
        <v>351</v>
      </c>
      <c r="E52" s="10">
        <v>1</v>
      </c>
      <c r="F52" s="10" t="s">
        <v>352</v>
      </c>
      <c r="G52" s="10" t="s">
        <v>687</v>
      </c>
      <c r="H52" s="10"/>
      <c r="I52" s="10" t="s">
        <v>688</v>
      </c>
      <c r="J52" s="10" t="s">
        <v>633</v>
      </c>
      <c r="K52" s="10" t="s">
        <v>513</v>
      </c>
      <c r="L52" s="10" t="s">
        <v>506</v>
      </c>
      <c r="M52" s="10" t="s">
        <v>689</v>
      </c>
      <c r="N52" s="10" t="s">
        <v>690</v>
      </c>
      <c r="O52" s="10"/>
      <c r="P52" s="10" t="b">
        <v>1</v>
      </c>
      <c r="Q52" s="10" t="b">
        <v>1</v>
      </c>
      <c r="R52" s="10" t="b">
        <v>0</v>
      </c>
      <c r="S52" s="10" t="b">
        <v>1</v>
      </c>
      <c r="T52" s="10" t="b">
        <v>1</v>
      </c>
      <c r="U52" s="10" t="b">
        <v>1</v>
      </c>
      <c r="V52" s="10" t="b">
        <v>1</v>
      </c>
      <c r="W52" s="10" t="b">
        <v>1</v>
      </c>
      <c r="X52" s="10" t="b">
        <v>1</v>
      </c>
      <c r="Y52" s="10" t="s">
        <v>510</v>
      </c>
    </row>
    <row r="53" spans="4:25">
      <c r="D53" s="10" t="s">
        <v>305</v>
      </c>
      <c r="E53" s="10">
        <v>1</v>
      </c>
      <c r="F53" s="10" t="s">
        <v>306</v>
      </c>
      <c r="G53" s="10" t="s">
        <v>691</v>
      </c>
      <c r="H53" s="10"/>
      <c r="I53" s="10" t="s">
        <v>692</v>
      </c>
      <c r="J53" s="10" t="s">
        <v>532</v>
      </c>
      <c r="K53" s="10" t="s">
        <v>513</v>
      </c>
      <c r="L53" s="10" t="s">
        <v>506</v>
      </c>
      <c r="M53" s="10" t="s">
        <v>693</v>
      </c>
      <c r="N53" s="10"/>
      <c r="O53" s="10"/>
      <c r="P53" s="10" t="b">
        <v>1</v>
      </c>
      <c r="Q53" s="10" t="b">
        <v>1</v>
      </c>
      <c r="R53" s="10" t="b">
        <v>0</v>
      </c>
      <c r="S53" s="10" t="b">
        <v>1</v>
      </c>
      <c r="T53" s="10" t="b">
        <v>1</v>
      </c>
      <c r="U53" s="10" t="b">
        <v>1</v>
      </c>
      <c r="V53" s="10" t="b">
        <v>1</v>
      </c>
      <c r="W53" s="10" t="b">
        <v>1</v>
      </c>
      <c r="X53" s="10" t="b">
        <v>1</v>
      </c>
      <c r="Y53" s="10" t="s">
        <v>510</v>
      </c>
    </row>
    <row r="54" spans="4:25">
      <c r="D54" s="10" t="s">
        <v>307</v>
      </c>
      <c r="E54" s="10">
        <v>1</v>
      </c>
      <c r="F54" s="10" t="s">
        <v>308</v>
      </c>
      <c r="G54" s="10" t="s">
        <v>694</v>
      </c>
      <c r="H54" s="10"/>
      <c r="I54" s="10" t="s">
        <v>525</v>
      </c>
      <c r="J54" s="10" t="s">
        <v>526</v>
      </c>
      <c r="K54" s="10" t="s">
        <v>513</v>
      </c>
      <c r="L54" s="10" t="s">
        <v>506</v>
      </c>
      <c r="M54" s="10" t="s">
        <v>695</v>
      </c>
      <c r="N54" s="10"/>
      <c r="O54" s="10"/>
      <c r="P54" s="10" t="b">
        <v>1</v>
      </c>
      <c r="Q54" s="10" t="b">
        <v>1</v>
      </c>
      <c r="R54" s="10" t="b">
        <v>0</v>
      </c>
      <c r="S54" s="10" t="b">
        <v>1</v>
      </c>
      <c r="T54" s="10" t="b">
        <v>1</v>
      </c>
      <c r="U54" s="10" t="b">
        <v>1</v>
      </c>
      <c r="V54" s="10" t="b">
        <v>1</v>
      </c>
      <c r="W54" s="10" t="b">
        <v>1</v>
      </c>
      <c r="X54" s="10" t="b">
        <v>1</v>
      </c>
      <c r="Y54" s="10" t="s">
        <v>510</v>
      </c>
    </row>
    <row r="55" spans="4:25">
      <c r="D55" s="10" t="s">
        <v>309</v>
      </c>
      <c r="E55" s="10">
        <v>1</v>
      </c>
      <c r="F55" s="10" t="s">
        <v>310</v>
      </c>
      <c r="G55" s="10" t="s">
        <v>696</v>
      </c>
      <c r="H55" s="10" t="s">
        <v>697</v>
      </c>
      <c r="I55" s="10" t="s">
        <v>698</v>
      </c>
      <c r="J55" s="10" t="s">
        <v>637</v>
      </c>
      <c r="K55" s="10" t="s">
        <v>513</v>
      </c>
      <c r="L55" s="10" t="s">
        <v>506</v>
      </c>
      <c r="M55" s="10" t="s">
        <v>699</v>
      </c>
      <c r="N55" s="10"/>
      <c r="O55" s="10"/>
      <c r="P55" s="10" t="b">
        <v>1</v>
      </c>
      <c r="Q55" s="10" t="b">
        <v>1</v>
      </c>
      <c r="R55" s="10" t="b">
        <v>0</v>
      </c>
      <c r="S55" s="10" t="b">
        <v>1</v>
      </c>
      <c r="T55" s="10" t="b">
        <v>1</v>
      </c>
      <c r="U55" s="10" t="b">
        <v>1</v>
      </c>
      <c r="V55" s="10" t="b">
        <v>1</v>
      </c>
      <c r="W55" s="10" t="b">
        <v>1</v>
      </c>
      <c r="X55" s="10" t="b">
        <v>1</v>
      </c>
      <c r="Y55" s="10" t="s">
        <v>510</v>
      </c>
    </row>
    <row r="56" spans="4:25">
      <c r="D56" s="10" t="s">
        <v>311</v>
      </c>
      <c r="E56" s="10">
        <v>1</v>
      </c>
      <c r="F56" s="10" t="s">
        <v>312</v>
      </c>
      <c r="G56" s="10" t="s">
        <v>700</v>
      </c>
      <c r="H56" s="10"/>
      <c r="I56" s="10" t="s">
        <v>617</v>
      </c>
      <c r="J56" s="10" t="s">
        <v>532</v>
      </c>
      <c r="K56" s="10" t="s">
        <v>513</v>
      </c>
      <c r="L56" s="10" t="s">
        <v>506</v>
      </c>
      <c r="M56" s="10" t="s">
        <v>701</v>
      </c>
      <c r="N56" s="10"/>
      <c r="O56" s="10"/>
      <c r="P56" s="10" t="b">
        <v>1</v>
      </c>
      <c r="Q56" s="10" t="b">
        <v>1</v>
      </c>
      <c r="R56" s="10" t="b">
        <v>0</v>
      </c>
      <c r="S56" s="10" t="b">
        <v>1</v>
      </c>
      <c r="T56" s="10" t="b">
        <v>1</v>
      </c>
      <c r="U56" s="10" t="b">
        <v>1</v>
      </c>
      <c r="V56" s="10" t="b">
        <v>1</v>
      </c>
      <c r="W56" s="10" t="b">
        <v>1</v>
      </c>
      <c r="X56" s="10" t="b">
        <v>1</v>
      </c>
      <c r="Y56" s="10" t="s">
        <v>510</v>
      </c>
    </row>
    <row r="57" spans="4:25">
      <c r="D57" s="10" t="s">
        <v>317</v>
      </c>
      <c r="E57" s="10">
        <v>1</v>
      </c>
      <c r="F57" s="10" t="s">
        <v>318</v>
      </c>
      <c r="G57" s="10" t="s">
        <v>702</v>
      </c>
      <c r="H57" s="10"/>
      <c r="I57" s="10" t="s">
        <v>590</v>
      </c>
      <c r="J57" s="10" t="s">
        <v>532</v>
      </c>
      <c r="K57" s="10" t="s">
        <v>513</v>
      </c>
      <c r="L57" s="10" t="s">
        <v>506</v>
      </c>
      <c r="M57" s="10" t="s">
        <v>703</v>
      </c>
      <c r="N57" s="10"/>
      <c r="O57" s="10"/>
      <c r="P57" s="10" t="b">
        <v>1</v>
      </c>
      <c r="Q57" s="10" t="b">
        <v>1</v>
      </c>
      <c r="R57" s="10" t="b">
        <v>0</v>
      </c>
      <c r="S57" s="10" t="b">
        <v>1</v>
      </c>
      <c r="T57" s="10" t="b">
        <v>1</v>
      </c>
      <c r="U57" s="10" t="b">
        <v>1</v>
      </c>
      <c r="V57" s="10" t="b">
        <v>1</v>
      </c>
      <c r="W57" s="10" t="b">
        <v>1</v>
      </c>
      <c r="X57" s="10" t="b">
        <v>1</v>
      </c>
      <c r="Y57" s="10" t="s">
        <v>510</v>
      </c>
    </row>
    <row r="58" spans="4:25">
      <c r="D58" s="10" t="s">
        <v>319</v>
      </c>
      <c r="E58" s="10">
        <v>1</v>
      </c>
      <c r="F58" s="10" t="s">
        <v>320</v>
      </c>
      <c r="G58" s="10" t="s">
        <v>704</v>
      </c>
      <c r="H58" s="10"/>
      <c r="I58" s="10" t="s">
        <v>705</v>
      </c>
      <c r="J58" s="10" t="s">
        <v>706</v>
      </c>
      <c r="K58" s="10" t="s">
        <v>513</v>
      </c>
      <c r="L58" s="10" t="s">
        <v>506</v>
      </c>
      <c r="M58" s="10" t="s">
        <v>707</v>
      </c>
      <c r="N58" s="10"/>
      <c r="O58" s="10"/>
      <c r="P58" s="10" t="b">
        <v>1</v>
      </c>
      <c r="Q58" s="10" t="b">
        <v>1</v>
      </c>
      <c r="R58" s="10" t="b">
        <v>0</v>
      </c>
      <c r="S58" s="10" t="b">
        <v>1</v>
      </c>
      <c r="T58" s="10" t="b">
        <v>1</v>
      </c>
      <c r="U58" s="10" t="b">
        <v>1</v>
      </c>
      <c r="V58" s="10" t="b">
        <v>1</v>
      </c>
      <c r="W58" s="10" t="b">
        <v>1</v>
      </c>
      <c r="X58" s="10" t="b">
        <v>1</v>
      </c>
      <c r="Y58" s="10" t="s">
        <v>510</v>
      </c>
    </row>
    <row r="59" spans="4:25">
      <c r="D59" s="10" t="s">
        <v>357</v>
      </c>
      <c r="E59" s="10">
        <v>1</v>
      </c>
      <c r="F59" s="10" t="s">
        <v>358</v>
      </c>
      <c r="G59" s="10" t="s">
        <v>708</v>
      </c>
      <c r="H59" s="10" t="s">
        <v>709</v>
      </c>
      <c r="I59" s="10" t="s">
        <v>698</v>
      </c>
      <c r="J59" s="10" t="s">
        <v>637</v>
      </c>
      <c r="K59" s="10" t="s">
        <v>513</v>
      </c>
      <c r="L59" s="10" t="s">
        <v>506</v>
      </c>
      <c r="M59" s="10" t="s">
        <v>710</v>
      </c>
      <c r="N59" s="10"/>
      <c r="O59" s="10"/>
      <c r="P59" s="10" t="b">
        <v>1</v>
      </c>
      <c r="Q59" s="10" t="b">
        <v>1</v>
      </c>
      <c r="R59" s="10" t="b">
        <v>0</v>
      </c>
      <c r="S59" s="10" t="b">
        <v>1</v>
      </c>
      <c r="T59" s="10" t="b">
        <v>1</v>
      </c>
      <c r="U59" s="10" t="b">
        <v>1</v>
      </c>
      <c r="V59" s="10" t="b">
        <v>1</v>
      </c>
      <c r="W59" s="10" t="b">
        <v>1</v>
      </c>
      <c r="X59" s="10" t="b">
        <v>1</v>
      </c>
      <c r="Y59" s="10" t="s">
        <v>510</v>
      </c>
    </row>
    <row r="60" spans="4:25">
      <c r="D60" s="10" t="s">
        <v>359</v>
      </c>
      <c r="E60" s="10">
        <v>1</v>
      </c>
      <c r="F60" s="10" t="s">
        <v>360</v>
      </c>
      <c r="G60" s="10" t="s">
        <v>711</v>
      </c>
      <c r="H60" s="10" t="s">
        <v>712</v>
      </c>
      <c r="I60" s="10" t="s">
        <v>566</v>
      </c>
      <c r="J60" s="10" t="s">
        <v>567</v>
      </c>
      <c r="K60" s="10" t="s">
        <v>513</v>
      </c>
      <c r="L60" s="10" t="s">
        <v>506</v>
      </c>
      <c r="M60" s="10" t="s">
        <v>713</v>
      </c>
      <c r="N60" s="10"/>
      <c r="O60" s="10"/>
      <c r="P60" s="10" t="b">
        <v>1</v>
      </c>
      <c r="Q60" s="10" t="b">
        <v>1</v>
      </c>
      <c r="R60" s="10" t="b">
        <v>0</v>
      </c>
      <c r="S60" s="10" t="b">
        <v>1</v>
      </c>
      <c r="T60" s="10" t="b">
        <v>1</v>
      </c>
      <c r="U60" s="10" t="b">
        <v>1</v>
      </c>
      <c r="V60" s="10" t="b">
        <v>1</v>
      </c>
      <c r="W60" s="10" t="b">
        <v>1</v>
      </c>
      <c r="X60" s="10" t="b">
        <v>1</v>
      </c>
      <c r="Y60" s="10" t="s">
        <v>510</v>
      </c>
    </row>
    <row r="61" spans="4:25">
      <c r="D61" s="10" t="s">
        <v>361</v>
      </c>
      <c r="E61" s="10">
        <v>1</v>
      </c>
      <c r="F61" s="10" t="s">
        <v>362</v>
      </c>
      <c r="G61" s="10" t="s">
        <v>714</v>
      </c>
      <c r="H61" s="10"/>
      <c r="I61" s="10" t="s">
        <v>715</v>
      </c>
      <c r="J61" s="10" t="s">
        <v>532</v>
      </c>
      <c r="K61" s="10" t="s">
        <v>513</v>
      </c>
      <c r="L61" s="10" t="s">
        <v>506</v>
      </c>
      <c r="M61" s="10" t="s">
        <v>716</v>
      </c>
      <c r="N61" s="10"/>
      <c r="O61" s="10"/>
      <c r="P61" s="10" t="b">
        <v>1</v>
      </c>
      <c r="Q61" s="10" t="b">
        <v>1</v>
      </c>
      <c r="R61" s="10" t="b">
        <v>0</v>
      </c>
      <c r="S61" s="10" t="b">
        <v>1</v>
      </c>
      <c r="T61" s="10" t="b">
        <v>1</v>
      </c>
      <c r="U61" s="10" t="b">
        <v>1</v>
      </c>
      <c r="V61" s="10" t="b">
        <v>1</v>
      </c>
      <c r="W61" s="10" t="b">
        <v>1</v>
      </c>
      <c r="X61" s="10" t="b">
        <v>1</v>
      </c>
      <c r="Y61" s="10" t="s">
        <v>510</v>
      </c>
    </row>
    <row r="62" spans="4:25">
      <c r="D62" s="10" t="s">
        <v>363</v>
      </c>
      <c r="E62" s="10">
        <v>1</v>
      </c>
      <c r="F62" s="10" t="s">
        <v>364</v>
      </c>
      <c r="G62" s="10" t="s">
        <v>717</v>
      </c>
      <c r="H62" s="10"/>
      <c r="I62" s="10" t="s">
        <v>718</v>
      </c>
      <c r="J62" s="10" t="s">
        <v>532</v>
      </c>
      <c r="K62" s="10" t="s">
        <v>513</v>
      </c>
      <c r="L62" s="10" t="s">
        <v>506</v>
      </c>
      <c r="M62" s="10" t="s">
        <v>719</v>
      </c>
      <c r="N62" s="10"/>
      <c r="O62" s="10"/>
      <c r="P62" s="10" t="b">
        <v>1</v>
      </c>
      <c r="Q62" s="10" t="b">
        <v>1</v>
      </c>
      <c r="R62" s="10" t="b">
        <v>0</v>
      </c>
      <c r="S62" s="10" t="b">
        <v>1</v>
      </c>
      <c r="T62" s="10" t="b">
        <v>1</v>
      </c>
      <c r="U62" s="10" t="b">
        <v>1</v>
      </c>
      <c r="V62" s="10" t="b">
        <v>1</v>
      </c>
      <c r="W62" s="10" t="b">
        <v>1</v>
      </c>
      <c r="X62" s="10" t="b">
        <v>1</v>
      </c>
      <c r="Y62" s="10" t="s">
        <v>510</v>
      </c>
    </row>
    <row r="63" spans="4:25">
      <c r="D63" s="10" t="s">
        <v>375</v>
      </c>
      <c r="E63" s="10">
        <v>1</v>
      </c>
      <c r="F63" s="10" t="s">
        <v>376</v>
      </c>
      <c r="G63" s="10" t="s">
        <v>720</v>
      </c>
      <c r="H63" s="10"/>
      <c r="I63" s="10" t="s">
        <v>721</v>
      </c>
      <c r="J63" s="10" t="s">
        <v>526</v>
      </c>
      <c r="K63" s="10" t="s">
        <v>513</v>
      </c>
      <c r="L63" s="10" t="s">
        <v>506</v>
      </c>
      <c r="M63" s="10" t="s">
        <v>722</v>
      </c>
      <c r="N63" s="10" t="s">
        <v>723</v>
      </c>
      <c r="O63" s="10"/>
      <c r="P63" s="10" t="b">
        <v>1</v>
      </c>
      <c r="Q63" s="10" t="b">
        <v>1</v>
      </c>
      <c r="R63" s="10" t="b">
        <v>0</v>
      </c>
      <c r="S63" s="10" t="b">
        <v>1</v>
      </c>
      <c r="T63" s="10" t="b">
        <v>1</v>
      </c>
      <c r="U63" s="10" t="b">
        <v>1</v>
      </c>
      <c r="V63" s="10" t="b">
        <v>1</v>
      </c>
      <c r="W63" s="10" t="b">
        <v>1</v>
      </c>
      <c r="X63" s="10" t="b">
        <v>1</v>
      </c>
      <c r="Y63" s="10" t="s">
        <v>510</v>
      </c>
    </row>
    <row r="64" spans="4:25">
      <c r="D64" s="10" t="s">
        <v>355</v>
      </c>
      <c r="E64" s="10">
        <v>1</v>
      </c>
      <c r="F64" s="10" t="s">
        <v>356</v>
      </c>
      <c r="G64" s="10" t="s">
        <v>724</v>
      </c>
      <c r="H64" s="10"/>
      <c r="I64" s="10" t="s">
        <v>725</v>
      </c>
      <c r="J64" s="10" t="s">
        <v>505</v>
      </c>
      <c r="K64" s="10" t="s">
        <v>513</v>
      </c>
      <c r="L64" s="10" t="s">
        <v>506</v>
      </c>
      <c r="M64" s="10" t="s">
        <v>726</v>
      </c>
      <c r="N64" s="10"/>
      <c r="O64" s="10"/>
      <c r="P64" s="10" t="b">
        <v>1</v>
      </c>
      <c r="Q64" s="10" t="b">
        <v>1</v>
      </c>
      <c r="R64" s="10" t="b">
        <v>0</v>
      </c>
      <c r="S64" s="10" t="b">
        <v>1</v>
      </c>
      <c r="T64" s="10" t="b">
        <v>1</v>
      </c>
      <c r="U64" s="10" t="b">
        <v>1</v>
      </c>
      <c r="V64" s="10" t="b">
        <v>1</v>
      </c>
      <c r="W64" s="10" t="b">
        <v>1</v>
      </c>
      <c r="X64" s="10" t="b">
        <v>1</v>
      </c>
      <c r="Y64" s="10" t="s">
        <v>510</v>
      </c>
    </row>
    <row r="65" spans="4:25">
      <c r="D65" s="10" t="s">
        <v>395</v>
      </c>
      <c r="E65" s="10">
        <v>1</v>
      </c>
      <c r="F65" s="10" t="s">
        <v>396</v>
      </c>
      <c r="G65" s="10" t="s">
        <v>727</v>
      </c>
      <c r="H65" s="10"/>
      <c r="I65" s="10" t="s">
        <v>643</v>
      </c>
      <c r="J65" s="10" t="s">
        <v>644</v>
      </c>
      <c r="K65" s="10" t="s">
        <v>513</v>
      </c>
      <c r="L65" s="10" t="s">
        <v>506</v>
      </c>
      <c r="M65" s="10" t="s">
        <v>728</v>
      </c>
      <c r="N65" s="10"/>
      <c r="O65" s="10"/>
      <c r="P65" s="10" t="b">
        <v>1</v>
      </c>
      <c r="Q65" s="10" t="b">
        <v>1</v>
      </c>
      <c r="R65" s="10" t="b">
        <v>0</v>
      </c>
      <c r="S65" s="10" t="b">
        <v>1</v>
      </c>
      <c r="T65" s="10" t="b">
        <v>1</v>
      </c>
      <c r="U65" s="10" t="b">
        <v>1</v>
      </c>
      <c r="V65" s="10" t="b">
        <v>1</v>
      </c>
      <c r="W65" s="10" t="b">
        <v>1</v>
      </c>
      <c r="X65" s="10" t="b">
        <v>1</v>
      </c>
      <c r="Y65" s="10" t="s">
        <v>510</v>
      </c>
    </row>
    <row r="66" spans="4:25">
      <c r="D66" s="10" t="s">
        <v>333</v>
      </c>
      <c r="E66" s="10">
        <v>1</v>
      </c>
      <c r="F66" s="10" t="s">
        <v>334</v>
      </c>
      <c r="G66" s="10" t="s">
        <v>729</v>
      </c>
      <c r="H66" s="10" t="s">
        <v>730</v>
      </c>
      <c r="I66" s="10" t="s">
        <v>666</v>
      </c>
      <c r="J66" s="10" t="s">
        <v>652</v>
      </c>
      <c r="K66" s="10" t="s">
        <v>513</v>
      </c>
      <c r="L66" s="10" t="s">
        <v>506</v>
      </c>
      <c r="M66" s="10" t="s">
        <v>731</v>
      </c>
      <c r="N66" s="10"/>
      <c r="O66" s="10" t="s">
        <v>732</v>
      </c>
      <c r="P66" s="10" t="b">
        <v>1</v>
      </c>
      <c r="Q66" s="10" t="b">
        <v>1</v>
      </c>
      <c r="R66" s="10" t="b">
        <v>0</v>
      </c>
      <c r="S66" s="10" t="b">
        <v>1</v>
      </c>
      <c r="T66" s="10" t="b">
        <v>1</v>
      </c>
      <c r="U66" s="10" t="b">
        <v>1</v>
      </c>
      <c r="V66" s="10" t="b">
        <v>1</v>
      </c>
      <c r="W66" s="10" t="b">
        <v>1</v>
      </c>
      <c r="X66" s="10" t="b">
        <v>1</v>
      </c>
      <c r="Y66" s="10" t="s">
        <v>510</v>
      </c>
    </row>
    <row r="67" spans="4:25">
      <c r="D67" s="10" t="s">
        <v>313</v>
      </c>
      <c r="E67" s="10">
        <v>1</v>
      </c>
      <c r="F67" s="10" t="s">
        <v>314</v>
      </c>
      <c r="G67" s="10" t="s">
        <v>733</v>
      </c>
      <c r="H67" s="10" t="s">
        <v>734</v>
      </c>
      <c r="I67" s="10" t="s">
        <v>735</v>
      </c>
      <c r="J67" s="10" t="s">
        <v>532</v>
      </c>
      <c r="K67" s="10" t="s">
        <v>513</v>
      </c>
      <c r="L67" s="10" t="s">
        <v>506</v>
      </c>
      <c r="M67" s="10" t="s">
        <v>736</v>
      </c>
      <c r="N67" s="10" t="s">
        <v>737</v>
      </c>
      <c r="O67" s="10" t="s">
        <v>738</v>
      </c>
      <c r="P67" s="10" t="b">
        <v>1</v>
      </c>
      <c r="Q67" s="10" t="b">
        <v>1</v>
      </c>
      <c r="R67" s="10" t="b">
        <v>0</v>
      </c>
      <c r="S67" s="10" t="b">
        <v>1</v>
      </c>
      <c r="T67" s="10" t="b">
        <v>1</v>
      </c>
      <c r="U67" s="10" t="b">
        <v>1</v>
      </c>
      <c r="V67" s="10" t="b">
        <v>1</v>
      </c>
      <c r="W67" s="10" t="b">
        <v>1</v>
      </c>
      <c r="X67" s="10" t="b">
        <v>1</v>
      </c>
      <c r="Y67" s="10" t="s">
        <v>510</v>
      </c>
    </row>
    <row r="68" spans="4:25">
      <c r="D68" s="10" t="s">
        <v>265</v>
      </c>
      <c r="E68" s="10">
        <v>1</v>
      </c>
      <c r="F68" s="10" t="s">
        <v>266</v>
      </c>
      <c r="G68" s="10" t="s">
        <v>739</v>
      </c>
      <c r="H68" s="10" t="s">
        <v>740</v>
      </c>
      <c r="I68" s="10" t="s">
        <v>617</v>
      </c>
      <c r="J68" s="10" t="s">
        <v>532</v>
      </c>
      <c r="K68" s="10" t="s">
        <v>513</v>
      </c>
      <c r="L68" s="10" t="s">
        <v>506</v>
      </c>
      <c r="M68" s="10" t="s">
        <v>741</v>
      </c>
      <c r="N68" s="10"/>
      <c r="O68" s="10"/>
      <c r="P68" s="10" t="b">
        <v>1</v>
      </c>
      <c r="Q68" s="10" t="b">
        <v>1</v>
      </c>
      <c r="R68" s="10" t="b">
        <v>0</v>
      </c>
      <c r="S68" s="10" t="b">
        <v>1</v>
      </c>
      <c r="T68" s="10" t="b">
        <v>1</v>
      </c>
      <c r="U68" s="10" t="b">
        <v>1</v>
      </c>
      <c r="V68" s="10" t="b">
        <v>1</v>
      </c>
      <c r="W68" s="10" t="b">
        <v>1</v>
      </c>
      <c r="X68" s="10" t="b">
        <v>1</v>
      </c>
      <c r="Y68" s="10" t="s">
        <v>510</v>
      </c>
    </row>
    <row r="69" spans="4:25">
      <c r="D69" s="10" t="s">
        <v>383</v>
      </c>
      <c r="E69" s="10">
        <v>1</v>
      </c>
      <c r="F69" s="10" t="s">
        <v>384</v>
      </c>
      <c r="G69" s="10" t="s">
        <v>742</v>
      </c>
      <c r="H69" s="10"/>
      <c r="I69" s="10" t="s">
        <v>743</v>
      </c>
      <c r="J69" s="10" t="s">
        <v>532</v>
      </c>
      <c r="K69" s="10" t="s">
        <v>513</v>
      </c>
      <c r="L69" s="10" t="s">
        <v>506</v>
      </c>
      <c r="M69" s="10" t="s">
        <v>744</v>
      </c>
      <c r="N69" s="10"/>
      <c r="O69" s="10"/>
      <c r="P69" s="10" t="b">
        <v>1</v>
      </c>
      <c r="Q69" s="10" t="b">
        <v>1</v>
      </c>
      <c r="R69" s="10" t="b">
        <v>0</v>
      </c>
      <c r="S69" s="10" t="b">
        <v>1</v>
      </c>
      <c r="T69" s="10" t="b">
        <v>1</v>
      </c>
      <c r="U69" s="10" t="b">
        <v>1</v>
      </c>
      <c r="V69" s="10" t="b">
        <v>1</v>
      </c>
      <c r="W69" s="10" t="b">
        <v>1</v>
      </c>
      <c r="X69" s="10" t="b">
        <v>1</v>
      </c>
      <c r="Y69" s="10" t="s">
        <v>510</v>
      </c>
    </row>
    <row r="70" spans="4:25">
      <c r="D70" s="10" t="s">
        <v>385</v>
      </c>
      <c r="E70" s="10">
        <v>1</v>
      </c>
      <c r="F70" s="10" t="s">
        <v>386</v>
      </c>
      <c r="G70" s="10" t="s">
        <v>745</v>
      </c>
      <c r="H70" s="10"/>
      <c r="I70" s="10" t="s">
        <v>590</v>
      </c>
      <c r="J70" s="10" t="s">
        <v>532</v>
      </c>
      <c r="K70" s="10" t="s">
        <v>513</v>
      </c>
      <c r="L70" s="10" t="s">
        <v>506</v>
      </c>
      <c r="M70" s="10" t="s">
        <v>703</v>
      </c>
      <c r="N70" s="10"/>
      <c r="O70" s="10"/>
      <c r="P70" s="10" t="b">
        <v>1</v>
      </c>
      <c r="Q70" s="10" t="b">
        <v>1</v>
      </c>
      <c r="R70" s="10" t="b">
        <v>0</v>
      </c>
      <c r="S70" s="10" t="b">
        <v>1</v>
      </c>
      <c r="T70" s="10" t="b">
        <v>1</v>
      </c>
      <c r="U70" s="10" t="b">
        <v>1</v>
      </c>
      <c r="V70" s="10" t="b">
        <v>1</v>
      </c>
      <c r="W70" s="10" t="b">
        <v>1</v>
      </c>
      <c r="X70" s="10" t="b">
        <v>1</v>
      </c>
      <c r="Y70" s="10" t="s">
        <v>510</v>
      </c>
    </row>
    <row r="71" spans="4:25">
      <c r="D71" s="10" t="s">
        <v>387</v>
      </c>
      <c r="E71" s="10">
        <v>1</v>
      </c>
      <c r="F71" s="10" t="s">
        <v>388</v>
      </c>
      <c r="G71" s="10" t="s">
        <v>746</v>
      </c>
      <c r="H71" s="10"/>
      <c r="I71" s="10" t="s">
        <v>747</v>
      </c>
      <c r="J71" s="10" t="s">
        <v>637</v>
      </c>
      <c r="K71" s="10" t="s">
        <v>513</v>
      </c>
      <c r="L71" s="10" t="s">
        <v>506</v>
      </c>
      <c r="M71" s="10" t="s">
        <v>748</v>
      </c>
      <c r="N71" s="10"/>
      <c r="O71" s="10"/>
      <c r="P71" s="10" t="b">
        <v>1</v>
      </c>
      <c r="Q71" s="10" t="b">
        <v>1</v>
      </c>
      <c r="R71" s="10" t="b">
        <v>0</v>
      </c>
      <c r="S71" s="10" t="b">
        <v>1</v>
      </c>
      <c r="T71" s="10" t="b">
        <v>1</v>
      </c>
      <c r="U71" s="10" t="b">
        <v>1</v>
      </c>
      <c r="V71" s="10" t="b">
        <v>1</v>
      </c>
      <c r="W71" s="10" t="b">
        <v>1</v>
      </c>
      <c r="X71" s="10" t="b">
        <v>1</v>
      </c>
      <c r="Y71" s="10" t="s">
        <v>510</v>
      </c>
    </row>
    <row r="72" spans="4:25">
      <c r="D72" s="10" t="s">
        <v>389</v>
      </c>
      <c r="E72" s="10">
        <v>2</v>
      </c>
      <c r="F72" s="10" t="s">
        <v>390</v>
      </c>
      <c r="G72" s="10" t="s">
        <v>749</v>
      </c>
      <c r="H72" s="10"/>
      <c r="I72" s="10" t="s">
        <v>619</v>
      </c>
      <c r="J72" s="10" t="s">
        <v>620</v>
      </c>
      <c r="K72" s="10" t="s">
        <v>513</v>
      </c>
      <c r="L72" s="10" t="s">
        <v>506</v>
      </c>
      <c r="M72" s="10" t="s">
        <v>750</v>
      </c>
      <c r="N72" s="10"/>
      <c r="O72" s="10"/>
      <c r="P72" s="10" t="b">
        <v>1</v>
      </c>
      <c r="Q72" s="10" t="b">
        <v>1</v>
      </c>
      <c r="R72" s="10" t="b">
        <v>0</v>
      </c>
      <c r="S72" s="10" t="b">
        <v>1</v>
      </c>
      <c r="T72" s="10" t="b">
        <v>1</v>
      </c>
      <c r="U72" s="10" t="b">
        <v>1</v>
      </c>
      <c r="V72" s="10" t="b">
        <v>1</v>
      </c>
      <c r="W72" s="10" t="b">
        <v>1</v>
      </c>
      <c r="X72" s="10" t="b">
        <v>1</v>
      </c>
      <c r="Y72" s="10" t="s">
        <v>510</v>
      </c>
    </row>
    <row r="73" spans="4:25">
      <c r="D73" s="10" t="s">
        <v>409</v>
      </c>
      <c r="E73" s="10">
        <v>1</v>
      </c>
      <c r="F73" s="10" t="s">
        <v>410</v>
      </c>
      <c r="G73" s="10" t="s">
        <v>751</v>
      </c>
      <c r="H73" s="10"/>
      <c r="I73" s="10" t="s">
        <v>525</v>
      </c>
      <c r="J73" s="10" t="s">
        <v>526</v>
      </c>
      <c r="K73" s="10" t="s">
        <v>513</v>
      </c>
      <c r="L73" s="10" t="s">
        <v>506</v>
      </c>
      <c r="M73" s="10" t="s">
        <v>752</v>
      </c>
      <c r="N73" s="10"/>
      <c r="O73" s="10"/>
      <c r="P73" s="10" t="b">
        <v>1</v>
      </c>
      <c r="Q73" s="10" t="b">
        <v>1</v>
      </c>
      <c r="R73" s="10" t="b">
        <v>0</v>
      </c>
      <c r="S73" s="10" t="b">
        <v>1</v>
      </c>
      <c r="T73" s="10" t="b">
        <v>1</v>
      </c>
      <c r="U73" s="10" t="b">
        <v>1</v>
      </c>
      <c r="V73" s="10" t="b">
        <v>1</v>
      </c>
      <c r="W73" s="10" t="b">
        <v>1</v>
      </c>
      <c r="X73" s="10" t="b">
        <v>1</v>
      </c>
      <c r="Y73" s="10" t="s">
        <v>510</v>
      </c>
    </row>
    <row r="74" spans="4:25">
      <c r="D74" s="10" t="s">
        <v>413</v>
      </c>
      <c r="E74" s="10">
        <v>1</v>
      </c>
      <c r="F74" s="10" t="s">
        <v>414</v>
      </c>
      <c r="G74" s="10" t="s">
        <v>753</v>
      </c>
      <c r="H74" s="10" t="s">
        <v>754</v>
      </c>
      <c r="I74" s="10" t="s">
        <v>755</v>
      </c>
      <c r="J74" s="10" t="s">
        <v>756</v>
      </c>
      <c r="K74" s="10" t="s">
        <v>513</v>
      </c>
      <c r="L74" s="10" t="s">
        <v>506</v>
      </c>
      <c r="M74" s="10" t="s">
        <v>757</v>
      </c>
      <c r="N74" s="10"/>
      <c r="O74" s="10"/>
      <c r="P74" s="10" t="b">
        <v>1</v>
      </c>
      <c r="Q74" s="10" t="b">
        <v>1</v>
      </c>
      <c r="R74" s="10" t="b">
        <v>0</v>
      </c>
      <c r="S74" s="10" t="b">
        <v>1</v>
      </c>
      <c r="T74" s="10" t="b">
        <v>1</v>
      </c>
      <c r="U74" s="10" t="b">
        <v>1</v>
      </c>
      <c r="V74" s="10" t="b">
        <v>1</v>
      </c>
      <c r="W74" s="10" t="b">
        <v>1</v>
      </c>
      <c r="X74" s="10" t="b">
        <v>1</v>
      </c>
      <c r="Y74" s="10" t="s">
        <v>510</v>
      </c>
    </row>
    <row r="75" spans="4:25">
      <c r="D75" s="10" t="s">
        <v>267</v>
      </c>
      <c r="E75" s="10">
        <v>1</v>
      </c>
      <c r="F75" s="10" t="s">
        <v>268</v>
      </c>
      <c r="G75" s="10" t="s">
        <v>758</v>
      </c>
      <c r="H75" s="10"/>
      <c r="I75" s="10" t="s">
        <v>519</v>
      </c>
      <c r="J75" s="10" t="s">
        <v>505</v>
      </c>
      <c r="K75" s="10" t="s">
        <v>513</v>
      </c>
      <c r="L75" s="10" t="s">
        <v>506</v>
      </c>
      <c r="M75" s="10" t="s">
        <v>759</v>
      </c>
      <c r="N75" s="10"/>
      <c r="O75" s="10"/>
      <c r="P75" s="10" t="b">
        <v>1</v>
      </c>
      <c r="Q75" s="10" t="b">
        <v>1</v>
      </c>
      <c r="R75" s="10" t="b">
        <v>0</v>
      </c>
      <c r="S75" s="10" t="b">
        <v>1</v>
      </c>
      <c r="T75" s="10" t="b">
        <v>1</v>
      </c>
      <c r="U75" s="10" t="b">
        <v>1</v>
      </c>
      <c r="V75" s="10" t="b">
        <v>1</v>
      </c>
      <c r="W75" s="10" t="b">
        <v>1</v>
      </c>
      <c r="X75" s="10" t="b">
        <v>1</v>
      </c>
      <c r="Y75" s="10" t="s">
        <v>510</v>
      </c>
    </row>
    <row r="76" spans="4:25">
      <c r="D76" s="10" t="s">
        <v>287</v>
      </c>
      <c r="E76" s="10">
        <v>1</v>
      </c>
      <c r="F76" s="10" t="s">
        <v>288</v>
      </c>
      <c r="G76" s="10" t="s">
        <v>760</v>
      </c>
      <c r="H76" s="10"/>
      <c r="I76" s="10" t="s">
        <v>761</v>
      </c>
      <c r="J76" s="10" t="s">
        <v>762</v>
      </c>
      <c r="K76" s="10" t="s">
        <v>513</v>
      </c>
      <c r="L76" s="10" t="s">
        <v>506</v>
      </c>
      <c r="M76" s="10" t="s">
        <v>763</v>
      </c>
      <c r="N76" s="10"/>
      <c r="O76" s="10"/>
      <c r="P76" s="10" t="b">
        <v>1</v>
      </c>
      <c r="Q76" s="10" t="b">
        <v>1</v>
      </c>
      <c r="R76" s="10" t="b">
        <v>0</v>
      </c>
      <c r="S76" s="10" t="b">
        <v>1</v>
      </c>
      <c r="T76" s="10" t="b">
        <v>1</v>
      </c>
      <c r="U76" s="10" t="b">
        <v>1</v>
      </c>
      <c r="V76" s="10" t="b">
        <v>1</v>
      </c>
      <c r="W76" s="10" t="b">
        <v>1</v>
      </c>
      <c r="X76" s="10" t="b">
        <v>1</v>
      </c>
      <c r="Y76" s="10" t="s">
        <v>510</v>
      </c>
    </row>
    <row r="77" spans="4:25">
      <c r="D77" s="10" t="s">
        <v>279</v>
      </c>
      <c r="E77" s="10">
        <v>1</v>
      </c>
      <c r="F77" s="10" t="s">
        <v>280</v>
      </c>
      <c r="G77" s="10" t="s">
        <v>764</v>
      </c>
      <c r="H77" s="10"/>
      <c r="I77" s="10" t="s">
        <v>765</v>
      </c>
      <c r="J77" s="10" t="s">
        <v>766</v>
      </c>
      <c r="K77" s="10" t="s">
        <v>513</v>
      </c>
      <c r="L77" s="10" t="s">
        <v>506</v>
      </c>
      <c r="M77" s="10" t="s">
        <v>767</v>
      </c>
      <c r="N77" s="10"/>
      <c r="O77" s="10"/>
      <c r="P77" s="10" t="b">
        <v>1</v>
      </c>
      <c r="Q77" s="10" t="b">
        <v>1</v>
      </c>
      <c r="R77" s="10" t="b">
        <v>0</v>
      </c>
      <c r="S77" s="10" t="b">
        <v>1</v>
      </c>
      <c r="T77" s="10" t="b">
        <v>1</v>
      </c>
      <c r="U77" s="10" t="b">
        <v>1</v>
      </c>
      <c r="V77" s="10" t="b">
        <v>1</v>
      </c>
      <c r="W77" s="10" t="b">
        <v>1</v>
      </c>
      <c r="X77" s="10" t="b">
        <v>1</v>
      </c>
      <c r="Y77" s="10" t="s">
        <v>510</v>
      </c>
    </row>
    <row r="78" spans="4:25">
      <c r="D78" s="10" t="s">
        <v>281</v>
      </c>
      <c r="E78" s="10">
        <v>1</v>
      </c>
      <c r="F78" s="10" t="s">
        <v>282</v>
      </c>
      <c r="G78" s="10" t="s">
        <v>768</v>
      </c>
      <c r="H78" s="10" t="s">
        <v>769</v>
      </c>
      <c r="I78" s="10" t="s">
        <v>525</v>
      </c>
      <c r="J78" s="10" t="s">
        <v>526</v>
      </c>
      <c r="K78" s="10" t="s">
        <v>513</v>
      </c>
      <c r="L78" s="10" t="s">
        <v>506</v>
      </c>
      <c r="M78" s="10" t="s">
        <v>770</v>
      </c>
      <c r="N78" s="10"/>
      <c r="O78" s="10"/>
      <c r="P78" s="10" t="b">
        <v>1</v>
      </c>
      <c r="Q78" s="10" t="b">
        <v>1</v>
      </c>
      <c r="R78" s="10" t="b">
        <v>0</v>
      </c>
      <c r="S78" s="10" t="b">
        <v>1</v>
      </c>
      <c r="T78" s="10" t="b">
        <v>1</v>
      </c>
      <c r="U78" s="10" t="b">
        <v>1</v>
      </c>
      <c r="V78" s="10" t="b">
        <v>1</v>
      </c>
      <c r="W78" s="10" t="b">
        <v>1</v>
      </c>
      <c r="X78" s="10" t="b">
        <v>1</v>
      </c>
      <c r="Y78" s="10" t="s">
        <v>510</v>
      </c>
    </row>
    <row r="79" spans="4:25">
      <c r="D79" s="10" t="s">
        <v>283</v>
      </c>
      <c r="E79" s="10">
        <v>1</v>
      </c>
      <c r="F79" s="10" t="s">
        <v>284</v>
      </c>
      <c r="G79" s="10" t="s">
        <v>771</v>
      </c>
      <c r="H79" s="10" t="s">
        <v>772</v>
      </c>
      <c r="I79" s="10" t="s">
        <v>590</v>
      </c>
      <c r="J79" s="10" t="s">
        <v>532</v>
      </c>
      <c r="K79" s="10" t="s">
        <v>513</v>
      </c>
      <c r="L79" s="10" t="s">
        <v>506</v>
      </c>
      <c r="M79" s="10" t="s">
        <v>703</v>
      </c>
      <c r="N79" s="10"/>
      <c r="O79" s="10"/>
      <c r="P79" s="10" t="b">
        <v>1</v>
      </c>
      <c r="Q79" s="10" t="b">
        <v>1</v>
      </c>
      <c r="R79" s="10" t="b">
        <v>0</v>
      </c>
      <c r="S79" s="10" t="b">
        <v>1</v>
      </c>
      <c r="T79" s="10" t="b">
        <v>1</v>
      </c>
      <c r="U79" s="10" t="b">
        <v>1</v>
      </c>
      <c r="V79" s="10" t="b">
        <v>1</v>
      </c>
      <c r="W79" s="10" t="b">
        <v>1</v>
      </c>
      <c r="X79" s="10" t="b">
        <v>1</v>
      </c>
      <c r="Y79" s="10" t="s">
        <v>510</v>
      </c>
    </row>
    <row r="80" spans="4:25">
      <c r="D80" s="10" t="s">
        <v>289</v>
      </c>
      <c r="E80" s="10">
        <v>1</v>
      </c>
      <c r="F80" s="10" t="s">
        <v>290</v>
      </c>
      <c r="G80" s="10" t="s">
        <v>773</v>
      </c>
      <c r="H80" s="10"/>
      <c r="I80" s="10" t="s">
        <v>698</v>
      </c>
      <c r="J80" s="10" t="s">
        <v>637</v>
      </c>
      <c r="K80" s="10" t="s">
        <v>513</v>
      </c>
      <c r="L80" s="10" t="s">
        <v>506</v>
      </c>
      <c r="M80" s="10" t="s">
        <v>774</v>
      </c>
      <c r="N80" s="10"/>
      <c r="O80" s="10"/>
      <c r="P80" s="10" t="b">
        <v>1</v>
      </c>
      <c r="Q80" s="10" t="b">
        <v>1</v>
      </c>
      <c r="R80" s="10" t="b">
        <v>0</v>
      </c>
      <c r="S80" s="10" t="b">
        <v>1</v>
      </c>
      <c r="T80" s="10" t="b">
        <v>1</v>
      </c>
      <c r="U80" s="10" t="b">
        <v>1</v>
      </c>
      <c r="V80" s="10" t="b">
        <v>1</v>
      </c>
      <c r="W80" s="10" t="b">
        <v>1</v>
      </c>
      <c r="X80" s="10" t="b">
        <v>1</v>
      </c>
      <c r="Y80" s="10" t="s">
        <v>510</v>
      </c>
    </row>
    <row r="81" spans="4:25">
      <c r="D81" s="10" t="s">
        <v>285</v>
      </c>
      <c r="E81" s="10">
        <v>1</v>
      </c>
      <c r="F81" s="10" t="s">
        <v>286</v>
      </c>
      <c r="G81" s="10" t="s">
        <v>775</v>
      </c>
      <c r="H81" s="10"/>
      <c r="I81" s="10" t="s">
        <v>776</v>
      </c>
      <c r="J81" s="10" t="s">
        <v>505</v>
      </c>
      <c r="K81" s="10" t="s">
        <v>513</v>
      </c>
      <c r="L81" s="10" t="s">
        <v>506</v>
      </c>
      <c r="M81" s="10" t="s">
        <v>777</v>
      </c>
      <c r="N81" s="10"/>
      <c r="O81" s="10"/>
      <c r="P81" s="10" t="b">
        <v>1</v>
      </c>
      <c r="Q81" s="10" t="b">
        <v>1</v>
      </c>
      <c r="R81" s="10" t="b">
        <v>0</v>
      </c>
      <c r="S81" s="10" t="b">
        <v>1</v>
      </c>
      <c r="T81" s="10" t="b">
        <v>1</v>
      </c>
      <c r="U81" s="10" t="b">
        <v>1</v>
      </c>
      <c r="V81" s="10" t="b">
        <v>1</v>
      </c>
      <c r="W81" s="10" t="b">
        <v>1</v>
      </c>
      <c r="X81" s="10" t="b">
        <v>1</v>
      </c>
      <c r="Y81" s="10" t="s">
        <v>510</v>
      </c>
    </row>
    <row r="82" spans="4:25">
      <c r="D82" s="10" t="s">
        <v>437</v>
      </c>
      <c r="E82" s="10">
        <v>1</v>
      </c>
      <c r="F82" s="10" t="s">
        <v>438</v>
      </c>
      <c r="G82" s="10" t="s">
        <v>778</v>
      </c>
      <c r="H82" s="10"/>
      <c r="I82" s="10" t="s">
        <v>779</v>
      </c>
      <c r="J82" s="10" t="s">
        <v>780</v>
      </c>
      <c r="K82" s="10" t="s">
        <v>513</v>
      </c>
      <c r="L82" s="10" t="s">
        <v>506</v>
      </c>
      <c r="M82" s="10" t="s">
        <v>781</v>
      </c>
      <c r="N82" s="10"/>
      <c r="O82" s="10"/>
      <c r="P82" s="10" t="b">
        <v>1</v>
      </c>
      <c r="Q82" s="10" t="b">
        <v>1</v>
      </c>
      <c r="R82" s="10" t="b">
        <v>0</v>
      </c>
      <c r="S82" s="10" t="b">
        <v>1</v>
      </c>
      <c r="T82" s="10" t="b">
        <v>1</v>
      </c>
      <c r="U82" s="10" t="b">
        <v>1</v>
      </c>
      <c r="V82" s="10" t="b">
        <v>1</v>
      </c>
      <c r="W82" s="10" t="b">
        <v>1</v>
      </c>
      <c r="X82" s="10" t="b">
        <v>1</v>
      </c>
      <c r="Y82" s="10" t="s">
        <v>510</v>
      </c>
    </row>
    <row r="83" spans="4:25">
      <c r="D83" s="10" t="s">
        <v>377</v>
      </c>
      <c r="E83" s="10">
        <v>1</v>
      </c>
      <c r="F83" s="10" t="s">
        <v>378</v>
      </c>
      <c r="G83" s="10" t="s">
        <v>782</v>
      </c>
      <c r="H83" s="10"/>
      <c r="I83" s="10" t="s">
        <v>783</v>
      </c>
      <c r="J83" s="10" t="s">
        <v>784</v>
      </c>
      <c r="K83" s="10" t="s">
        <v>513</v>
      </c>
      <c r="L83" s="10" t="s">
        <v>506</v>
      </c>
      <c r="M83" s="10" t="s">
        <v>785</v>
      </c>
      <c r="N83" s="10"/>
      <c r="O83" s="10"/>
      <c r="P83" s="10" t="b">
        <v>1</v>
      </c>
      <c r="Q83" s="10" t="b">
        <v>1</v>
      </c>
      <c r="R83" s="10" t="b">
        <v>0</v>
      </c>
      <c r="S83" s="10" t="b">
        <v>1</v>
      </c>
      <c r="T83" s="10" t="b">
        <v>1</v>
      </c>
      <c r="U83" s="10" t="b">
        <v>1</v>
      </c>
      <c r="V83" s="10" t="b">
        <v>1</v>
      </c>
      <c r="W83" s="10" t="b">
        <v>1</v>
      </c>
      <c r="X83" s="10" t="b">
        <v>1</v>
      </c>
      <c r="Y83" s="10" t="s">
        <v>510</v>
      </c>
    </row>
    <row r="84" spans="4:25">
      <c r="D84" s="10" t="s">
        <v>379</v>
      </c>
      <c r="E84" s="10">
        <v>1</v>
      </c>
      <c r="F84" s="10" t="s">
        <v>380</v>
      </c>
      <c r="G84" s="10" t="s">
        <v>786</v>
      </c>
      <c r="H84" s="10"/>
      <c r="I84" s="10" t="s">
        <v>519</v>
      </c>
      <c r="J84" s="10" t="s">
        <v>505</v>
      </c>
      <c r="K84" s="10" t="s">
        <v>513</v>
      </c>
      <c r="L84" s="10" t="s">
        <v>506</v>
      </c>
      <c r="M84" s="10" t="s">
        <v>787</v>
      </c>
      <c r="N84" s="10"/>
      <c r="O84" s="10"/>
      <c r="P84" s="10" t="b">
        <v>1</v>
      </c>
      <c r="Q84" s="10" t="b">
        <v>1</v>
      </c>
      <c r="R84" s="10" t="b">
        <v>0</v>
      </c>
      <c r="S84" s="10" t="b">
        <v>1</v>
      </c>
      <c r="T84" s="10" t="b">
        <v>1</v>
      </c>
      <c r="U84" s="10" t="b">
        <v>1</v>
      </c>
      <c r="V84" s="10" t="b">
        <v>1</v>
      </c>
      <c r="W84" s="10" t="b">
        <v>1</v>
      </c>
      <c r="X84" s="10" t="b">
        <v>1</v>
      </c>
      <c r="Y84" s="10" t="s">
        <v>510</v>
      </c>
    </row>
    <row r="85" spans="4:25">
      <c r="D85" s="10" t="s">
        <v>381</v>
      </c>
      <c r="E85" s="10">
        <v>1</v>
      </c>
      <c r="F85" s="10" t="s">
        <v>382</v>
      </c>
      <c r="G85" s="10" t="s">
        <v>788</v>
      </c>
      <c r="H85" s="10"/>
      <c r="I85" s="10" t="s">
        <v>789</v>
      </c>
      <c r="J85" s="10" t="s">
        <v>790</v>
      </c>
      <c r="K85" s="10" t="s">
        <v>513</v>
      </c>
      <c r="L85" s="10" t="s">
        <v>506</v>
      </c>
      <c r="M85" s="10" t="s">
        <v>791</v>
      </c>
      <c r="N85" s="10"/>
      <c r="O85" s="10"/>
      <c r="P85" s="10" t="b">
        <v>1</v>
      </c>
      <c r="Q85" s="10" t="b">
        <v>1</v>
      </c>
      <c r="R85" s="10" t="b">
        <v>0</v>
      </c>
      <c r="S85" s="10" t="b">
        <v>1</v>
      </c>
      <c r="T85" s="10" t="b">
        <v>1</v>
      </c>
      <c r="U85" s="10" t="b">
        <v>1</v>
      </c>
      <c r="V85" s="10" t="b">
        <v>1</v>
      </c>
      <c r="W85" s="10" t="b">
        <v>1</v>
      </c>
      <c r="X85" s="10" t="b">
        <v>1</v>
      </c>
      <c r="Y85" s="10" t="s">
        <v>510</v>
      </c>
    </row>
    <row r="86" spans="4:25">
      <c r="D86" s="10" t="s">
        <v>433</v>
      </c>
      <c r="E86" s="10">
        <v>1</v>
      </c>
      <c r="F86" s="10" t="s">
        <v>434</v>
      </c>
      <c r="G86" s="10" t="s">
        <v>792</v>
      </c>
      <c r="H86" s="10"/>
      <c r="I86" s="10" t="s">
        <v>793</v>
      </c>
      <c r="J86" s="10" t="s">
        <v>766</v>
      </c>
      <c r="K86" s="10" t="s">
        <v>513</v>
      </c>
      <c r="L86" s="10" t="s">
        <v>506</v>
      </c>
      <c r="M86" s="10" t="s">
        <v>794</v>
      </c>
      <c r="N86" s="10"/>
      <c r="O86" s="10"/>
      <c r="P86" s="10" t="b">
        <v>1</v>
      </c>
      <c r="Q86" s="10" t="b">
        <v>1</v>
      </c>
      <c r="R86" s="10" t="b">
        <v>0</v>
      </c>
      <c r="S86" s="10" t="b">
        <v>1</v>
      </c>
      <c r="T86" s="10" t="b">
        <v>1</v>
      </c>
      <c r="U86" s="10" t="b">
        <v>1</v>
      </c>
      <c r="V86" s="10" t="b">
        <v>1</v>
      </c>
      <c r="W86" s="10" t="b">
        <v>1</v>
      </c>
      <c r="X86" s="10" t="b">
        <v>1</v>
      </c>
      <c r="Y86" s="10" t="s">
        <v>510</v>
      </c>
    </row>
    <row r="87" spans="4:25">
      <c r="D87" s="10" t="s">
        <v>435</v>
      </c>
      <c r="E87" s="10">
        <v>1</v>
      </c>
      <c r="F87" s="10" t="s">
        <v>436</v>
      </c>
      <c r="G87" s="10" t="s">
        <v>795</v>
      </c>
      <c r="H87" s="10" t="s">
        <v>796</v>
      </c>
      <c r="I87" s="10" t="s">
        <v>672</v>
      </c>
      <c r="J87" s="10" t="s">
        <v>532</v>
      </c>
      <c r="K87" s="10" t="s">
        <v>513</v>
      </c>
      <c r="L87" s="10" t="s">
        <v>506</v>
      </c>
      <c r="M87" s="10" t="s">
        <v>797</v>
      </c>
      <c r="N87" s="10"/>
      <c r="O87" s="10"/>
      <c r="P87" s="10" t="b">
        <v>1</v>
      </c>
      <c r="Q87" s="10" t="b">
        <v>1</v>
      </c>
      <c r="R87" s="10" t="b">
        <v>0</v>
      </c>
      <c r="S87" s="10" t="b">
        <v>1</v>
      </c>
      <c r="T87" s="10" t="b">
        <v>1</v>
      </c>
      <c r="U87" s="10" t="b">
        <v>1</v>
      </c>
      <c r="V87" s="10" t="b">
        <v>1</v>
      </c>
      <c r="W87" s="10" t="b">
        <v>1</v>
      </c>
      <c r="X87" s="10" t="b">
        <v>1</v>
      </c>
      <c r="Y87" s="10" t="s">
        <v>510</v>
      </c>
    </row>
    <row r="88" spans="4:25">
      <c r="D88" s="10" t="s">
        <v>439</v>
      </c>
      <c r="E88" s="10">
        <v>1</v>
      </c>
      <c r="F88" s="10" t="s">
        <v>440</v>
      </c>
      <c r="G88" s="10" t="s">
        <v>798</v>
      </c>
      <c r="H88" s="10" t="s">
        <v>799</v>
      </c>
      <c r="I88" s="10" t="s">
        <v>617</v>
      </c>
      <c r="J88" s="10" t="s">
        <v>532</v>
      </c>
      <c r="K88" s="10" t="s">
        <v>513</v>
      </c>
      <c r="L88" s="10" t="s">
        <v>506</v>
      </c>
      <c r="M88" s="10" t="s">
        <v>800</v>
      </c>
      <c r="N88" s="10"/>
      <c r="O88" s="10"/>
      <c r="P88" s="10" t="b">
        <v>1</v>
      </c>
      <c r="Q88" s="10" t="b">
        <v>1</v>
      </c>
      <c r="R88" s="10" t="b">
        <v>0</v>
      </c>
      <c r="S88" s="10" t="b">
        <v>1</v>
      </c>
      <c r="T88" s="10" t="b">
        <v>1</v>
      </c>
      <c r="U88" s="10" t="b">
        <v>1</v>
      </c>
      <c r="V88" s="10" t="b">
        <v>1</v>
      </c>
      <c r="W88" s="10" t="b">
        <v>1</v>
      </c>
      <c r="X88" s="10" t="b">
        <v>1</v>
      </c>
      <c r="Y88" s="10" t="s">
        <v>510</v>
      </c>
    </row>
    <row r="89" spans="4:25">
      <c r="D89" s="10" t="s">
        <v>315</v>
      </c>
      <c r="E89" s="10">
        <v>1</v>
      </c>
      <c r="F89" s="10" t="s">
        <v>316</v>
      </c>
      <c r="G89" s="10" t="s">
        <v>801</v>
      </c>
      <c r="H89" s="10"/>
      <c r="I89" s="10" t="s">
        <v>761</v>
      </c>
      <c r="J89" s="10" t="s">
        <v>762</v>
      </c>
      <c r="K89" s="10" t="s">
        <v>513</v>
      </c>
      <c r="L89" s="10" t="s">
        <v>506</v>
      </c>
      <c r="M89" s="10" t="s">
        <v>802</v>
      </c>
      <c r="N89" s="10" t="s">
        <v>803</v>
      </c>
      <c r="O89" s="10" t="s">
        <v>804</v>
      </c>
      <c r="P89" s="10" t="b">
        <v>1</v>
      </c>
      <c r="Q89" s="10" t="b">
        <v>1</v>
      </c>
      <c r="R89" s="10" t="b">
        <v>0</v>
      </c>
      <c r="S89" s="10" t="b">
        <v>1</v>
      </c>
      <c r="T89" s="10" t="b">
        <v>1</v>
      </c>
      <c r="U89" s="10" t="b">
        <v>1</v>
      </c>
      <c r="V89" s="10" t="b">
        <v>1</v>
      </c>
      <c r="W89" s="10" t="b">
        <v>1</v>
      </c>
      <c r="X89" s="10" t="b">
        <v>1</v>
      </c>
      <c r="Y89" s="10" t="s">
        <v>510</v>
      </c>
    </row>
    <row r="90" spans="4:25">
      <c r="D90" s="10" t="s">
        <v>371</v>
      </c>
      <c r="E90" s="10">
        <v>1</v>
      </c>
      <c r="F90" s="10" t="s">
        <v>372</v>
      </c>
      <c r="G90" s="10" t="s">
        <v>805</v>
      </c>
      <c r="H90" s="10"/>
      <c r="I90" s="10" t="s">
        <v>531</v>
      </c>
      <c r="J90" s="10" t="s">
        <v>532</v>
      </c>
      <c r="K90" s="10" t="s">
        <v>513</v>
      </c>
      <c r="L90" s="10" t="s">
        <v>506</v>
      </c>
      <c r="M90" s="10" t="s">
        <v>806</v>
      </c>
      <c r="N90" s="10"/>
      <c r="O90" s="10"/>
      <c r="P90" s="10" t="b">
        <v>1</v>
      </c>
      <c r="Q90" s="10" t="b">
        <v>1</v>
      </c>
      <c r="R90" s="10" t="b">
        <v>0</v>
      </c>
      <c r="S90" s="10" t="b">
        <v>1</v>
      </c>
      <c r="T90" s="10" t="b">
        <v>1</v>
      </c>
      <c r="U90" s="10" t="b">
        <v>1</v>
      </c>
      <c r="V90" s="10" t="b">
        <v>1</v>
      </c>
      <c r="W90" s="10" t="b">
        <v>1</v>
      </c>
      <c r="X90" s="10" t="b">
        <v>1</v>
      </c>
      <c r="Y90" s="10" t="s">
        <v>510</v>
      </c>
    </row>
    <row r="91" spans="4:25">
      <c r="D91" s="10" t="s">
        <v>423</v>
      </c>
      <c r="E91" s="10">
        <v>1</v>
      </c>
      <c r="F91" s="10" t="s">
        <v>424</v>
      </c>
      <c r="G91" s="10" t="s">
        <v>807</v>
      </c>
      <c r="H91" s="10"/>
      <c r="I91" s="10" t="s">
        <v>808</v>
      </c>
      <c r="J91" s="10" t="s">
        <v>532</v>
      </c>
      <c r="K91" s="10" t="s">
        <v>513</v>
      </c>
      <c r="L91" s="10" t="s">
        <v>506</v>
      </c>
      <c r="M91" s="10" t="s">
        <v>809</v>
      </c>
      <c r="N91" s="10" t="s">
        <v>810</v>
      </c>
      <c r="O91" s="10"/>
      <c r="P91" s="10" t="b">
        <v>1</v>
      </c>
      <c r="Q91" s="10" t="b">
        <v>1</v>
      </c>
      <c r="R91" s="10" t="b">
        <v>0</v>
      </c>
      <c r="S91" s="10" t="b">
        <v>1</v>
      </c>
      <c r="T91" s="10" t="b">
        <v>1</v>
      </c>
      <c r="U91" s="10" t="b">
        <v>1</v>
      </c>
      <c r="V91" s="10" t="b">
        <v>1</v>
      </c>
      <c r="W91" s="10" t="b">
        <v>1</v>
      </c>
      <c r="X91" s="10" t="b">
        <v>1</v>
      </c>
      <c r="Y91" s="10" t="s">
        <v>510</v>
      </c>
    </row>
    <row r="92" spans="4:25">
      <c r="D92" s="10" t="s">
        <v>393</v>
      </c>
      <c r="E92" s="10">
        <v>1</v>
      </c>
      <c r="F92" s="10" t="s">
        <v>394</v>
      </c>
      <c r="G92" s="10" t="s">
        <v>811</v>
      </c>
      <c r="H92" s="10" t="s">
        <v>812</v>
      </c>
      <c r="I92" s="10" t="s">
        <v>813</v>
      </c>
      <c r="J92" s="10" t="s">
        <v>532</v>
      </c>
      <c r="K92" s="10" t="s">
        <v>513</v>
      </c>
      <c r="L92" s="10" t="s">
        <v>506</v>
      </c>
      <c r="M92" s="10" t="s">
        <v>814</v>
      </c>
      <c r="N92" s="10" t="s">
        <v>815</v>
      </c>
      <c r="O92" s="10"/>
      <c r="P92" s="10" t="b">
        <v>1</v>
      </c>
      <c r="Q92" s="10" t="b">
        <v>1</v>
      </c>
      <c r="R92" s="10" t="b">
        <v>0</v>
      </c>
      <c r="S92" s="10" t="b">
        <v>1</v>
      </c>
      <c r="T92" s="10" t="b">
        <v>1</v>
      </c>
      <c r="U92" s="10" t="b">
        <v>1</v>
      </c>
      <c r="V92" s="10" t="b">
        <v>1</v>
      </c>
      <c r="W92" s="10" t="b">
        <v>1</v>
      </c>
      <c r="X92" s="10" t="b">
        <v>1</v>
      </c>
      <c r="Y92" s="10" t="s">
        <v>510</v>
      </c>
    </row>
    <row r="93" spans="4:25">
      <c r="D93" s="10" t="s">
        <v>273</v>
      </c>
      <c r="E93" s="10">
        <v>1</v>
      </c>
      <c r="F93" s="10" t="s">
        <v>274</v>
      </c>
      <c r="G93" s="10" t="s">
        <v>816</v>
      </c>
      <c r="H93" s="10"/>
      <c r="I93" s="10" t="s">
        <v>817</v>
      </c>
      <c r="J93" s="10" t="s">
        <v>818</v>
      </c>
      <c r="K93" s="10" t="s">
        <v>513</v>
      </c>
      <c r="L93" s="10" t="s">
        <v>506</v>
      </c>
      <c r="M93" s="10" t="s">
        <v>819</v>
      </c>
      <c r="N93" s="10"/>
      <c r="O93" s="10"/>
      <c r="P93" s="10" t="b">
        <v>1</v>
      </c>
      <c r="Q93" s="10" t="b">
        <v>1</v>
      </c>
      <c r="R93" s="10" t="b">
        <v>0</v>
      </c>
      <c r="S93" s="10" t="b">
        <v>1</v>
      </c>
      <c r="T93" s="10" t="b">
        <v>1</v>
      </c>
      <c r="U93" s="10" t="b">
        <v>1</v>
      </c>
      <c r="V93" s="10" t="b">
        <v>1</v>
      </c>
      <c r="W93" s="10" t="b">
        <v>1</v>
      </c>
      <c r="X93" s="10" t="b">
        <v>1</v>
      </c>
      <c r="Y93" s="10" t="s">
        <v>510</v>
      </c>
    </row>
    <row r="94" spans="4:25">
      <c r="D94" s="10" t="s">
        <v>365</v>
      </c>
      <c r="E94" s="10">
        <v>1</v>
      </c>
      <c r="F94" s="10" t="s">
        <v>366</v>
      </c>
      <c r="G94" s="10" t="s">
        <v>820</v>
      </c>
      <c r="H94" s="10" t="s">
        <v>821</v>
      </c>
      <c r="I94" s="10" t="s">
        <v>747</v>
      </c>
      <c r="J94" s="10" t="s">
        <v>637</v>
      </c>
      <c r="K94" s="10" t="s">
        <v>513</v>
      </c>
      <c r="L94" s="10" t="s">
        <v>506</v>
      </c>
      <c r="M94" s="10" t="s">
        <v>822</v>
      </c>
      <c r="N94" s="10"/>
      <c r="O94" s="10"/>
      <c r="P94" s="10" t="b">
        <v>1</v>
      </c>
      <c r="Q94" s="10" t="b">
        <v>1</v>
      </c>
      <c r="R94" s="10" t="b">
        <v>0</v>
      </c>
      <c r="S94" s="10" t="b">
        <v>1</v>
      </c>
      <c r="T94" s="10" t="b">
        <v>1</v>
      </c>
      <c r="U94" s="10" t="b">
        <v>1</v>
      </c>
      <c r="V94" s="10" t="b">
        <v>1</v>
      </c>
      <c r="W94" s="10" t="b">
        <v>1</v>
      </c>
      <c r="X94" s="10" t="b">
        <v>1</v>
      </c>
      <c r="Y94" s="10" t="s">
        <v>510</v>
      </c>
    </row>
    <row r="95" spans="4:25">
      <c r="D95" s="10" t="s">
        <v>429</v>
      </c>
      <c r="E95" s="10">
        <v>1</v>
      </c>
      <c r="F95" s="10" t="s">
        <v>430</v>
      </c>
      <c r="G95" s="10" t="s">
        <v>823</v>
      </c>
      <c r="H95" s="10" t="s">
        <v>824</v>
      </c>
      <c r="I95" s="10" t="s">
        <v>718</v>
      </c>
      <c r="J95" s="10" t="s">
        <v>532</v>
      </c>
      <c r="K95" s="10" t="s">
        <v>513</v>
      </c>
      <c r="L95" s="10" t="s">
        <v>506</v>
      </c>
      <c r="M95" s="10" t="s">
        <v>825</v>
      </c>
      <c r="N95" s="10" t="s">
        <v>826</v>
      </c>
      <c r="O95" s="10"/>
      <c r="P95" s="10" t="b">
        <v>1</v>
      </c>
      <c r="Q95" s="10" t="b">
        <v>1</v>
      </c>
      <c r="R95" s="10" t="b">
        <v>0</v>
      </c>
      <c r="S95" s="10" t="b">
        <v>1</v>
      </c>
      <c r="T95" s="10" t="b">
        <v>1</v>
      </c>
      <c r="U95" s="10" t="b">
        <v>1</v>
      </c>
      <c r="V95" s="10" t="b">
        <v>1</v>
      </c>
      <c r="W95" s="10" t="b">
        <v>1</v>
      </c>
      <c r="X95" s="10" t="b">
        <v>1</v>
      </c>
      <c r="Y95" s="10" t="s">
        <v>510</v>
      </c>
    </row>
    <row r="96" spans="4:25">
      <c r="D96" s="10" t="s">
        <v>417</v>
      </c>
      <c r="E96" s="10">
        <v>1</v>
      </c>
      <c r="F96" s="10" t="s">
        <v>418</v>
      </c>
      <c r="G96" s="10" t="s">
        <v>827</v>
      </c>
      <c r="H96" s="10"/>
      <c r="I96" s="10" t="s">
        <v>519</v>
      </c>
      <c r="J96" s="10" t="s">
        <v>505</v>
      </c>
      <c r="K96" s="10" t="s">
        <v>513</v>
      </c>
      <c r="L96" s="10" t="s">
        <v>506</v>
      </c>
      <c r="M96" s="10" t="s">
        <v>828</v>
      </c>
      <c r="N96" s="10"/>
      <c r="O96" s="10" t="s">
        <v>829</v>
      </c>
      <c r="P96" s="10" t="b">
        <v>1</v>
      </c>
      <c r="Q96" s="10" t="b">
        <v>1</v>
      </c>
      <c r="R96" s="10" t="b">
        <v>0</v>
      </c>
      <c r="S96" s="10" t="b">
        <v>1</v>
      </c>
      <c r="T96" s="10" t="b">
        <v>1</v>
      </c>
      <c r="U96" s="10" t="b">
        <v>1</v>
      </c>
      <c r="V96" s="10" t="b">
        <v>1</v>
      </c>
      <c r="W96" s="10" t="b">
        <v>1</v>
      </c>
      <c r="X96" s="10" t="b">
        <v>1</v>
      </c>
      <c r="Y96" s="10" t="s">
        <v>510</v>
      </c>
    </row>
    <row r="97" spans="4:25">
      <c r="D97" s="10" t="s">
        <v>415</v>
      </c>
      <c r="E97" s="10">
        <v>1</v>
      </c>
      <c r="F97" s="10" t="s">
        <v>416</v>
      </c>
      <c r="G97" s="10" t="s">
        <v>830</v>
      </c>
      <c r="H97" s="10" t="s">
        <v>831</v>
      </c>
      <c r="I97" s="10" t="s">
        <v>581</v>
      </c>
      <c r="J97" s="10" t="s">
        <v>532</v>
      </c>
      <c r="K97" s="10" t="s">
        <v>513</v>
      </c>
      <c r="L97" s="10" t="s">
        <v>506</v>
      </c>
      <c r="M97" s="10" t="s">
        <v>832</v>
      </c>
      <c r="N97" s="10" t="s">
        <v>833</v>
      </c>
      <c r="O97" s="10" t="s">
        <v>834</v>
      </c>
      <c r="P97" s="10" t="b">
        <v>1</v>
      </c>
      <c r="Q97" s="10" t="b">
        <v>1</v>
      </c>
      <c r="R97" s="10" t="b">
        <v>0</v>
      </c>
      <c r="S97" s="10" t="b">
        <v>1</v>
      </c>
      <c r="T97" s="10" t="b">
        <v>1</v>
      </c>
      <c r="U97" s="10" t="b">
        <v>1</v>
      </c>
      <c r="V97" s="10" t="b">
        <v>1</v>
      </c>
      <c r="W97" s="10" t="b">
        <v>1</v>
      </c>
      <c r="X97" s="10" t="b">
        <v>1</v>
      </c>
      <c r="Y97" s="10" t="s">
        <v>510</v>
      </c>
    </row>
    <row r="98" spans="4:25">
      <c r="D98" s="10" t="s">
        <v>443</v>
      </c>
      <c r="E98" s="10">
        <v>1</v>
      </c>
      <c r="F98" s="10" t="s">
        <v>444</v>
      </c>
      <c r="G98" s="10" t="s">
        <v>835</v>
      </c>
      <c r="H98" s="10"/>
      <c r="I98" s="10" t="s">
        <v>590</v>
      </c>
      <c r="J98" s="10" t="s">
        <v>532</v>
      </c>
      <c r="K98" s="10" t="s">
        <v>513</v>
      </c>
      <c r="L98" s="10" t="s">
        <v>506</v>
      </c>
      <c r="M98" s="10" t="s">
        <v>736</v>
      </c>
      <c r="N98" s="10" t="s">
        <v>836</v>
      </c>
      <c r="O98" s="10"/>
      <c r="P98" s="10" t="b">
        <v>1</v>
      </c>
      <c r="Q98" s="10" t="b">
        <v>1</v>
      </c>
      <c r="R98" s="10" t="b">
        <v>0</v>
      </c>
      <c r="S98" s="10" t="b">
        <v>1</v>
      </c>
      <c r="T98" s="10" t="b">
        <v>1</v>
      </c>
      <c r="U98" s="10" t="b">
        <v>1</v>
      </c>
      <c r="V98" s="10" t="b">
        <v>1</v>
      </c>
      <c r="W98" s="10" t="b">
        <v>1</v>
      </c>
      <c r="X98" s="10" t="b">
        <v>1</v>
      </c>
      <c r="Y98" s="10" t="s">
        <v>510</v>
      </c>
    </row>
    <row r="99" spans="4:25">
      <c r="D99" s="10" t="s">
        <v>367</v>
      </c>
      <c r="E99" s="10">
        <v>1</v>
      </c>
      <c r="F99" s="10" t="s">
        <v>368</v>
      </c>
      <c r="G99" s="10" t="s">
        <v>837</v>
      </c>
      <c r="H99" s="10" t="s">
        <v>838</v>
      </c>
      <c r="I99" s="10" t="s">
        <v>581</v>
      </c>
      <c r="J99" s="10" t="s">
        <v>532</v>
      </c>
      <c r="K99" s="10" t="s">
        <v>513</v>
      </c>
      <c r="L99" s="10" t="s">
        <v>506</v>
      </c>
      <c r="M99" s="10" t="s">
        <v>839</v>
      </c>
      <c r="N99" s="10"/>
      <c r="O99" s="10"/>
      <c r="P99" s="10" t="b">
        <v>1</v>
      </c>
      <c r="Q99" s="10" t="b">
        <v>1</v>
      </c>
      <c r="R99" s="10" t="b">
        <v>0</v>
      </c>
      <c r="S99" s="10" t="b">
        <v>1</v>
      </c>
      <c r="T99" s="10" t="b">
        <v>1</v>
      </c>
      <c r="U99" s="10" t="b">
        <v>1</v>
      </c>
      <c r="V99" s="10" t="b">
        <v>1</v>
      </c>
      <c r="W99" s="10" t="b">
        <v>1</v>
      </c>
      <c r="X99" s="10" t="b">
        <v>1</v>
      </c>
      <c r="Y99" s="10" t="s">
        <v>510</v>
      </c>
    </row>
    <row r="100" spans="4:25">
      <c r="D100" s="10" t="s">
        <v>425</v>
      </c>
      <c r="E100" s="10">
        <v>1</v>
      </c>
      <c r="F100" s="10" t="s">
        <v>426</v>
      </c>
      <c r="G100" s="10" t="s">
        <v>840</v>
      </c>
      <c r="H100" s="10"/>
      <c r="I100" s="10" t="s">
        <v>718</v>
      </c>
      <c r="J100" s="10" t="s">
        <v>532</v>
      </c>
      <c r="K100" s="10" t="s">
        <v>513</v>
      </c>
      <c r="L100" s="10" t="s">
        <v>506</v>
      </c>
      <c r="M100" s="10" t="s">
        <v>841</v>
      </c>
      <c r="N100" s="10" t="s">
        <v>842</v>
      </c>
      <c r="O100" s="10"/>
      <c r="P100" s="10" t="b">
        <v>1</v>
      </c>
      <c r="Q100" s="10" t="b">
        <v>1</v>
      </c>
      <c r="R100" s="10" t="b">
        <v>0</v>
      </c>
      <c r="S100" s="10" t="b">
        <v>1</v>
      </c>
      <c r="T100" s="10" t="b">
        <v>1</v>
      </c>
      <c r="U100" s="10" t="b">
        <v>1</v>
      </c>
      <c r="V100" s="10" t="b">
        <v>1</v>
      </c>
      <c r="W100" s="10" t="b">
        <v>1</v>
      </c>
      <c r="X100" s="10" t="b">
        <v>1</v>
      </c>
      <c r="Y100" s="10" t="s">
        <v>510</v>
      </c>
    </row>
    <row r="101" spans="4:25">
      <c r="D101" s="10" t="s">
        <v>405</v>
      </c>
      <c r="E101" s="10">
        <v>1</v>
      </c>
      <c r="F101" s="10" t="s">
        <v>406</v>
      </c>
      <c r="G101" s="10" t="s">
        <v>843</v>
      </c>
      <c r="H101" s="10" t="s">
        <v>844</v>
      </c>
      <c r="I101" s="10" t="s">
        <v>672</v>
      </c>
      <c r="J101" s="10" t="s">
        <v>532</v>
      </c>
      <c r="K101" s="10" t="s">
        <v>513</v>
      </c>
      <c r="L101" s="10" t="s">
        <v>506</v>
      </c>
      <c r="M101" s="10" t="s">
        <v>845</v>
      </c>
      <c r="N101" s="10"/>
      <c r="O101" s="10"/>
      <c r="P101" s="10" t="b">
        <v>1</v>
      </c>
      <c r="Q101" s="10" t="b">
        <v>1</v>
      </c>
      <c r="R101" s="10" t="b">
        <v>0</v>
      </c>
      <c r="S101" s="10" t="b">
        <v>1</v>
      </c>
      <c r="T101" s="10" t="b">
        <v>1</v>
      </c>
      <c r="U101" s="10" t="b">
        <v>1</v>
      </c>
      <c r="V101" s="10" t="b">
        <v>1</v>
      </c>
      <c r="W101" s="10" t="b">
        <v>1</v>
      </c>
      <c r="X101" s="10" t="b">
        <v>1</v>
      </c>
      <c r="Y101" s="10" t="s">
        <v>510</v>
      </c>
    </row>
    <row r="102" spans="4:25">
      <c r="D102" s="10" t="s">
        <v>411</v>
      </c>
      <c r="E102" s="10">
        <v>1</v>
      </c>
      <c r="F102" s="10" t="s">
        <v>412</v>
      </c>
      <c r="G102" s="10" t="s">
        <v>846</v>
      </c>
      <c r="H102" s="10" t="s">
        <v>847</v>
      </c>
      <c r="I102" s="10" t="s">
        <v>848</v>
      </c>
      <c r="J102" s="10" t="s">
        <v>532</v>
      </c>
      <c r="K102" s="10" t="s">
        <v>513</v>
      </c>
      <c r="L102" s="10" t="s">
        <v>506</v>
      </c>
      <c r="M102" s="10" t="s">
        <v>677</v>
      </c>
      <c r="N102" s="10" t="s">
        <v>849</v>
      </c>
      <c r="O102" s="10" t="s">
        <v>850</v>
      </c>
      <c r="P102" s="10" t="b">
        <v>1</v>
      </c>
      <c r="Q102" s="10" t="b">
        <v>1</v>
      </c>
      <c r="R102" s="10" t="b">
        <v>0</v>
      </c>
      <c r="S102" s="10" t="b">
        <v>1</v>
      </c>
      <c r="T102" s="10" t="b">
        <v>1</v>
      </c>
      <c r="U102" s="10" t="b">
        <v>1</v>
      </c>
      <c r="V102" s="10" t="b">
        <v>1</v>
      </c>
      <c r="W102" s="10" t="b">
        <v>1</v>
      </c>
      <c r="X102" s="10" t="b">
        <v>1</v>
      </c>
      <c r="Y102" s="10" t="s">
        <v>510</v>
      </c>
    </row>
    <row r="103" spans="4:25">
      <c r="D103" s="10" t="s">
        <v>427</v>
      </c>
      <c r="E103" s="10">
        <v>1</v>
      </c>
      <c r="F103" s="10" t="s">
        <v>428</v>
      </c>
      <c r="G103" s="10" t="s">
        <v>851</v>
      </c>
      <c r="H103" s="10"/>
      <c r="I103" s="10" t="s">
        <v>852</v>
      </c>
      <c r="J103" s="10" t="s">
        <v>532</v>
      </c>
      <c r="K103" s="10" t="s">
        <v>513</v>
      </c>
      <c r="L103" s="10" t="s">
        <v>506</v>
      </c>
      <c r="M103" s="10" t="s">
        <v>853</v>
      </c>
      <c r="N103" s="10" t="s">
        <v>854</v>
      </c>
      <c r="O103" s="10" t="s">
        <v>855</v>
      </c>
      <c r="P103" s="10" t="b">
        <v>1</v>
      </c>
      <c r="Q103" s="10" t="b">
        <v>1</v>
      </c>
      <c r="R103" s="10" t="b">
        <v>0</v>
      </c>
      <c r="S103" s="10" t="b">
        <v>1</v>
      </c>
      <c r="T103" s="10" t="b">
        <v>1</v>
      </c>
      <c r="U103" s="10" t="b">
        <v>1</v>
      </c>
      <c r="V103" s="10" t="b">
        <v>1</v>
      </c>
      <c r="W103" s="10" t="b">
        <v>1</v>
      </c>
      <c r="X103" s="10" t="b">
        <v>1</v>
      </c>
      <c r="Y103" s="10" t="s">
        <v>510</v>
      </c>
    </row>
    <row r="104" spans="4:25">
      <c r="D104" s="10" t="s">
        <v>271</v>
      </c>
      <c r="E104" s="10">
        <v>1</v>
      </c>
      <c r="F104" s="10" t="s">
        <v>272</v>
      </c>
      <c r="G104" s="10" t="s">
        <v>856</v>
      </c>
      <c r="H104" s="10"/>
      <c r="I104" s="10" t="s">
        <v>857</v>
      </c>
      <c r="J104" s="10" t="s">
        <v>637</v>
      </c>
      <c r="K104" s="10" t="s">
        <v>513</v>
      </c>
      <c r="L104" s="10" t="s">
        <v>506</v>
      </c>
      <c r="M104" s="10" t="s">
        <v>858</v>
      </c>
      <c r="N104" s="10" t="s">
        <v>859</v>
      </c>
      <c r="O104" s="10"/>
      <c r="P104" s="10" t="b">
        <v>1</v>
      </c>
      <c r="Q104" s="10" t="b">
        <v>1</v>
      </c>
      <c r="R104" s="10" t="b">
        <v>0</v>
      </c>
      <c r="S104" s="10" t="b">
        <v>1</v>
      </c>
      <c r="T104" s="10" t="b">
        <v>1</v>
      </c>
      <c r="U104" s="10" t="b">
        <v>1</v>
      </c>
      <c r="V104" s="10" t="b">
        <v>1</v>
      </c>
      <c r="W104" s="10" t="b">
        <v>1</v>
      </c>
      <c r="X104" s="10" t="b">
        <v>1</v>
      </c>
      <c r="Y104" s="10" t="s">
        <v>510</v>
      </c>
    </row>
    <row r="105" spans="4:25">
      <c r="D105" s="10" t="s">
        <v>391</v>
      </c>
      <c r="E105" s="10">
        <v>1</v>
      </c>
      <c r="F105" s="10" t="s">
        <v>392</v>
      </c>
      <c r="G105" s="10" t="s">
        <v>860</v>
      </c>
      <c r="H105" s="10" t="s">
        <v>861</v>
      </c>
      <c r="I105" s="10" t="s">
        <v>519</v>
      </c>
      <c r="J105" s="10" t="s">
        <v>505</v>
      </c>
      <c r="K105" s="10" t="s">
        <v>513</v>
      </c>
      <c r="L105" s="10" t="s">
        <v>506</v>
      </c>
      <c r="M105" s="10" t="s">
        <v>787</v>
      </c>
      <c r="N105" s="10"/>
      <c r="O105" s="10"/>
      <c r="P105" s="10" t="b">
        <v>1</v>
      </c>
      <c r="Q105" s="10" t="b">
        <v>1</v>
      </c>
      <c r="R105" s="10" t="b">
        <v>0</v>
      </c>
      <c r="S105" s="10" t="b">
        <v>1</v>
      </c>
      <c r="T105" s="10" t="b">
        <v>1</v>
      </c>
      <c r="U105" s="10" t="b">
        <v>1</v>
      </c>
      <c r="V105" s="10" t="b">
        <v>1</v>
      </c>
      <c r="W105" s="10" t="b">
        <v>1</v>
      </c>
      <c r="X105" s="10" t="b">
        <v>1</v>
      </c>
      <c r="Y105" s="10" t="s">
        <v>510</v>
      </c>
    </row>
    <row r="106" spans="4:25">
      <c r="D106" s="10" t="s">
        <v>261</v>
      </c>
      <c r="E106" s="10">
        <v>1</v>
      </c>
      <c r="F106" s="10" t="s">
        <v>262</v>
      </c>
      <c r="G106" s="10" t="s">
        <v>862</v>
      </c>
      <c r="H106" s="10"/>
      <c r="I106" s="10" t="s">
        <v>863</v>
      </c>
      <c r="J106" s="10" t="s">
        <v>548</v>
      </c>
      <c r="K106" s="10" t="s">
        <v>513</v>
      </c>
      <c r="L106" s="10" t="s">
        <v>506</v>
      </c>
      <c r="M106" s="10" t="s">
        <v>864</v>
      </c>
      <c r="N106" s="10"/>
      <c r="O106" s="10"/>
      <c r="P106" s="10" t="b">
        <v>1</v>
      </c>
      <c r="Q106" s="10" t="b">
        <v>1</v>
      </c>
      <c r="R106" s="10" t="b">
        <v>0</v>
      </c>
      <c r="S106" s="10" t="b">
        <v>1</v>
      </c>
      <c r="T106" s="10" t="b">
        <v>1</v>
      </c>
      <c r="U106" s="10" t="b">
        <v>1</v>
      </c>
      <c r="V106" s="10" t="b">
        <v>1</v>
      </c>
      <c r="W106" s="10" t="b">
        <v>1</v>
      </c>
      <c r="X106" s="10" t="b">
        <v>1</v>
      </c>
      <c r="Y106" s="10" t="s">
        <v>510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本番環境テスト</vt:lpstr>
      <vt:lpstr>勘定科目</vt:lpstr>
      <vt:lpstr>SubLadger Account</vt:lpstr>
      <vt:lpstr>エンジニアリング品目マスタ</vt:lpstr>
      <vt:lpstr>在庫品目マスタ</vt:lpstr>
      <vt:lpstr>製品マスタ</vt:lpstr>
      <vt:lpstr>顧客マスタ</vt:lpstr>
      <vt:lpstr>顧客マスタの住所</vt:lpstr>
      <vt:lpstr>顧客マスタの連絡先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ハ　ラム ヴィエン</cp:lastModifiedBy>
  <cp:lastPrinted>2023-10-05T02:30:58Z</cp:lastPrinted>
  <dcterms:created xsi:type="dcterms:W3CDTF">2015-06-05T18:19:34Z</dcterms:created>
  <dcterms:modified xsi:type="dcterms:W3CDTF">2023-10-17T13:38:24Z</dcterms:modified>
</cp:coreProperties>
</file>