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yam\Desktop\Work\02.Project\43.SPACECOOL\91.環境セットアップ\Vien業務\Production準備\"/>
    </mc:Choice>
  </mc:AlternateContent>
  <xr:revisionPtr revIDLastSave="0" documentId="13_ncr:1_{816B790A-EBA9-4EBD-8E17-F7B2BF87C156}" xr6:coauthVersionLast="47" xr6:coauthVersionMax="47" xr10:uidLastSave="{00000000-0000-0000-0000-000000000000}"/>
  <bookViews>
    <workbookView xWindow="-110" yWindow="-110" windowWidth="19420" windowHeight="11620" tabRatio="891" activeTab="2" xr2:uid="{4DFB4E22-F464-401A-BE42-5FDF6E257AE7}"/>
  </bookViews>
  <sheets>
    <sheet name="RS組織構成" sheetId="48" r:id="rId1"/>
    <sheet name="品番マスタ" sheetId="55" r:id="rId2"/>
    <sheet name="在庫(製品)" sheetId="59" r:id="rId3"/>
    <sheet name="在庫(半製品)" sheetId="61" r:id="rId4"/>
    <sheet name="在庫(材料)" sheetId="62" r:id="rId5"/>
    <sheet name="Location" sheetId="60" r:id="rId6"/>
  </sheets>
  <externalReferences>
    <externalReference r:id="rId7"/>
  </externalReferences>
  <definedNames>
    <definedName name="_xlnm._FilterDatabase" localSheetId="2" hidden="1">'在庫(製品)'!$A$1:$F$706</definedName>
    <definedName name="_xlnm._FilterDatabase" localSheetId="1" hidden="1">品番マスタ!$A$1:$K$44</definedName>
    <definedName name="_xlcn.WorksheetConnection_FeedbackSheetA3U1231" localSheetId="0">#REF!</definedName>
    <definedName name="_xlcn.WorksheetConnection_FeedbackSheetA3U1231" localSheetId="1">#REF!</definedName>
    <definedName name="_xlcn.WorksheetConnection_FeedbackSheetA3U1231">#REF!</definedName>
    <definedName name="_xlcn.WorksheetConnection_FeedbackSheetA3V1231" localSheetId="0">#REF!</definedName>
    <definedName name="_xlcn.WorksheetConnection_FeedbackSheetA3V1231" localSheetId="1">#REF!</definedName>
    <definedName name="_xlcn.WorksheetConnection_FeedbackSheetA3V1231">#REF!</definedName>
    <definedName name="PartsDeliveryRequestNo" localSheetId="0">[1]部品要求依頼書テンプレート!#REF!</definedName>
    <definedName name="PartsDeliveryRequestNo" localSheetId="1">[1]部品要求依頼書テンプレート!#REF!</definedName>
    <definedName name="PartsDeliveryRequestNo">[1]部品要求依頼書テンプレート!#REF!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9" l="1"/>
  <c r="F4" i="59"/>
  <c r="F5" i="59"/>
  <c r="F6" i="59"/>
  <c r="F7" i="59"/>
  <c r="F8" i="59"/>
  <c r="F9" i="59"/>
  <c r="F10" i="59"/>
  <c r="F11" i="59"/>
  <c r="F12" i="59"/>
  <c r="F13" i="59"/>
  <c r="F14" i="59"/>
  <c r="F15" i="59"/>
  <c r="F16" i="59"/>
  <c r="F17" i="59"/>
  <c r="F18" i="59"/>
  <c r="F19" i="59"/>
  <c r="F20" i="59"/>
  <c r="F21" i="59"/>
  <c r="F22" i="59"/>
  <c r="F23" i="59"/>
  <c r="F24" i="59"/>
  <c r="F25" i="59"/>
  <c r="F26" i="59"/>
  <c r="F27" i="59"/>
  <c r="F28" i="59"/>
  <c r="F29" i="59"/>
  <c r="F30" i="59"/>
  <c r="F31" i="59"/>
  <c r="F32" i="59"/>
  <c r="F33" i="59"/>
  <c r="F34" i="59"/>
  <c r="F35" i="59"/>
  <c r="F36" i="59"/>
  <c r="F37" i="59"/>
  <c r="F38" i="59"/>
  <c r="F39" i="59"/>
  <c r="F40" i="59"/>
  <c r="F41" i="59"/>
  <c r="F42" i="59"/>
  <c r="F43" i="59"/>
  <c r="F44" i="59"/>
  <c r="F45" i="59"/>
  <c r="F46" i="59"/>
  <c r="F47" i="59"/>
  <c r="F48" i="59"/>
  <c r="F49" i="59"/>
  <c r="F50" i="59"/>
  <c r="F51" i="59"/>
  <c r="F52" i="59"/>
  <c r="F53" i="59"/>
  <c r="F54" i="59"/>
  <c r="F55" i="59"/>
  <c r="F56" i="59"/>
  <c r="F57" i="59"/>
  <c r="F58" i="59"/>
  <c r="F59" i="59"/>
  <c r="F60" i="59"/>
  <c r="F61" i="59"/>
  <c r="F62" i="59"/>
  <c r="F63" i="59"/>
  <c r="F64" i="59"/>
  <c r="F65" i="59"/>
  <c r="F66" i="59"/>
  <c r="F67" i="59"/>
  <c r="F68" i="59"/>
  <c r="F69" i="59"/>
  <c r="F70" i="59"/>
  <c r="F71" i="59"/>
  <c r="F72" i="59"/>
  <c r="F73" i="59"/>
  <c r="F74" i="59"/>
  <c r="F75" i="59"/>
  <c r="F76" i="59"/>
  <c r="F77" i="59"/>
  <c r="F78" i="59"/>
  <c r="F79" i="59"/>
  <c r="F80" i="59"/>
  <c r="F81" i="59"/>
  <c r="F82" i="59"/>
  <c r="F83" i="59"/>
  <c r="F84" i="59"/>
  <c r="F85" i="59"/>
  <c r="F86" i="59"/>
  <c r="F87" i="59"/>
  <c r="F88" i="59"/>
  <c r="F89" i="59"/>
  <c r="F90" i="59"/>
  <c r="F91" i="59"/>
  <c r="F92" i="59"/>
  <c r="F93" i="59"/>
  <c r="F94" i="59"/>
  <c r="F95" i="59"/>
  <c r="F96" i="59"/>
  <c r="F97" i="59"/>
  <c r="F98" i="59"/>
  <c r="F99" i="59"/>
  <c r="F100" i="59"/>
  <c r="F101" i="59"/>
  <c r="F102" i="59"/>
  <c r="F103" i="59"/>
  <c r="F104" i="59"/>
  <c r="F105" i="59"/>
  <c r="F106" i="59"/>
  <c r="F107" i="59"/>
  <c r="F108" i="59"/>
  <c r="F109" i="59"/>
  <c r="F110" i="59"/>
  <c r="F111" i="59"/>
  <c r="F112" i="59"/>
  <c r="F113" i="59"/>
  <c r="F114" i="59"/>
  <c r="F115" i="59"/>
  <c r="F116" i="59"/>
  <c r="F117" i="59"/>
  <c r="F118" i="59"/>
  <c r="F119" i="59"/>
  <c r="F120" i="59"/>
  <c r="F121" i="59"/>
  <c r="F122" i="59"/>
  <c r="F123" i="59"/>
  <c r="F124" i="59"/>
  <c r="F125" i="59"/>
  <c r="F126" i="59"/>
  <c r="F127" i="59"/>
  <c r="F128" i="59"/>
  <c r="F129" i="59"/>
  <c r="F130" i="59"/>
  <c r="F131" i="59"/>
  <c r="F132" i="59"/>
  <c r="F133" i="59"/>
  <c r="F134" i="59"/>
  <c r="F135" i="59"/>
  <c r="F136" i="59"/>
  <c r="F137" i="59"/>
  <c r="F138" i="59"/>
  <c r="F139" i="59"/>
  <c r="F140" i="59"/>
  <c r="F141" i="59"/>
  <c r="F142" i="59"/>
  <c r="F143" i="59"/>
  <c r="F144" i="59"/>
  <c r="F145" i="59"/>
  <c r="F146" i="59"/>
  <c r="F147" i="59"/>
  <c r="F148" i="59"/>
  <c r="F149" i="59"/>
  <c r="F150" i="59"/>
  <c r="F151" i="59"/>
  <c r="F152" i="59"/>
  <c r="F153" i="59"/>
  <c r="F154" i="59"/>
  <c r="F155" i="59"/>
  <c r="F156" i="59"/>
  <c r="F157" i="59"/>
  <c r="F158" i="59"/>
  <c r="F159" i="59"/>
  <c r="F160" i="59"/>
  <c r="F161" i="59"/>
  <c r="F162" i="59"/>
  <c r="F163" i="59"/>
  <c r="F164" i="59"/>
  <c r="F165" i="59"/>
  <c r="F166" i="59"/>
  <c r="F167" i="59"/>
  <c r="F168" i="59"/>
  <c r="F169" i="59"/>
  <c r="F170" i="59"/>
  <c r="F171" i="59"/>
  <c r="F172" i="59"/>
  <c r="F173" i="59"/>
  <c r="F174" i="59"/>
  <c r="F175" i="59"/>
  <c r="F176" i="59"/>
  <c r="F177" i="59"/>
  <c r="F178" i="59"/>
  <c r="F179" i="59"/>
  <c r="F180" i="59"/>
  <c r="F181" i="59"/>
  <c r="F182" i="59"/>
  <c r="F183" i="59"/>
  <c r="F184" i="59"/>
  <c r="F185" i="59"/>
  <c r="F186" i="59"/>
  <c r="F187" i="59"/>
  <c r="F188" i="59"/>
  <c r="F189" i="59"/>
  <c r="F190" i="59"/>
  <c r="F191" i="59"/>
  <c r="F192" i="59"/>
  <c r="F193" i="59"/>
  <c r="F194" i="59"/>
  <c r="F195" i="59"/>
  <c r="F196" i="59"/>
  <c r="F197" i="59"/>
  <c r="F198" i="59"/>
  <c r="F199" i="59"/>
  <c r="F200" i="59"/>
  <c r="F201" i="59"/>
  <c r="F202" i="59"/>
  <c r="F203" i="59"/>
  <c r="F204" i="59"/>
  <c r="F205" i="59"/>
  <c r="F206" i="59"/>
  <c r="F207" i="59"/>
  <c r="F208" i="59"/>
  <c r="F209" i="59"/>
  <c r="F210" i="59"/>
  <c r="F211" i="59"/>
  <c r="F212" i="59"/>
  <c r="F213" i="59"/>
  <c r="F214" i="59"/>
  <c r="F215" i="59"/>
  <c r="F216" i="59"/>
  <c r="F217" i="59"/>
  <c r="F218" i="59"/>
  <c r="F219" i="59"/>
  <c r="F220" i="59"/>
  <c r="F221" i="59"/>
  <c r="F222" i="59"/>
  <c r="F223" i="59"/>
  <c r="F224" i="59"/>
  <c r="F225" i="59"/>
  <c r="F226" i="59"/>
  <c r="F227" i="59"/>
  <c r="F228" i="59"/>
  <c r="F229" i="59"/>
  <c r="F230" i="59"/>
  <c r="F231" i="59"/>
  <c r="F232" i="59"/>
  <c r="F233" i="59"/>
  <c r="F234" i="59"/>
  <c r="F235" i="59"/>
  <c r="F236" i="59"/>
  <c r="F237" i="59"/>
  <c r="F238" i="59"/>
  <c r="F239" i="59"/>
  <c r="F240" i="59"/>
  <c r="F241" i="59"/>
  <c r="F242" i="59"/>
  <c r="F243" i="59"/>
  <c r="F244" i="59"/>
  <c r="F245" i="59"/>
  <c r="F246" i="59"/>
  <c r="F247" i="59"/>
  <c r="F248" i="59"/>
  <c r="F249" i="59"/>
  <c r="F250" i="59"/>
  <c r="F251" i="59"/>
  <c r="F252" i="59"/>
  <c r="F253" i="59"/>
  <c r="F254" i="59"/>
  <c r="F255" i="59"/>
  <c r="F256" i="59"/>
  <c r="F257" i="59"/>
  <c r="F258" i="59"/>
  <c r="F259" i="59"/>
  <c r="F260" i="59"/>
  <c r="F261" i="59"/>
  <c r="F262" i="59"/>
  <c r="F263" i="59"/>
  <c r="F264" i="59"/>
  <c r="F265" i="59"/>
  <c r="F266" i="59"/>
  <c r="F267" i="59"/>
  <c r="F268" i="59"/>
  <c r="F269" i="59"/>
  <c r="F270" i="59"/>
  <c r="F271" i="59"/>
  <c r="F272" i="59"/>
  <c r="F273" i="59"/>
  <c r="F274" i="59"/>
  <c r="F275" i="59"/>
  <c r="F276" i="59"/>
  <c r="F277" i="59"/>
  <c r="F278" i="59"/>
  <c r="F279" i="59"/>
  <c r="F280" i="59"/>
  <c r="F281" i="59"/>
  <c r="F282" i="59"/>
  <c r="F283" i="59"/>
  <c r="F284" i="59"/>
  <c r="F285" i="59"/>
  <c r="F286" i="59"/>
  <c r="F287" i="59"/>
  <c r="F288" i="59"/>
  <c r="F289" i="59"/>
  <c r="F290" i="59"/>
  <c r="F291" i="59"/>
  <c r="F292" i="59"/>
  <c r="F293" i="59"/>
  <c r="F294" i="59"/>
  <c r="F295" i="59"/>
  <c r="F296" i="59"/>
  <c r="F297" i="59"/>
  <c r="F298" i="59"/>
  <c r="F299" i="59"/>
  <c r="F300" i="59"/>
  <c r="F301" i="59"/>
  <c r="F302" i="59"/>
  <c r="F303" i="59"/>
  <c r="F304" i="59"/>
  <c r="F305" i="59"/>
  <c r="F306" i="59"/>
  <c r="F307" i="59"/>
  <c r="F308" i="59"/>
  <c r="F309" i="59"/>
  <c r="F310" i="59"/>
  <c r="F311" i="59"/>
  <c r="F312" i="59"/>
  <c r="F313" i="59"/>
  <c r="F314" i="59"/>
  <c r="F315" i="59"/>
  <c r="F316" i="59"/>
  <c r="F317" i="59"/>
  <c r="F318" i="59"/>
  <c r="F319" i="59"/>
  <c r="F320" i="59"/>
  <c r="F321" i="59"/>
  <c r="F322" i="59"/>
  <c r="F323" i="59"/>
  <c r="F324" i="59"/>
  <c r="F325" i="59"/>
  <c r="F326" i="59"/>
  <c r="F327" i="59"/>
  <c r="F328" i="59"/>
  <c r="F329" i="59"/>
  <c r="F330" i="59"/>
  <c r="F331" i="59"/>
  <c r="F332" i="59"/>
  <c r="F333" i="59"/>
  <c r="F334" i="59"/>
  <c r="F335" i="59"/>
  <c r="F336" i="59"/>
  <c r="F337" i="59"/>
  <c r="F338" i="59"/>
  <c r="F339" i="59"/>
  <c r="F340" i="59"/>
  <c r="F341" i="59"/>
  <c r="F342" i="59"/>
  <c r="F343" i="59"/>
  <c r="F344" i="59"/>
  <c r="F345" i="59"/>
  <c r="F346" i="59"/>
  <c r="F347" i="59"/>
  <c r="F348" i="59"/>
  <c r="F349" i="59"/>
  <c r="F350" i="59"/>
  <c r="F351" i="59"/>
  <c r="F352" i="59"/>
  <c r="F353" i="59"/>
  <c r="F354" i="59"/>
  <c r="F355" i="59"/>
  <c r="F356" i="59"/>
  <c r="F357" i="59"/>
  <c r="F358" i="59"/>
  <c r="F359" i="59"/>
  <c r="F360" i="59"/>
  <c r="F361" i="59"/>
  <c r="F362" i="59"/>
  <c r="F363" i="59"/>
  <c r="F364" i="59"/>
  <c r="F365" i="59"/>
  <c r="F366" i="59"/>
  <c r="F367" i="59"/>
  <c r="F368" i="59"/>
  <c r="F369" i="59"/>
  <c r="F370" i="59"/>
  <c r="F371" i="59"/>
  <c r="F372" i="59"/>
  <c r="F373" i="59"/>
  <c r="F374" i="59"/>
  <c r="F375" i="59"/>
  <c r="F376" i="59"/>
  <c r="F377" i="59"/>
  <c r="F378" i="59"/>
  <c r="F379" i="59"/>
  <c r="F380" i="59"/>
  <c r="F381" i="59"/>
  <c r="F382" i="59"/>
  <c r="F383" i="59"/>
  <c r="F384" i="59"/>
  <c r="F385" i="59"/>
  <c r="F386" i="59"/>
  <c r="F387" i="59"/>
  <c r="F388" i="59"/>
  <c r="F389" i="59"/>
  <c r="F390" i="59"/>
  <c r="F391" i="59"/>
  <c r="F392" i="59"/>
  <c r="F393" i="59"/>
  <c r="F394" i="59"/>
  <c r="F395" i="59"/>
  <c r="F396" i="59"/>
  <c r="F397" i="59"/>
  <c r="F398" i="59"/>
  <c r="F399" i="59"/>
  <c r="F400" i="59"/>
  <c r="F401" i="59"/>
  <c r="F402" i="59"/>
  <c r="F403" i="59"/>
  <c r="F404" i="59"/>
  <c r="F405" i="59"/>
  <c r="F406" i="59"/>
  <c r="F407" i="59"/>
  <c r="F408" i="59"/>
  <c r="F409" i="59"/>
  <c r="F410" i="59"/>
  <c r="F411" i="59"/>
  <c r="F412" i="59"/>
  <c r="F413" i="59"/>
  <c r="F414" i="59"/>
  <c r="F415" i="59"/>
  <c r="F416" i="59"/>
  <c r="F417" i="59"/>
  <c r="F418" i="59"/>
  <c r="F419" i="59"/>
  <c r="F420" i="59"/>
  <c r="F421" i="59"/>
  <c r="F422" i="59"/>
  <c r="F423" i="59"/>
  <c r="F424" i="59"/>
  <c r="F425" i="59"/>
  <c r="F426" i="59"/>
  <c r="F427" i="59"/>
  <c r="F428" i="59"/>
  <c r="F429" i="59"/>
  <c r="F430" i="59"/>
  <c r="F431" i="59"/>
  <c r="F432" i="59"/>
  <c r="F433" i="59"/>
  <c r="F434" i="59"/>
  <c r="F435" i="59"/>
  <c r="F436" i="59"/>
  <c r="F437" i="59"/>
  <c r="F438" i="59"/>
  <c r="F439" i="59"/>
  <c r="F440" i="59"/>
  <c r="F441" i="59"/>
  <c r="F442" i="59"/>
  <c r="F443" i="59"/>
  <c r="F444" i="59"/>
  <c r="F445" i="59"/>
  <c r="F446" i="59"/>
  <c r="F447" i="59"/>
  <c r="F448" i="59"/>
  <c r="F449" i="59"/>
  <c r="F450" i="59"/>
  <c r="F451" i="59"/>
  <c r="F452" i="59"/>
  <c r="F453" i="59"/>
  <c r="F454" i="59"/>
  <c r="F455" i="59"/>
  <c r="F456" i="59"/>
  <c r="F457" i="59"/>
  <c r="F458" i="59"/>
  <c r="F459" i="59"/>
  <c r="F460" i="59"/>
  <c r="F461" i="59"/>
  <c r="F462" i="59"/>
  <c r="F463" i="59"/>
  <c r="F464" i="59"/>
  <c r="F465" i="59"/>
  <c r="F466" i="59"/>
  <c r="F467" i="59"/>
  <c r="F468" i="59"/>
  <c r="F469" i="59"/>
  <c r="F470" i="59"/>
  <c r="F471" i="59"/>
  <c r="F472" i="59"/>
  <c r="F473" i="59"/>
  <c r="F474" i="59"/>
  <c r="F475" i="59"/>
  <c r="F476" i="59"/>
  <c r="F477" i="59"/>
  <c r="F478" i="59"/>
  <c r="F479" i="59"/>
  <c r="F480" i="59"/>
  <c r="F481" i="59"/>
  <c r="F482" i="59"/>
  <c r="F483" i="59"/>
  <c r="F484" i="59"/>
  <c r="F485" i="59"/>
  <c r="F486" i="59"/>
  <c r="F487" i="59"/>
  <c r="F488" i="59"/>
  <c r="F489" i="59"/>
  <c r="F490" i="59"/>
  <c r="F491" i="59"/>
  <c r="F492" i="59"/>
  <c r="F493" i="59"/>
  <c r="F494" i="59"/>
  <c r="F495" i="59"/>
  <c r="F496" i="59"/>
  <c r="F497" i="59"/>
  <c r="F498" i="59"/>
  <c r="F499" i="59"/>
  <c r="F500" i="59"/>
  <c r="F501" i="59"/>
  <c r="F502" i="59"/>
  <c r="F503" i="59"/>
  <c r="F504" i="59"/>
  <c r="F505" i="59"/>
  <c r="F506" i="59"/>
  <c r="F507" i="59"/>
  <c r="F508" i="59"/>
  <c r="F509" i="59"/>
  <c r="F510" i="59"/>
  <c r="F511" i="59"/>
  <c r="F512" i="59"/>
  <c r="F513" i="59"/>
  <c r="F514" i="59"/>
  <c r="F515" i="59"/>
  <c r="F516" i="59"/>
  <c r="F517" i="59"/>
  <c r="F518" i="59"/>
  <c r="F519" i="59"/>
  <c r="F520" i="59"/>
  <c r="F521" i="59"/>
  <c r="F522" i="59"/>
  <c r="F523" i="59"/>
  <c r="F524" i="59"/>
  <c r="F525" i="59"/>
  <c r="F526" i="59"/>
  <c r="F527" i="59"/>
  <c r="F528" i="59"/>
  <c r="F529" i="59"/>
  <c r="F530" i="59"/>
  <c r="F531" i="59"/>
  <c r="F532" i="59"/>
  <c r="F533" i="59"/>
  <c r="F534" i="59"/>
  <c r="F535" i="59"/>
  <c r="F536" i="59"/>
  <c r="F537" i="59"/>
  <c r="F538" i="59"/>
  <c r="F539" i="59"/>
  <c r="F540" i="59"/>
  <c r="F541" i="59"/>
  <c r="F542" i="59"/>
  <c r="F543" i="59"/>
  <c r="F544" i="59"/>
  <c r="F545" i="59"/>
  <c r="F546" i="59"/>
  <c r="F547" i="59"/>
  <c r="F548" i="59"/>
  <c r="F549" i="59"/>
  <c r="F550" i="59"/>
  <c r="F551" i="59"/>
  <c r="F552" i="59"/>
  <c r="F553" i="59"/>
  <c r="F554" i="59"/>
  <c r="F555" i="59"/>
  <c r="F556" i="59"/>
  <c r="F557" i="59"/>
  <c r="F558" i="59"/>
  <c r="F559" i="59"/>
  <c r="F560" i="59"/>
  <c r="F561" i="59"/>
  <c r="F562" i="59"/>
  <c r="F563" i="59"/>
  <c r="F564" i="59"/>
  <c r="F565" i="59"/>
  <c r="F566" i="59"/>
  <c r="F567" i="59"/>
  <c r="F568" i="59"/>
  <c r="F569" i="59"/>
  <c r="F570" i="59"/>
  <c r="F571" i="59"/>
  <c r="F572" i="59"/>
  <c r="F573" i="59"/>
  <c r="F574" i="59"/>
  <c r="F575" i="59"/>
  <c r="F576" i="59"/>
  <c r="F577" i="59"/>
  <c r="F578" i="59"/>
  <c r="F579" i="59"/>
  <c r="F580" i="59"/>
  <c r="F581" i="59"/>
  <c r="F582" i="59"/>
  <c r="F583" i="59"/>
  <c r="F584" i="59"/>
  <c r="F585" i="59"/>
  <c r="F586" i="59"/>
  <c r="F587" i="59"/>
  <c r="F588" i="59"/>
  <c r="F589" i="59"/>
  <c r="F590" i="59"/>
  <c r="F591" i="59"/>
  <c r="F592" i="59"/>
  <c r="F593" i="59"/>
  <c r="F594" i="59"/>
  <c r="F595" i="59"/>
  <c r="F596" i="59"/>
  <c r="F597" i="59"/>
  <c r="F598" i="59"/>
  <c r="F599" i="59"/>
  <c r="F600" i="59"/>
  <c r="F601" i="59"/>
  <c r="F602" i="59"/>
  <c r="F603" i="59"/>
  <c r="F604" i="59"/>
  <c r="F605" i="59"/>
  <c r="F606" i="59"/>
  <c r="F607" i="59"/>
  <c r="F608" i="59"/>
  <c r="F609" i="59"/>
  <c r="F610" i="59"/>
  <c r="F611" i="59"/>
  <c r="F612" i="59"/>
  <c r="F613" i="59"/>
  <c r="F614" i="59"/>
  <c r="F615" i="59"/>
  <c r="F616" i="59"/>
  <c r="F617" i="59"/>
  <c r="F618" i="59"/>
  <c r="F619" i="59"/>
  <c r="F620" i="59"/>
  <c r="F621" i="59"/>
  <c r="F622" i="59"/>
  <c r="F623" i="59"/>
  <c r="F624" i="59"/>
  <c r="F625" i="59"/>
  <c r="F626" i="59"/>
  <c r="F627" i="59"/>
  <c r="F628" i="59"/>
  <c r="F629" i="59"/>
  <c r="F630" i="59"/>
  <c r="F631" i="59"/>
  <c r="F632" i="59"/>
  <c r="F633" i="59"/>
  <c r="F634" i="59"/>
  <c r="F635" i="59"/>
  <c r="F636" i="59"/>
  <c r="F637" i="59"/>
  <c r="F638" i="59"/>
  <c r="F639" i="59"/>
  <c r="F640" i="59"/>
  <c r="F641" i="59"/>
  <c r="F642" i="59"/>
  <c r="F643" i="59"/>
  <c r="F644" i="59"/>
  <c r="F645" i="59"/>
  <c r="F646" i="59"/>
  <c r="F647" i="59"/>
  <c r="F648" i="59"/>
  <c r="F649" i="59"/>
  <c r="F650" i="59"/>
  <c r="F651" i="59"/>
  <c r="F652" i="59"/>
  <c r="F653" i="59"/>
  <c r="F654" i="59"/>
  <c r="F655" i="59"/>
  <c r="F656" i="59"/>
  <c r="F657" i="59"/>
  <c r="F658" i="59"/>
  <c r="F659" i="59"/>
  <c r="F660" i="59"/>
  <c r="F661" i="59"/>
  <c r="F662" i="59"/>
  <c r="F663" i="59"/>
  <c r="F664" i="59"/>
  <c r="F665" i="59"/>
  <c r="F666" i="59"/>
  <c r="F667" i="59"/>
  <c r="F668" i="59"/>
  <c r="F669" i="59"/>
  <c r="F670" i="59"/>
  <c r="F671" i="59"/>
  <c r="F672" i="59"/>
  <c r="F673" i="59"/>
  <c r="F674" i="59"/>
  <c r="F675" i="59"/>
  <c r="F676" i="59"/>
  <c r="F677" i="59"/>
  <c r="F678" i="59"/>
  <c r="F679" i="59"/>
  <c r="F680" i="59"/>
  <c r="F681" i="59"/>
  <c r="F682" i="59"/>
  <c r="F683" i="59"/>
  <c r="F684" i="59"/>
  <c r="F685" i="59"/>
  <c r="F686" i="59"/>
  <c r="F687" i="59"/>
  <c r="F688" i="59"/>
  <c r="F689" i="59"/>
  <c r="F690" i="59"/>
  <c r="F691" i="59"/>
  <c r="F692" i="59"/>
  <c r="F693" i="59"/>
  <c r="F694" i="59"/>
  <c r="F695" i="59"/>
  <c r="F696" i="59"/>
  <c r="F697" i="59"/>
  <c r="F698" i="59"/>
  <c r="F699" i="59"/>
  <c r="F700" i="59"/>
  <c r="F701" i="59"/>
  <c r="F702" i="59"/>
  <c r="F703" i="59"/>
  <c r="F704" i="59"/>
  <c r="F705" i="59"/>
  <c r="F706" i="59"/>
  <c r="F2" i="59"/>
  <c r="F2" i="61"/>
  <c r="F3" i="61" l="1"/>
  <c r="F4" i="61"/>
  <c r="F5" i="61"/>
  <c r="F6" i="61"/>
  <c r="F7" i="61"/>
  <c r="F8" i="61"/>
  <c r="F9" i="61"/>
  <c r="F10" i="61"/>
  <c r="F11" i="61"/>
  <c r="F12" i="61"/>
  <c r="F13" i="61"/>
  <c r="F14" i="61"/>
  <c r="F15" i="61"/>
  <c r="F16" i="61"/>
  <c r="F17" i="61"/>
  <c r="F18" i="61"/>
  <c r="F19" i="61"/>
  <c r="F20" i="61"/>
  <c r="F21" i="61"/>
  <c r="F22" i="61"/>
  <c r="F23" i="61"/>
  <c r="F24" i="61"/>
  <c r="F25" i="61"/>
  <c r="F26" i="61"/>
  <c r="F27" i="61"/>
  <c r="F28" i="61"/>
  <c r="F29" i="61"/>
  <c r="F30" i="61"/>
  <c r="F31" i="61"/>
  <c r="F32" i="61"/>
  <c r="F33" i="61"/>
  <c r="F34" i="61"/>
  <c r="F2" i="62"/>
  <c r="F3" i="62"/>
  <c r="F4" i="62"/>
  <c r="F5" i="62"/>
  <c r="F6" i="62"/>
  <c r="F7" i="62"/>
  <c r="F8" i="62"/>
  <c r="F9" i="62"/>
  <c r="F10" i="62"/>
  <c r="F11" i="62"/>
  <c r="F12" i="62"/>
  <c r="F13" i="62"/>
  <c r="F14" i="62"/>
  <c r="A56" i="55" l="1"/>
  <c r="A55" i="55"/>
  <c r="A54" i="55"/>
  <c r="A53" i="55"/>
  <c r="A52" i="55"/>
  <c r="A51" i="55"/>
  <c r="A50" i="55"/>
  <c r="A49" i="55"/>
  <c r="A48" i="55"/>
  <c r="A47" i="55"/>
  <c r="A46" i="55"/>
  <c r="A45" i="55"/>
  <c r="F2" i="55" s="1"/>
  <c r="A44" i="55"/>
  <c r="A43" i="55"/>
  <c r="I42" i="55"/>
  <c r="A42" i="55"/>
  <c r="I41" i="55"/>
  <c r="A41" i="55"/>
  <c r="I40" i="55"/>
  <c r="A40" i="55"/>
  <c r="A39" i="55"/>
  <c r="I38" i="55"/>
  <c r="A38" i="55"/>
  <c r="A37" i="55"/>
  <c r="A36" i="55"/>
  <c r="I35" i="55"/>
  <c r="A35" i="55"/>
  <c r="A34" i="55"/>
  <c r="A33" i="55"/>
  <c r="I32" i="55"/>
  <c r="A32" i="55"/>
  <c r="I31" i="55"/>
  <c r="A31" i="55"/>
  <c r="I30" i="55"/>
  <c r="A30" i="55"/>
  <c r="I29" i="55"/>
  <c r="A29" i="55"/>
  <c r="I28" i="55"/>
  <c r="A28" i="55"/>
  <c r="I27" i="55"/>
  <c r="A27" i="55"/>
  <c r="I26" i="55"/>
  <c r="A26" i="55"/>
  <c r="I25" i="55"/>
  <c r="A25" i="55"/>
  <c r="I24" i="55"/>
  <c r="A24" i="55"/>
  <c r="I23" i="55"/>
  <c r="A23" i="55"/>
  <c r="I22" i="55"/>
  <c r="A22" i="55"/>
  <c r="I21" i="55"/>
  <c r="A21" i="55"/>
  <c r="I20" i="55"/>
  <c r="A20" i="55"/>
  <c r="A19" i="55"/>
  <c r="I18" i="55"/>
  <c r="A18" i="55"/>
  <c r="I17" i="55"/>
  <c r="A17" i="55"/>
  <c r="I16" i="55"/>
  <c r="A16" i="55"/>
  <c r="I15" i="55"/>
  <c r="A15" i="55"/>
  <c r="I14" i="55"/>
  <c r="A14" i="55"/>
  <c r="I13" i="55"/>
  <c r="A13" i="55"/>
  <c r="I12" i="55"/>
  <c r="A12" i="55"/>
  <c r="I11" i="55"/>
  <c r="A11" i="55"/>
  <c r="I10" i="55"/>
  <c r="A10" i="55"/>
  <c r="I9" i="55"/>
  <c r="A9" i="55"/>
  <c r="I8" i="55"/>
  <c r="A8" i="55"/>
  <c r="I7" i="55"/>
  <c r="A7" i="55"/>
  <c r="I6" i="55"/>
  <c r="A6" i="55"/>
  <c r="I5" i="55"/>
  <c r="F5" i="55"/>
  <c r="A5" i="55"/>
  <c r="I4" i="55"/>
  <c r="A4" i="55"/>
  <c r="I3" i="55"/>
  <c r="A3" i="55"/>
  <c r="I2" i="55"/>
  <c r="A2" i="55"/>
</calcChain>
</file>

<file path=xl/sharedStrings.xml><?xml version="1.0" encoding="utf-8"?>
<sst xmlns="http://schemas.openxmlformats.org/spreadsheetml/2006/main" count="3545" uniqueCount="961">
  <si>
    <t>-</t>
    <phoneticPr fontId="1"/>
  </si>
  <si>
    <t>在庫</t>
  </si>
  <si>
    <t>販売単位</t>
  </si>
  <si>
    <t>サービス</t>
  </si>
  <si>
    <t>PC (個)</t>
  </si>
  <si>
    <t>メートル（M）</t>
  </si>
  <si>
    <t>セット（SET）</t>
  </si>
  <si>
    <t>配送手数料</t>
  </si>
  <si>
    <t>フィルム施工費</t>
  </si>
  <si>
    <t>膜材料加工費</t>
  </si>
  <si>
    <t>SVC-001</t>
  </si>
  <si>
    <t>SVC-003</t>
  </si>
  <si>
    <t>G3000(サービス)</t>
  </si>
  <si>
    <t>G1000(ロール)</t>
  </si>
  <si>
    <t>G2000(カットサンプル)</t>
  </si>
  <si>
    <t>SPACECOOLマグネットシート_白</t>
  </si>
  <si>
    <t>SCF-3MJ-SC9-P</t>
  </si>
  <si>
    <t>3M スコッチカルフィルム Jシリーズ SC900 透明 25mmx20m</t>
  </si>
  <si>
    <t>SCF-A25M-XNW</t>
  </si>
  <si>
    <t>SCF-A25M-XNW-1</t>
  </si>
  <si>
    <t>SCF-A25M-XNS</t>
  </si>
  <si>
    <t>SCF-A25M-XNS-1</t>
  </si>
  <si>
    <t>SCF-A25M-XNS-5</t>
  </si>
  <si>
    <t>SCM-100E-XFW</t>
  </si>
  <si>
    <t>SCM-100E-XFW-1</t>
  </si>
  <si>
    <t>SCM-100E-XFW-5</t>
  </si>
  <si>
    <t>SCM-100E-XFS</t>
  </si>
  <si>
    <t>SCM-100E-XFS-1</t>
  </si>
  <si>
    <t>SCM-100E-XFS-5</t>
  </si>
  <si>
    <t>SCM-050E-XFW</t>
  </si>
  <si>
    <t>SCM-050E-XFW-1</t>
  </si>
  <si>
    <t>SCM-050E-XFW-5</t>
  </si>
  <si>
    <t>SCM-200E-XFW</t>
  </si>
  <si>
    <t>SCM-200E-XFW-1</t>
  </si>
  <si>
    <t>SCM-200E-XFW-5</t>
  </si>
  <si>
    <t>SCM-200E-XFS</t>
  </si>
  <si>
    <t>SCM-200E-XFS-1</t>
  </si>
  <si>
    <t>SCM-200E-XFS-5</t>
  </si>
  <si>
    <t>SCM-300G-XNW</t>
  </si>
  <si>
    <t>SCM-300G-XNW-1</t>
  </si>
  <si>
    <t>SCM-300G-XNW-5</t>
  </si>
  <si>
    <t>SCM-300G-XNS</t>
  </si>
  <si>
    <t>SCM-300G-XNS-1</t>
  </si>
  <si>
    <t>SCM-300G-XNS-5</t>
  </si>
  <si>
    <t>NA</t>
    <phoneticPr fontId="1"/>
  </si>
  <si>
    <t>銀PET中井</t>
    <rPh sb="4" eb="6">
      <t>ナカイ</t>
    </rPh>
    <phoneticPr fontId="1"/>
  </si>
  <si>
    <t>NAP</t>
    <phoneticPr fontId="1"/>
  </si>
  <si>
    <t>材料</t>
    <rPh sb="0" eb="2">
      <t>ザイリョウ</t>
    </rPh>
    <phoneticPr fontId="1"/>
  </si>
  <si>
    <t>購買</t>
    <rPh sb="0" eb="2">
      <t>コウバイ</t>
    </rPh>
    <phoneticPr fontId="1"/>
  </si>
  <si>
    <t>銀PET尾池</t>
    <rPh sb="4" eb="6">
      <t>オイケ</t>
    </rPh>
    <phoneticPr fontId="1"/>
  </si>
  <si>
    <t>OIP</t>
    <phoneticPr fontId="1"/>
  </si>
  <si>
    <t>塩ビ透明オカモト</t>
    <phoneticPr fontId="1"/>
  </si>
  <si>
    <t>OPVCS</t>
    <phoneticPr fontId="1"/>
  </si>
  <si>
    <t>塩ビ白オカモト</t>
    <phoneticPr fontId="1"/>
  </si>
  <si>
    <t>OPVCW</t>
    <phoneticPr fontId="1"/>
  </si>
  <si>
    <t>塩ビ透明イノベックス</t>
    <phoneticPr fontId="1"/>
  </si>
  <si>
    <t>IPVCS</t>
    <phoneticPr fontId="1"/>
  </si>
  <si>
    <t>塩ビ白イノベックス</t>
    <phoneticPr fontId="1"/>
  </si>
  <si>
    <t>IPVCW</t>
    <phoneticPr fontId="1"/>
  </si>
  <si>
    <t>SPACECOOLシート(裏塩ビ有り)_銀</t>
    <rPh sb="13" eb="14">
      <t>ウラ</t>
    </rPh>
    <rPh sb="14" eb="15">
      <t>エン</t>
    </rPh>
    <rPh sb="16" eb="17">
      <t>ア</t>
    </rPh>
    <phoneticPr fontId="1"/>
  </si>
  <si>
    <t>IPVCS(塩ビ銀イノベックス)もしくはOPVCS(塩ビ銀オカモト)、NAP(銀PET中井)またはOIP(銀PET尾池)</t>
    <phoneticPr fontId="1"/>
  </si>
  <si>
    <t>SCH-XVPV-XXS</t>
    <phoneticPr fontId="1"/>
  </si>
  <si>
    <t>製品</t>
    <rPh sb="0" eb="2">
      <t>セイヒン</t>
    </rPh>
    <phoneticPr fontId="1"/>
  </si>
  <si>
    <t>SPACECOOLシート_銀</t>
    <phoneticPr fontId="1"/>
  </si>
  <si>
    <t>IPVCS(塩ビ銀イノベックス)もしくはOPVCS(塩ビ銀オカモト)、NAP(銀PET中井)またはOIP(銀PET尾池)</t>
    <rPh sb="8" eb="9">
      <t>ギン</t>
    </rPh>
    <rPh sb="28" eb="29">
      <t>ギン</t>
    </rPh>
    <phoneticPr fontId="1"/>
  </si>
  <si>
    <t>SCH-XVPX-XXS</t>
    <phoneticPr fontId="1"/>
  </si>
  <si>
    <t>SPACECOOLシート(裏塩ビ有り)_白</t>
    <rPh sb="13" eb="14">
      <t>ウラ</t>
    </rPh>
    <rPh sb="14" eb="15">
      <t>エン</t>
    </rPh>
    <rPh sb="16" eb="17">
      <t>ア</t>
    </rPh>
    <rPh sb="20" eb="21">
      <t>シロ</t>
    </rPh>
    <phoneticPr fontId="1"/>
  </si>
  <si>
    <t>IPVCW(塩ビ白イノベックス)もしくはOPVCW(塩ビ白オカモト)、NAP(銀PET中井)またはOIP(銀PET尾池)</t>
    <phoneticPr fontId="1"/>
  </si>
  <si>
    <t>SCH-XVPV-XXW</t>
    <phoneticPr fontId="1"/>
  </si>
  <si>
    <t>SPACECOOLシート_白</t>
    <rPh sb="13" eb="14">
      <t>シロ</t>
    </rPh>
    <phoneticPr fontId="1"/>
  </si>
  <si>
    <t>SCH-XVPX-XXW</t>
    <phoneticPr fontId="1"/>
  </si>
  <si>
    <t>SVC-002</t>
    <phoneticPr fontId="1"/>
  </si>
  <si>
    <t>デコラティブ倉庫で管理、要出荷指示</t>
    <rPh sb="6" eb="8">
      <t>ソウコ</t>
    </rPh>
    <rPh sb="9" eb="11">
      <t>カンリ</t>
    </rPh>
    <rPh sb="12" eb="13">
      <t>ヨウ</t>
    </rPh>
    <rPh sb="13" eb="17">
      <t>シュッカシジ</t>
    </rPh>
    <phoneticPr fontId="1"/>
  </si>
  <si>
    <t>メートル（M）</t>
    <phoneticPr fontId="1"/>
  </si>
  <si>
    <t>SPACECOOLマグネットシート_銀</t>
    <rPh sb="18" eb="19">
      <t>ギン</t>
    </rPh>
    <phoneticPr fontId="1"/>
  </si>
  <si>
    <t>SCH-XVPV-XXS(SPACECOOLシート(裏塩ビ有り)_銀)</t>
    <phoneticPr fontId="1"/>
  </si>
  <si>
    <t>SCG-040I-XXS</t>
    <phoneticPr fontId="1"/>
  </si>
  <si>
    <t>SCH-XVPV-XXW(SPACECOOLシート(裏塩ビ有り)_白)</t>
    <phoneticPr fontId="1"/>
  </si>
  <si>
    <t>SCG-040I-XXW</t>
    <phoneticPr fontId="1"/>
  </si>
  <si>
    <t>SCH-XVPX-XXS(SPACECOOLシート_銀)</t>
    <phoneticPr fontId="1"/>
  </si>
  <si>
    <t>SCH-XVPX-XXW(SPACECOOLシート_白)</t>
    <phoneticPr fontId="1"/>
  </si>
  <si>
    <t>SCH-XVPNX-XXW(SPACECOOLシート_白)</t>
    <phoneticPr fontId="1"/>
  </si>
  <si>
    <t>販売単価</t>
    <rPh sb="2" eb="4">
      <t>タンカ</t>
    </rPh>
    <phoneticPr fontId="1"/>
  </si>
  <si>
    <t>説明(製品名/材料名)</t>
    <rPh sb="3" eb="5">
      <t>セイヒン</t>
    </rPh>
    <rPh sb="5" eb="6">
      <t>メイ</t>
    </rPh>
    <rPh sb="7" eb="9">
      <t>ザイリョウ</t>
    </rPh>
    <rPh sb="9" eb="10">
      <t>メイ</t>
    </rPh>
    <phoneticPr fontId="1"/>
  </si>
  <si>
    <t>材料
(RS BOMマスタ用情報)</t>
    <rPh sb="0" eb="2">
      <t>ザイリョウ</t>
    </rPh>
    <rPh sb="13" eb="14">
      <t>ヨウ</t>
    </rPh>
    <rPh sb="14" eb="16">
      <t>ジョウホウ</t>
    </rPh>
    <phoneticPr fontId="1"/>
  </si>
  <si>
    <t>品番
(製品コード/材料コード)</t>
    <rPh sb="0" eb="2">
      <t>ヒンバン</t>
    </rPh>
    <rPh sb="10" eb="12">
      <t>ザイリョウ</t>
    </rPh>
    <phoneticPr fontId="1"/>
  </si>
  <si>
    <t>分類</t>
    <rPh sb="0" eb="2">
      <t>ブンルイ</t>
    </rPh>
    <phoneticPr fontId="1"/>
  </si>
  <si>
    <t>製品タイプ
(RS用)</t>
    <rPh sb="9" eb="10">
      <t>ヨウ</t>
    </rPh>
    <phoneticPr fontId="1"/>
  </si>
  <si>
    <t>製品グループ
(RS用)</t>
    <rPh sb="10" eb="11">
      <t>ヨウ</t>
    </rPh>
    <phoneticPr fontId="1"/>
  </si>
  <si>
    <t>RS製品マスタ
(RS用：製品コード+説明)</t>
    <phoneticPr fontId="1"/>
  </si>
  <si>
    <t>品番</t>
    <rPh sb="0" eb="2">
      <t>ヒンバン</t>
    </rPh>
    <phoneticPr fontId="1"/>
  </si>
  <si>
    <t>SPACECOOLフィルム_白 1,250mmx25m</t>
  </si>
  <si>
    <t>SPACECOOLフィルム_白 カットサンプル x5m</t>
  </si>
  <si>
    <t>SPACECOOLフィルム_銀 1,250mmx25m</t>
  </si>
  <si>
    <t>SPACECOOLフィルム_銀 カットサンプル x1m</t>
  </si>
  <si>
    <t>SPACECOOLフィルム_銀 カットサンプル x5m</t>
  </si>
  <si>
    <t>SPACECOOLキャンバス-100E_白 103cmx50m</t>
  </si>
  <si>
    <t>SPACECOOLキャンバス-100E_白 カットサンプル x1m</t>
  </si>
  <si>
    <t>SPACECOOLキャンバス-100E_白 カットサンプル x5m</t>
  </si>
  <si>
    <t>SPACECOOLキャンバス-100E_銀 103cmx50m</t>
  </si>
  <si>
    <t>SPACECOOLキャンバス-100E_銀 カットサンプル x1m</t>
  </si>
  <si>
    <t>SPACECOOLキャンバス-100E_銀 カットサンプル x5m</t>
  </si>
  <si>
    <t>SPACECOOLターポリン-TP50F(軽量・防炎)_白 120cmx50m</t>
  </si>
  <si>
    <t>SPACECOOLターポリン-TP50F(軽量・防炎)_白 カットサンプル x1m</t>
  </si>
  <si>
    <t>SPACECOOLターポリン-TP50F(軽量・防炎)_白 カットサンプル x5m</t>
  </si>
  <si>
    <t>SPACECOOLターポリン-200E(高強度・防炎)_白 104cmx50m</t>
  </si>
  <si>
    <t>SPACECOOLターポリン-200E(高強度・防炎)_白 カットサンプル x1m</t>
  </si>
  <si>
    <t>SPACECOOLターポリン-200E(高強度・防炎)_白 カットサンプル x5m</t>
  </si>
  <si>
    <t>SPACECOOLターポリン-200E(高強度・防炎)_銀 104cmx50m</t>
  </si>
  <si>
    <t>SPACECOOLターポリン-200E(高強度・防炎)_銀 カットサンプル x1m</t>
  </si>
  <si>
    <t>SPACECOOLターポリン-200E(高強度・防炎)_銀 カットサンプル x5m</t>
  </si>
  <si>
    <t>SPACECOOL膜材料-300G(不燃・B種)_白 103cmx50m</t>
  </si>
  <si>
    <t>SPACECOOL膜材料-300G(不燃・B種)_白 カットサンプル x5m</t>
  </si>
  <si>
    <t>SPACECOOL膜材料-300G(不燃・B種)_銀 103cmx50m</t>
  </si>
  <si>
    <t>SPACECOOL膜材料-300G(不燃・B種)_銀 カットサンプル x5m</t>
  </si>
  <si>
    <t>PO価格
(加工費or材料費)</t>
    <rPh sb="2" eb="4">
      <t>カカク</t>
    </rPh>
    <rPh sb="6" eb="9">
      <t>カコウヒ</t>
    </rPh>
    <rPh sb="11" eb="14">
      <t>ザイリョウヒ</t>
    </rPh>
    <phoneticPr fontId="1"/>
  </si>
  <si>
    <t>販売単位
売価</t>
    <rPh sb="0" eb="2">
      <t>ハンバイ</t>
    </rPh>
    <rPh sb="2" eb="4">
      <t>タンイ</t>
    </rPh>
    <rPh sb="5" eb="6">
      <t>ウ</t>
    </rPh>
    <phoneticPr fontId="1"/>
  </si>
  <si>
    <t>加工費</t>
    <rPh sb="0" eb="2">
      <t>カコウ</t>
    </rPh>
    <rPh sb="2" eb="3">
      <t>ヒ</t>
    </rPh>
    <phoneticPr fontId="1"/>
  </si>
  <si>
    <t>仕入値</t>
    <rPh sb="0" eb="2">
      <t>シイレ</t>
    </rPh>
    <rPh sb="2" eb="3">
      <t>ネ</t>
    </rPh>
    <phoneticPr fontId="1"/>
  </si>
  <si>
    <t>ー</t>
    <phoneticPr fontId="1"/>
  </si>
  <si>
    <t>TBD</t>
    <phoneticPr fontId="1"/>
  </si>
  <si>
    <t>まだ発注していない</t>
    <rPh sb="2" eb="4">
      <t>ハッチュウ</t>
    </rPh>
    <phoneticPr fontId="1"/>
  </si>
  <si>
    <t>K005291-01</t>
  </si>
  <si>
    <t>K005281-01</t>
  </si>
  <si>
    <t>K005311-01</t>
  </si>
  <si>
    <t>K005321-01</t>
  </si>
  <si>
    <t>J000051-02</t>
  </si>
  <si>
    <t>J000051-03</t>
  </si>
  <si>
    <t>J000051-04</t>
  </si>
  <si>
    <t>J000051-05</t>
  </si>
  <si>
    <t>J000051-06</t>
  </si>
  <si>
    <t>J000051-07</t>
  </si>
  <si>
    <t>J000061-02</t>
  </si>
  <si>
    <t>J000061-03</t>
  </si>
  <si>
    <t>J000141-02</t>
  </si>
  <si>
    <t>J000141-03</t>
  </si>
  <si>
    <t>J000141-04</t>
  </si>
  <si>
    <t>J000141-05</t>
  </si>
  <si>
    <t>J000141-06</t>
  </si>
  <si>
    <t>J000141-07</t>
  </si>
  <si>
    <t>J000141-08</t>
  </si>
  <si>
    <t>J000141-09</t>
  </si>
  <si>
    <t>J000151-02</t>
  </si>
  <si>
    <t>J000151-03</t>
  </si>
  <si>
    <t>J000151-04</t>
  </si>
  <si>
    <t>J000151-05</t>
  </si>
  <si>
    <t>J000151-06</t>
  </si>
  <si>
    <t>J000151-07</t>
  </si>
  <si>
    <t>J000151-08</t>
  </si>
  <si>
    <t>J000151-09</t>
  </si>
  <si>
    <t>J000151-10</t>
  </si>
  <si>
    <t>J000151-11</t>
  </si>
  <si>
    <t>J000151-12</t>
  </si>
  <si>
    <t>J000151-13</t>
  </si>
  <si>
    <t>J000151-14</t>
  </si>
  <si>
    <t>J000151-15</t>
  </si>
  <si>
    <t>J000151-16</t>
  </si>
  <si>
    <t>J000151-17</t>
  </si>
  <si>
    <t>J000151-18</t>
  </si>
  <si>
    <t>J000151-19</t>
  </si>
  <si>
    <t>J000151-20</t>
  </si>
  <si>
    <t>J000241-02</t>
  </si>
  <si>
    <t>J000251-02</t>
  </si>
  <si>
    <t>J000281-02</t>
  </si>
  <si>
    <t>J000281-03</t>
  </si>
  <si>
    <t>J000281-04</t>
  </si>
  <si>
    <t>J000281-05</t>
  </si>
  <si>
    <t>J000281-06</t>
  </si>
  <si>
    <t>J000281-07</t>
  </si>
  <si>
    <t>J000281-08</t>
  </si>
  <si>
    <t>J000281-09</t>
  </si>
  <si>
    <t>J000281-10</t>
  </si>
  <si>
    <t>J000281-11</t>
  </si>
  <si>
    <t>J000281-12</t>
  </si>
  <si>
    <t>J000281-13</t>
  </si>
  <si>
    <t>J000281-14</t>
  </si>
  <si>
    <t>J000281-15</t>
  </si>
  <si>
    <t>J000281-16</t>
  </si>
  <si>
    <t>J000281-17</t>
  </si>
  <si>
    <t>J000281-18</t>
  </si>
  <si>
    <t>J000281-19</t>
  </si>
  <si>
    <t>J000281-20</t>
  </si>
  <si>
    <t>J000281-21</t>
  </si>
  <si>
    <t>J000281-22</t>
  </si>
  <si>
    <t>J000281-23</t>
  </si>
  <si>
    <t>J000281-24</t>
  </si>
  <si>
    <t>J000281-25</t>
  </si>
  <si>
    <t>J000281-26</t>
  </si>
  <si>
    <t>J000281-27</t>
  </si>
  <si>
    <t>J000281-28</t>
  </si>
  <si>
    <t>J000281-29</t>
  </si>
  <si>
    <t>J000281-30</t>
  </si>
  <si>
    <t>J000281-31</t>
  </si>
  <si>
    <t>J000281-32</t>
  </si>
  <si>
    <t>J000281-33</t>
  </si>
  <si>
    <t>J000281-34</t>
  </si>
  <si>
    <t>J000281-35</t>
  </si>
  <si>
    <t>J000281-36</t>
  </si>
  <si>
    <t>J000281-37</t>
  </si>
  <si>
    <t>J000281-38</t>
  </si>
  <si>
    <t>J000281-39</t>
  </si>
  <si>
    <t>J000291-02</t>
  </si>
  <si>
    <t>J000291-03</t>
  </si>
  <si>
    <t>J000291-04</t>
  </si>
  <si>
    <t>J000291-05</t>
  </si>
  <si>
    <t>J000291-06</t>
  </si>
  <si>
    <t>J000291-07</t>
  </si>
  <si>
    <t>J000291-08</t>
  </si>
  <si>
    <t>J000291-09</t>
  </si>
  <si>
    <t>J000291-10</t>
  </si>
  <si>
    <t>J000291-11</t>
  </si>
  <si>
    <t>J000291-12</t>
  </si>
  <si>
    <t>J000291-13</t>
  </si>
  <si>
    <t>J000291-14</t>
  </si>
  <si>
    <t>J000291-15</t>
  </si>
  <si>
    <t>J000291-16</t>
  </si>
  <si>
    <t>J000291-17</t>
  </si>
  <si>
    <t>J000291-18</t>
  </si>
  <si>
    <t>J000291-19</t>
  </si>
  <si>
    <t>J000291-20</t>
  </si>
  <si>
    <t>J000291-21</t>
  </si>
  <si>
    <t>J000291-22</t>
  </si>
  <si>
    <t>J000291-23</t>
  </si>
  <si>
    <t>J000291-24</t>
  </si>
  <si>
    <t>J000291-25</t>
  </si>
  <si>
    <t>J000291-26</t>
  </si>
  <si>
    <t>J000291-27</t>
  </si>
  <si>
    <t>J000291-28</t>
  </si>
  <si>
    <t>J000291-29</t>
  </si>
  <si>
    <t>J000291-30</t>
  </si>
  <si>
    <t>J000291-31</t>
  </si>
  <si>
    <t>J000291-32</t>
  </si>
  <si>
    <t>J000291-33</t>
  </si>
  <si>
    <t>J000291-34</t>
  </si>
  <si>
    <t>J000291-35</t>
  </si>
  <si>
    <t>J000291-36</t>
  </si>
  <si>
    <t>J000291-37</t>
  </si>
  <si>
    <t>J000291-38</t>
  </si>
  <si>
    <t>J000321-02</t>
  </si>
  <si>
    <t>J000321-03</t>
  </si>
  <si>
    <t>J000321-04</t>
  </si>
  <si>
    <t>J000321-05</t>
  </si>
  <si>
    <t>J000321-06</t>
  </si>
  <si>
    <t>J000321-07</t>
  </si>
  <si>
    <t>J000321-08</t>
  </si>
  <si>
    <t>J000321-09</t>
  </si>
  <si>
    <t>J000321-10</t>
  </si>
  <si>
    <t>J000321-11</t>
  </si>
  <si>
    <t>J000321-12</t>
  </si>
  <si>
    <t>J000321-13</t>
  </si>
  <si>
    <t>J000321-14</t>
  </si>
  <si>
    <t>J000321-15</t>
  </si>
  <si>
    <t>J000321-16</t>
  </si>
  <si>
    <t>J000321-17</t>
  </si>
  <si>
    <t>J000321-18</t>
  </si>
  <si>
    <t>J000321-19</t>
  </si>
  <si>
    <t>J000321-20</t>
  </si>
  <si>
    <t>J000321-21</t>
  </si>
  <si>
    <t>J000321-22</t>
  </si>
  <si>
    <t>J000321-23</t>
  </si>
  <si>
    <t>J000321-24</t>
  </si>
  <si>
    <t>J000321-25</t>
  </si>
  <si>
    <t>J000321-26</t>
  </si>
  <si>
    <t>J000321-27</t>
  </si>
  <si>
    <t>J000321-28</t>
  </si>
  <si>
    <t>J000321-29</t>
  </si>
  <si>
    <t>J000321-30</t>
  </si>
  <si>
    <t>J000321-31</t>
  </si>
  <si>
    <t>J000321-32</t>
  </si>
  <si>
    <t>J000321-33</t>
  </si>
  <si>
    <t>J000321-34</t>
  </si>
  <si>
    <t>J000321-35</t>
  </si>
  <si>
    <t>J000321-36</t>
  </si>
  <si>
    <t>J000321-37</t>
  </si>
  <si>
    <t>J000321-38</t>
  </si>
  <si>
    <t>J000431-02</t>
  </si>
  <si>
    <t>J000501-02</t>
  </si>
  <si>
    <t>J000501-03</t>
  </si>
  <si>
    <t>J000501-04</t>
  </si>
  <si>
    <t>J000501-05</t>
  </si>
  <si>
    <t>J000501-06</t>
  </si>
  <si>
    <t>J000501-07</t>
  </si>
  <si>
    <t>J000501-08</t>
  </si>
  <si>
    <t>J000501-09</t>
  </si>
  <si>
    <t>J000501-10</t>
  </si>
  <si>
    <t>J000501-11</t>
  </si>
  <si>
    <t>J000501-12</t>
  </si>
  <si>
    <t>J000501-13</t>
  </si>
  <si>
    <t>J000501-14</t>
  </si>
  <si>
    <t>J000501-15</t>
  </si>
  <si>
    <t>J000501-16</t>
  </si>
  <si>
    <t>J000501-17</t>
  </si>
  <si>
    <t>J000501-18</t>
  </si>
  <si>
    <t>J000501-19</t>
  </si>
  <si>
    <t>J000501-20</t>
  </si>
  <si>
    <t>J000501-21</t>
  </si>
  <si>
    <t>J000501-22</t>
  </si>
  <si>
    <t>J000501-23</t>
  </si>
  <si>
    <t>J000501-24</t>
  </si>
  <si>
    <t>J000501-25</t>
  </si>
  <si>
    <t>J000501-26</t>
  </si>
  <si>
    <t>J000501-27</t>
  </si>
  <si>
    <t>J000501-28</t>
  </si>
  <si>
    <t>J000501-29</t>
  </si>
  <si>
    <t>J000511-02</t>
  </si>
  <si>
    <t>J000511-03</t>
  </si>
  <si>
    <t>J000511-04</t>
  </si>
  <si>
    <t>J000511-05</t>
  </si>
  <si>
    <t>J000511-06</t>
  </si>
  <si>
    <t>J000511-07</t>
  </si>
  <si>
    <t>J000511-08</t>
  </si>
  <si>
    <t>J000511-09</t>
  </si>
  <si>
    <t>J000511-10</t>
  </si>
  <si>
    <t>J000511-11</t>
  </si>
  <si>
    <t>J000511-12</t>
  </si>
  <si>
    <t>J000511-13</t>
  </si>
  <si>
    <t>J000511-14</t>
  </si>
  <si>
    <t>J000511-15</t>
  </si>
  <si>
    <t>J000511-16</t>
  </si>
  <si>
    <t>J000511-17</t>
  </si>
  <si>
    <t>J000511-18</t>
  </si>
  <si>
    <t>J000511-19</t>
  </si>
  <si>
    <t>J000511-20</t>
  </si>
  <si>
    <t>J000511-21</t>
  </si>
  <si>
    <t>J000511-22</t>
  </si>
  <si>
    <t>J000511-23</t>
  </si>
  <si>
    <t>J000511-24</t>
  </si>
  <si>
    <t>J000511-25</t>
  </si>
  <si>
    <t>J000511-26</t>
  </si>
  <si>
    <t>J000511-27</t>
  </si>
  <si>
    <t>J000511-28</t>
  </si>
  <si>
    <t>J000511-29</t>
  </si>
  <si>
    <t>J000511-30</t>
  </si>
  <si>
    <t>J000511-31</t>
  </si>
  <si>
    <t>J000511-32</t>
  </si>
  <si>
    <t>J000511-33</t>
  </si>
  <si>
    <t>J000511-34</t>
  </si>
  <si>
    <t>J000511-35</t>
  </si>
  <si>
    <t>J000511-36</t>
  </si>
  <si>
    <t>J000511-37</t>
  </si>
  <si>
    <t>J000521-02</t>
  </si>
  <si>
    <t>J000521-03</t>
  </si>
  <si>
    <t>J000521-04</t>
  </si>
  <si>
    <t>J000521-05</t>
  </si>
  <si>
    <t>J000521-06</t>
  </si>
  <si>
    <t>J000521-07</t>
  </si>
  <si>
    <t>J000521-08</t>
  </si>
  <si>
    <t>J000521-09</t>
  </si>
  <si>
    <t>J000521-10</t>
  </si>
  <si>
    <t>J000521-11</t>
  </si>
  <si>
    <t>J000521-12</t>
  </si>
  <si>
    <t>J000521-13</t>
  </si>
  <si>
    <t>J000521-14</t>
  </si>
  <si>
    <t>J000521-15</t>
  </si>
  <si>
    <t>J000521-16</t>
  </si>
  <si>
    <t>J000521-17</t>
  </si>
  <si>
    <t>J000521-18</t>
  </si>
  <si>
    <t>J000521-19</t>
  </si>
  <si>
    <t>J000521-20</t>
  </si>
  <si>
    <t>J000521-21</t>
  </si>
  <si>
    <t>J000521-22</t>
  </si>
  <si>
    <t>J000521-23</t>
  </si>
  <si>
    <t>J000521-24</t>
  </si>
  <si>
    <t>J000521-25</t>
  </si>
  <si>
    <t>J000521-26</t>
  </si>
  <si>
    <t>J000521-27</t>
  </si>
  <si>
    <t>J000521-28</t>
  </si>
  <si>
    <t>J000521-29</t>
  </si>
  <si>
    <t>J000521-30</t>
  </si>
  <si>
    <t>J000521-31</t>
  </si>
  <si>
    <t>J000521-32</t>
  </si>
  <si>
    <t>J000521-33</t>
  </si>
  <si>
    <t>J000521-34</t>
  </si>
  <si>
    <t>J000521-35</t>
  </si>
  <si>
    <t>J000521-36</t>
  </si>
  <si>
    <t>J000521-37</t>
  </si>
  <si>
    <t>J000521-38</t>
  </si>
  <si>
    <t>J000521-39</t>
  </si>
  <si>
    <t>J000571-02</t>
  </si>
  <si>
    <t>J000581-02</t>
  </si>
  <si>
    <t>J000601-02</t>
  </si>
  <si>
    <t>J000601-03</t>
  </si>
  <si>
    <t>J000601-04</t>
  </si>
  <si>
    <t>J000601-05</t>
  </si>
  <si>
    <t>J000601-06</t>
  </si>
  <si>
    <t>J000601-07</t>
  </si>
  <si>
    <t>J000601-08</t>
  </si>
  <si>
    <t>J000611-02</t>
  </si>
  <si>
    <t>J000611-03</t>
  </si>
  <si>
    <t>J000611-04</t>
  </si>
  <si>
    <t>J000611-05</t>
  </si>
  <si>
    <t>J000611-06</t>
  </si>
  <si>
    <t>J000611-07</t>
  </si>
  <si>
    <t>J000611-08</t>
  </si>
  <si>
    <t>J000611-09</t>
  </si>
  <si>
    <t>J000611-10</t>
  </si>
  <si>
    <t>J000611-11</t>
  </si>
  <si>
    <t>J000611-12</t>
  </si>
  <si>
    <t>J000611-13</t>
  </si>
  <si>
    <t>J000611-14</t>
  </si>
  <si>
    <t>J000611-15</t>
  </si>
  <si>
    <t>J000611-16</t>
  </si>
  <si>
    <t>J000611-17</t>
  </si>
  <si>
    <t>J000611-18</t>
  </si>
  <si>
    <t>J000611-19</t>
  </si>
  <si>
    <t>J000611-20</t>
  </si>
  <si>
    <t>J000611-21</t>
  </si>
  <si>
    <t>J000611-22</t>
  </si>
  <si>
    <t>J000611-23</t>
  </si>
  <si>
    <t>J000611-24</t>
  </si>
  <si>
    <t>J000611-25</t>
  </si>
  <si>
    <t>J000611-26</t>
  </si>
  <si>
    <t>J000611-27</t>
  </si>
  <si>
    <t>J000611-28</t>
  </si>
  <si>
    <t>J000611-29</t>
  </si>
  <si>
    <t>J000611-30</t>
  </si>
  <si>
    <t>J000611-31</t>
  </si>
  <si>
    <t>J000611-32</t>
  </si>
  <si>
    <t>J000611-33</t>
  </si>
  <si>
    <t>J000611-34</t>
  </si>
  <si>
    <t>J000611-35</t>
  </si>
  <si>
    <t>J000611-36</t>
  </si>
  <si>
    <t>J000621-02</t>
  </si>
  <si>
    <t>J000621-03</t>
  </si>
  <si>
    <t>J000621-04</t>
  </si>
  <si>
    <t>J000621-05</t>
  </si>
  <si>
    <t>J000621-06</t>
  </si>
  <si>
    <t>J000621-07</t>
  </si>
  <si>
    <t>J000621-08</t>
  </si>
  <si>
    <t>J000621-09</t>
  </si>
  <si>
    <t>J000621-10</t>
  </si>
  <si>
    <t>J000621-11</t>
  </si>
  <si>
    <t>J000621-12</t>
  </si>
  <si>
    <t>J000621-13</t>
  </si>
  <si>
    <t>J000621-14</t>
  </si>
  <si>
    <t>J000621-15</t>
  </si>
  <si>
    <t>J000621-16</t>
  </si>
  <si>
    <t>J000621-17</t>
  </si>
  <si>
    <t>J000621-18</t>
  </si>
  <si>
    <t>J000621-19</t>
  </si>
  <si>
    <t>J000621-20</t>
  </si>
  <si>
    <t>J000621-21</t>
  </si>
  <si>
    <t>J000621-22</t>
  </si>
  <si>
    <t>J000621-23</t>
  </si>
  <si>
    <t>J000621-24</t>
  </si>
  <si>
    <t>J000621-25</t>
  </si>
  <si>
    <t>J000621-26</t>
  </si>
  <si>
    <t>J000621-27</t>
  </si>
  <si>
    <t>J000621-28</t>
  </si>
  <si>
    <t>J000621-29</t>
  </si>
  <si>
    <t>J000621-30</t>
  </si>
  <si>
    <t>J000621-31</t>
  </si>
  <si>
    <t>J000621-32</t>
  </si>
  <si>
    <t>J000621-33</t>
  </si>
  <si>
    <t>J000621-34</t>
  </si>
  <si>
    <t>J000621-35</t>
  </si>
  <si>
    <t>J000621-36</t>
  </si>
  <si>
    <t>J000621-37</t>
  </si>
  <si>
    <t>J000681-02</t>
  </si>
  <si>
    <t>J000681-03</t>
  </si>
  <si>
    <t>J000681-04</t>
  </si>
  <si>
    <t>J000681-05</t>
  </si>
  <si>
    <t>J000681-06</t>
  </si>
  <si>
    <t>J000681-07</t>
  </si>
  <si>
    <t>J000681-08</t>
  </si>
  <si>
    <t>J000681-09</t>
  </si>
  <si>
    <t>J000681-10</t>
  </si>
  <si>
    <t>J000681-11</t>
  </si>
  <si>
    <t>J000681-12</t>
  </si>
  <si>
    <t>J000681-13</t>
  </si>
  <si>
    <t>J000681-14</t>
  </si>
  <si>
    <t>J000681-15</t>
  </si>
  <si>
    <t>J000681-16</t>
  </si>
  <si>
    <t>J000681-17</t>
  </si>
  <si>
    <t>J000681-18</t>
  </si>
  <si>
    <t>J000681-19</t>
  </si>
  <si>
    <t>J000681-20</t>
  </si>
  <si>
    <t>J000681-21</t>
  </si>
  <si>
    <t>J000681-22</t>
  </si>
  <si>
    <t>J000681-23</t>
  </si>
  <si>
    <t>J000681-24</t>
  </si>
  <si>
    <t>J000681-25</t>
  </si>
  <si>
    <t>J000731-02</t>
  </si>
  <si>
    <t>J000731-03</t>
  </si>
  <si>
    <t>J000731-04</t>
  </si>
  <si>
    <t>J000731-05</t>
  </si>
  <si>
    <t>J000731-06</t>
  </si>
  <si>
    <t>J000731-07</t>
  </si>
  <si>
    <t>J000731-08</t>
  </si>
  <si>
    <t>J000731-09</t>
  </si>
  <si>
    <t>J000731-10</t>
  </si>
  <si>
    <t>J000731-11</t>
  </si>
  <si>
    <t>J000731-12</t>
  </si>
  <si>
    <t>J000731-13</t>
  </si>
  <si>
    <t>J000731-14</t>
  </si>
  <si>
    <t>J000731-15</t>
  </si>
  <si>
    <t>J000731-16</t>
  </si>
  <si>
    <t>J000731-17</t>
  </si>
  <si>
    <t>J000731-18</t>
  </si>
  <si>
    <t>J000731-19</t>
  </si>
  <si>
    <t>J000731-20</t>
  </si>
  <si>
    <t>J000731-21</t>
  </si>
  <si>
    <t>J000731-22</t>
  </si>
  <si>
    <t>J000731-23</t>
  </si>
  <si>
    <t>J000731-24</t>
  </si>
  <si>
    <t>J000731-25</t>
  </si>
  <si>
    <t>J000731-26</t>
  </si>
  <si>
    <t>J000731-27</t>
  </si>
  <si>
    <t>J000731-28</t>
  </si>
  <si>
    <t>J000731-29</t>
  </si>
  <si>
    <t>J000731-30</t>
  </si>
  <si>
    <t>J000731-31</t>
  </si>
  <si>
    <t>J000731-32</t>
  </si>
  <si>
    <t>J000731-33</t>
  </si>
  <si>
    <t>J000731-34</t>
  </si>
  <si>
    <t>J000731-35</t>
  </si>
  <si>
    <t>J000731-36</t>
  </si>
  <si>
    <t>J000731-37</t>
  </si>
  <si>
    <t>J000731-38</t>
  </si>
  <si>
    <t>J000731-39</t>
  </si>
  <si>
    <t>J000731-40</t>
  </si>
  <si>
    <t>J000731-41</t>
  </si>
  <si>
    <t>J000731-42</t>
  </si>
  <si>
    <t>J000741-02</t>
  </si>
  <si>
    <t>J000741-03</t>
  </si>
  <si>
    <t>J000741-04</t>
  </si>
  <si>
    <t>J000741-05</t>
  </si>
  <si>
    <t>J000741-06</t>
  </si>
  <si>
    <t>J000741-07</t>
  </si>
  <si>
    <t>J000741-08</t>
  </si>
  <si>
    <t>J000741-09</t>
  </si>
  <si>
    <t>J000741-10</t>
  </si>
  <si>
    <t>J000741-11</t>
  </si>
  <si>
    <t>J000741-12</t>
  </si>
  <si>
    <t>J000741-13</t>
  </si>
  <si>
    <t>J000741-14</t>
  </si>
  <si>
    <t>J000741-15</t>
  </si>
  <si>
    <t>J000741-16</t>
  </si>
  <si>
    <t>J000741-17</t>
  </si>
  <si>
    <t>J000741-18</t>
  </si>
  <si>
    <t>J000741-19</t>
  </si>
  <si>
    <t>J000741-20</t>
  </si>
  <si>
    <t>J000741-21</t>
  </si>
  <si>
    <t>J000741-22</t>
  </si>
  <si>
    <t>J000741-23</t>
  </si>
  <si>
    <t>J000741-24</t>
  </si>
  <si>
    <t>J000741-25</t>
  </si>
  <si>
    <t>J000741-26</t>
  </si>
  <si>
    <t>J000741-27</t>
  </si>
  <si>
    <t>J000741-28</t>
  </si>
  <si>
    <t>J000741-29</t>
  </si>
  <si>
    <t>J000741-30</t>
  </si>
  <si>
    <t>J000741-31</t>
  </si>
  <si>
    <t>J000741-32</t>
  </si>
  <si>
    <t>J000741-33</t>
  </si>
  <si>
    <t>J000741-34</t>
  </si>
  <si>
    <t>J000741-35</t>
  </si>
  <si>
    <t>J000741-36</t>
  </si>
  <si>
    <t>J000801-02</t>
  </si>
  <si>
    <t>J000811-02</t>
  </si>
  <si>
    <t>J000811-03</t>
  </si>
  <si>
    <t>J000811-04</t>
  </si>
  <si>
    <t>J000811-05</t>
  </si>
  <si>
    <t>J000811-06</t>
  </si>
  <si>
    <t>J000811-07</t>
  </si>
  <si>
    <t>J000811-08</t>
  </si>
  <si>
    <t>J000811-09</t>
  </si>
  <si>
    <t>J000811-10</t>
  </si>
  <si>
    <t>J000811-11</t>
  </si>
  <si>
    <t>J000811-12</t>
  </si>
  <si>
    <t>J000811-13</t>
  </si>
  <si>
    <t>J000811-14</t>
  </si>
  <si>
    <t>J000811-15</t>
  </si>
  <si>
    <t>J000811-16</t>
  </si>
  <si>
    <t>J000811-17</t>
  </si>
  <si>
    <t>J000811-18</t>
  </si>
  <si>
    <t>J000811-19</t>
  </si>
  <si>
    <t>J000811-20</t>
  </si>
  <si>
    <t>J000811-21</t>
  </si>
  <si>
    <t>J000811-22</t>
  </si>
  <si>
    <t>J000811-23</t>
  </si>
  <si>
    <t>J000811-24</t>
  </si>
  <si>
    <t>J000811-25</t>
  </si>
  <si>
    <t>J000811-26</t>
  </si>
  <si>
    <t>J000811-27</t>
  </si>
  <si>
    <t>品番チェック(製品名/材料名)</t>
    <rPh sb="0" eb="2">
      <t>ヒンバン</t>
    </rPh>
    <phoneticPr fontId="1"/>
  </si>
  <si>
    <t>新ロット</t>
    <rPh sb="0" eb="1">
      <t>シン</t>
    </rPh>
    <phoneticPr fontId="1"/>
  </si>
  <si>
    <t>保管場所</t>
    <rPh sb="0" eb="4">
      <t>ホカンバショ</t>
    </rPh>
    <phoneticPr fontId="1"/>
  </si>
  <si>
    <t>Name（在庫ロケーションID）</t>
  </si>
  <si>
    <t>サイト</t>
  </si>
  <si>
    <t>在庫ロケーションID（※１）</t>
  </si>
  <si>
    <t>SCM-050E-XFW</t>
    <phoneticPr fontId="1"/>
  </si>
  <si>
    <t>K005041-01</t>
    <phoneticPr fontId="1"/>
  </si>
  <si>
    <t>山本運輸</t>
    <rPh sb="0" eb="2">
      <t>ヤマモト</t>
    </rPh>
    <rPh sb="2" eb="4">
      <t>ウンユ</t>
    </rPh>
    <phoneticPr fontId="1"/>
  </si>
  <si>
    <t>鴻池運輸</t>
    <rPh sb="0" eb="4">
      <t>コウノイケウンユ</t>
    </rPh>
    <phoneticPr fontId="1"/>
  </si>
  <si>
    <t>1101(鴻池運輸)</t>
  </si>
  <si>
    <t>01(社外倉庫)</t>
  </si>
  <si>
    <t>1101</t>
  </si>
  <si>
    <t>K005051-01</t>
    <phoneticPr fontId="1"/>
  </si>
  <si>
    <t>1102(山本運輸)</t>
  </si>
  <si>
    <t>1102</t>
  </si>
  <si>
    <t>K005061-01</t>
    <phoneticPr fontId="1"/>
  </si>
  <si>
    <t>山本運輸</t>
    <rPh sb="0" eb="4">
      <t>ヤマモトウンユ</t>
    </rPh>
    <phoneticPr fontId="1"/>
  </si>
  <si>
    <t>入江運輸</t>
    <rPh sb="0" eb="2">
      <t>イリエ</t>
    </rPh>
    <rPh sb="2" eb="4">
      <t>ウンユ</t>
    </rPh>
    <phoneticPr fontId="1"/>
  </si>
  <si>
    <t>1103(入江運輸)</t>
  </si>
  <si>
    <t>1103</t>
  </si>
  <si>
    <t>K005091-01</t>
    <phoneticPr fontId="1"/>
  </si>
  <si>
    <t>デコラティブ</t>
    <phoneticPr fontId="1"/>
  </si>
  <si>
    <t>1201(デコラティブ)</t>
  </si>
  <si>
    <t>1201</t>
  </si>
  <si>
    <t>K005101-01</t>
    <phoneticPr fontId="1"/>
  </si>
  <si>
    <t>セイリツ工業</t>
    <rPh sb="4" eb="6">
      <t>コウギョウ</t>
    </rPh>
    <phoneticPr fontId="1"/>
  </si>
  <si>
    <t>1202(セイリツ工業)</t>
  </si>
  <si>
    <t>1202</t>
  </si>
  <si>
    <t>K005101-02</t>
    <phoneticPr fontId="1"/>
  </si>
  <si>
    <t>ジェイトリム</t>
    <phoneticPr fontId="1"/>
  </si>
  <si>
    <t>1203(ジェイトリム)</t>
  </si>
  <si>
    <t>1203</t>
  </si>
  <si>
    <t>K005551-01</t>
    <phoneticPr fontId="1"/>
  </si>
  <si>
    <t>エクシング</t>
    <phoneticPr fontId="1"/>
  </si>
  <si>
    <t>1204(エクシング)</t>
  </si>
  <si>
    <t>1204</t>
  </si>
  <si>
    <t>K005561-01</t>
    <phoneticPr fontId="1"/>
  </si>
  <si>
    <t>1205(BCロジ)</t>
  </si>
  <si>
    <t>1205</t>
  </si>
  <si>
    <t>K005571-01</t>
    <phoneticPr fontId="1"/>
  </si>
  <si>
    <t>研究所</t>
    <rPh sb="0" eb="3">
      <t>ケンキュウジョ</t>
    </rPh>
    <phoneticPr fontId="1"/>
  </si>
  <si>
    <t>3101(研究所)</t>
  </si>
  <si>
    <t>03(社内倉庫)</t>
  </si>
  <si>
    <t>3101</t>
  </si>
  <si>
    <t>K005581-01</t>
    <phoneticPr fontId="1"/>
  </si>
  <si>
    <t>3102(使用済)</t>
  </si>
  <si>
    <t>3102</t>
  </si>
  <si>
    <t>K005591-01</t>
    <phoneticPr fontId="1"/>
  </si>
  <si>
    <t>K005601-01</t>
    <phoneticPr fontId="1"/>
  </si>
  <si>
    <t>K005611-01</t>
    <phoneticPr fontId="1"/>
  </si>
  <si>
    <t>SCM-300G-XNW</t>
    <phoneticPr fontId="1"/>
  </si>
  <si>
    <t>K005461-01</t>
    <phoneticPr fontId="1"/>
  </si>
  <si>
    <t>K005471-01</t>
    <phoneticPr fontId="1"/>
  </si>
  <si>
    <t>K005481-01</t>
    <phoneticPr fontId="1"/>
  </si>
  <si>
    <t>K005491-01</t>
    <phoneticPr fontId="1"/>
  </si>
  <si>
    <t>K005501-01</t>
    <phoneticPr fontId="1"/>
  </si>
  <si>
    <t>K005511-01</t>
    <phoneticPr fontId="1"/>
  </si>
  <si>
    <t>K005521-01</t>
    <phoneticPr fontId="1"/>
  </si>
  <si>
    <t>K005531-01</t>
    <phoneticPr fontId="1"/>
  </si>
  <si>
    <t>K005541-01</t>
    <phoneticPr fontId="1"/>
  </si>
  <si>
    <t>SCM-200E-XFS</t>
    <phoneticPr fontId="1"/>
  </si>
  <si>
    <t>SCM-200E-XFW</t>
    <phoneticPr fontId="1"/>
  </si>
  <si>
    <t>K005121-01</t>
    <phoneticPr fontId="1"/>
  </si>
  <si>
    <t>SCF-A25M-XNS</t>
    <phoneticPr fontId="1"/>
  </si>
  <si>
    <t>J000051-01</t>
    <phoneticPr fontId="1"/>
  </si>
  <si>
    <t>J000061-01</t>
    <phoneticPr fontId="1"/>
  </si>
  <si>
    <t>J000071-01</t>
    <phoneticPr fontId="1"/>
  </si>
  <si>
    <t>J000081-01</t>
    <phoneticPr fontId="1"/>
  </si>
  <si>
    <t>J000091-01</t>
    <phoneticPr fontId="1"/>
  </si>
  <si>
    <t>J000101-01</t>
    <phoneticPr fontId="1"/>
  </si>
  <si>
    <t>J000111-01</t>
    <phoneticPr fontId="1"/>
  </si>
  <si>
    <t>J000121-01</t>
    <phoneticPr fontId="1"/>
  </si>
  <si>
    <t>J000131-01</t>
    <phoneticPr fontId="1"/>
  </si>
  <si>
    <t>J000141-01</t>
    <phoneticPr fontId="1"/>
  </si>
  <si>
    <t>J000151-01</t>
    <phoneticPr fontId="1"/>
  </si>
  <si>
    <t>J000171-01</t>
    <phoneticPr fontId="1"/>
  </si>
  <si>
    <t>J000181-01</t>
    <phoneticPr fontId="1"/>
  </si>
  <si>
    <t>J000191-01</t>
    <phoneticPr fontId="1"/>
  </si>
  <si>
    <t>J000201-01</t>
    <phoneticPr fontId="1"/>
  </si>
  <si>
    <t>J000221-01</t>
    <phoneticPr fontId="1"/>
  </si>
  <si>
    <t>J000231-01</t>
    <phoneticPr fontId="1"/>
  </si>
  <si>
    <t>J000241-01</t>
    <phoneticPr fontId="1"/>
  </si>
  <si>
    <t>J000251-01</t>
    <phoneticPr fontId="1"/>
  </si>
  <si>
    <t>J000281-01</t>
    <phoneticPr fontId="1"/>
  </si>
  <si>
    <t>J000291-01</t>
    <phoneticPr fontId="1"/>
  </si>
  <si>
    <t>J000301-01</t>
    <phoneticPr fontId="1"/>
  </si>
  <si>
    <t>J000311-01</t>
    <phoneticPr fontId="1"/>
  </si>
  <si>
    <t>J000321-01</t>
    <phoneticPr fontId="1"/>
  </si>
  <si>
    <t>J000331-01</t>
    <phoneticPr fontId="1"/>
  </si>
  <si>
    <t>J000341-01</t>
    <phoneticPr fontId="1"/>
  </si>
  <si>
    <t>J000351-01</t>
    <phoneticPr fontId="1"/>
  </si>
  <si>
    <t>J000361-01</t>
    <phoneticPr fontId="1"/>
  </si>
  <si>
    <t>研究所</t>
    <rPh sb="0" eb="3">
      <t>ケンキュウショ</t>
    </rPh>
    <phoneticPr fontId="1"/>
  </si>
  <si>
    <t>J000371-01</t>
    <phoneticPr fontId="1"/>
  </si>
  <si>
    <t>J000381-01</t>
    <phoneticPr fontId="1"/>
  </si>
  <si>
    <t>J000391-01</t>
    <phoneticPr fontId="1"/>
  </si>
  <si>
    <t>SCF-A25M-XNW</t>
    <phoneticPr fontId="1"/>
  </si>
  <si>
    <t>J000401-01</t>
    <phoneticPr fontId="1"/>
  </si>
  <si>
    <t>J000431-01</t>
    <phoneticPr fontId="1"/>
  </si>
  <si>
    <t>J000451-01</t>
    <phoneticPr fontId="1"/>
  </si>
  <si>
    <t>J000461-01</t>
    <phoneticPr fontId="1"/>
  </si>
  <si>
    <t>J000471-01</t>
    <phoneticPr fontId="1"/>
  </si>
  <si>
    <t>J000481-01</t>
    <phoneticPr fontId="1"/>
  </si>
  <si>
    <t>J000491-01</t>
    <phoneticPr fontId="1"/>
  </si>
  <si>
    <t>J000501-01</t>
    <phoneticPr fontId="1"/>
  </si>
  <si>
    <t>J000511-01</t>
    <phoneticPr fontId="1"/>
  </si>
  <si>
    <t>J000521-01</t>
    <phoneticPr fontId="1"/>
  </si>
  <si>
    <t>J000531-01</t>
    <phoneticPr fontId="1"/>
  </si>
  <si>
    <t>J000541-01</t>
    <phoneticPr fontId="1"/>
  </si>
  <si>
    <t>J000551-01</t>
    <phoneticPr fontId="1"/>
  </si>
  <si>
    <t>J000561-01</t>
    <phoneticPr fontId="1"/>
  </si>
  <si>
    <t>J000571-01</t>
    <phoneticPr fontId="1"/>
  </si>
  <si>
    <t>J000581-01</t>
    <phoneticPr fontId="1"/>
  </si>
  <si>
    <t>J000591-01</t>
    <phoneticPr fontId="1"/>
  </si>
  <si>
    <t>J000601-01</t>
    <phoneticPr fontId="1"/>
  </si>
  <si>
    <t>J000611-01</t>
    <phoneticPr fontId="1"/>
  </si>
  <si>
    <t>J000621-01</t>
    <phoneticPr fontId="1"/>
  </si>
  <si>
    <t>J000631-01</t>
    <phoneticPr fontId="1"/>
  </si>
  <si>
    <t>J000641-01</t>
    <phoneticPr fontId="1"/>
  </si>
  <si>
    <t>J000651-01</t>
    <phoneticPr fontId="1"/>
  </si>
  <si>
    <t>J000661-01</t>
    <phoneticPr fontId="1"/>
  </si>
  <si>
    <t>J000671-01</t>
    <phoneticPr fontId="1"/>
  </si>
  <si>
    <t>J000681-01</t>
    <phoneticPr fontId="1"/>
  </si>
  <si>
    <t>J000701-01</t>
    <phoneticPr fontId="1"/>
  </si>
  <si>
    <t>J000711-01</t>
    <phoneticPr fontId="1"/>
  </si>
  <si>
    <t>J000721-01</t>
    <phoneticPr fontId="1"/>
  </si>
  <si>
    <t>J000731-01</t>
    <phoneticPr fontId="1"/>
  </si>
  <si>
    <t>J000741-01</t>
    <phoneticPr fontId="1"/>
  </si>
  <si>
    <t>J000751-01</t>
    <phoneticPr fontId="1"/>
  </si>
  <si>
    <t>J000761-01</t>
    <phoneticPr fontId="1"/>
  </si>
  <si>
    <t>J000771-01</t>
    <phoneticPr fontId="1"/>
  </si>
  <si>
    <t>J000781-01</t>
    <phoneticPr fontId="1"/>
  </si>
  <si>
    <t>J000791-01</t>
    <phoneticPr fontId="1"/>
  </si>
  <si>
    <t>J000801-01</t>
    <phoneticPr fontId="1"/>
  </si>
  <si>
    <t>J000811-01</t>
    <phoneticPr fontId="1"/>
  </si>
  <si>
    <t>J000821-01</t>
    <phoneticPr fontId="1"/>
  </si>
  <si>
    <t>アライアンス設定価格by Ito-san</t>
    <rPh sb="6" eb="8">
      <t>セッテイ</t>
    </rPh>
    <rPh sb="8" eb="10">
      <t>カカク</t>
    </rPh>
    <phoneticPr fontId="1"/>
  </si>
  <si>
    <t>補足</t>
    <rPh sb="0" eb="2">
      <t>ホソク</t>
    </rPh>
    <phoneticPr fontId="1"/>
  </si>
  <si>
    <t>※白、銀ともに10mで価格設定あり：82,000JPY</t>
    <rPh sb="1" eb="2">
      <t>シロ</t>
    </rPh>
    <rPh sb="3" eb="4">
      <t>ギン</t>
    </rPh>
    <rPh sb="11" eb="13">
      <t>カカク</t>
    </rPh>
    <rPh sb="13" eb="15">
      <t>セッテイ</t>
    </rPh>
    <phoneticPr fontId="1"/>
  </si>
  <si>
    <t>SPACECOOLフィルム_白 カットサンプル x1m</t>
    <phoneticPr fontId="1"/>
  </si>
  <si>
    <t>SCF-A25M-XNW-5</t>
  </si>
  <si>
    <t>SCM-050E-XFS</t>
    <phoneticPr fontId="1"/>
  </si>
  <si>
    <t>SPACECOOL防炎ターポリン 1,200mmx50m</t>
    <phoneticPr fontId="1"/>
  </si>
  <si>
    <t>?</t>
    <phoneticPr fontId="1"/>
  </si>
  <si>
    <t>営業品目として把握していない</t>
    <rPh sb="0" eb="2">
      <t>エイギョウ</t>
    </rPh>
    <rPh sb="2" eb="4">
      <t>ヒンモク</t>
    </rPh>
    <rPh sb="7" eb="9">
      <t>ハアク</t>
    </rPh>
    <phoneticPr fontId="1"/>
  </si>
  <si>
    <t>SCM-050E-XFS-1</t>
    <phoneticPr fontId="1"/>
  </si>
  <si>
    <t>SPACECOOL防炎ターポリン カットサンプル x1m</t>
    <phoneticPr fontId="1"/>
  </si>
  <si>
    <t>SCM-050E-XFS-5</t>
    <phoneticPr fontId="1"/>
  </si>
  <si>
    <t>SPACECOOL防炎ターポリン カットサンプル x5m</t>
    <phoneticPr fontId="1"/>
  </si>
  <si>
    <t>SPACECOOL膜材料-300G(不燃・B種)_白 カットサンプル x1m</t>
    <phoneticPr fontId="1"/>
  </si>
  <si>
    <t>営業価格設定無し</t>
    <rPh sb="0" eb="2">
      <t>エイギョウ</t>
    </rPh>
    <rPh sb="2" eb="7">
      <t>カカクセッテイナ</t>
    </rPh>
    <phoneticPr fontId="1"/>
  </si>
  <si>
    <t>SPACECOOL膜材料-300G(不燃・B種)_銀 カットサンプル x1m</t>
    <phoneticPr fontId="1"/>
  </si>
  <si>
    <t>SCM-100E-XXS</t>
    <phoneticPr fontId="1"/>
  </si>
  <si>
    <t>SPACECOOL膜材料-100E_銀 103cmx50m</t>
    <rPh sb="18" eb="19">
      <t>ギン</t>
    </rPh>
    <phoneticPr fontId="1"/>
  </si>
  <si>
    <t>SCM-100E-XXS-1</t>
    <phoneticPr fontId="1"/>
  </si>
  <si>
    <t>SPACECOOL膜材料-100E_銀 カットサンプル x1m</t>
    <phoneticPr fontId="1"/>
  </si>
  <si>
    <t>SCM-100E-XXS-5</t>
    <phoneticPr fontId="1"/>
  </si>
  <si>
    <t>SPACECOOL膜材料-100E_銀 カットサンプル x5m</t>
    <phoneticPr fontId="1"/>
  </si>
  <si>
    <t>SCM-100E-XXW</t>
    <phoneticPr fontId="1"/>
  </si>
  <si>
    <t>SPACECOOL膜材料-100E_白 103cmx50m</t>
    <rPh sb="18" eb="19">
      <t>シロ</t>
    </rPh>
    <phoneticPr fontId="1"/>
  </si>
  <si>
    <t>SCM-100E-XXW-1</t>
    <phoneticPr fontId="1"/>
  </si>
  <si>
    <t>SPACECOOL膜材料-100E_白 カットサンプル x1m</t>
    <phoneticPr fontId="1"/>
  </si>
  <si>
    <t>SCM-100E-XXW-5</t>
    <phoneticPr fontId="1"/>
  </si>
  <si>
    <t>SPACECOOL膜材料-100E_白 カットサンプル x5m</t>
    <phoneticPr fontId="1"/>
  </si>
  <si>
    <t>SPACECOOLマグネットシート_白</t>
    <phoneticPr fontId="1"/>
  </si>
  <si>
    <t>←m単価</t>
    <rPh sb="2" eb="4">
      <t>タンカ</t>
    </rPh>
    <phoneticPr fontId="1"/>
  </si>
  <si>
    <t>現状、銀の取扱いなしにつき未設定</t>
    <rPh sb="0" eb="2">
      <t>ゲンジョウ</t>
    </rPh>
    <rPh sb="3" eb="4">
      <t>ギン</t>
    </rPh>
    <rPh sb="5" eb="7">
      <t>トリアツカ</t>
    </rPh>
    <rPh sb="13" eb="16">
      <t>ミセッテイ</t>
    </rPh>
    <phoneticPr fontId="1"/>
  </si>
  <si>
    <t>SCG-040I-OOW</t>
    <phoneticPr fontId="1"/>
  </si>
  <si>
    <t>←ロール_10mで価格設定あり</t>
    <rPh sb="9" eb="11">
      <t>カカク</t>
    </rPh>
    <rPh sb="11" eb="13">
      <t>セッテイ</t>
    </rPh>
    <phoneticPr fontId="1"/>
  </si>
  <si>
    <t>案件によって異なる</t>
    <rPh sb="0" eb="2">
      <t>アンケン</t>
    </rPh>
    <rPh sb="6" eb="7">
      <t>コト</t>
    </rPh>
    <phoneticPr fontId="1"/>
  </si>
  <si>
    <t>IPVCW-SHISAKU</t>
    <phoneticPr fontId="1"/>
  </si>
  <si>
    <t>塩ビ白イノベックス(試作)</t>
    <rPh sb="10" eb="12">
      <t>シサク</t>
    </rPh>
    <phoneticPr fontId="1"/>
  </si>
  <si>
    <t>IPVCS-SHISAKU</t>
    <phoneticPr fontId="1"/>
  </si>
  <si>
    <t>塩ビ透明イノベックス(試作)</t>
    <phoneticPr fontId="1"/>
  </si>
  <si>
    <t>使用済</t>
    <rPh sb="0" eb="3">
      <t>シヨウスミ</t>
    </rPh>
    <phoneticPr fontId="1"/>
  </si>
  <si>
    <t>OIP</t>
  </si>
  <si>
    <t>IPVCW</t>
  </si>
  <si>
    <t>IPVCS</t>
  </si>
  <si>
    <t>銀PET尾池</t>
  </si>
  <si>
    <t>塩ビ白イノベックス</t>
  </si>
  <si>
    <t>塩ビ透明イノベックス</t>
  </si>
  <si>
    <t>OIP221110-1</t>
  </si>
  <si>
    <t>OIP221110-2</t>
  </si>
  <si>
    <t>OIP221110-3</t>
  </si>
  <si>
    <t>OIP221110-4</t>
  </si>
  <si>
    <t>OIP221110-5</t>
  </si>
  <si>
    <t>OIP221110-6</t>
  </si>
  <si>
    <t>C16-CL-EM_220614_BT70-1</t>
  </si>
  <si>
    <t>C16-CL-EM_220614_BT70-2</t>
  </si>
  <si>
    <t>210230005-7</t>
  </si>
  <si>
    <t>210230005-8</t>
  </si>
  <si>
    <t>210230005-9</t>
  </si>
  <si>
    <t>210230005-10</t>
  </si>
  <si>
    <t>210230004-10</t>
  </si>
  <si>
    <t>長さ合計(m)</t>
    <rPh sb="0" eb="1">
      <t>ナガ</t>
    </rPh>
    <rPh sb="2" eb="4">
      <t>ゴウケイ</t>
    </rPh>
    <phoneticPr fontId="1"/>
  </si>
  <si>
    <t>保管場所(ID)</t>
    <rPh sb="0" eb="4">
      <t>ホカンバショ</t>
    </rPh>
    <phoneticPr fontId="1"/>
  </si>
  <si>
    <t>SCH-XVPX-XXW</t>
  </si>
  <si>
    <t>SCH-XVPX-XXS</t>
  </si>
  <si>
    <t>SCH-XVPV-XXW</t>
  </si>
  <si>
    <t>SCH-XVPV-XXS</t>
  </si>
  <si>
    <t>SPACECOOLシート_白</t>
  </si>
  <si>
    <t>SPACECOOLシート_銀</t>
  </si>
  <si>
    <t>SPACECOOLシート(裏塩ビ有り)_白</t>
  </si>
  <si>
    <t>SPACECOOLシート(裏塩ビ有り)_銀</t>
  </si>
  <si>
    <t>WM0001-2</t>
    <phoneticPr fontId="1"/>
  </si>
  <si>
    <t>SM0001-7</t>
    <phoneticPr fontId="1"/>
  </si>
  <si>
    <t>J22D0701-1</t>
  </si>
  <si>
    <t>J22D0701-2</t>
  </si>
  <si>
    <t>J22D0701-3</t>
    <phoneticPr fontId="1"/>
  </si>
  <si>
    <t>J22D0701-4</t>
    <phoneticPr fontId="1"/>
  </si>
  <si>
    <t>J22F2902-05</t>
    <phoneticPr fontId="1"/>
  </si>
  <si>
    <t>J22I0801-02</t>
  </si>
  <si>
    <t>J22I0801-04</t>
  </si>
  <si>
    <t>J22I0801-11</t>
  </si>
  <si>
    <t>J23A1101-02-01</t>
  </si>
  <si>
    <t>J23B2402-02</t>
  </si>
  <si>
    <t>AK8-Z330-2</t>
  </si>
  <si>
    <t>J23D1404-01</t>
  </si>
  <si>
    <t>J23D1404-03</t>
  </si>
  <si>
    <t>J23E2903-03</t>
  </si>
  <si>
    <t>J23E2903-04</t>
  </si>
  <si>
    <t>J23E2903-05</t>
  </si>
  <si>
    <t>J23E2903-06</t>
  </si>
  <si>
    <t>J23E2903-07</t>
  </si>
  <si>
    <t>J23E2903-08</t>
  </si>
  <si>
    <t>J23E290101-01</t>
  </si>
  <si>
    <t>J23E3103-03</t>
  </si>
  <si>
    <t>J23G0602-02</t>
  </si>
  <si>
    <t>J23G0602-04</t>
  </si>
  <si>
    <t>J23G0602-03</t>
  </si>
  <si>
    <t>J23G0602-06</t>
  </si>
  <si>
    <t>J23G0602-07</t>
  </si>
  <si>
    <t>J23G0602-08</t>
  </si>
  <si>
    <t>J23G0602-09</t>
  </si>
  <si>
    <t>J23G0602-11</t>
  </si>
  <si>
    <t>AK8-Z810-7</t>
  </si>
  <si>
    <t>AKX-Z810-1</t>
  </si>
  <si>
    <t>鴻池運輸</t>
    <phoneticPr fontId="1"/>
  </si>
  <si>
    <t>鴻池運輸</t>
    <rPh sb="0" eb="2">
      <t>コウノイケ</t>
    </rPh>
    <rPh sb="2" eb="4">
      <t>ウンユ</t>
    </rPh>
    <phoneticPr fontId="1"/>
  </si>
  <si>
    <t>SCM-100E-XXS</t>
  </si>
  <si>
    <t>SCM-100E-XXW</t>
  </si>
  <si>
    <t>SCG-040I-OOW</t>
  </si>
  <si>
    <t>SPACECOOL防炎ターポリン 1,200mmx50m</t>
  </si>
  <si>
    <t>SPACECOOL膜材料-100E_銀 103cmx50m</t>
  </si>
  <si>
    <t>SPACECOOL膜材料-100E_白 103cmx50m</t>
  </si>
  <si>
    <t>K005011-01</t>
    <phoneticPr fontId="1"/>
  </si>
  <si>
    <t>K005021-01</t>
    <phoneticPr fontId="1"/>
  </si>
  <si>
    <t>K005141-01</t>
  </si>
  <si>
    <t>K005181-01</t>
  </si>
  <si>
    <t>K005191-01</t>
  </si>
  <si>
    <t>K005201-01</t>
  </si>
  <si>
    <t>K005211-01</t>
  </si>
  <si>
    <t>K005221-01</t>
  </si>
  <si>
    <t>K005231-01</t>
  </si>
  <si>
    <t>K005241-01</t>
  </si>
  <si>
    <t>K005251-01</t>
  </si>
  <si>
    <t>K005261-01</t>
  </si>
  <si>
    <t>M009331-01</t>
  </si>
  <si>
    <t>M009331-02</t>
  </si>
  <si>
    <t>M009331-03</t>
  </si>
  <si>
    <t>M009331-04</t>
  </si>
  <si>
    <t>M009331-05</t>
  </si>
  <si>
    <t>M009331-06</t>
  </si>
  <si>
    <t>M009331-07</t>
  </si>
  <si>
    <t>M009331-08</t>
  </si>
  <si>
    <t>M009331-09</t>
  </si>
  <si>
    <t>M009331-10</t>
  </si>
  <si>
    <t>M009331-11</t>
  </si>
  <si>
    <t>M009331-12</t>
  </si>
  <si>
    <t>M009331-13</t>
  </si>
  <si>
    <t>M009331-14</t>
  </si>
  <si>
    <t>M009331-15</t>
  </si>
  <si>
    <t>M009331-16</t>
  </si>
  <si>
    <t>M009331-17</t>
  </si>
  <si>
    <t>M009331-18</t>
  </si>
  <si>
    <t>M009331-19</t>
  </si>
  <si>
    <t>M009331-20</t>
  </si>
  <si>
    <t>M009331-21</t>
  </si>
  <si>
    <t>M009331-22</t>
  </si>
  <si>
    <t>M009331-23</t>
  </si>
  <si>
    <t>M009331-24</t>
  </si>
  <si>
    <t>M009331-25</t>
  </si>
  <si>
    <t>M009331-26</t>
  </si>
  <si>
    <t>M009331-27</t>
  </si>
  <si>
    <t>M009331-28</t>
  </si>
  <si>
    <t>M009331-29</t>
  </si>
  <si>
    <t>M009331-30</t>
  </si>
  <si>
    <t>M009331-31</t>
  </si>
  <si>
    <t>M009331-32</t>
  </si>
  <si>
    <t>M009331-33</t>
  </si>
  <si>
    <t>M009331-34</t>
  </si>
  <si>
    <t>M009331-35</t>
  </si>
  <si>
    <t>M009331-36</t>
  </si>
  <si>
    <t>M009331-37</t>
  </si>
  <si>
    <t>M009331-38</t>
  </si>
  <si>
    <t>M009331-39</t>
  </si>
  <si>
    <t>M009331-40</t>
  </si>
  <si>
    <t>M009331-41</t>
  </si>
  <si>
    <t>M009331-42</t>
  </si>
  <si>
    <t>M009331-43</t>
  </si>
  <si>
    <t>M009331-44</t>
  </si>
  <si>
    <t>M009331-45</t>
  </si>
  <si>
    <t>M009331-46</t>
  </si>
  <si>
    <t>M009331-47</t>
  </si>
  <si>
    <t>M009331-48</t>
  </si>
  <si>
    <t>M009331-49</t>
  </si>
  <si>
    <t>M009331-50</t>
  </si>
  <si>
    <t>M009331-51</t>
  </si>
  <si>
    <t>M009331-52</t>
  </si>
  <si>
    <t>M009331-53</t>
  </si>
  <si>
    <t>M009331-54</t>
  </si>
  <si>
    <t>M009331-55</t>
  </si>
  <si>
    <t>M009331-56</t>
  </si>
  <si>
    <t>M009331-57</t>
  </si>
  <si>
    <t>M009331-58</t>
  </si>
  <si>
    <t>M009331-59</t>
  </si>
  <si>
    <t>M009331-60</t>
  </si>
  <si>
    <t>M009331-61</t>
  </si>
  <si>
    <t>M009331-62</t>
  </si>
  <si>
    <t>M009331-63</t>
  </si>
  <si>
    <t>M009331-64</t>
  </si>
  <si>
    <t>M009331-65</t>
  </si>
  <si>
    <t>M009331-66</t>
  </si>
  <si>
    <t>M009331-67</t>
  </si>
  <si>
    <t>M009331-68</t>
  </si>
  <si>
    <t>M009331-69</t>
  </si>
  <si>
    <t>M009331-70</t>
  </si>
  <si>
    <t>M009331-71</t>
  </si>
  <si>
    <t>M009331-72</t>
  </si>
  <si>
    <t>M009331-73</t>
  </si>
  <si>
    <t>M009331-74</t>
  </si>
  <si>
    <t>M009331-75</t>
  </si>
  <si>
    <t>M009331-76</t>
  </si>
  <si>
    <t>M009331-77</t>
  </si>
  <si>
    <t>M009331-78</t>
  </si>
  <si>
    <t>M009331-79</t>
  </si>
  <si>
    <t>M009331-80</t>
  </si>
  <si>
    <t>M009331-81</t>
  </si>
  <si>
    <t>M009331-82</t>
  </si>
  <si>
    <t>M009331-83</t>
  </si>
  <si>
    <t>M009331-84</t>
  </si>
  <si>
    <t>M009331-85</t>
  </si>
  <si>
    <t>M009331-86</t>
  </si>
  <si>
    <t>M009331-87</t>
  </si>
  <si>
    <t>M009331-88</t>
  </si>
  <si>
    <t>M009331-89</t>
  </si>
  <si>
    <t>M009331-90</t>
  </si>
  <si>
    <t>M009331-91</t>
  </si>
  <si>
    <t>M009331-92</t>
  </si>
  <si>
    <t>M009331-93</t>
  </si>
  <si>
    <t>M009331-94</t>
  </si>
  <si>
    <t>M009331-95</t>
  </si>
  <si>
    <t>M009331-96</t>
  </si>
  <si>
    <t>M009331-97</t>
  </si>
  <si>
    <t>K005631-02</t>
  </si>
  <si>
    <t>K005631-03</t>
  </si>
  <si>
    <t>K005631-07</t>
  </si>
  <si>
    <t>K005631-08</t>
  </si>
  <si>
    <t>K005631-09</t>
  </si>
  <si>
    <t>K005641-01</t>
  </si>
  <si>
    <t>K005641-02</t>
  </si>
  <si>
    <t>K005641-12</t>
  </si>
  <si>
    <t>K005641-14</t>
  </si>
  <si>
    <t>K005641-15</t>
  </si>
  <si>
    <t>K005641-16</t>
  </si>
  <si>
    <t>K005641-17</t>
  </si>
  <si>
    <t>K005641-18</t>
  </si>
  <si>
    <t>K005641-19</t>
  </si>
  <si>
    <t>長さ(m)</t>
    <rPh sb="0" eb="1">
      <t>ナガ</t>
    </rPh>
    <phoneticPr fontId="1"/>
  </si>
  <si>
    <t>入江運輸</t>
    <phoneticPr fontId="1"/>
  </si>
  <si>
    <t>B.C.ロジ（ロジフォース）</t>
  </si>
  <si>
    <t>山本運輸</t>
    <rPh sb="0" eb="1">
      <t>ヤマ</t>
    </rPh>
    <rPh sb="1" eb="2">
      <t>モト</t>
    </rPh>
    <rPh sb="2" eb="4">
      <t>ウンユ</t>
    </rPh>
    <phoneticPr fontId="1"/>
  </si>
  <si>
    <t>山本運輸</t>
    <phoneticPr fontId="1"/>
  </si>
  <si>
    <t>山本運輸</t>
  </si>
  <si>
    <t>B.C.ロジ（ロジフォース）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</si>
</sst>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name val="游ゴシック"/>
      <family val="2"/>
      <charset val="128"/>
      <scheme val="minor"/>
    </font>
    <font>
      <sz val="10"/>
      <color rgb="FF000000"/>
      <name val="Meiryo UI"/>
      <family val="3"/>
      <charset val="128"/>
    </font>
    <font>
      <sz val="9"/>
      <color rgb="FF000000"/>
      <name val="Meiryo UI"/>
      <family val="3"/>
      <charset val="128"/>
    </font>
    <font>
      <sz val="9"/>
      <name val="Meiryo UI"/>
      <family val="3"/>
      <charset val="128"/>
    </font>
    <font>
      <sz val="9"/>
      <color rgb="FFFF0000"/>
      <name val="Meiryo UI"/>
      <family val="3"/>
      <charset val="128"/>
    </font>
    <font>
      <b/>
      <sz val="9"/>
      <color rgb="FFFF0000"/>
      <name val="Meiryo UI"/>
      <family val="3"/>
      <charset val="128"/>
    </font>
    <font>
      <b/>
      <sz val="9"/>
      <name val="Meiryo UI"/>
      <family val="3"/>
      <charset val="128"/>
    </font>
    <font>
      <b/>
      <sz val="9"/>
      <color rgb="FF00000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9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6A6A6"/>
      </left>
      <right style="medium">
        <color rgb="FFA6A6A6"/>
      </right>
      <top style="medium">
        <color rgb="FFA6A6A6"/>
      </top>
      <bottom style="medium">
        <color rgb="FFA6A6A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A6A6A6"/>
      </left>
      <right style="medium">
        <color rgb="FFA6A6A6"/>
      </right>
      <top style="medium">
        <color rgb="FFA6A6A6"/>
      </top>
      <bottom/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/>
      <right style="medium">
        <color rgb="FFA6A6A6"/>
      </right>
      <top style="medium">
        <color rgb="FFA6A6A6"/>
      </top>
      <bottom style="medium">
        <color rgb="FFA6A6A6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 style="medium">
        <color rgb="FFA6A6A6"/>
      </left>
      <right style="medium">
        <color rgb="FFA6A6A6"/>
      </right>
      <top/>
      <bottom style="medium">
        <color rgb="FFA6A6A6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5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 readingOrder="1"/>
    </xf>
    <xf numFmtId="0" fontId="6" fillId="2" borderId="2" xfId="0" applyFont="1" applyFill="1" applyBorder="1" applyAlignment="1">
      <alignment horizontal="left" vertical="center" wrapText="1" readingOrder="1"/>
    </xf>
    <xf numFmtId="0" fontId="5" fillId="0" borderId="2" xfId="0" applyFont="1" applyBorder="1" applyAlignment="1">
      <alignment horizontal="left" vertical="center" wrapText="1" readingOrder="1"/>
    </xf>
    <xf numFmtId="0" fontId="5" fillId="3" borderId="2" xfId="0" applyFont="1" applyFill="1" applyBorder="1" applyAlignment="1">
      <alignment horizontal="left" vertical="center" wrapText="1" readingOrder="1"/>
    </xf>
    <xf numFmtId="0" fontId="6" fillId="3" borderId="2" xfId="0" applyFont="1" applyFill="1" applyBorder="1" applyAlignment="1">
      <alignment horizontal="left" vertical="center" wrapText="1" readingOrder="1"/>
    </xf>
    <xf numFmtId="3" fontId="6" fillId="0" borderId="2" xfId="0" applyNumberFormat="1" applyFont="1" applyBorder="1" applyAlignment="1">
      <alignment horizontal="right" vertical="center" wrapText="1" readingOrder="1"/>
    </xf>
    <xf numFmtId="0" fontId="6" fillId="0" borderId="2" xfId="0" applyFont="1" applyBorder="1" applyAlignment="1">
      <alignment horizontal="left" vertical="center" wrapText="1" readingOrder="1"/>
    </xf>
    <xf numFmtId="0" fontId="5" fillId="4" borderId="2" xfId="0" applyFont="1" applyFill="1" applyBorder="1" applyAlignment="1">
      <alignment horizontal="left" vertical="center" wrapText="1" readingOrder="1"/>
    </xf>
    <xf numFmtId="0" fontId="6" fillId="4" borderId="2" xfId="0" applyFont="1" applyFill="1" applyBorder="1" applyAlignment="1">
      <alignment horizontal="left" vertical="center" wrapText="1" readingOrder="1"/>
    </xf>
    <xf numFmtId="3" fontId="6" fillId="4" borderId="2" xfId="0" applyNumberFormat="1" applyFont="1" applyFill="1" applyBorder="1" applyAlignment="1">
      <alignment horizontal="right" vertical="center" wrapText="1" readingOrder="1"/>
    </xf>
    <xf numFmtId="0" fontId="5" fillId="5" borderId="2" xfId="0" applyFont="1" applyFill="1" applyBorder="1" applyAlignment="1">
      <alignment horizontal="left" vertical="center" wrapText="1" readingOrder="1"/>
    </xf>
    <xf numFmtId="0" fontId="6" fillId="5" borderId="2" xfId="0" applyFont="1" applyFill="1" applyBorder="1" applyAlignment="1">
      <alignment horizontal="left" vertical="center" wrapText="1" readingOrder="1"/>
    </xf>
    <xf numFmtId="3" fontId="6" fillId="5" borderId="2" xfId="0" applyNumberFormat="1" applyFont="1" applyFill="1" applyBorder="1" applyAlignment="1">
      <alignment horizontal="right" vertical="center" wrapText="1" readingOrder="1"/>
    </xf>
    <xf numFmtId="0" fontId="5" fillId="6" borderId="2" xfId="0" applyFont="1" applyFill="1" applyBorder="1" applyAlignment="1">
      <alignment horizontal="left" vertical="center" wrapText="1" readingOrder="1"/>
    </xf>
    <xf numFmtId="0" fontId="6" fillId="6" borderId="2" xfId="0" applyFont="1" applyFill="1" applyBorder="1" applyAlignment="1">
      <alignment horizontal="left" vertical="center" wrapText="1" readingOrder="1"/>
    </xf>
    <xf numFmtId="3" fontId="6" fillId="6" borderId="2" xfId="0" applyNumberFormat="1" applyFont="1" applyFill="1" applyBorder="1" applyAlignment="1">
      <alignment horizontal="right" vertical="center" wrapText="1" readingOrder="1"/>
    </xf>
    <xf numFmtId="0" fontId="5" fillId="7" borderId="2" xfId="0" applyFont="1" applyFill="1" applyBorder="1" applyAlignment="1">
      <alignment horizontal="left" vertical="center" wrapText="1" readingOrder="1"/>
    </xf>
    <xf numFmtId="0" fontId="6" fillId="7" borderId="2" xfId="0" applyFont="1" applyFill="1" applyBorder="1" applyAlignment="1">
      <alignment horizontal="left" vertical="center" wrapText="1" readingOrder="1"/>
    </xf>
    <xf numFmtId="3" fontId="6" fillId="7" borderId="2" xfId="0" applyNumberFormat="1" applyFont="1" applyFill="1" applyBorder="1" applyAlignment="1">
      <alignment horizontal="right" vertical="center" wrapText="1" readingOrder="1"/>
    </xf>
    <xf numFmtId="0" fontId="5" fillId="8" borderId="2" xfId="0" applyFont="1" applyFill="1" applyBorder="1" applyAlignment="1">
      <alignment horizontal="left" vertical="center" wrapText="1" readingOrder="1"/>
    </xf>
    <xf numFmtId="0" fontId="6" fillId="8" borderId="2" xfId="0" applyFont="1" applyFill="1" applyBorder="1" applyAlignment="1">
      <alignment horizontal="left" vertical="center" wrapText="1" readingOrder="1"/>
    </xf>
    <xf numFmtId="3" fontId="6" fillId="8" borderId="2" xfId="0" applyNumberFormat="1" applyFont="1" applyFill="1" applyBorder="1" applyAlignment="1">
      <alignment horizontal="right" vertical="center" wrapText="1" readingOrder="1"/>
    </xf>
    <xf numFmtId="0" fontId="9" fillId="9" borderId="2" xfId="0" applyFont="1" applyFill="1" applyBorder="1" applyAlignment="1">
      <alignment horizontal="center" vertical="center" wrapText="1" readingOrder="1"/>
    </xf>
    <xf numFmtId="0" fontId="10" fillId="9" borderId="2" xfId="0" applyFont="1" applyFill="1" applyBorder="1" applyAlignment="1">
      <alignment horizontal="center" vertical="center" wrapText="1" readingOrder="1"/>
    </xf>
    <xf numFmtId="0" fontId="11" fillId="0" borderId="0" xfId="0" applyFont="1">
      <alignment vertical="center"/>
    </xf>
    <xf numFmtId="3" fontId="8" fillId="0" borderId="2" xfId="0" applyNumberFormat="1" applyFont="1" applyBorder="1" applyAlignment="1">
      <alignment horizontal="right" vertical="center" wrapText="1" readingOrder="1"/>
    </xf>
    <xf numFmtId="0" fontId="14" fillId="0" borderId="1" xfId="0" applyFont="1" applyBorder="1">
      <alignment vertical="center"/>
    </xf>
    <xf numFmtId="0" fontId="14" fillId="15" borderId="1" xfId="0" applyFont="1" applyFill="1" applyBorder="1">
      <alignment vertical="center"/>
    </xf>
    <xf numFmtId="0" fontId="14" fillId="15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right" vertical="center" wrapText="1"/>
    </xf>
    <xf numFmtId="0" fontId="14" fillId="15" borderId="1" xfId="0" applyFont="1" applyFill="1" applyBorder="1" applyAlignment="1">
      <alignment horizontal="right" vertical="center" wrapText="1"/>
    </xf>
    <xf numFmtId="0" fontId="14" fillId="16" borderId="1" xfId="0" applyFont="1" applyFill="1" applyBorder="1" applyAlignment="1">
      <alignment vertical="center" wrapText="1"/>
    </xf>
    <xf numFmtId="0" fontId="14" fillId="16" borderId="1" xfId="0" applyFont="1" applyFill="1" applyBorder="1">
      <alignment vertical="center"/>
    </xf>
    <xf numFmtId="0" fontId="14" fillId="17" borderId="1" xfId="0" applyFont="1" applyFill="1" applyBorder="1" applyAlignment="1">
      <alignment vertical="center" wrapText="1"/>
    </xf>
    <xf numFmtId="0" fontId="14" fillId="17" borderId="1" xfId="0" applyFont="1" applyFill="1" applyBorder="1">
      <alignment vertical="center"/>
    </xf>
    <xf numFmtId="0" fontId="14" fillId="2" borderId="1" xfId="0" applyFont="1" applyFill="1" applyBorder="1" applyAlignment="1">
      <alignment vertical="center" wrapText="1"/>
    </xf>
    <xf numFmtId="0" fontId="14" fillId="18" borderId="1" xfId="0" applyFont="1" applyFill="1" applyBorder="1" applyAlignment="1">
      <alignment vertical="center" wrapText="1"/>
    </xf>
    <xf numFmtId="0" fontId="14" fillId="19" borderId="1" xfId="0" applyFont="1" applyFill="1" applyBorder="1">
      <alignment vertical="center"/>
    </xf>
    <xf numFmtId="0" fontId="14" fillId="2" borderId="1" xfId="0" applyFont="1" applyFill="1" applyBorder="1">
      <alignment vertical="center"/>
    </xf>
    <xf numFmtId="38" fontId="11" fillId="5" borderId="0" xfId="1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/>
    </xf>
    <xf numFmtId="3" fontId="9" fillId="8" borderId="2" xfId="0" applyNumberFormat="1" applyFont="1" applyFill="1" applyBorder="1" applyAlignment="1">
      <alignment horizontal="right" vertical="center" wrapText="1" readingOrder="1"/>
    </xf>
    <xf numFmtId="38" fontId="11" fillId="5" borderId="0" xfId="1" applyFont="1" applyFill="1" applyAlignment="1">
      <alignment horizontal="right" vertical="center"/>
    </xf>
    <xf numFmtId="0" fontId="11" fillId="5" borderId="0" xfId="0" applyFont="1" applyFill="1">
      <alignment vertical="center"/>
    </xf>
    <xf numFmtId="3" fontId="9" fillId="7" borderId="2" xfId="0" applyNumberFormat="1" applyFont="1" applyFill="1" applyBorder="1" applyAlignment="1">
      <alignment horizontal="right" vertical="center" wrapText="1" readingOrder="1"/>
    </xf>
    <xf numFmtId="3" fontId="9" fillId="6" borderId="2" xfId="0" applyNumberFormat="1" applyFont="1" applyFill="1" applyBorder="1" applyAlignment="1">
      <alignment horizontal="right" vertical="center" wrapText="1" readingOrder="1"/>
    </xf>
    <xf numFmtId="0" fontId="5" fillId="0" borderId="4" xfId="0" applyFont="1" applyBorder="1" applyAlignment="1">
      <alignment horizontal="left" vertical="center" wrapText="1" readingOrder="1"/>
    </xf>
    <xf numFmtId="0" fontId="5" fillId="6" borderId="4" xfId="0" applyFont="1" applyFill="1" applyBorder="1" applyAlignment="1">
      <alignment horizontal="left" vertical="center" wrapText="1" readingOrder="1"/>
    </xf>
    <xf numFmtId="0" fontId="6" fillId="6" borderId="4" xfId="0" applyFont="1" applyFill="1" applyBorder="1" applyAlignment="1">
      <alignment horizontal="left" vertical="center" wrapText="1" readingOrder="1"/>
    </xf>
    <xf numFmtId="3" fontId="6" fillId="6" borderId="4" xfId="0" applyNumberFormat="1" applyFont="1" applyFill="1" applyBorder="1" applyAlignment="1">
      <alignment horizontal="right" vertical="center" wrapText="1" readingOrder="1"/>
    </xf>
    <xf numFmtId="3" fontId="9" fillId="6" borderId="4" xfId="0" applyNumberFormat="1" applyFont="1" applyFill="1" applyBorder="1" applyAlignment="1">
      <alignment horizontal="right" vertical="center" wrapText="1" readingOrder="1"/>
    </xf>
    <xf numFmtId="0" fontId="5" fillId="0" borderId="5" xfId="0" applyFont="1" applyBorder="1" applyAlignment="1">
      <alignment horizontal="left" vertical="center" wrapText="1" readingOrder="1"/>
    </xf>
    <xf numFmtId="0" fontId="5" fillId="6" borderId="6" xfId="0" applyFont="1" applyFill="1" applyBorder="1" applyAlignment="1">
      <alignment horizontal="left" vertical="center" wrapText="1" readingOrder="1"/>
    </xf>
    <xf numFmtId="0" fontId="6" fillId="6" borderId="6" xfId="0" applyFont="1" applyFill="1" applyBorder="1" applyAlignment="1">
      <alignment horizontal="left" vertical="center" wrapText="1" readingOrder="1"/>
    </xf>
    <xf numFmtId="0" fontId="7" fillId="6" borderId="6" xfId="0" applyFont="1" applyFill="1" applyBorder="1" applyAlignment="1">
      <alignment horizontal="left" vertical="center" wrapText="1" readingOrder="1"/>
    </xf>
    <xf numFmtId="3" fontId="7" fillId="6" borderId="6" xfId="0" applyNumberFormat="1" applyFont="1" applyFill="1" applyBorder="1" applyAlignment="1">
      <alignment horizontal="right" vertical="center" wrapText="1" readingOrder="1"/>
    </xf>
    <xf numFmtId="3" fontId="7" fillId="6" borderId="7" xfId="0" applyNumberFormat="1" applyFont="1" applyFill="1" applyBorder="1" applyAlignment="1">
      <alignment horizontal="right" vertical="center" wrapText="1" readingOrder="1"/>
    </xf>
    <xf numFmtId="3" fontId="6" fillId="0" borderId="8" xfId="0" applyNumberFormat="1" applyFont="1" applyBorder="1" applyAlignment="1">
      <alignment horizontal="right" vertical="center" wrapText="1" readingOrder="1"/>
    </xf>
    <xf numFmtId="38" fontId="11" fillId="5" borderId="0" xfId="1" applyFont="1" applyFill="1" applyAlignment="1">
      <alignment horizontal="left" vertical="center"/>
    </xf>
    <xf numFmtId="0" fontId="5" fillId="0" borderId="9" xfId="0" applyFont="1" applyBorder="1" applyAlignment="1">
      <alignment horizontal="left" vertical="center" wrapText="1" readingOrder="1"/>
    </xf>
    <xf numFmtId="0" fontId="5" fillId="6" borderId="10" xfId="0" applyFont="1" applyFill="1" applyBorder="1" applyAlignment="1">
      <alignment horizontal="left" vertical="center" wrapText="1" readingOrder="1"/>
    </xf>
    <xf numFmtId="0" fontId="6" fillId="6" borderId="10" xfId="0" applyFont="1" applyFill="1" applyBorder="1" applyAlignment="1">
      <alignment horizontal="left" vertical="center" wrapText="1" readingOrder="1"/>
    </xf>
    <xf numFmtId="0" fontId="7" fillId="6" borderId="10" xfId="0" applyFont="1" applyFill="1" applyBorder="1" applyAlignment="1">
      <alignment horizontal="left" vertical="center" wrapText="1" readingOrder="1"/>
    </xf>
    <xf numFmtId="3" fontId="7" fillId="6" borderId="10" xfId="0" applyNumberFormat="1" applyFont="1" applyFill="1" applyBorder="1" applyAlignment="1">
      <alignment horizontal="right" vertical="center" wrapText="1" readingOrder="1"/>
    </xf>
    <xf numFmtId="3" fontId="7" fillId="6" borderId="11" xfId="0" applyNumberFormat="1" applyFont="1" applyFill="1" applyBorder="1" applyAlignment="1">
      <alignment horizontal="right" vertical="center" wrapText="1" readingOrder="1"/>
    </xf>
    <xf numFmtId="0" fontId="5" fillId="0" borderId="12" xfId="0" applyFont="1" applyBorder="1" applyAlignment="1">
      <alignment horizontal="left" vertical="center" wrapText="1" readingOrder="1"/>
    </xf>
    <xf numFmtId="0" fontId="5" fillId="6" borderId="13" xfId="0" applyFont="1" applyFill="1" applyBorder="1" applyAlignment="1">
      <alignment horizontal="left" vertical="center" wrapText="1" readingOrder="1"/>
    </xf>
    <xf numFmtId="0" fontId="6" fillId="6" borderId="13" xfId="0" applyFont="1" applyFill="1" applyBorder="1" applyAlignment="1">
      <alignment horizontal="left" vertical="center" wrapText="1" readingOrder="1"/>
    </xf>
    <xf numFmtId="0" fontId="7" fillId="6" borderId="13" xfId="0" applyFont="1" applyFill="1" applyBorder="1" applyAlignment="1">
      <alignment horizontal="left" vertical="center" wrapText="1" readingOrder="1"/>
    </xf>
    <xf numFmtId="3" fontId="7" fillId="6" borderId="13" xfId="0" applyNumberFormat="1" applyFont="1" applyFill="1" applyBorder="1" applyAlignment="1">
      <alignment horizontal="right" vertical="center" wrapText="1" readingOrder="1"/>
    </xf>
    <xf numFmtId="3" fontId="7" fillId="6" borderId="14" xfId="0" applyNumberFormat="1" applyFont="1" applyFill="1" applyBorder="1" applyAlignment="1">
      <alignment horizontal="right" vertical="center" wrapText="1" readingOrder="1"/>
    </xf>
    <xf numFmtId="0" fontId="5" fillId="0" borderId="15" xfId="0" applyFont="1" applyBorder="1" applyAlignment="1">
      <alignment horizontal="left" vertical="center" wrapText="1" readingOrder="1"/>
    </xf>
    <xf numFmtId="0" fontId="5" fillId="5" borderId="15" xfId="0" applyFont="1" applyFill="1" applyBorder="1" applyAlignment="1">
      <alignment horizontal="left" vertical="center" wrapText="1" readingOrder="1"/>
    </xf>
    <xf numFmtId="0" fontId="6" fillId="5" borderId="15" xfId="0" applyFont="1" applyFill="1" applyBorder="1" applyAlignment="1">
      <alignment horizontal="left" vertical="center" wrapText="1" readingOrder="1"/>
    </xf>
    <xf numFmtId="3" fontId="6" fillId="5" borderId="15" xfId="0" applyNumberFormat="1" applyFont="1" applyFill="1" applyBorder="1" applyAlignment="1">
      <alignment horizontal="right" vertical="center" wrapText="1" readingOrder="1"/>
    </xf>
    <xf numFmtId="3" fontId="9" fillId="5" borderId="15" xfId="0" applyNumberFormat="1" applyFont="1" applyFill="1" applyBorder="1" applyAlignment="1">
      <alignment horizontal="right" vertical="center" wrapText="1" readingOrder="1"/>
    </xf>
    <xf numFmtId="3" fontId="9" fillId="5" borderId="2" xfId="0" applyNumberFormat="1" applyFont="1" applyFill="1" applyBorder="1" applyAlignment="1">
      <alignment horizontal="right" vertical="center" wrapText="1" readingOrder="1"/>
    </xf>
    <xf numFmtId="3" fontId="9" fillId="4" borderId="2" xfId="0" applyNumberFormat="1" applyFont="1" applyFill="1" applyBorder="1" applyAlignment="1">
      <alignment horizontal="right" vertical="center" wrapText="1" readingOrder="1"/>
    </xf>
    <xf numFmtId="0" fontId="5" fillId="4" borderId="4" xfId="0" applyFont="1" applyFill="1" applyBorder="1" applyAlignment="1">
      <alignment horizontal="left" vertical="center" wrapText="1" readingOrder="1"/>
    </xf>
    <xf numFmtId="0" fontId="6" fillId="4" borderId="4" xfId="0" applyFont="1" applyFill="1" applyBorder="1" applyAlignment="1">
      <alignment horizontal="left" vertical="center" wrapText="1" readingOrder="1"/>
    </xf>
    <xf numFmtId="3" fontId="6" fillId="4" borderId="4" xfId="0" applyNumberFormat="1" applyFont="1" applyFill="1" applyBorder="1" applyAlignment="1">
      <alignment horizontal="right" vertical="center" wrapText="1" readingOrder="1"/>
    </xf>
    <xf numFmtId="3" fontId="9" fillId="4" borderId="4" xfId="0" applyNumberFormat="1" applyFont="1" applyFill="1" applyBorder="1" applyAlignment="1">
      <alignment horizontal="right" vertical="center" wrapText="1" readingOrder="1"/>
    </xf>
    <xf numFmtId="0" fontId="5" fillId="4" borderId="6" xfId="0" applyFont="1" applyFill="1" applyBorder="1" applyAlignment="1">
      <alignment horizontal="left" vertical="center" wrapText="1" readingOrder="1"/>
    </xf>
    <xf numFmtId="0" fontId="6" fillId="4" borderId="6" xfId="0" applyFont="1" applyFill="1" applyBorder="1" applyAlignment="1">
      <alignment horizontal="left" vertical="center" wrapText="1" readingOrder="1"/>
    </xf>
    <xf numFmtId="0" fontId="7" fillId="4" borderId="6" xfId="0" applyFont="1" applyFill="1" applyBorder="1" applyAlignment="1">
      <alignment horizontal="left" vertical="center" wrapText="1" readingOrder="1"/>
    </xf>
    <xf numFmtId="3" fontId="7" fillId="4" borderId="6" xfId="0" applyNumberFormat="1" applyFont="1" applyFill="1" applyBorder="1" applyAlignment="1">
      <alignment horizontal="right" vertical="center" wrapText="1" readingOrder="1"/>
    </xf>
    <xf numFmtId="3" fontId="8" fillId="4" borderId="7" xfId="0" applyNumberFormat="1" applyFont="1" applyFill="1" applyBorder="1" applyAlignment="1">
      <alignment horizontal="right" vertical="center" wrapText="1" readingOrder="1"/>
    </xf>
    <xf numFmtId="0" fontId="5" fillId="4" borderId="10" xfId="0" applyFont="1" applyFill="1" applyBorder="1" applyAlignment="1">
      <alignment horizontal="left" vertical="center" wrapText="1" readingOrder="1"/>
    </xf>
    <xf numFmtId="0" fontId="6" fillId="4" borderId="10" xfId="0" applyFont="1" applyFill="1" applyBorder="1" applyAlignment="1">
      <alignment horizontal="left" vertical="center" wrapText="1" readingOrder="1"/>
    </xf>
    <xf numFmtId="0" fontId="7" fillId="4" borderId="10" xfId="0" applyFont="1" applyFill="1" applyBorder="1" applyAlignment="1">
      <alignment horizontal="left" vertical="center" wrapText="1" readingOrder="1"/>
    </xf>
    <xf numFmtId="3" fontId="7" fillId="4" borderId="10" xfId="0" applyNumberFormat="1" applyFont="1" applyFill="1" applyBorder="1" applyAlignment="1">
      <alignment horizontal="right" vertical="center" wrapText="1" readingOrder="1"/>
    </xf>
    <xf numFmtId="3" fontId="7" fillId="4" borderId="11" xfId="0" applyNumberFormat="1" applyFont="1" applyFill="1" applyBorder="1" applyAlignment="1">
      <alignment horizontal="right" vertical="center" wrapText="1" readingOrder="1"/>
    </xf>
    <xf numFmtId="3" fontId="8" fillId="4" borderId="11" xfId="0" applyNumberFormat="1" applyFont="1" applyFill="1" applyBorder="1" applyAlignment="1">
      <alignment horizontal="right" vertical="center" wrapText="1" readingOrder="1"/>
    </xf>
    <xf numFmtId="0" fontId="5" fillId="4" borderId="13" xfId="0" applyFont="1" applyFill="1" applyBorder="1" applyAlignment="1">
      <alignment horizontal="left" vertical="center" wrapText="1" readingOrder="1"/>
    </xf>
    <xf numFmtId="0" fontId="6" fillId="4" borderId="13" xfId="0" applyFont="1" applyFill="1" applyBorder="1" applyAlignment="1">
      <alignment horizontal="left" vertical="center" wrapText="1" readingOrder="1"/>
    </xf>
    <xf numFmtId="0" fontId="7" fillId="4" borderId="13" xfId="0" applyFont="1" applyFill="1" applyBorder="1" applyAlignment="1">
      <alignment horizontal="left" vertical="center" wrapText="1" readingOrder="1"/>
    </xf>
    <xf numFmtId="3" fontId="7" fillId="4" borderId="13" xfId="0" applyNumberFormat="1" applyFont="1" applyFill="1" applyBorder="1" applyAlignment="1">
      <alignment horizontal="right" vertical="center" wrapText="1" readingOrder="1"/>
    </xf>
    <xf numFmtId="3" fontId="7" fillId="4" borderId="14" xfId="0" applyNumberFormat="1" applyFont="1" applyFill="1" applyBorder="1" applyAlignment="1">
      <alignment horizontal="right" vertical="center" wrapText="1" readingOrder="1"/>
    </xf>
    <xf numFmtId="0" fontId="6" fillId="0" borderId="15" xfId="0" applyFont="1" applyBorder="1" applyAlignment="1">
      <alignment horizontal="left" vertical="center" wrapText="1" readingOrder="1"/>
    </xf>
    <xf numFmtId="3" fontId="6" fillId="0" borderId="15" xfId="0" applyNumberFormat="1" applyFont="1" applyBorder="1" applyAlignment="1">
      <alignment horizontal="right" vertical="center" wrapText="1" readingOrder="1"/>
    </xf>
    <xf numFmtId="3" fontId="9" fillId="0" borderId="15" xfId="0" applyNumberFormat="1" applyFont="1" applyBorder="1" applyAlignment="1">
      <alignment horizontal="right" vertical="center" wrapText="1" readingOrder="1"/>
    </xf>
    <xf numFmtId="3" fontId="9" fillId="0" borderId="2" xfId="0" applyNumberFormat="1" applyFont="1" applyBorder="1" applyAlignment="1">
      <alignment horizontal="right" vertical="center" wrapText="1" readingOrder="1"/>
    </xf>
    <xf numFmtId="0" fontId="7" fillId="0" borderId="2" xfId="0" applyFont="1" applyBorder="1" applyAlignment="1">
      <alignment horizontal="left" vertical="center" wrapText="1" readingOrder="1"/>
    </xf>
    <xf numFmtId="3" fontId="7" fillId="0" borderId="2" xfId="0" applyNumberFormat="1" applyFont="1" applyBorder="1" applyAlignment="1">
      <alignment horizontal="right" vertical="center" wrapText="1" readingOrder="1"/>
    </xf>
    <xf numFmtId="3" fontId="9" fillId="3" borderId="2" xfId="0" applyNumberFormat="1" applyFont="1" applyFill="1" applyBorder="1" applyAlignment="1">
      <alignment horizontal="right" vertical="center" wrapText="1" readingOrder="1"/>
    </xf>
    <xf numFmtId="0" fontId="6" fillId="0" borderId="0" xfId="0" applyFont="1">
      <alignment vertical="center"/>
    </xf>
    <xf numFmtId="0" fontId="6" fillId="2" borderId="2" xfId="0" applyFont="1" applyFill="1" applyBorder="1" applyAlignment="1">
      <alignment horizontal="right" vertical="center" wrapText="1" readingOrder="1"/>
    </xf>
    <xf numFmtId="0" fontId="9" fillId="2" borderId="2" xfId="0" applyFont="1" applyFill="1" applyBorder="1" applyAlignment="1">
      <alignment horizontal="right" vertical="center" wrapText="1" readingOrder="1"/>
    </xf>
    <xf numFmtId="0" fontId="2" fillId="0" borderId="1" xfId="0" applyFont="1" applyBorder="1">
      <alignment vertical="center"/>
    </xf>
    <xf numFmtId="49" fontId="11" fillId="14" borderId="1" xfId="0" applyNumberFormat="1" applyFont="1" applyFill="1" applyBorder="1">
      <alignment vertical="center"/>
    </xf>
    <xf numFmtId="49" fontId="7" fillId="14" borderId="1" xfId="0" applyNumberFormat="1" applyFont="1" applyFill="1" applyBorder="1">
      <alignment vertical="center"/>
    </xf>
    <xf numFmtId="49" fontId="11" fillId="0" borderId="1" xfId="0" applyNumberFormat="1" applyFont="1" applyBorder="1">
      <alignment vertical="center"/>
    </xf>
    <xf numFmtId="49" fontId="7" fillId="0" borderId="1" xfId="0" applyNumberFormat="1" applyFont="1" applyBorder="1">
      <alignment vertical="center"/>
    </xf>
    <xf numFmtId="49" fontId="12" fillId="7" borderId="1" xfId="0" applyNumberFormat="1" applyFont="1" applyFill="1" applyBorder="1" applyAlignment="1">
      <alignment horizontal="center" vertical="center"/>
    </xf>
    <xf numFmtId="49" fontId="8" fillId="7" borderId="1" xfId="0" applyNumberFormat="1" applyFont="1" applyFill="1" applyBorder="1" applyAlignment="1">
      <alignment horizontal="center" vertical="center"/>
    </xf>
    <xf numFmtId="0" fontId="14" fillId="13" borderId="1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4" fillId="20" borderId="3" xfId="0" applyFont="1" applyFill="1" applyBorder="1">
      <alignment vertical="center"/>
    </xf>
    <xf numFmtId="0" fontId="14" fillId="20" borderId="1" xfId="0" applyFont="1" applyFill="1" applyBorder="1">
      <alignment vertical="center"/>
    </xf>
    <xf numFmtId="0" fontId="14" fillId="0" borderId="3" xfId="0" applyFont="1" applyBorder="1">
      <alignment vertical="center"/>
    </xf>
    <xf numFmtId="0" fontId="13" fillId="10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0" fontId="14" fillId="15" borderId="3" xfId="0" applyFont="1" applyFill="1" applyBorder="1">
      <alignment vertical="center"/>
    </xf>
    <xf numFmtId="0" fontId="14" fillId="21" borderId="1" xfId="0" applyFont="1" applyFill="1" applyBorder="1">
      <alignment vertical="center"/>
    </xf>
    <xf numFmtId="0" fontId="14" fillId="21" borderId="1" xfId="0" applyFont="1" applyFill="1" applyBorder="1" applyAlignment="1">
      <alignment vertical="center" wrapText="1"/>
    </xf>
    <xf numFmtId="0" fontId="14" fillId="22" borderId="1" xfId="0" applyFont="1" applyFill="1" applyBorder="1" applyAlignment="1">
      <alignment vertical="center" wrapText="1"/>
    </xf>
    <xf numFmtId="0" fontId="14" fillId="21" borderId="16" xfId="0" applyFont="1" applyFill="1" applyBorder="1">
      <alignment vertical="center"/>
    </xf>
    <xf numFmtId="0" fontId="14" fillId="22" borderId="1" xfId="0" applyFont="1" applyFill="1" applyBorder="1">
      <alignment vertical="center"/>
    </xf>
    <xf numFmtId="0" fontId="14" fillId="0" borderId="1" xfId="0" applyFont="1" applyBorder="1" applyAlignment="1">
      <alignment horizontal="right" vertical="center"/>
    </xf>
    <xf numFmtId="0" fontId="14" fillId="21" borderId="1" xfId="0" applyFont="1" applyFill="1" applyBorder="1" applyAlignment="1">
      <alignment horizontal="right" vertical="center" wrapText="1"/>
    </xf>
    <xf numFmtId="0" fontId="7" fillId="2" borderId="2" xfId="0" applyFont="1" applyFill="1" applyBorder="1" applyAlignment="1">
      <alignment horizontal="left" vertical="center" wrapText="1" readingOrder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95250</xdr:rowOff>
    </xdr:from>
    <xdr:to>
      <xdr:col>18</xdr:col>
      <xdr:colOff>449394</xdr:colOff>
      <xdr:row>29</xdr:row>
      <xdr:rowOff>115267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09CDAD0-799A-EFDC-FC6F-151F5AD7A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95250"/>
          <a:ext cx="12317544" cy="69256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2339975</xdr:colOff>
      <xdr:row>0</xdr:row>
      <xdr:rowOff>388937</xdr:rowOff>
    </xdr:from>
    <xdr:to>
      <xdr:col>0</xdr:col>
      <xdr:colOff>3944939</xdr:colOff>
      <xdr:row>3</xdr:row>
      <xdr:rowOff>154782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A1AA2926-3E8C-4336-A2E7-8BB3268554F6}"/>
            </a:ext>
          </a:extLst>
        </xdr:cNvPr>
        <xdr:cNvSpPr/>
      </xdr:nvSpPr>
      <xdr:spPr>
        <a:xfrm>
          <a:off x="2339975" y="388937"/>
          <a:ext cx="1604964" cy="607220"/>
        </a:xfrm>
        <a:prstGeom prst="wedgeRoundRectCallout">
          <a:avLst>
            <a:gd name="adj1" fmla="val 25986"/>
            <a:gd name="adj2" fmla="val 76195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 b="1" u="sng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2023010/23</a:t>
          </a:r>
          <a:r>
            <a:rPr kumimoji="1" lang="ja-JP" altLang="en-US" sz="1000" b="1" u="sng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コメント</a:t>
          </a:r>
          <a:endParaRPr kumimoji="1" lang="en-US" altLang="ja-JP" sz="1000" b="1" u="sng">
            <a:solidFill>
              <a:schemeClr val="bg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00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赤字部分更新</a:t>
          </a:r>
          <a:endParaRPr kumimoji="1" lang="en-US" altLang="ja-JP" sz="1000">
            <a:solidFill>
              <a:schemeClr val="bg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central.ssp.pwc.com/Users/181540/Downloads/&#12304;SEAQ&#12305;&#37096;&#21697;&#35201;&#27714;&#20381;&#38972;&#26360;&#24115;&#31080;&#12452;&#12513;&#12540;&#12472;_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部品要求依頼書テンプレート"/>
      <sheetName val="04_項目一覧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55DBD-6D47-4CD7-8FAC-768BD79F955E}">
  <sheetPr>
    <tabColor theme="7"/>
  </sheetPr>
  <dimension ref="A1"/>
  <sheetViews>
    <sheetView showGridLines="0" topLeftCell="A8" zoomScaleNormal="100" workbookViewId="0">
      <selection activeCell="B4" sqref="B4"/>
    </sheetView>
  </sheetViews>
  <sheetFormatPr defaultRowHeight="18" x14ac:dyDescent="0.55000000000000004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8338F-FCE6-4AB0-BB3F-97155526005E}">
  <sheetPr>
    <tabColor theme="7"/>
  </sheetPr>
  <dimension ref="A1:N60"/>
  <sheetViews>
    <sheetView showGridLines="0" zoomScale="80" zoomScaleNormal="80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8.58203125" defaultRowHeight="15" outlineLevelCol="1" x14ac:dyDescent="0.55000000000000004"/>
  <cols>
    <col min="1" max="1" width="62.5" style="1" customWidth="1"/>
    <col min="2" max="2" width="17" style="1" customWidth="1" outlineLevel="1"/>
    <col min="3" max="3" width="8.58203125" style="1" customWidth="1" outlineLevel="1"/>
    <col min="4" max="4" width="9.58203125" style="1" customWidth="1"/>
    <col min="5" max="5" width="18.83203125" style="1" customWidth="1"/>
    <col min="6" max="6" width="68.25" style="2" customWidth="1"/>
    <col min="7" max="7" width="45.75" style="1" customWidth="1"/>
    <col min="8" max="8" width="10.08203125" style="1" bestFit="1" customWidth="1"/>
    <col min="9" max="10" width="13.83203125" style="1" customWidth="1"/>
    <col min="11" max="11" width="11.83203125" style="2" hidden="1" customWidth="1" outlineLevel="1"/>
    <col min="12" max="12" width="8.58203125" style="1" collapsed="1"/>
    <col min="13" max="16384" width="8.58203125" style="1"/>
  </cols>
  <sheetData>
    <row r="1" spans="1:14" ht="35.15" customHeight="1" thickBot="1" x14ac:dyDescent="0.6">
      <c r="A1" s="27" t="s">
        <v>89</v>
      </c>
      <c r="B1" s="27" t="s">
        <v>88</v>
      </c>
      <c r="C1" s="27" t="s">
        <v>87</v>
      </c>
      <c r="D1" s="27" t="s">
        <v>86</v>
      </c>
      <c r="E1" s="27" t="s">
        <v>85</v>
      </c>
      <c r="F1" s="27" t="s">
        <v>84</v>
      </c>
      <c r="G1" s="27" t="s">
        <v>83</v>
      </c>
      <c r="H1" s="27" t="s">
        <v>2</v>
      </c>
      <c r="I1" s="27" t="s">
        <v>116</v>
      </c>
      <c r="J1" s="27" t="s">
        <v>115</v>
      </c>
      <c r="K1" s="26" t="s">
        <v>82</v>
      </c>
      <c r="L1" s="28"/>
      <c r="M1" s="44" t="s">
        <v>722</v>
      </c>
      <c r="N1" s="45" t="s">
        <v>723</v>
      </c>
    </row>
    <row r="2" spans="1:14" ht="15.5" thickBot="1" x14ac:dyDescent="0.6">
      <c r="A2" s="6" t="str">
        <f>E2&amp;"("&amp;G2&amp;")"</f>
        <v>SCF-A25M-XNW(SPACECOOLフィルム_白 1,250mmx25m)</v>
      </c>
      <c r="B2" s="23" t="s">
        <v>13</v>
      </c>
      <c r="C2" s="23" t="s">
        <v>1</v>
      </c>
      <c r="D2" s="23" t="s">
        <v>62</v>
      </c>
      <c r="E2" s="24" t="s">
        <v>18</v>
      </c>
      <c r="F2" s="24" t="str">
        <f>A45</f>
        <v>SCH-XVPX-XXW(SPACECOOLシート_白)</v>
      </c>
      <c r="G2" s="23" t="s">
        <v>91</v>
      </c>
      <c r="H2" s="23" t="s">
        <v>5</v>
      </c>
      <c r="I2" s="25">
        <f>M2/10</f>
        <v>17000</v>
      </c>
      <c r="J2" s="46">
        <v>572</v>
      </c>
      <c r="K2" s="9">
        <v>170000</v>
      </c>
      <c r="L2" s="28" t="s">
        <v>117</v>
      </c>
      <c r="M2" s="47">
        <v>170000</v>
      </c>
      <c r="N2" s="48" t="s">
        <v>724</v>
      </c>
    </row>
    <row r="3" spans="1:14" ht="15.5" thickBot="1" x14ac:dyDescent="0.6">
      <c r="A3" s="6" t="str">
        <f t="shared" ref="A3:A56" si="0">E3&amp;"("&amp;G3&amp;")"</f>
        <v>SCF-A25M-XNW-1(SPACECOOLフィルム_白 カットサンプル x1m)</v>
      </c>
      <c r="B3" s="23" t="s">
        <v>14</v>
      </c>
      <c r="C3" s="23" t="s">
        <v>1</v>
      </c>
      <c r="D3" s="23" t="s">
        <v>62</v>
      </c>
      <c r="E3" s="24" t="s">
        <v>19</v>
      </c>
      <c r="F3" s="24" t="s">
        <v>18</v>
      </c>
      <c r="G3" s="23" t="s">
        <v>725</v>
      </c>
      <c r="H3" s="23" t="s">
        <v>4</v>
      </c>
      <c r="I3" s="25">
        <f>M3</f>
        <v>10000</v>
      </c>
      <c r="J3" s="46">
        <v>500</v>
      </c>
      <c r="K3" s="9">
        <v>10000</v>
      </c>
      <c r="L3" s="28" t="s">
        <v>117</v>
      </c>
      <c r="M3" s="47">
        <v>10000</v>
      </c>
      <c r="N3" s="48"/>
    </row>
    <row r="4" spans="1:14" ht="15.5" thickBot="1" x14ac:dyDescent="0.6">
      <c r="A4" s="6" t="str">
        <f t="shared" si="0"/>
        <v>SCF-A25M-XNW-5(SPACECOOLフィルム_白 カットサンプル x5m)</v>
      </c>
      <c r="B4" s="23" t="s">
        <v>14</v>
      </c>
      <c r="C4" s="23" t="s">
        <v>1</v>
      </c>
      <c r="D4" s="23" t="s">
        <v>62</v>
      </c>
      <c r="E4" s="24" t="s">
        <v>726</v>
      </c>
      <c r="F4" s="24" t="s">
        <v>18</v>
      </c>
      <c r="G4" s="23" t="s">
        <v>92</v>
      </c>
      <c r="H4" s="23" t="s">
        <v>4</v>
      </c>
      <c r="I4" s="25">
        <f t="shared" ref="I4:I16" si="1">M4</f>
        <v>45000</v>
      </c>
      <c r="J4" s="46">
        <v>500</v>
      </c>
      <c r="K4" s="9">
        <v>10000</v>
      </c>
      <c r="L4" s="28" t="s">
        <v>117</v>
      </c>
      <c r="M4" s="47">
        <v>45000</v>
      </c>
      <c r="N4" s="48"/>
    </row>
    <row r="5" spans="1:14" ht="15.5" thickBot="1" x14ac:dyDescent="0.6">
      <c r="A5" s="6" t="str">
        <f t="shared" si="0"/>
        <v>SCF-A25M-XNS(SPACECOOLフィルム_銀 1,250mmx25m)</v>
      </c>
      <c r="B5" s="23" t="s">
        <v>13</v>
      </c>
      <c r="C5" s="23" t="s">
        <v>1</v>
      </c>
      <c r="D5" s="23" t="s">
        <v>62</v>
      </c>
      <c r="E5" s="24" t="s">
        <v>20</v>
      </c>
      <c r="F5" s="24" t="str">
        <f>A47</f>
        <v>SCH-XVPX-XXS(SPACECOOLシート_銀)</v>
      </c>
      <c r="G5" s="23" t="s">
        <v>93</v>
      </c>
      <c r="H5" s="23" t="s">
        <v>5</v>
      </c>
      <c r="I5" s="25">
        <f t="shared" si="1"/>
        <v>170000</v>
      </c>
      <c r="J5" s="46">
        <v>572</v>
      </c>
      <c r="K5" s="9">
        <v>170000</v>
      </c>
      <c r="L5" s="28" t="s">
        <v>117</v>
      </c>
      <c r="M5" s="47">
        <v>170000</v>
      </c>
      <c r="N5" s="48"/>
    </row>
    <row r="6" spans="1:14" ht="15.5" thickBot="1" x14ac:dyDescent="0.6">
      <c r="A6" s="6" t="str">
        <f t="shared" si="0"/>
        <v>SCF-A25M-XNS-1(SPACECOOLフィルム_銀 カットサンプル x1m)</v>
      </c>
      <c r="B6" s="23" t="s">
        <v>14</v>
      </c>
      <c r="C6" s="23" t="s">
        <v>1</v>
      </c>
      <c r="D6" s="23" t="s">
        <v>62</v>
      </c>
      <c r="E6" s="24" t="s">
        <v>21</v>
      </c>
      <c r="F6" s="24" t="s">
        <v>20</v>
      </c>
      <c r="G6" s="23" t="s">
        <v>94</v>
      </c>
      <c r="H6" s="23" t="s">
        <v>4</v>
      </c>
      <c r="I6" s="25">
        <f t="shared" si="1"/>
        <v>10000</v>
      </c>
      <c r="J6" s="46">
        <v>500</v>
      </c>
      <c r="K6" s="9">
        <v>10000</v>
      </c>
      <c r="L6" s="28" t="s">
        <v>117</v>
      </c>
      <c r="M6" s="47">
        <v>10000</v>
      </c>
      <c r="N6" s="48"/>
    </row>
    <row r="7" spans="1:14" ht="15.5" thickBot="1" x14ac:dyDescent="0.6">
      <c r="A7" s="6" t="str">
        <f t="shared" si="0"/>
        <v>SCF-A25M-XNS-5(SPACECOOLフィルム_銀 カットサンプル x5m)</v>
      </c>
      <c r="B7" s="23" t="s">
        <v>14</v>
      </c>
      <c r="C7" s="23" t="s">
        <v>1</v>
      </c>
      <c r="D7" s="23" t="s">
        <v>62</v>
      </c>
      <c r="E7" s="24" t="s">
        <v>22</v>
      </c>
      <c r="F7" s="24" t="s">
        <v>20</v>
      </c>
      <c r="G7" s="23" t="s">
        <v>95</v>
      </c>
      <c r="H7" s="23" t="s">
        <v>4</v>
      </c>
      <c r="I7" s="25">
        <f t="shared" si="1"/>
        <v>45000</v>
      </c>
      <c r="J7" s="46">
        <v>500</v>
      </c>
      <c r="K7" s="9">
        <v>10000</v>
      </c>
      <c r="L7" s="28" t="s">
        <v>117</v>
      </c>
      <c r="M7" s="47">
        <v>45000</v>
      </c>
      <c r="N7" s="48"/>
    </row>
    <row r="8" spans="1:14" ht="15.5" thickBot="1" x14ac:dyDescent="0.6">
      <c r="A8" s="6" t="str">
        <f t="shared" si="0"/>
        <v>SCM-100E-XFW(SPACECOOLキャンバス-100E_白 103cmx50m)</v>
      </c>
      <c r="B8" s="20" t="s">
        <v>13</v>
      </c>
      <c r="C8" s="20" t="s">
        <v>1</v>
      </c>
      <c r="D8" s="20" t="s">
        <v>62</v>
      </c>
      <c r="E8" s="21" t="s">
        <v>23</v>
      </c>
      <c r="F8" s="21" t="s">
        <v>81</v>
      </c>
      <c r="G8" s="20" t="s">
        <v>96</v>
      </c>
      <c r="H8" s="20" t="s">
        <v>5</v>
      </c>
      <c r="I8" s="22">
        <f t="shared" si="1"/>
        <v>440000</v>
      </c>
      <c r="J8" s="49">
        <v>1170</v>
      </c>
      <c r="K8" s="9">
        <v>440000</v>
      </c>
      <c r="L8" s="28" t="s">
        <v>117</v>
      </c>
      <c r="M8" s="47">
        <v>440000</v>
      </c>
      <c r="N8" s="48"/>
    </row>
    <row r="9" spans="1:14" ht="15.5" thickBot="1" x14ac:dyDescent="0.6">
      <c r="A9" s="6" t="str">
        <f t="shared" si="0"/>
        <v>SCM-100E-XFW-1(SPACECOOLキャンバス-100E_白 カットサンプル x1m)</v>
      </c>
      <c r="B9" s="20" t="s">
        <v>14</v>
      </c>
      <c r="C9" s="20" t="s">
        <v>1</v>
      </c>
      <c r="D9" s="20" t="s">
        <v>62</v>
      </c>
      <c r="E9" s="21" t="s">
        <v>24</v>
      </c>
      <c r="F9" s="21" t="s">
        <v>23</v>
      </c>
      <c r="G9" s="20" t="s">
        <v>97</v>
      </c>
      <c r="H9" s="20" t="s">
        <v>4</v>
      </c>
      <c r="I9" s="22">
        <f t="shared" si="1"/>
        <v>13000</v>
      </c>
      <c r="J9" s="49">
        <v>500</v>
      </c>
      <c r="K9" s="9">
        <v>13000</v>
      </c>
      <c r="L9" s="28" t="s">
        <v>117</v>
      </c>
      <c r="M9" s="47">
        <v>13000</v>
      </c>
      <c r="N9" s="48"/>
    </row>
    <row r="10" spans="1:14" ht="15.5" thickBot="1" x14ac:dyDescent="0.6">
      <c r="A10" s="6" t="str">
        <f t="shared" si="0"/>
        <v>SCM-100E-XFW-5(SPACECOOLキャンバス-100E_白 カットサンプル x5m)</v>
      </c>
      <c r="B10" s="20" t="s">
        <v>14</v>
      </c>
      <c r="C10" s="20" t="s">
        <v>1</v>
      </c>
      <c r="D10" s="20" t="s">
        <v>62</v>
      </c>
      <c r="E10" s="21" t="s">
        <v>25</v>
      </c>
      <c r="F10" s="21" t="s">
        <v>23</v>
      </c>
      <c r="G10" s="20" t="s">
        <v>98</v>
      </c>
      <c r="H10" s="20" t="s">
        <v>4</v>
      </c>
      <c r="I10" s="22">
        <f t="shared" si="1"/>
        <v>57000</v>
      </c>
      <c r="J10" s="49">
        <v>500</v>
      </c>
      <c r="K10" s="9">
        <v>13000</v>
      </c>
      <c r="L10" s="28" t="s">
        <v>117</v>
      </c>
      <c r="M10" s="47">
        <v>57000</v>
      </c>
      <c r="N10" s="48"/>
    </row>
    <row r="11" spans="1:14" ht="15.5" thickBot="1" x14ac:dyDescent="0.6">
      <c r="A11" s="6" t="str">
        <f t="shared" si="0"/>
        <v>SCM-100E-XFS(SPACECOOLキャンバス-100E_銀 103cmx50m)</v>
      </c>
      <c r="B11" s="20" t="s">
        <v>13</v>
      </c>
      <c r="C11" s="20" t="s">
        <v>1</v>
      </c>
      <c r="D11" s="20" t="s">
        <v>62</v>
      </c>
      <c r="E11" s="21" t="s">
        <v>26</v>
      </c>
      <c r="F11" s="21" t="s">
        <v>80</v>
      </c>
      <c r="G11" s="20" t="s">
        <v>99</v>
      </c>
      <c r="H11" s="20" t="s">
        <v>5</v>
      </c>
      <c r="I11" s="22">
        <f t="shared" si="1"/>
        <v>440000</v>
      </c>
      <c r="J11" s="49">
        <v>1170</v>
      </c>
      <c r="K11" s="9">
        <v>440000</v>
      </c>
      <c r="L11" s="28" t="s">
        <v>117</v>
      </c>
      <c r="M11" s="47">
        <v>440000</v>
      </c>
      <c r="N11" s="48"/>
    </row>
    <row r="12" spans="1:14" ht="15.5" thickBot="1" x14ac:dyDescent="0.6">
      <c r="A12" s="6" t="str">
        <f t="shared" si="0"/>
        <v>SCM-100E-XFS-1(SPACECOOLキャンバス-100E_銀 カットサンプル x1m)</v>
      </c>
      <c r="B12" s="20" t="s">
        <v>14</v>
      </c>
      <c r="C12" s="20" t="s">
        <v>1</v>
      </c>
      <c r="D12" s="20" t="s">
        <v>62</v>
      </c>
      <c r="E12" s="21" t="s">
        <v>27</v>
      </c>
      <c r="F12" s="21" t="s">
        <v>26</v>
      </c>
      <c r="G12" s="20" t="s">
        <v>100</v>
      </c>
      <c r="H12" s="20" t="s">
        <v>4</v>
      </c>
      <c r="I12" s="22">
        <f t="shared" si="1"/>
        <v>13000</v>
      </c>
      <c r="J12" s="49">
        <v>500</v>
      </c>
      <c r="K12" s="9">
        <v>13000</v>
      </c>
      <c r="L12" s="28" t="s">
        <v>117</v>
      </c>
      <c r="M12" s="47">
        <v>13000</v>
      </c>
      <c r="N12" s="48"/>
    </row>
    <row r="13" spans="1:14" ht="15.5" thickBot="1" x14ac:dyDescent="0.6">
      <c r="A13" s="6" t="str">
        <f t="shared" si="0"/>
        <v>SCM-100E-XFS-5(SPACECOOLキャンバス-100E_銀 カットサンプル x5m)</v>
      </c>
      <c r="B13" s="20" t="s">
        <v>14</v>
      </c>
      <c r="C13" s="20" t="s">
        <v>1</v>
      </c>
      <c r="D13" s="20" t="s">
        <v>62</v>
      </c>
      <c r="E13" s="21" t="s">
        <v>28</v>
      </c>
      <c r="F13" s="21" t="s">
        <v>26</v>
      </c>
      <c r="G13" s="20" t="s">
        <v>101</v>
      </c>
      <c r="H13" s="20" t="s">
        <v>4</v>
      </c>
      <c r="I13" s="22">
        <f t="shared" si="1"/>
        <v>57000</v>
      </c>
      <c r="J13" s="49">
        <v>500</v>
      </c>
      <c r="K13" s="9">
        <v>13000</v>
      </c>
      <c r="L13" s="28" t="s">
        <v>117</v>
      </c>
      <c r="M13" s="47">
        <v>57000</v>
      </c>
      <c r="N13" s="48"/>
    </row>
    <row r="14" spans="1:14" ht="15.5" thickBot="1" x14ac:dyDescent="0.6">
      <c r="A14" s="6" t="str">
        <f t="shared" si="0"/>
        <v>SCM-050E-XFW(SPACECOOLターポリン-TP50F(軽量・防炎)_白 120cmx50m)</v>
      </c>
      <c r="B14" s="17" t="s">
        <v>13</v>
      </c>
      <c r="C14" s="17" t="s">
        <v>1</v>
      </c>
      <c r="D14" s="17" t="s">
        <v>62</v>
      </c>
      <c r="E14" s="18" t="s">
        <v>29</v>
      </c>
      <c r="F14" s="18" t="s">
        <v>77</v>
      </c>
      <c r="G14" s="17" t="s">
        <v>102</v>
      </c>
      <c r="H14" s="17" t="s">
        <v>5</v>
      </c>
      <c r="I14" s="19">
        <f t="shared" si="1"/>
        <v>470000</v>
      </c>
      <c r="J14" s="50">
        <v>1400</v>
      </c>
      <c r="K14" s="9">
        <v>470000</v>
      </c>
      <c r="L14" s="28" t="s">
        <v>117</v>
      </c>
      <c r="M14" s="47">
        <v>470000</v>
      </c>
      <c r="N14" s="48"/>
    </row>
    <row r="15" spans="1:14" ht="15.5" thickBot="1" x14ac:dyDescent="0.6">
      <c r="A15" s="6" t="str">
        <f t="shared" si="0"/>
        <v>SCM-050E-XFW-1(SPACECOOLターポリン-TP50F(軽量・防炎)_白 カットサンプル x1m)</v>
      </c>
      <c r="B15" s="17" t="s">
        <v>14</v>
      </c>
      <c r="C15" s="17" t="s">
        <v>1</v>
      </c>
      <c r="D15" s="17" t="s">
        <v>62</v>
      </c>
      <c r="E15" s="18" t="s">
        <v>30</v>
      </c>
      <c r="F15" s="18" t="s">
        <v>29</v>
      </c>
      <c r="G15" s="17" t="s">
        <v>103</v>
      </c>
      <c r="H15" s="17" t="s">
        <v>4</v>
      </c>
      <c r="I15" s="19">
        <f t="shared" si="1"/>
        <v>13000</v>
      </c>
      <c r="J15" s="50">
        <v>500</v>
      </c>
      <c r="K15" s="9">
        <v>13000</v>
      </c>
      <c r="L15" s="28" t="s">
        <v>117</v>
      </c>
      <c r="M15" s="47">
        <v>13000</v>
      </c>
      <c r="N15" s="48"/>
    </row>
    <row r="16" spans="1:14" ht="15.5" thickBot="1" x14ac:dyDescent="0.6">
      <c r="A16" s="51" t="str">
        <f t="shared" si="0"/>
        <v>SCM-050E-XFW-5(SPACECOOLターポリン-TP50F(軽量・防炎)_白 カットサンプル x5m)</v>
      </c>
      <c r="B16" s="52" t="s">
        <v>14</v>
      </c>
      <c r="C16" s="52" t="s">
        <v>1</v>
      </c>
      <c r="D16" s="52" t="s">
        <v>62</v>
      </c>
      <c r="E16" s="53" t="s">
        <v>31</v>
      </c>
      <c r="F16" s="53" t="s">
        <v>29</v>
      </c>
      <c r="G16" s="52" t="s">
        <v>104</v>
      </c>
      <c r="H16" s="52" t="s">
        <v>4</v>
      </c>
      <c r="I16" s="54">
        <f t="shared" si="1"/>
        <v>57000</v>
      </c>
      <c r="J16" s="55">
        <v>500</v>
      </c>
      <c r="K16" s="9">
        <v>13000</v>
      </c>
      <c r="L16" s="28" t="s">
        <v>117</v>
      </c>
      <c r="M16" s="47">
        <v>57000</v>
      </c>
      <c r="N16" s="48"/>
    </row>
    <row r="17" spans="1:14" ht="15.5" thickBot="1" x14ac:dyDescent="0.6">
      <c r="A17" s="56" t="str">
        <f t="shared" si="0"/>
        <v>SCM-050E-XFS(SPACECOOL防炎ターポリン 1,200mmx50m)</v>
      </c>
      <c r="B17" s="57" t="s">
        <v>13</v>
      </c>
      <c r="C17" s="57" t="s">
        <v>1</v>
      </c>
      <c r="D17" s="57" t="s">
        <v>62</v>
      </c>
      <c r="E17" s="58" t="s">
        <v>727</v>
      </c>
      <c r="F17" s="59" t="s">
        <v>70</v>
      </c>
      <c r="G17" s="59" t="s">
        <v>728</v>
      </c>
      <c r="H17" s="57" t="s">
        <v>5</v>
      </c>
      <c r="I17" s="60">
        <f>390000/50</f>
        <v>7800</v>
      </c>
      <c r="J17" s="61" t="s">
        <v>729</v>
      </c>
      <c r="K17" s="62">
        <v>390000</v>
      </c>
      <c r="L17" s="28" t="s">
        <v>117</v>
      </c>
      <c r="M17" s="63" t="s">
        <v>730</v>
      </c>
      <c r="N17" s="48"/>
    </row>
    <row r="18" spans="1:14" ht="15.5" thickBot="1" x14ac:dyDescent="0.6">
      <c r="A18" s="64" t="str">
        <f>E18&amp;"("&amp;G18&amp;")"</f>
        <v>SCM-050E-XFS-1(SPACECOOL防炎ターポリン カットサンプル x1m)</v>
      </c>
      <c r="B18" s="65" t="s">
        <v>14</v>
      </c>
      <c r="C18" s="65" t="s">
        <v>1</v>
      </c>
      <c r="D18" s="65" t="s">
        <v>62</v>
      </c>
      <c r="E18" s="66" t="s">
        <v>731</v>
      </c>
      <c r="F18" s="67" t="s">
        <v>727</v>
      </c>
      <c r="G18" s="67" t="s">
        <v>732</v>
      </c>
      <c r="H18" s="65" t="s">
        <v>4</v>
      </c>
      <c r="I18" s="68">
        <f>13000*1</f>
        <v>13000</v>
      </c>
      <c r="J18" s="69">
        <v>500</v>
      </c>
      <c r="K18" s="62"/>
      <c r="L18" s="28" t="s">
        <v>117</v>
      </c>
      <c r="M18" s="63" t="s">
        <v>730</v>
      </c>
      <c r="N18" s="48"/>
    </row>
    <row r="19" spans="1:14" ht="15.5" thickBot="1" x14ac:dyDescent="0.6">
      <c r="A19" s="70" t="str">
        <f t="shared" si="0"/>
        <v>SCM-050E-XFS-5(SPACECOOL防炎ターポリン カットサンプル x5m)</v>
      </c>
      <c r="B19" s="71" t="s">
        <v>14</v>
      </c>
      <c r="C19" s="71" t="s">
        <v>1</v>
      </c>
      <c r="D19" s="71" t="s">
        <v>62</v>
      </c>
      <c r="E19" s="72" t="s">
        <v>733</v>
      </c>
      <c r="F19" s="73" t="s">
        <v>727</v>
      </c>
      <c r="G19" s="73" t="s">
        <v>734</v>
      </c>
      <c r="H19" s="71" t="s">
        <v>4</v>
      </c>
      <c r="I19" s="74">
        <v>57000</v>
      </c>
      <c r="J19" s="75">
        <v>500</v>
      </c>
      <c r="K19" s="62"/>
      <c r="L19" s="28" t="s">
        <v>117</v>
      </c>
      <c r="M19" s="63" t="s">
        <v>730</v>
      </c>
      <c r="N19" s="48"/>
    </row>
    <row r="20" spans="1:14" ht="15.5" thickBot="1" x14ac:dyDescent="0.6">
      <c r="A20" s="76" t="str">
        <f t="shared" si="0"/>
        <v>SCM-200E-XFW(SPACECOOLターポリン-200E(高強度・防炎)_白 104cmx50m)</v>
      </c>
      <c r="B20" s="77" t="s">
        <v>13</v>
      </c>
      <c r="C20" s="77" t="s">
        <v>1</v>
      </c>
      <c r="D20" s="77" t="s">
        <v>62</v>
      </c>
      <c r="E20" s="78" t="s">
        <v>32</v>
      </c>
      <c r="F20" s="78" t="s">
        <v>80</v>
      </c>
      <c r="G20" s="77" t="s">
        <v>105</v>
      </c>
      <c r="H20" s="77" t="s">
        <v>5</v>
      </c>
      <c r="I20" s="79">
        <f>M20/50</f>
        <v>9800</v>
      </c>
      <c r="J20" s="80">
        <v>2000</v>
      </c>
      <c r="K20" s="9">
        <v>490000</v>
      </c>
      <c r="L20" s="28" t="s">
        <v>117</v>
      </c>
      <c r="M20" s="47">
        <v>490000</v>
      </c>
      <c r="N20" s="48"/>
    </row>
    <row r="21" spans="1:14" ht="15.5" thickBot="1" x14ac:dyDescent="0.6">
      <c r="A21" s="6" t="str">
        <f t="shared" si="0"/>
        <v>SCM-200E-XFW-1(SPACECOOLターポリン-200E(高強度・防炎)_白 カットサンプル x1m)</v>
      </c>
      <c r="B21" s="14" t="s">
        <v>14</v>
      </c>
      <c r="C21" s="14" t="s">
        <v>1</v>
      </c>
      <c r="D21" s="14" t="s">
        <v>62</v>
      </c>
      <c r="E21" s="15" t="s">
        <v>33</v>
      </c>
      <c r="F21" s="15" t="s">
        <v>32</v>
      </c>
      <c r="G21" s="14" t="s">
        <v>106</v>
      </c>
      <c r="H21" s="14" t="s">
        <v>4</v>
      </c>
      <c r="I21" s="16">
        <f>M21</f>
        <v>13000</v>
      </c>
      <c r="J21" s="81">
        <v>500</v>
      </c>
      <c r="K21" s="9">
        <v>13000</v>
      </c>
      <c r="L21" s="28" t="s">
        <v>117</v>
      </c>
      <c r="M21" s="47">
        <v>13000</v>
      </c>
      <c r="N21" s="48"/>
    </row>
    <row r="22" spans="1:14" ht="15.5" thickBot="1" x14ac:dyDescent="0.6">
      <c r="A22" s="6" t="str">
        <f t="shared" si="0"/>
        <v>SCM-200E-XFW-5(SPACECOOLターポリン-200E(高強度・防炎)_白 カットサンプル x5m)</v>
      </c>
      <c r="B22" s="14" t="s">
        <v>14</v>
      </c>
      <c r="C22" s="14" t="s">
        <v>1</v>
      </c>
      <c r="D22" s="14" t="s">
        <v>62</v>
      </c>
      <c r="E22" s="15" t="s">
        <v>34</v>
      </c>
      <c r="F22" s="15" t="s">
        <v>32</v>
      </c>
      <c r="G22" s="14" t="s">
        <v>107</v>
      </c>
      <c r="H22" s="14" t="s">
        <v>4</v>
      </c>
      <c r="I22" s="16">
        <f t="shared" ref="I22:I26" si="2">M22</f>
        <v>57000</v>
      </c>
      <c r="J22" s="81">
        <v>500</v>
      </c>
      <c r="K22" s="9">
        <v>13000</v>
      </c>
      <c r="L22" s="28" t="s">
        <v>117</v>
      </c>
      <c r="M22" s="47">
        <v>57000</v>
      </c>
      <c r="N22" s="48"/>
    </row>
    <row r="23" spans="1:14" ht="15.5" thickBot="1" x14ac:dyDescent="0.6">
      <c r="A23" s="6" t="str">
        <f t="shared" si="0"/>
        <v>SCM-200E-XFS(SPACECOOLターポリン-200E(高強度・防炎)_銀 104cmx50m)</v>
      </c>
      <c r="B23" s="14" t="s">
        <v>13</v>
      </c>
      <c r="C23" s="14" t="s">
        <v>1</v>
      </c>
      <c r="D23" s="14" t="s">
        <v>62</v>
      </c>
      <c r="E23" s="15" t="s">
        <v>35</v>
      </c>
      <c r="F23" s="15" t="s">
        <v>79</v>
      </c>
      <c r="G23" s="14" t="s">
        <v>108</v>
      </c>
      <c r="H23" s="14" t="s">
        <v>5</v>
      </c>
      <c r="I23" s="16">
        <f>M23/50</f>
        <v>9800</v>
      </c>
      <c r="J23" s="81">
        <v>2000</v>
      </c>
      <c r="K23" s="9">
        <v>490000</v>
      </c>
      <c r="L23" s="28" t="s">
        <v>117</v>
      </c>
      <c r="M23" s="47">
        <v>490000</v>
      </c>
      <c r="N23" s="48"/>
    </row>
    <row r="24" spans="1:14" ht="15.5" thickBot="1" x14ac:dyDescent="0.6">
      <c r="A24" s="6" t="str">
        <f t="shared" si="0"/>
        <v>SCM-200E-XFS-1(SPACECOOLターポリン-200E(高強度・防炎)_銀 カットサンプル x1m)</v>
      </c>
      <c r="B24" s="14" t="s">
        <v>14</v>
      </c>
      <c r="C24" s="14" t="s">
        <v>1</v>
      </c>
      <c r="D24" s="14" t="s">
        <v>62</v>
      </c>
      <c r="E24" s="15" t="s">
        <v>36</v>
      </c>
      <c r="F24" s="15" t="s">
        <v>35</v>
      </c>
      <c r="G24" s="14" t="s">
        <v>109</v>
      </c>
      <c r="H24" s="14" t="s">
        <v>4</v>
      </c>
      <c r="I24" s="16">
        <f t="shared" si="2"/>
        <v>13000</v>
      </c>
      <c r="J24" s="81">
        <v>500</v>
      </c>
      <c r="K24" s="9">
        <v>13000</v>
      </c>
      <c r="L24" s="28" t="s">
        <v>117</v>
      </c>
      <c r="M24" s="47">
        <v>13000</v>
      </c>
      <c r="N24" s="48"/>
    </row>
    <row r="25" spans="1:14" ht="15.5" thickBot="1" x14ac:dyDescent="0.6">
      <c r="A25" s="6" t="str">
        <f t="shared" si="0"/>
        <v>SCM-200E-XFS-5(SPACECOOLターポリン-200E(高強度・防炎)_銀 カットサンプル x5m)</v>
      </c>
      <c r="B25" s="14" t="s">
        <v>14</v>
      </c>
      <c r="C25" s="14" t="s">
        <v>1</v>
      </c>
      <c r="D25" s="14" t="s">
        <v>62</v>
      </c>
      <c r="E25" s="15" t="s">
        <v>37</v>
      </c>
      <c r="F25" s="15" t="s">
        <v>35</v>
      </c>
      <c r="G25" s="14" t="s">
        <v>110</v>
      </c>
      <c r="H25" s="14" t="s">
        <v>4</v>
      </c>
      <c r="I25" s="16">
        <f t="shared" si="2"/>
        <v>57000</v>
      </c>
      <c r="J25" s="81">
        <v>500</v>
      </c>
      <c r="K25" s="9">
        <v>13000</v>
      </c>
      <c r="L25" s="28" t="s">
        <v>117</v>
      </c>
      <c r="M25" s="47">
        <v>57000</v>
      </c>
      <c r="N25" s="48"/>
    </row>
    <row r="26" spans="1:14" ht="15.5" thickBot="1" x14ac:dyDescent="0.6">
      <c r="A26" s="6" t="str">
        <f t="shared" si="0"/>
        <v>SCM-300G-XNW(SPACECOOL膜材料-300G(不燃・B種)_白 103cmx50m)</v>
      </c>
      <c r="B26" s="11" t="s">
        <v>13</v>
      </c>
      <c r="C26" s="11" t="s">
        <v>1</v>
      </c>
      <c r="D26" s="11" t="s">
        <v>62</v>
      </c>
      <c r="E26" s="12" t="s">
        <v>38</v>
      </c>
      <c r="F26" s="12" t="s">
        <v>80</v>
      </c>
      <c r="G26" s="11" t="s">
        <v>111</v>
      </c>
      <c r="H26" s="11" t="s">
        <v>5</v>
      </c>
      <c r="I26" s="13">
        <f>M26/50</f>
        <v>11000</v>
      </c>
      <c r="J26" s="82">
        <v>2800</v>
      </c>
      <c r="K26" s="9">
        <v>550000</v>
      </c>
      <c r="L26" s="28" t="s">
        <v>117</v>
      </c>
      <c r="M26" s="47">
        <v>550000</v>
      </c>
      <c r="N26" s="48"/>
    </row>
    <row r="27" spans="1:14" ht="15.5" thickBot="1" x14ac:dyDescent="0.6">
      <c r="A27" s="6" t="str">
        <f t="shared" si="0"/>
        <v>SCM-300G-XNW-1(SPACECOOL膜材料-300G(不燃・B種)_白 カットサンプル x1m)</v>
      </c>
      <c r="B27" s="11" t="s">
        <v>14</v>
      </c>
      <c r="C27" s="11" t="s">
        <v>1</v>
      </c>
      <c r="D27" s="11" t="s">
        <v>62</v>
      </c>
      <c r="E27" s="12" t="s">
        <v>39</v>
      </c>
      <c r="F27" s="12" t="s">
        <v>38</v>
      </c>
      <c r="G27" s="11" t="s">
        <v>735</v>
      </c>
      <c r="H27" s="11" t="s">
        <v>4</v>
      </c>
      <c r="I27" s="13">
        <f>13000*1</f>
        <v>13000</v>
      </c>
      <c r="J27" s="82">
        <v>500</v>
      </c>
      <c r="K27" s="9">
        <v>13000</v>
      </c>
      <c r="L27" s="28" t="s">
        <v>117</v>
      </c>
      <c r="M27" s="63" t="s">
        <v>736</v>
      </c>
      <c r="N27" s="48"/>
    </row>
    <row r="28" spans="1:14" ht="15.5" thickBot="1" x14ac:dyDescent="0.6">
      <c r="A28" s="6" t="str">
        <f t="shared" si="0"/>
        <v>SCM-300G-XNW-5(SPACECOOL膜材料-300G(不燃・B種)_白 カットサンプル x5m)</v>
      </c>
      <c r="B28" s="11" t="s">
        <v>14</v>
      </c>
      <c r="C28" s="11" t="s">
        <v>1</v>
      </c>
      <c r="D28" s="11" t="s">
        <v>62</v>
      </c>
      <c r="E28" s="12" t="s">
        <v>40</v>
      </c>
      <c r="F28" s="12" t="s">
        <v>38</v>
      </c>
      <c r="G28" s="11" t="s">
        <v>112</v>
      </c>
      <c r="H28" s="11" t="s">
        <v>4</v>
      </c>
      <c r="I28" s="13">
        <f t="shared" ref="I28:I31" si="3">13000*5</f>
        <v>65000</v>
      </c>
      <c r="J28" s="82">
        <v>500</v>
      </c>
      <c r="K28" s="9">
        <v>13000</v>
      </c>
      <c r="L28" s="28" t="s">
        <v>117</v>
      </c>
      <c r="M28" s="63" t="s">
        <v>736</v>
      </c>
      <c r="N28" s="48"/>
    </row>
    <row r="29" spans="1:14" ht="15.5" thickBot="1" x14ac:dyDescent="0.6">
      <c r="A29" s="6" t="str">
        <f t="shared" si="0"/>
        <v>SCM-300G-XNS(SPACECOOL膜材料-300G(不燃・B種)_銀 103cmx50m)</v>
      </c>
      <c r="B29" s="11" t="s">
        <v>13</v>
      </c>
      <c r="C29" s="11" t="s">
        <v>1</v>
      </c>
      <c r="D29" s="11" t="s">
        <v>62</v>
      </c>
      <c r="E29" s="12" t="s">
        <v>41</v>
      </c>
      <c r="F29" s="12" t="s">
        <v>79</v>
      </c>
      <c r="G29" s="11" t="s">
        <v>113</v>
      </c>
      <c r="H29" s="11" t="s">
        <v>5</v>
      </c>
      <c r="I29" s="13">
        <f>M29/50</f>
        <v>11000</v>
      </c>
      <c r="J29" s="82">
        <v>2800</v>
      </c>
      <c r="K29" s="9">
        <v>550000</v>
      </c>
      <c r="L29" s="28" t="s">
        <v>117</v>
      </c>
      <c r="M29" s="47">
        <v>550000</v>
      </c>
      <c r="N29" s="48"/>
    </row>
    <row r="30" spans="1:14" ht="15.5" thickBot="1" x14ac:dyDescent="0.6">
      <c r="A30" s="6" t="str">
        <f t="shared" si="0"/>
        <v>SCM-300G-XNS-1(SPACECOOL膜材料-300G(不燃・B種)_銀 カットサンプル x1m)</v>
      </c>
      <c r="B30" s="11" t="s">
        <v>14</v>
      </c>
      <c r="C30" s="11" t="s">
        <v>1</v>
      </c>
      <c r="D30" s="11" t="s">
        <v>62</v>
      </c>
      <c r="E30" s="12" t="s">
        <v>42</v>
      </c>
      <c r="F30" s="12" t="s">
        <v>41</v>
      </c>
      <c r="G30" s="11" t="s">
        <v>737</v>
      </c>
      <c r="H30" s="11" t="s">
        <v>4</v>
      </c>
      <c r="I30" s="13">
        <f>13000*1</f>
        <v>13000</v>
      </c>
      <c r="J30" s="82">
        <v>500</v>
      </c>
      <c r="K30" s="9">
        <v>13000</v>
      </c>
      <c r="L30" s="28" t="s">
        <v>117</v>
      </c>
      <c r="M30" s="63" t="s">
        <v>736</v>
      </c>
      <c r="N30" s="48"/>
    </row>
    <row r="31" spans="1:14" ht="15.5" thickBot="1" x14ac:dyDescent="0.6">
      <c r="A31" s="51" t="str">
        <f t="shared" si="0"/>
        <v>SCM-300G-XNS-5(SPACECOOL膜材料-300G(不燃・B種)_銀 カットサンプル x5m)</v>
      </c>
      <c r="B31" s="83" t="s">
        <v>14</v>
      </c>
      <c r="C31" s="83" t="s">
        <v>1</v>
      </c>
      <c r="D31" s="83" t="s">
        <v>62</v>
      </c>
      <c r="E31" s="84" t="s">
        <v>43</v>
      </c>
      <c r="F31" s="84" t="s">
        <v>41</v>
      </c>
      <c r="G31" s="83" t="s">
        <v>114</v>
      </c>
      <c r="H31" s="83" t="s">
        <v>4</v>
      </c>
      <c r="I31" s="85">
        <f t="shared" si="3"/>
        <v>65000</v>
      </c>
      <c r="J31" s="86">
        <v>500</v>
      </c>
      <c r="K31" s="9">
        <v>13000</v>
      </c>
      <c r="L31" s="28" t="s">
        <v>117</v>
      </c>
      <c r="M31" s="63" t="s">
        <v>736</v>
      </c>
      <c r="N31" s="48"/>
    </row>
    <row r="32" spans="1:14" ht="15.5" thickBot="1" x14ac:dyDescent="0.6">
      <c r="A32" s="56" t="str">
        <f t="shared" si="0"/>
        <v>SCM-100E-XXS(SPACECOOL膜材料-100E_銀 103cmx50m)</v>
      </c>
      <c r="B32" s="87" t="s">
        <v>13</v>
      </c>
      <c r="C32" s="87" t="s">
        <v>1</v>
      </c>
      <c r="D32" s="87" t="s">
        <v>62</v>
      </c>
      <c r="E32" s="88" t="s">
        <v>738</v>
      </c>
      <c r="F32" s="89" t="s">
        <v>65</v>
      </c>
      <c r="G32" s="89" t="s">
        <v>739</v>
      </c>
      <c r="H32" s="87" t="s">
        <v>5</v>
      </c>
      <c r="I32" s="90">
        <f>350000/50</f>
        <v>7000</v>
      </c>
      <c r="J32" s="91">
        <v>2800</v>
      </c>
      <c r="K32" s="62"/>
      <c r="L32" s="28" t="s">
        <v>117</v>
      </c>
      <c r="M32" s="63" t="s">
        <v>730</v>
      </c>
      <c r="N32" s="48"/>
    </row>
    <row r="33" spans="1:14" ht="15.5" thickBot="1" x14ac:dyDescent="0.6">
      <c r="A33" s="64" t="str">
        <f t="shared" si="0"/>
        <v>SCM-100E-XXS-1(SPACECOOL膜材料-100E_銀 カットサンプル x1m)</v>
      </c>
      <c r="B33" s="92" t="s">
        <v>14</v>
      </c>
      <c r="C33" s="92" t="s">
        <v>1</v>
      </c>
      <c r="D33" s="92" t="s">
        <v>62</v>
      </c>
      <c r="E33" s="93" t="s">
        <v>740</v>
      </c>
      <c r="F33" s="94" t="s">
        <v>738</v>
      </c>
      <c r="G33" s="94" t="s">
        <v>741</v>
      </c>
      <c r="H33" s="92" t="s">
        <v>4</v>
      </c>
      <c r="I33" s="95">
        <v>13000</v>
      </c>
      <c r="J33" s="96">
        <v>500</v>
      </c>
      <c r="K33" s="62"/>
      <c r="L33" s="28" t="s">
        <v>117</v>
      </c>
      <c r="M33" s="63" t="s">
        <v>730</v>
      </c>
      <c r="N33" s="48"/>
    </row>
    <row r="34" spans="1:14" ht="15.5" thickBot="1" x14ac:dyDescent="0.6">
      <c r="A34" s="64" t="str">
        <f t="shared" si="0"/>
        <v>SCM-100E-XXS-5(SPACECOOL膜材料-100E_銀 カットサンプル x5m)</v>
      </c>
      <c r="B34" s="92" t="s">
        <v>14</v>
      </c>
      <c r="C34" s="92" t="s">
        <v>1</v>
      </c>
      <c r="D34" s="92" t="s">
        <v>62</v>
      </c>
      <c r="E34" s="93" t="s">
        <v>742</v>
      </c>
      <c r="F34" s="94" t="s">
        <v>738</v>
      </c>
      <c r="G34" s="94" t="s">
        <v>743</v>
      </c>
      <c r="H34" s="92" t="s">
        <v>4</v>
      </c>
      <c r="I34" s="95">
        <v>57000</v>
      </c>
      <c r="J34" s="96">
        <v>500</v>
      </c>
      <c r="K34" s="62"/>
      <c r="L34" s="28" t="s">
        <v>117</v>
      </c>
      <c r="M34" s="63" t="s">
        <v>730</v>
      </c>
      <c r="N34" s="48"/>
    </row>
    <row r="35" spans="1:14" ht="15.5" thickBot="1" x14ac:dyDescent="0.6">
      <c r="A35" s="64" t="str">
        <f t="shared" si="0"/>
        <v>SCM-100E-XXW(SPACECOOL膜材料-100E_白 103cmx50m)</v>
      </c>
      <c r="B35" s="92" t="s">
        <v>13</v>
      </c>
      <c r="C35" s="92" t="s">
        <v>1</v>
      </c>
      <c r="D35" s="92" t="s">
        <v>62</v>
      </c>
      <c r="E35" s="93" t="s">
        <v>744</v>
      </c>
      <c r="F35" s="94" t="s">
        <v>70</v>
      </c>
      <c r="G35" s="94" t="s">
        <v>745</v>
      </c>
      <c r="H35" s="92" t="s">
        <v>5</v>
      </c>
      <c r="I35" s="95">
        <f>350000/50</f>
        <v>7000</v>
      </c>
      <c r="J35" s="97">
        <v>2800</v>
      </c>
      <c r="K35" s="62"/>
      <c r="L35" s="28" t="s">
        <v>117</v>
      </c>
      <c r="M35" s="63" t="s">
        <v>730</v>
      </c>
      <c r="N35" s="48"/>
    </row>
    <row r="36" spans="1:14" ht="15.5" thickBot="1" x14ac:dyDescent="0.6">
      <c r="A36" s="64" t="str">
        <f t="shared" si="0"/>
        <v>SCM-100E-XXW-1(SPACECOOL膜材料-100E_白 カットサンプル x1m)</v>
      </c>
      <c r="B36" s="92" t="s">
        <v>14</v>
      </c>
      <c r="C36" s="92" t="s">
        <v>1</v>
      </c>
      <c r="D36" s="92" t="s">
        <v>62</v>
      </c>
      <c r="E36" s="93" t="s">
        <v>746</v>
      </c>
      <c r="F36" s="94" t="s">
        <v>744</v>
      </c>
      <c r="G36" s="94" t="s">
        <v>747</v>
      </c>
      <c r="H36" s="92" t="s">
        <v>4</v>
      </c>
      <c r="I36" s="95">
        <v>13000</v>
      </c>
      <c r="J36" s="96">
        <v>500</v>
      </c>
      <c r="K36" s="62"/>
      <c r="L36" s="28" t="s">
        <v>117</v>
      </c>
      <c r="M36" s="63" t="s">
        <v>730</v>
      </c>
      <c r="N36" s="48"/>
    </row>
    <row r="37" spans="1:14" ht="15.5" thickBot="1" x14ac:dyDescent="0.6">
      <c r="A37" s="70" t="str">
        <f t="shared" si="0"/>
        <v>SCM-100E-XXW-5(SPACECOOL膜材料-100E_白 カットサンプル x5m)</v>
      </c>
      <c r="B37" s="98" t="s">
        <v>14</v>
      </c>
      <c r="C37" s="98" t="s">
        <v>1</v>
      </c>
      <c r="D37" s="98" t="s">
        <v>62</v>
      </c>
      <c r="E37" s="99" t="s">
        <v>748</v>
      </c>
      <c r="F37" s="100" t="s">
        <v>744</v>
      </c>
      <c r="G37" s="100" t="s">
        <v>749</v>
      </c>
      <c r="H37" s="98" t="s">
        <v>4</v>
      </c>
      <c r="I37" s="101">
        <v>57000</v>
      </c>
      <c r="J37" s="102">
        <v>500</v>
      </c>
      <c r="K37" s="62"/>
      <c r="L37" s="28" t="s">
        <v>117</v>
      </c>
      <c r="M37" s="63" t="s">
        <v>730</v>
      </c>
      <c r="N37" s="48"/>
    </row>
    <row r="38" spans="1:14" ht="15.5" thickBot="1" x14ac:dyDescent="0.6">
      <c r="A38" s="76" t="str">
        <f t="shared" si="0"/>
        <v>SCG-040I-XXW(SPACECOOLマグネットシート_白)</v>
      </c>
      <c r="B38" s="76" t="s">
        <v>13</v>
      </c>
      <c r="C38" s="76" t="s">
        <v>1</v>
      </c>
      <c r="D38" s="76" t="s">
        <v>62</v>
      </c>
      <c r="E38" s="76" t="s">
        <v>78</v>
      </c>
      <c r="F38" s="103" t="s">
        <v>77</v>
      </c>
      <c r="G38" s="76" t="s">
        <v>750</v>
      </c>
      <c r="H38" s="103" t="s">
        <v>73</v>
      </c>
      <c r="I38" s="104">
        <f>M38</f>
        <v>15000</v>
      </c>
      <c r="J38" s="105">
        <v>3675</v>
      </c>
      <c r="K38" s="9">
        <v>12000</v>
      </c>
      <c r="L38" s="28" t="s">
        <v>117</v>
      </c>
      <c r="M38" s="47">
        <v>15000</v>
      </c>
      <c r="N38" s="48" t="s">
        <v>751</v>
      </c>
    </row>
    <row r="39" spans="1:14" ht="15.5" thickBot="1" x14ac:dyDescent="0.6">
      <c r="A39" s="6" t="str">
        <f>E39&amp;"("&amp;G39&amp;")"</f>
        <v>SCG-040I-XXS(SPACECOOLマグネットシート_銀)</v>
      </c>
      <c r="B39" s="6" t="s">
        <v>13</v>
      </c>
      <c r="C39" s="6" t="s">
        <v>1</v>
      </c>
      <c r="D39" s="6" t="s">
        <v>62</v>
      </c>
      <c r="E39" s="6" t="s">
        <v>76</v>
      </c>
      <c r="F39" s="10" t="s">
        <v>75</v>
      </c>
      <c r="G39" s="6" t="s">
        <v>74</v>
      </c>
      <c r="H39" s="10" t="s">
        <v>73</v>
      </c>
      <c r="I39" s="9">
        <v>12000</v>
      </c>
      <c r="J39" s="106">
        <v>3675</v>
      </c>
      <c r="K39" s="9">
        <v>12000</v>
      </c>
      <c r="L39" s="28" t="s">
        <v>117</v>
      </c>
      <c r="M39" s="63" t="s">
        <v>752</v>
      </c>
      <c r="N39" s="48"/>
    </row>
    <row r="40" spans="1:14" ht="15.5" thickBot="1" x14ac:dyDescent="0.6">
      <c r="A40" s="6" t="str">
        <f>E40&amp;"("&amp;G40&amp;")"</f>
        <v>SCG-040I-OOW(SPACECOOLマグネットシート_白)</v>
      </c>
      <c r="B40" s="6" t="s">
        <v>13</v>
      </c>
      <c r="C40" s="6" t="s">
        <v>1</v>
      </c>
      <c r="D40" s="6" t="s">
        <v>62</v>
      </c>
      <c r="E40" s="6" t="s">
        <v>753</v>
      </c>
      <c r="F40" s="107" t="s">
        <v>77</v>
      </c>
      <c r="G40" s="107" t="s">
        <v>750</v>
      </c>
      <c r="H40" s="10" t="s">
        <v>73</v>
      </c>
      <c r="I40" s="108">
        <f>M40/10</f>
        <v>12000</v>
      </c>
      <c r="J40" s="29">
        <v>3675</v>
      </c>
      <c r="K40" s="9"/>
      <c r="L40" s="28"/>
      <c r="M40" s="47">
        <v>120000</v>
      </c>
      <c r="N40" s="48" t="s">
        <v>754</v>
      </c>
    </row>
    <row r="41" spans="1:14" ht="15.5" thickBot="1" x14ac:dyDescent="0.6">
      <c r="A41" s="6" t="str">
        <f t="shared" si="0"/>
        <v>SCF-3MJ-SC9-P(3M スコッチカルフィルム Jシリーズ SC900 透明 25mmx20m)</v>
      </c>
      <c r="B41" s="6" t="s">
        <v>13</v>
      </c>
      <c r="C41" s="6" t="s">
        <v>1</v>
      </c>
      <c r="D41" s="6" t="s">
        <v>62</v>
      </c>
      <c r="E41" s="10" t="s">
        <v>16</v>
      </c>
      <c r="F41" s="10" t="s">
        <v>72</v>
      </c>
      <c r="G41" s="6" t="s">
        <v>17</v>
      </c>
      <c r="H41" s="10" t="s">
        <v>73</v>
      </c>
      <c r="I41" s="9">
        <f>M41</f>
        <v>2000</v>
      </c>
      <c r="J41" s="106">
        <v>1650</v>
      </c>
      <c r="K41" s="9">
        <v>2000</v>
      </c>
      <c r="L41" s="28" t="s">
        <v>118</v>
      </c>
      <c r="M41" s="47">
        <v>2000</v>
      </c>
      <c r="N41" s="48"/>
    </row>
    <row r="42" spans="1:14" ht="15.5" thickBot="1" x14ac:dyDescent="0.6">
      <c r="A42" s="6" t="str">
        <f t="shared" si="0"/>
        <v>SVC-001(配送手数料)</v>
      </c>
      <c r="B42" s="6" t="s">
        <v>12</v>
      </c>
      <c r="C42" s="6" t="s">
        <v>3</v>
      </c>
      <c r="D42" s="6" t="s">
        <v>62</v>
      </c>
      <c r="E42" s="10" t="s">
        <v>10</v>
      </c>
      <c r="F42" s="10" t="s">
        <v>44</v>
      </c>
      <c r="G42" s="6" t="s">
        <v>7</v>
      </c>
      <c r="H42" s="6" t="s">
        <v>6</v>
      </c>
      <c r="I42" s="9">
        <f>M42</f>
        <v>2000</v>
      </c>
      <c r="J42" s="106" t="s">
        <v>119</v>
      </c>
      <c r="K42" s="9">
        <v>2000</v>
      </c>
      <c r="L42" s="28"/>
      <c r="M42" s="47">
        <v>2000</v>
      </c>
      <c r="N42" s="48"/>
    </row>
    <row r="43" spans="1:14" ht="15.5" thickBot="1" x14ac:dyDescent="0.6">
      <c r="A43" s="6" t="str">
        <f t="shared" si="0"/>
        <v>SVC-002(フィルム施工費)</v>
      </c>
      <c r="B43" s="6" t="s">
        <v>12</v>
      </c>
      <c r="C43" s="6" t="s">
        <v>3</v>
      </c>
      <c r="D43" s="6" t="s">
        <v>62</v>
      </c>
      <c r="E43" s="10" t="s">
        <v>71</v>
      </c>
      <c r="F43" s="10" t="s">
        <v>44</v>
      </c>
      <c r="G43" s="6" t="s">
        <v>8</v>
      </c>
      <c r="H43" s="6" t="s">
        <v>6</v>
      </c>
      <c r="I43" s="9">
        <v>50000</v>
      </c>
      <c r="J43" s="106" t="s">
        <v>119</v>
      </c>
      <c r="K43" s="9">
        <v>50000</v>
      </c>
      <c r="L43" s="28"/>
      <c r="M43" s="63" t="s">
        <v>755</v>
      </c>
      <c r="N43" s="48"/>
    </row>
    <row r="44" spans="1:14" ht="15.5" thickBot="1" x14ac:dyDescent="0.6">
      <c r="A44" s="6" t="str">
        <f t="shared" si="0"/>
        <v>SVC-003(膜材料加工費)</v>
      </c>
      <c r="B44" s="6" t="s">
        <v>12</v>
      </c>
      <c r="C44" s="6" t="s">
        <v>3</v>
      </c>
      <c r="D44" s="6" t="s">
        <v>62</v>
      </c>
      <c r="E44" s="10" t="s">
        <v>11</v>
      </c>
      <c r="F44" s="10" t="s">
        <v>44</v>
      </c>
      <c r="G44" s="6" t="s">
        <v>9</v>
      </c>
      <c r="H44" s="6" t="s">
        <v>6</v>
      </c>
      <c r="I44" s="9">
        <v>50000</v>
      </c>
      <c r="J44" s="106" t="s">
        <v>119</v>
      </c>
      <c r="K44" s="9">
        <v>50000</v>
      </c>
      <c r="L44" s="28"/>
      <c r="M44" s="63" t="s">
        <v>755</v>
      </c>
      <c r="N44" s="48"/>
    </row>
    <row r="45" spans="1:14" ht="15.5" thickBot="1" x14ac:dyDescent="0.6">
      <c r="A45" s="6" t="str">
        <f t="shared" si="0"/>
        <v>SCH-XVPX-XXW(SPACECOOLシート_白)</v>
      </c>
      <c r="B45" s="6" t="s">
        <v>13</v>
      </c>
      <c r="C45" s="6" t="s">
        <v>1</v>
      </c>
      <c r="D45" s="7" t="s">
        <v>62</v>
      </c>
      <c r="E45" s="8" t="s">
        <v>70</v>
      </c>
      <c r="F45" s="8" t="s">
        <v>67</v>
      </c>
      <c r="G45" s="7" t="s">
        <v>69</v>
      </c>
      <c r="H45" s="7" t="s">
        <v>5</v>
      </c>
      <c r="I45" s="109">
        <v>5000</v>
      </c>
      <c r="J45" s="109">
        <v>230</v>
      </c>
      <c r="K45" s="110"/>
      <c r="L45" s="28" t="s">
        <v>117</v>
      </c>
      <c r="M45" s="28"/>
      <c r="N45" s="28"/>
    </row>
    <row r="46" spans="1:14" ht="15.5" thickBot="1" x14ac:dyDescent="0.6">
      <c r="A46" s="6" t="str">
        <f t="shared" si="0"/>
        <v>SCH-XVPV-XXW(SPACECOOLシート(裏塩ビ有り)_白)</v>
      </c>
      <c r="B46" s="6" t="s">
        <v>13</v>
      </c>
      <c r="C46" s="6" t="s">
        <v>1</v>
      </c>
      <c r="D46" s="7" t="s">
        <v>62</v>
      </c>
      <c r="E46" s="8" t="s">
        <v>68</v>
      </c>
      <c r="F46" s="8" t="s">
        <v>67</v>
      </c>
      <c r="G46" s="7" t="s">
        <v>66</v>
      </c>
      <c r="H46" s="7" t="s">
        <v>5</v>
      </c>
      <c r="I46" s="109">
        <v>5000</v>
      </c>
      <c r="J46" s="109">
        <v>230</v>
      </c>
      <c r="K46" s="110"/>
      <c r="L46" s="28" t="s">
        <v>117</v>
      </c>
      <c r="M46" s="28"/>
      <c r="N46" s="28"/>
    </row>
    <row r="47" spans="1:14" ht="15.5" thickBot="1" x14ac:dyDescent="0.6">
      <c r="A47" s="6" t="str">
        <f t="shared" si="0"/>
        <v>SCH-XVPX-XXS(SPACECOOLシート_銀)</v>
      </c>
      <c r="B47" s="6" t="s">
        <v>13</v>
      </c>
      <c r="C47" s="6" t="s">
        <v>1</v>
      </c>
      <c r="D47" s="7" t="s">
        <v>62</v>
      </c>
      <c r="E47" s="8" t="s">
        <v>65</v>
      </c>
      <c r="F47" s="8" t="s">
        <v>64</v>
      </c>
      <c r="G47" s="7" t="s">
        <v>63</v>
      </c>
      <c r="H47" s="7" t="s">
        <v>5</v>
      </c>
      <c r="I47" s="109">
        <v>5000</v>
      </c>
      <c r="J47" s="109">
        <v>230</v>
      </c>
      <c r="K47" s="110"/>
      <c r="L47" s="28" t="s">
        <v>117</v>
      </c>
      <c r="M47" s="28"/>
      <c r="N47" s="28"/>
    </row>
    <row r="48" spans="1:14" ht="15.5" thickBot="1" x14ac:dyDescent="0.6">
      <c r="A48" s="6" t="str">
        <f t="shared" si="0"/>
        <v>SCH-XVPV-XXS(SPACECOOLシート(裏塩ビ有り)_銀)</v>
      </c>
      <c r="B48" s="6" t="s">
        <v>13</v>
      </c>
      <c r="C48" s="6" t="s">
        <v>1</v>
      </c>
      <c r="D48" s="7" t="s">
        <v>62</v>
      </c>
      <c r="E48" s="8" t="s">
        <v>61</v>
      </c>
      <c r="F48" s="8" t="s">
        <v>60</v>
      </c>
      <c r="G48" s="7" t="s">
        <v>59</v>
      </c>
      <c r="H48" s="7" t="s">
        <v>5</v>
      </c>
      <c r="I48" s="109">
        <v>5000</v>
      </c>
      <c r="J48" s="109">
        <v>230</v>
      </c>
      <c r="K48" s="110"/>
      <c r="L48" s="28" t="s">
        <v>117</v>
      </c>
      <c r="M48" s="28"/>
      <c r="N48" s="28"/>
    </row>
    <row r="49" spans="1:14" ht="15.5" thickBot="1" x14ac:dyDescent="0.6">
      <c r="A49" s="6" t="str">
        <f t="shared" si="0"/>
        <v>IPVCW(塩ビ白イノベックス)</v>
      </c>
      <c r="B49" s="6" t="s">
        <v>13</v>
      </c>
      <c r="C49" s="6" t="s">
        <v>48</v>
      </c>
      <c r="D49" s="4" t="s">
        <v>47</v>
      </c>
      <c r="E49" s="5" t="s">
        <v>58</v>
      </c>
      <c r="F49" s="5" t="s">
        <v>0</v>
      </c>
      <c r="G49" s="4" t="s">
        <v>57</v>
      </c>
      <c r="H49" s="4" t="s">
        <v>5</v>
      </c>
      <c r="I49" s="111" t="s">
        <v>44</v>
      </c>
      <c r="J49" s="112">
        <v>188.55</v>
      </c>
      <c r="K49" s="110"/>
      <c r="L49" s="28" t="s">
        <v>118</v>
      </c>
      <c r="M49" s="28"/>
      <c r="N49" s="28"/>
    </row>
    <row r="50" spans="1:14" ht="15.5" thickBot="1" x14ac:dyDescent="0.6">
      <c r="A50" s="6" t="str">
        <f t="shared" si="0"/>
        <v>IPVCS(塩ビ透明イノベックス)</v>
      </c>
      <c r="B50" s="6" t="s">
        <v>13</v>
      </c>
      <c r="C50" s="6" t="s">
        <v>48</v>
      </c>
      <c r="D50" s="4" t="s">
        <v>47</v>
      </c>
      <c r="E50" s="5" t="s">
        <v>56</v>
      </c>
      <c r="F50" s="5" t="s">
        <v>0</v>
      </c>
      <c r="G50" s="4" t="s">
        <v>55</v>
      </c>
      <c r="H50" s="4" t="s">
        <v>5</v>
      </c>
      <c r="I50" s="111" t="s">
        <v>44</v>
      </c>
      <c r="J50" s="112">
        <v>179.33</v>
      </c>
      <c r="K50" s="110"/>
      <c r="L50" s="28" t="s">
        <v>118</v>
      </c>
      <c r="M50" s="28"/>
      <c r="N50" s="28"/>
    </row>
    <row r="51" spans="1:14" ht="15.5" thickBot="1" x14ac:dyDescent="0.6">
      <c r="A51" s="6" t="str">
        <f>E51&amp;"("&amp;G51&amp;")"</f>
        <v>IPVCW-SHISAKU(塩ビ白イノベックス(試作))</v>
      </c>
      <c r="B51" s="6" t="s">
        <v>13</v>
      </c>
      <c r="C51" s="6" t="s">
        <v>48</v>
      </c>
      <c r="D51" s="4" t="s">
        <v>47</v>
      </c>
      <c r="E51" s="137" t="s">
        <v>756</v>
      </c>
      <c r="F51" s="5" t="s">
        <v>0</v>
      </c>
      <c r="G51" s="137" t="s">
        <v>757</v>
      </c>
      <c r="H51" s="4" t="s">
        <v>5</v>
      </c>
      <c r="I51" s="111" t="s">
        <v>44</v>
      </c>
      <c r="J51" s="112">
        <v>0</v>
      </c>
      <c r="K51" s="110"/>
      <c r="L51" s="28" t="s">
        <v>118</v>
      </c>
      <c r="M51" s="28"/>
      <c r="N51" s="28"/>
    </row>
    <row r="52" spans="1:14" ht="15.5" thickBot="1" x14ac:dyDescent="0.6">
      <c r="A52" s="6" t="str">
        <f t="shared" ref="A52" si="4">E52&amp;"("&amp;G52&amp;")"</f>
        <v>IPVCS-SHISAKU(塩ビ透明イノベックス(試作))</v>
      </c>
      <c r="B52" s="6" t="s">
        <v>13</v>
      </c>
      <c r="C52" s="6" t="s">
        <v>48</v>
      </c>
      <c r="D52" s="4" t="s">
        <v>47</v>
      </c>
      <c r="E52" s="137" t="s">
        <v>758</v>
      </c>
      <c r="F52" s="5" t="s">
        <v>0</v>
      </c>
      <c r="G52" s="137" t="s">
        <v>759</v>
      </c>
      <c r="H52" s="4" t="s">
        <v>5</v>
      </c>
      <c r="I52" s="111" t="s">
        <v>44</v>
      </c>
      <c r="J52" s="112">
        <v>0</v>
      </c>
      <c r="K52" s="110"/>
      <c r="L52" s="28" t="s">
        <v>118</v>
      </c>
      <c r="M52" s="28"/>
      <c r="N52" s="28"/>
    </row>
    <row r="53" spans="1:14" ht="15.5" thickBot="1" x14ac:dyDescent="0.6">
      <c r="A53" s="6" t="str">
        <f t="shared" si="0"/>
        <v>OPVCW(塩ビ白オカモト)</v>
      </c>
      <c r="B53" s="6" t="s">
        <v>13</v>
      </c>
      <c r="C53" s="6" t="s">
        <v>48</v>
      </c>
      <c r="D53" s="4" t="s">
        <v>47</v>
      </c>
      <c r="E53" s="5" t="s">
        <v>54</v>
      </c>
      <c r="F53" s="5" t="s">
        <v>0</v>
      </c>
      <c r="G53" s="4" t="s">
        <v>53</v>
      </c>
      <c r="H53" s="4" t="s">
        <v>5</v>
      </c>
      <c r="I53" s="111" t="s">
        <v>44</v>
      </c>
      <c r="J53" s="112" t="s">
        <v>120</v>
      </c>
      <c r="K53" s="110"/>
      <c r="L53" s="28" t="s">
        <v>121</v>
      </c>
      <c r="M53" s="28"/>
      <c r="N53" s="28"/>
    </row>
    <row r="54" spans="1:14" ht="15.5" thickBot="1" x14ac:dyDescent="0.6">
      <c r="A54" s="6" t="str">
        <f t="shared" si="0"/>
        <v>OPVCS(塩ビ透明オカモト)</v>
      </c>
      <c r="B54" s="6" t="s">
        <v>13</v>
      </c>
      <c r="C54" s="6" t="s">
        <v>48</v>
      </c>
      <c r="D54" s="4" t="s">
        <v>47</v>
      </c>
      <c r="E54" s="5" t="s">
        <v>52</v>
      </c>
      <c r="F54" s="5" t="s">
        <v>0</v>
      </c>
      <c r="G54" s="4" t="s">
        <v>51</v>
      </c>
      <c r="H54" s="4" t="s">
        <v>5</v>
      </c>
      <c r="I54" s="111" t="s">
        <v>44</v>
      </c>
      <c r="J54" s="112" t="s">
        <v>120</v>
      </c>
      <c r="K54" s="110"/>
      <c r="L54" s="28" t="s">
        <v>121</v>
      </c>
      <c r="M54" s="28"/>
      <c r="N54" s="28"/>
    </row>
    <row r="55" spans="1:14" ht="15.5" thickBot="1" x14ac:dyDescent="0.6">
      <c r="A55" s="6" t="str">
        <f t="shared" si="0"/>
        <v>OIP(銀PET尾池)</v>
      </c>
      <c r="B55" s="6" t="s">
        <v>13</v>
      </c>
      <c r="C55" s="6" t="s">
        <v>48</v>
      </c>
      <c r="D55" s="4" t="s">
        <v>47</v>
      </c>
      <c r="E55" s="5" t="s">
        <v>50</v>
      </c>
      <c r="F55" s="5" t="s">
        <v>0</v>
      </c>
      <c r="G55" s="4" t="s">
        <v>49</v>
      </c>
      <c r="H55" s="4" t="s">
        <v>5</v>
      </c>
      <c r="I55" s="111" t="s">
        <v>44</v>
      </c>
      <c r="J55" s="112">
        <v>437.5</v>
      </c>
      <c r="K55" s="110"/>
      <c r="L55" s="28" t="s">
        <v>118</v>
      </c>
      <c r="M55" s="28"/>
      <c r="N55" s="28"/>
    </row>
    <row r="56" spans="1:14" ht="15.5" thickBot="1" x14ac:dyDescent="0.6">
      <c r="A56" s="6" t="str">
        <f t="shared" si="0"/>
        <v>NAP(銀PET中井)</v>
      </c>
      <c r="B56" s="6" t="s">
        <v>13</v>
      </c>
      <c r="C56" s="6" t="s">
        <v>48</v>
      </c>
      <c r="D56" s="4" t="s">
        <v>47</v>
      </c>
      <c r="E56" s="5" t="s">
        <v>46</v>
      </c>
      <c r="F56" s="5" t="s">
        <v>0</v>
      </c>
      <c r="G56" s="4" t="s">
        <v>45</v>
      </c>
      <c r="H56" s="4" t="s">
        <v>5</v>
      </c>
      <c r="I56" s="111" t="s">
        <v>44</v>
      </c>
      <c r="J56" s="112">
        <v>614.4</v>
      </c>
      <c r="K56" s="110"/>
      <c r="L56" s="28" t="s">
        <v>118</v>
      </c>
      <c r="M56" s="28"/>
      <c r="N56" s="28"/>
    </row>
    <row r="57" spans="1:14" x14ac:dyDescent="0.55000000000000004">
      <c r="E57" s="3"/>
    </row>
    <row r="59" spans="1:14" x14ac:dyDescent="0.55000000000000004">
      <c r="E59" s="3"/>
    </row>
    <row r="60" spans="1:14" x14ac:dyDescent="0.55000000000000004">
      <c r="E60" s="3"/>
    </row>
  </sheetData>
  <autoFilter ref="A1:K44" xr:uid="{A9C94E3F-36B7-4DC0-A6C7-803B6737C7B5}"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B15A0-41B2-4F66-815B-41D41C6DE675}">
  <dimension ref="A1:F706"/>
  <sheetViews>
    <sheetView showGridLines="0" tabSelected="1" workbookViewId="0">
      <pane ySplit="1" topLeftCell="A2" activePane="bottomLeft" state="frozen"/>
      <selection pane="bottomLeft" activeCell="B28" sqref="B28"/>
    </sheetView>
  </sheetViews>
  <sheetFormatPr defaultRowHeight="15" x14ac:dyDescent="0.55000000000000004"/>
  <cols>
    <col min="1" max="1" width="17.75" style="121" customWidth="1"/>
    <col min="2" max="2" width="36.08203125" style="121" customWidth="1"/>
    <col min="3" max="3" width="14" style="121" customWidth="1"/>
    <col min="4" max="4" width="6.83203125" style="121" bestFit="1" customWidth="1"/>
    <col min="5" max="5" width="13" style="121" customWidth="1"/>
    <col min="6" max="6" width="9.75" style="121" customWidth="1"/>
    <col min="7" max="16384" width="8.6640625" style="121"/>
  </cols>
  <sheetData>
    <row r="1" spans="1:6" x14ac:dyDescent="0.55000000000000004">
      <c r="A1" s="125" t="s">
        <v>90</v>
      </c>
      <c r="B1" s="126" t="s">
        <v>585</v>
      </c>
      <c r="C1" s="127" t="s">
        <v>586</v>
      </c>
      <c r="D1" s="128" t="s">
        <v>954</v>
      </c>
      <c r="E1" s="120" t="s">
        <v>587</v>
      </c>
      <c r="F1" s="128" t="s">
        <v>781</v>
      </c>
    </row>
    <row r="2" spans="1:6" x14ac:dyDescent="0.55000000000000004">
      <c r="A2" s="31" t="s">
        <v>727</v>
      </c>
      <c r="B2" s="133" t="s">
        <v>828</v>
      </c>
      <c r="C2" s="31" t="s">
        <v>831</v>
      </c>
      <c r="D2" s="31">
        <v>46</v>
      </c>
      <c r="E2" s="31" t="s">
        <v>593</v>
      </c>
      <c r="F2" s="30" t="str">
        <f>VLOOKUP(E2,Location!$A$2:$D$11,4,0)</f>
        <v>1102</v>
      </c>
    </row>
    <row r="3" spans="1:6" x14ac:dyDescent="0.55000000000000004">
      <c r="A3" s="31" t="s">
        <v>727</v>
      </c>
      <c r="B3" s="30" t="s">
        <v>828</v>
      </c>
      <c r="C3" s="31" t="s">
        <v>832</v>
      </c>
      <c r="D3" s="31">
        <v>18</v>
      </c>
      <c r="E3" s="31" t="s">
        <v>593</v>
      </c>
      <c r="F3" s="30" t="str">
        <f>VLOOKUP(E3,Location!$A$2:$D$11,4,0)</f>
        <v>1102</v>
      </c>
    </row>
    <row r="4" spans="1:6" x14ac:dyDescent="0.55000000000000004">
      <c r="A4" s="130" t="s">
        <v>591</v>
      </c>
      <c r="B4" s="130" t="s">
        <v>102</v>
      </c>
      <c r="C4" s="130" t="s">
        <v>592</v>
      </c>
      <c r="D4" s="130">
        <v>3</v>
      </c>
      <c r="E4" s="130" t="s">
        <v>593</v>
      </c>
      <c r="F4" s="30" t="str">
        <f>VLOOKUP(E4,Location!$A$2:$D$11,4,0)</f>
        <v>1102</v>
      </c>
    </row>
    <row r="5" spans="1:6" x14ac:dyDescent="0.55000000000000004">
      <c r="A5" s="30" t="s">
        <v>591</v>
      </c>
      <c r="B5" s="30" t="s">
        <v>102</v>
      </c>
      <c r="C5" s="30" t="s">
        <v>598</v>
      </c>
      <c r="D5" s="30">
        <v>39</v>
      </c>
      <c r="E5" s="30" t="s">
        <v>593</v>
      </c>
      <c r="F5" s="30" t="str">
        <f>VLOOKUP(E5,Location!$A$2:$D$11,4,0)</f>
        <v>1102</v>
      </c>
    </row>
    <row r="6" spans="1:6" x14ac:dyDescent="0.55000000000000004">
      <c r="A6" s="130" t="s">
        <v>591</v>
      </c>
      <c r="B6" s="130" t="s">
        <v>102</v>
      </c>
      <c r="C6" s="130" t="s">
        <v>601</v>
      </c>
      <c r="D6" s="130">
        <v>49</v>
      </c>
      <c r="E6" s="130" t="s">
        <v>602</v>
      </c>
      <c r="F6" s="30" t="str">
        <f>VLOOKUP(E6,Location!$A$2:$D$11,4,0)</f>
        <v>1102</v>
      </c>
    </row>
    <row r="7" spans="1:6" x14ac:dyDescent="0.55000000000000004">
      <c r="A7" s="30" t="s">
        <v>591</v>
      </c>
      <c r="B7" s="30" t="s">
        <v>102</v>
      </c>
      <c r="C7" s="30" t="s">
        <v>606</v>
      </c>
      <c r="D7" s="30">
        <v>4.5</v>
      </c>
      <c r="E7" s="30" t="s">
        <v>593</v>
      </c>
      <c r="F7" s="30" t="str">
        <f>VLOOKUP(E7,Location!$A$2:$D$11,4,0)</f>
        <v>1102</v>
      </c>
    </row>
    <row r="8" spans="1:6" x14ac:dyDescent="0.55000000000000004">
      <c r="A8" s="130" t="s">
        <v>591</v>
      </c>
      <c r="B8" s="130" t="s">
        <v>102</v>
      </c>
      <c r="C8" s="130" t="s">
        <v>610</v>
      </c>
      <c r="D8" s="130">
        <v>19</v>
      </c>
      <c r="E8" s="130" t="s">
        <v>593</v>
      </c>
      <c r="F8" s="30" t="str">
        <f>VLOOKUP(E8,Location!$A$2:$D$11,4,0)</f>
        <v>1102</v>
      </c>
    </row>
    <row r="9" spans="1:6" x14ac:dyDescent="0.55000000000000004">
      <c r="A9" s="30" t="s">
        <v>591</v>
      </c>
      <c r="B9" s="30" t="s">
        <v>102</v>
      </c>
      <c r="C9" s="30" t="s">
        <v>614</v>
      </c>
      <c r="D9" s="30">
        <v>5</v>
      </c>
      <c r="E9" s="30" t="s">
        <v>593</v>
      </c>
      <c r="F9" s="30" t="str">
        <f>VLOOKUP(E9,Location!$A$2:$D$11,4,0)</f>
        <v>1102</v>
      </c>
    </row>
    <row r="10" spans="1:6" x14ac:dyDescent="0.55000000000000004">
      <c r="A10" s="32" t="s">
        <v>41</v>
      </c>
      <c r="B10" s="130" t="s">
        <v>113</v>
      </c>
      <c r="C10" s="32" t="s">
        <v>618</v>
      </c>
      <c r="D10" s="31">
        <v>46.5</v>
      </c>
      <c r="E10" s="31" t="s">
        <v>593</v>
      </c>
      <c r="F10" s="30" t="str">
        <f>VLOOKUP(E10,Location!$A$2:$D$11,4,0)</f>
        <v>1102</v>
      </c>
    </row>
    <row r="11" spans="1:6" x14ac:dyDescent="0.55000000000000004">
      <c r="A11" s="32" t="s">
        <v>41</v>
      </c>
      <c r="B11" s="30" t="s">
        <v>113</v>
      </c>
      <c r="C11" s="32" t="s">
        <v>622</v>
      </c>
      <c r="D11" s="31">
        <v>39.5</v>
      </c>
      <c r="E11" s="31" t="s">
        <v>593</v>
      </c>
      <c r="F11" s="30" t="str">
        <f>VLOOKUP(E11,Location!$A$2:$D$11,4,0)</f>
        <v>1102</v>
      </c>
    </row>
    <row r="12" spans="1:6" x14ac:dyDescent="0.55000000000000004">
      <c r="A12" s="32" t="s">
        <v>41</v>
      </c>
      <c r="B12" s="130" t="s">
        <v>113</v>
      </c>
      <c r="C12" s="32" t="s">
        <v>625</v>
      </c>
      <c r="D12" s="31">
        <v>49</v>
      </c>
      <c r="E12" s="31" t="s">
        <v>593</v>
      </c>
      <c r="F12" s="30" t="str">
        <f>VLOOKUP(E12,Location!$A$2:$D$11,4,0)</f>
        <v>1102</v>
      </c>
    </row>
    <row r="13" spans="1:6" x14ac:dyDescent="0.55000000000000004">
      <c r="A13" s="32" t="s">
        <v>41</v>
      </c>
      <c r="B13" s="30" t="s">
        <v>113</v>
      </c>
      <c r="C13" s="32" t="s">
        <v>630</v>
      </c>
      <c r="D13" s="31">
        <v>49</v>
      </c>
      <c r="E13" s="31" t="s">
        <v>593</v>
      </c>
      <c r="F13" s="30" t="str">
        <f>VLOOKUP(E13,Location!$A$2:$D$11,4,0)</f>
        <v>1102</v>
      </c>
    </row>
    <row r="14" spans="1:6" x14ac:dyDescent="0.55000000000000004">
      <c r="A14" s="32" t="s">
        <v>41</v>
      </c>
      <c r="B14" s="130" t="s">
        <v>113</v>
      </c>
      <c r="C14" s="32" t="s">
        <v>633</v>
      </c>
      <c r="D14" s="31">
        <v>49</v>
      </c>
      <c r="E14" s="31" t="s">
        <v>593</v>
      </c>
      <c r="F14" s="30" t="str">
        <f>VLOOKUP(E14,Location!$A$2:$D$11,4,0)</f>
        <v>1102</v>
      </c>
    </row>
    <row r="15" spans="1:6" x14ac:dyDescent="0.55000000000000004">
      <c r="A15" s="32" t="s">
        <v>41</v>
      </c>
      <c r="B15" s="30" t="s">
        <v>113</v>
      </c>
      <c r="C15" s="32" t="s">
        <v>634</v>
      </c>
      <c r="D15" s="31">
        <v>49</v>
      </c>
      <c r="E15" s="31" t="s">
        <v>593</v>
      </c>
      <c r="F15" s="30" t="str">
        <f>VLOOKUP(E15,Location!$A$2:$D$11,4,0)</f>
        <v>1102</v>
      </c>
    </row>
    <row r="16" spans="1:6" x14ac:dyDescent="0.55000000000000004">
      <c r="A16" s="32" t="s">
        <v>41</v>
      </c>
      <c r="B16" s="130" t="s">
        <v>113</v>
      </c>
      <c r="C16" s="32" t="s">
        <v>635</v>
      </c>
      <c r="D16" s="31">
        <v>48</v>
      </c>
      <c r="E16" s="31" t="s">
        <v>593</v>
      </c>
      <c r="F16" s="30" t="str">
        <f>VLOOKUP(E16,Location!$A$2:$D$11,4,0)</f>
        <v>1102</v>
      </c>
    </row>
    <row r="17" spans="1:6" x14ac:dyDescent="0.55000000000000004">
      <c r="A17" s="33" t="s">
        <v>636</v>
      </c>
      <c r="B17" s="30" t="s">
        <v>111</v>
      </c>
      <c r="C17" s="33" t="s">
        <v>637</v>
      </c>
      <c r="D17" s="34">
        <v>4.7</v>
      </c>
      <c r="E17" s="30" t="s">
        <v>593</v>
      </c>
      <c r="F17" s="30" t="str">
        <f>VLOOKUP(E17,Location!$A$2:$D$11,4,0)</f>
        <v>1102</v>
      </c>
    </row>
    <row r="18" spans="1:6" x14ac:dyDescent="0.55000000000000004">
      <c r="A18" s="131" t="s">
        <v>636</v>
      </c>
      <c r="B18" s="130" t="s">
        <v>111</v>
      </c>
      <c r="C18" s="131" t="s">
        <v>638</v>
      </c>
      <c r="D18" s="130">
        <v>50</v>
      </c>
      <c r="E18" s="130" t="s">
        <v>602</v>
      </c>
      <c r="F18" s="30" t="str">
        <f>VLOOKUP(E18,Location!$A$2:$D$11,4,0)</f>
        <v>1102</v>
      </c>
    </row>
    <row r="19" spans="1:6" x14ac:dyDescent="0.55000000000000004">
      <c r="A19" s="33" t="s">
        <v>636</v>
      </c>
      <c r="B19" s="30" t="s">
        <v>111</v>
      </c>
      <c r="C19" s="33" t="s">
        <v>639</v>
      </c>
      <c r="D19" s="30">
        <v>50</v>
      </c>
      <c r="E19" s="30" t="s">
        <v>602</v>
      </c>
      <c r="F19" s="30" t="str">
        <f>VLOOKUP(E19,Location!$A$2:$D$11,4,0)</f>
        <v>1102</v>
      </c>
    </row>
    <row r="20" spans="1:6" x14ac:dyDescent="0.55000000000000004">
      <c r="A20" s="131" t="s">
        <v>636</v>
      </c>
      <c r="B20" s="130" t="s">
        <v>111</v>
      </c>
      <c r="C20" s="131" t="s">
        <v>640</v>
      </c>
      <c r="D20" s="130">
        <v>50</v>
      </c>
      <c r="E20" s="130" t="s">
        <v>602</v>
      </c>
      <c r="F20" s="30" t="str">
        <f>VLOOKUP(E20,Location!$A$2:$D$11,4,0)</f>
        <v>1102</v>
      </c>
    </row>
    <row r="21" spans="1:6" x14ac:dyDescent="0.55000000000000004">
      <c r="A21" s="33" t="s">
        <v>636</v>
      </c>
      <c r="B21" s="30" t="s">
        <v>111</v>
      </c>
      <c r="C21" s="33" t="s">
        <v>641</v>
      </c>
      <c r="D21" s="30">
        <v>50</v>
      </c>
      <c r="E21" s="30" t="s">
        <v>602</v>
      </c>
      <c r="F21" s="30" t="str">
        <f>VLOOKUP(E21,Location!$A$2:$D$11,4,0)</f>
        <v>1102</v>
      </c>
    </row>
    <row r="22" spans="1:6" x14ac:dyDescent="0.55000000000000004">
      <c r="A22" s="131" t="s">
        <v>636</v>
      </c>
      <c r="B22" s="130" t="s">
        <v>111</v>
      </c>
      <c r="C22" s="131" t="s">
        <v>642</v>
      </c>
      <c r="D22" s="130">
        <v>50</v>
      </c>
      <c r="E22" s="130" t="s">
        <v>602</v>
      </c>
      <c r="F22" s="30" t="str">
        <f>VLOOKUP(E22,Location!$A$2:$D$11,4,0)</f>
        <v>1102</v>
      </c>
    </row>
    <row r="23" spans="1:6" x14ac:dyDescent="0.55000000000000004">
      <c r="A23" s="33" t="s">
        <v>636</v>
      </c>
      <c r="B23" s="30" t="s">
        <v>111</v>
      </c>
      <c r="C23" s="33" t="s">
        <v>643</v>
      </c>
      <c r="D23" s="30">
        <v>50</v>
      </c>
      <c r="E23" s="30" t="s">
        <v>602</v>
      </c>
      <c r="F23" s="30" t="str">
        <f>VLOOKUP(E23,Location!$A$2:$D$11,4,0)</f>
        <v>1102</v>
      </c>
    </row>
    <row r="24" spans="1:6" x14ac:dyDescent="0.55000000000000004">
      <c r="A24" s="131" t="s">
        <v>636</v>
      </c>
      <c r="B24" s="130" t="s">
        <v>111</v>
      </c>
      <c r="C24" s="131" t="s">
        <v>644</v>
      </c>
      <c r="D24" s="130">
        <v>50</v>
      </c>
      <c r="E24" s="130" t="s">
        <v>602</v>
      </c>
      <c r="F24" s="30" t="str">
        <f>VLOOKUP(E24,Location!$A$2:$D$11,4,0)</f>
        <v>1102</v>
      </c>
    </row>
    <row r="25" spans="1:6" x14ac:dyDescent="0.55000000000000004">
      <c r="A25" s="33" t="s">
        <v>636</v>
      </c>
      <c r="B25" s="30" t="s">
        <v>111</v>
      </c>
      <c r="C25" s="33" t="s">
        <v>645</v>
      </c>
      <c r="D25" s="30">
        <v>50</v>
      </c>
      <c r="E25" s="30" t="s">
        <v>602</v>
      </c>
      <c r="F25" s="30" t="str">
        <f>VLOOKUP(E25,Location!$A$2:$D$11,4,0)</f>
        <v>1102</v>
      </c>
    </row>
    <row r="26" spans="1:6" x14ac:dyDescent="0.55000000000000004">
      <c r="A26" s="32" t="s">
        <v>738</v>
      </c>
      <c r="B26" s="130" t="s">
        <v>829</v>
      </c>
      <c r="C26" s="32" t="s">
        <v>833</v>
      </c>
      <c r="D26" s="35">
        <v>7</v>
      </c>
      <c r="E26" s="31" t="s">
        <v>593</v>
      </c>
      <c r="F26" s="30" t="str">
        <f>VLOOKUP(E26,Location!$A$2:$D$11,4,0)</f>
        <v>1102</v>
      </c>
    </row>
    <row r="27" spans="1:6" x14ac:dyDescent="0.55000000000000004">
      <c r="A27" s="32" t="s">
        <v>825</v>
      </c>
      <c r="B27" s="30" t="s">
        <v>829</v>
      </c>
      <c r="C27" s="32" t="s">
        <v>834</v>
      </c>
      <c r="D27" s="31">
        <v>50</v>
      </c>
      <c r="E27" s="31" t="s">
        <v>593</v>
      </c>
      <c r="F27" s="30" t="str">
        <f>VLOOKUP(E27,Location!$A$2:$D$11,4,0)</f>
        <v>1102</v>
      </c>
    </row>
    <row r="28" spans="1:6" x14ac:dyDescent="0.55000000000000004">
      <c r="A28" s="32" t="s">
        <v>825</v>
      </c>
      <c r="B28" s="130" t="s">
        <v>829</v>
      </c>
      <c r="C28" s="32" t="s">
        <v>835</v>
      </c>
      <c r="D28" s="31">
        <v>50</v>
      </c>
      <c r="E28" s="31" t="s">
        <v>593</v>
      </c>
      <c r="F28" s="30" t="str">
        <f>VLOOKUP(E28,Location!$A$2:$D$11,4,0)</f>
        <v>1102</v>
      </c>
    </row>
    <row r="29" spans="1:6" x14ac:dyDescent="0.55000000000000004">
      <c r="A29" s="32" t="s">
        <v>825</v>
      </c>
      <c r="B29" s="30" t="s">
        <v>829</v>
      </c>
      <c r="C29" s="32" t="s">
        <v>836</v>
      </c>
      <c r="D29" s="31">
        <v>45</v>
      </c>
      <c r="E29" s="31" t="s">
        <v>593</v>
      </c>
      <c r="F29" s="30" t="str">
        <f>VLOOKUP(E29,Location!$A$2:$D$11,4,0)</f>
        <v>1102</v>
      </c>
    </row>
    <row r="30" spans="1:6" x14ac:dyDescent="0.55000000000000004">
      <c r="A30" s="131" t="s">
        <v>744</v>
      </c>
      <c r="B30" s="130" t="s">
        <v>830</v>
      </c>
      <c r="C30" s="131" t="s">
        <v>837</v>
      </c>
      <c r="D30" s="130">
        <v>50</v>
      </c>
      <c r="E30" s="130" t="s">
        <v>602</v>
      </c>
      <c r="F30" s="30" t="str">
        <f>VLOOKUP(E30,Location!$A$2:$D$11,4,0)</f>
        <v>1102</v>
      </c>
    </row>
    <row r="31" spans="1:6" x14ac:dyDescent="0.55000000000000004">
      <c r="A31" s="33" t="s">
        <v>826</v>
      </c>
      <c r="B31" s="30" t="s">
        <v>830</v>
      </c>
      <c r="C31" s="33" t="s">
        <v>838</v>
      </c>
      <c r="D31" s="30">
        <v>50</v>
      </c>
      <c r="E31" s="30" t="s">
        <v>602</v>
      </c>
      <c r="F31" s="30" t="str">
        <f>VLOOKUP(E31,Location!$A$2:$D$11,4,0)</f>
        <v>1102</v>
      </c>
    </row>
    <row r="32" spans="1:6" x14ac:dyDescent="0.55000000000000004">
      <c r="A32" s="131" t="s">
        <v>826</v>
      </c>
      <c r="B32" s="130" t="s">
        <v>830</v>
      </c>
      <c r="C32" s="131" t="s">
        <v>839</v>
      </c>
      <c r="D32" s="130">
        <v>50</v>
      </c>
      <c r="E32" s="130" t="s">
        <v>602</v>
      </c>
      <c r="F32" s="30" t="str">
        <f>VLOOKUP(E32,Location!$A$2:$D$11,4,0)</f>
        <v>1102</v>
      </c>
    </row>
    <row r="33" spans="1:6" x14ac:dyDescent="0.55000000000000004">
      <c r="A33" s="33" t="s">
        <v>826</v>
      </c>
      <c r="B33" s="30" t="s">
        <v>830</v>
      </c>
      <c r="C33" s="33" t="s">
        <v>840</v>
      </c>
      <c r="D33" s="30">
        <v>50</v>
      </c>
      <c r="E33" s="30" t="s">
        <v>602</v>
      </c>
      <c r="F33" s="30" t="str">
        <f>VLOOKUP(E33,Location!$A$2:$D$11,4,0)</f>
        <v>1102</v>
      </c>
    </row>
    <row r="34" spans="1:6" x14ac:dyDescent="0.55000000000000004">
      <c r="A34" s="131" t="s">
        <v>826</v>
      </c>
      <c r="B34" s="130" t="s">
        <v>830</v>
      </c>
      <c r="C34" s="131" t="s">
        <v>841</v>
      </c>
      <c r="D34" s="130">
        <v>50</v>
      </c>
      <c r="E34" s="130" t="s">
        <v>602</v>
      </c>
      <c r="F34" s="30" t="str">
        <f>VLOOKUP(E34,Location!$A$2:$D$11,4,0)</f>
        <v>1102</v>
      </c>
    </row>
    <row r="35" spans="1:6" x14ac:dyDescent="0.55000000000000004">
      <c r="A35" s="33" t="s">
        <v>826</v>
      </c>
      <c r="B35" s="30" t="s">
        <v>830</v>
      </c>
      <c r="C35" s="33" t="s">
        <v>842</v>
      </c>
      <c r="D35" s="30">
        <v>0.5</v>
      </c>
      <c r="E35" s="30" t="s">
        <v>602</v>
      </c>
      <c r="F35" s="30" t="str">
        <f>VLOOKUP(E35,Location!$A$2:$D$11,4,0)</f>
        <v>1102</v>
      </c>
    </row>
    <row r="36" spans="1:6" x14ac:dyDescent="0.55000000000000004">
      <c r="A36" s="32" t="s">
        <v>646</v>
      </c>
      <c r="B36" s="130" t="s">
        <v>108</v>
      </c>
      <c r="C36" s="32" t="s">
        <v>122</v>
      </c>
      <c r="D36" s="35">
        <v>41</v>
      </c>
      <c r="E36" s="31" t="s">
        <v>593</v>
      </c>
      <c r="F36" s="30" t="str">
        <f>VLOOKUP(E36,Location!$A$2:$D$11,4,0)</f>
        <v>1102</v>
      </c>
    </row>
    <row r="37" spans="1:6" x14ac:dyDescent="0.55000000000000004">
      <c r="A37" s="33" t="s">
        <v>647</v>
      </c>
      <c r="B37" s="30" t="s">
        <v>105</v>
      </c>
      <c r="C37" s="33" t="s">
        <v>123</v>
      </c>
      <c r="D37" s="34">
        <v>1.5</v>
      </c>
      <c r="E37" s="30" t="s">
        <v>593</v>
      </c>
      <c r="F37" s="30" t="str">
        <f>VLOOKUP(E37,Location!$A$2:$D$11,4,0)</f>
        <v>1102</v>
      </c>
    </row>
    <row r="38" spans="1:6" x14ac:dyDescent="0.55000000000000004">
      <c r="A38" s="131" t="s">
        <v>647</v>
      </c>
      <c r="B38" s="130" t="s">
        <v>105</v>
      </c>
      <c r="C38" s="131" t="s">
        <v>124</v>
      </c>
      <c r="D38" s="130">
        <v>50</v>
      </c>
      <c r="E38" s="130" t="s">
        <v>593</v>
      </c>
      <c r="F38" s="30" t="str">
        <f>VLOOKUP(E38,Location!$A$2:$D$11,4,0)</f>
        <v>1102</v>
      </c>
    </row>
    <row r="39" spans="1:6" x14ac:dyDescent="0.55000000000000004">
      <c r="A39" s="33" t="s">
        <v>647</v>
      </c>
      <c r="B39" s="30" t="s">
        <v>105</v>
      </c>
      <c r="C39" s="33" t="s">
        <v>125</v>
      </c>
      <c r="D39" s="30">
        <v>43.5</v>
      </c>
      <c r="E39" s="30" t="s">
        <v>593</v>
      </c>
      <c r="F39" s="30" t="str">
        <f>VLOOKUP(E39,Location!$A$2:$D$11,4,0)</f>
        <v>1102</v>
      </c>
    </row>
    <row r="40" spans="1:6" x14ac:dyDescent="0.55000000000000004">
      <c r="A40" s="130" t="s">
        <v>591</v>
      </c>
      <c r="B40" s="130" t="s">
        <v>102</v>
      </c>
      <c r="C40" s="130" t="s">
        <v>648</v>
      </c>
      <c r="D40" s="130">
        <v>9</v>
      </c>
      <c r="E40" s="130" t="s">
        <v>593</v>
      </c>
      <c r="F40" s="30" t="str">
        <f>VLOOKUP(E40,Location!$A$2:$D$11,4,0)</f>
        <v>1102</v>
      </c>
    </row>
    <row r="41" spans="1:6" x14ac:dyDescent="0.55000000000000004">
      <c r="A41" s="32" t="s">
        <v>649</v>
      </c>
      <c r="B41" s="30" t="s">
        <v>93</v>
      </c>
      <c r="C41" s="36" t="s">
        <v>650</v>
      </c>
      <c r="D41" s="31">
        <v>10</v>
      </c>
      <c r="E41" s="31" t="s">
        <v>594</v>
      </c>
      <c r="F41" s="30" t="str">
        <f>VLOOKUP(E41,Location!$A$2:$D$11,4,0)</f>
        <v>1101</v>
      </c>
    </row>
    <row r="42" spans="1:6" x14ac:dyDescent="0.55000000000000004">
      <c r="A42" s="32" t="s">
        <v>649</v>
      </c>
      <c r="B42" s="130" t="s">
        <v>93</v>
      </c>
      <c r="C42" s="36" t="s">
        <v>126</v>
      </c>
      <c r="D42" s="31">
        <v>10</v>
      </c>
      <c r="E42" s="31" t="s">
        <v>594</v>
      </c>
      <c r="F42" s="30" t="str">
        <f>VLOOKUP(E42,Location!$A$2:$D$11,4,0)</f>
        <v>1101</v>
      </c>
    </row>
    <row r="43" spans="1:6" x14ac:dyDescent="0.55000000000000004">
      <c r="A43" s="32" t="s">
        <v>649</v>
      </c>
      <c r="B43" s="30" t="s">
        <v>93</v>
      </c>
      <c r="C43" s="36" t="s">
        <v>127</v>
      </c>
      <c r="D43" s="31">
        <v>10</v>
      </c>
      <c r="E43" s="31" t="s">
        <v>594</v>
      </c>
      <c r="F43" s="30" t="str">
        <f>VLOOKUP(E43,Location!$A$2:$D$11,4,0)</f>
        <v>1101</v>
      </c>
    </row>
    <row r="44" spans="1:6" x14ac:dyDescent="0.55000000000000004">
      <c r="A44" s="32" t="s">
        <v>649</v>
      </c>
      <c r="B44" s="130" t="s">
        <v>93</v>
      </c>
      <c r="C44" s="36" t="s">
        <v>128</v>
      </c>
      <c r="D44" s="31">
        <v>10</v>
      </c>
      <c r="E44" s="31" t="s">
        <v>594</v>
      </c>
      <c r="F44" s="30" t="str">
        <f>VLOOKUP(E44,Location!$A$2:$D$11,4,0)</f>
        <v>1101</v>
      </c>
    </row>
    <row r="45" spans="1:6" x14ac:dyDescent="0.55000000000000004">
      <c r="A45" s="32" t="s">
        <v>649</v>
      </c>
      <c r="B45" s="30" t="s">
        <v>93</v>
      </c>
      <c r="C45" s="36" t="s">
        <v>129</v>
      </c>
      <c r="D45" s="31">
        <v>10</v>
      </c>
      <c r="E45" s="31" t="s">
        <v>594</v>
      </c>
      <c r="F45" s="30" t="str">
        <f>VLOOKUP(E45,Location!$A$2:$D$11,4,0)</f>
        <v>1101</v>
      </c>
    </row>
    <row r="46" spans="1:6" x14ac:dyDescent="0.55000000000000004">
      <c r="A46" s="32" t="s">
        <v>649</v>
      </c>
      <c r="B46" s="130" t="s">
        <v>93</v>
      </c>
      <c r="C46" s="36" t="s">
        <v>130</v>
      </c>
      <c r="D46" s="31">
        <v>10</v>
      </c>
      <c r="E46" s="31" t="s">
        <v>594</v>
      </c>
      <c r="F46" s="30" t="str">
        <f>VLOOKUP(E46,Location!$A$2:$D$11,4,0)</f>
        <v>1101</v>
      </c>
    </row>
    <row r="47" spans="1:6" x14ac:dyDescent="0.55000000000000004">
      <c r="A47" s="32" t="s">
        <v>649</v>
      </c>
      <c r="B47" s="30" t="s">
        <v>93</v>
      </c>
      <c r="C47" s="36" t="s">
        <v>131</v>
      </c>
      <c r="D47" s="31">
        <v>10</v>
      </c>
      <c r="E47" s="31" t="s">
        <v>594</v>
      </c>
      <c r="F47" s="30" t="str">
        <f>VLOOKUP(E47,Location!$A$2:$D$11,4,0)</f>
        <v>1101</v>
      </c>
    </row>
    <row r="48" spans="1:6" x14ac:dyDescent="0.55000000000000004">
      <c r="A48" s="32" t="s">
        <v>649</v>
      </c>
      <c r="B48" s="130" t="s">
        <v>93</v>
      </c>
      <c r="C48" s="36" t="s">
        <v>651</v>
      </c>
      <c r="D48" s="31">
        <v>25</v>
      </c>
      <c r="E48" s="31" t="s">
        <v>626</v>
      </c>
      <c r="F48" s="30" t="str">
        <f>VLOOKUP(E48,Location!$A$2:$D$11,4,0)</f>
        <v>3101</v>
      </c>
    </row>
    <row r="49" spans="1:6" x14ac:dyDescent="0.55000000000000004">
      <c r="A49" s="32" t="s">
        <v>649</v>
      </c>
      <c r="B49" s="30" t="s">
        <v>93</v>
      </c>
      <c r="C49" s="36" t="s">
        <v>132</v>
      </c>
      <c r="D49" s="31">
        <v>25</v>
      </c>
      <c r="E49" s="31" t="s">
        <v>626</v>
      </c>
      <c r="F49" s="30" t="str">
        <f>VLOOKUP(E49,Location!$A$2:$D$11,4,0)</f>
        <v>3101</v>
      </c>
    </row>
    <row r="50" spans="1:6" x14ac:dyDescent="0.55000000000000004">
      <c r="A50" s="32" t="s">
        <v>649</v>
      </c>
      <c r="B50" s="130" t="s">
        <v>93</v>
      </c>
      <c r="C50" s="36" t="s">
        <v>133</v>
      </c>
      <c r="D50" s="31">
        <v>25</v>
      </c>
      <c r="E50" s="31" t="s">
        <v>626</v>
      </c>
      <c r="F50" s="30" t="str">
        <f>VLOOKUP(E50,Location!$A$2:$D$11,4,0)</f>
        <v>3101</v>
      </c>
    </row>
    <row r="51" spans="1:6" x14ac:dyDescent="0.55000000000000004">
      <c r="A51" s="32" t="s">
        <v>649</v>
      </c>
      <c r="B51" s="30" t="s">
        <v>93</v>
      </c>
      <c r="C51" s="37" t="s">
        <v>652</v>
      </c>
      <c r="D51" s="31">
        <v>25</v>
      </c>
      <c r="E51" s="31" t="s">
        <v>594</v>
      </c>
      <c r="F51" s="30" t="str">
        <f>VLOOKUP(E51,Location!$A$2:$D$11,4,0)</f>
        <v>1101</v>
      </c>
    </row>
    <row r="52" spans="1:6" x14ac:dyDescent="0.55000000000000004">
      <c r="A52" s="32" t="s">
        <v>649</v>
      </c>
      <c r="B52" s="130" t="s">
        <v>93</v>
      </c>
      <c r="C52" s="37" t="s">
        <v>653</v>
      </c>
      <c r="D52" s="31">
        <v>5.2</v>
      </c>
      <c r="E52" s="31" t="s">
        <v>626</v>
      </c>
      <c r="F52" s="30" t="str">
        <f>VLOOKUP(E52,Location!$A$2:$D$11,4,0)</f>
        <v>3101</v>
      </c>
    </row>
    <row r="53" spans="1:6" x14ac:dyDescent="0.55000000000000004">
      <c r="A53" s="32" t="s">
        <v>649</v>
      </c>
      <c r="B53" s="30" t="s">
        <v>93</v>
      </c>
      <c r="C53" s="37" t="s">
        <v>654</v>
      </c>
      <c r="D53" s="31">
        <v>25</v>
      </c>
      <c r="E53" s="31" t="s">
        <v>594</v>
      </c>
      <c r="F53" s="30" t="str">
        <f>VLOOKUP(E53,Location!$A$2:$D$11,4,0)</f>
        <v>1101</v>
      </c>
    </row>
    <row r="54" spans="1:6" x14ac:dyDescent="0.55000000000000004">
      <c r="A54" s="32" t="s">
        <v>649</v>
      </c>
      <c r="B54" s="130" t="s">
        <v>93</v>
      </c>
      <c r="C54" s="37" t="s">
        <v>655</v>
      </c>
      <c r="D54" s="31">
        <v>25</v>
      </c>
      <c r="E54" s="31" t="s">
        <v>594</v>
      </c>
      <c r="F54" s="30" t="str">
        <f>VLOOKUP(E54,Location!$A$2:$D$11,4,0)</f>
        <v>1101</v>
      </c>
    </row>
    <row r="55" spans="1:6" x14ac:dyDescent="0.55000000000000004">
      <c r="A55" s="32" t="s">
        <v>649</v>
      </c>
      <c r="B55" s="30" t="s">
        <v>93</v>
      </c>
      <c r="C55" s="37" t="s">
        <v>656</v>
      </c>
      <c r="D55" s="31">
        <v>25</v>
      </c>
      <c r="E55" s="31" t="s">
        <v>594</v>
      </c>
      <c r="F55" s="30" t="str">
        <f>VLOOKUP(E55,Location!$A$2:$D$11,4,0)</f>
        <v>1101</v>
      </c>
    </row>
    <row r="56" spans="1:6" x14ac:dyDescent="0.55000000000000004">
      <c r="A56" s="32" t="s">
        <v>649</v>
      </c>
      <c r="B56" s="130" t="s">
        <v>93</v>
      </c>
      <c r="C56" s="37" t="s">
        <v>657</v>
      </c>
      <c r="D56" s="31">
        <v>25</v>
      </c>
      <c r="E56" s="31" t="s">
        <v>594</v>
      </c>
      <c r="F56" s="30" t="str">
        <f>VLOOKUP(E56,Location!$A$2:$D$11,4,0)</f>
        <v>1101</v>
      </c>
    </row>
    <row r="57" spans="1:6" x14ac:dyDescent="0.55000000000000004">
      <c r="A57" s="32" t="s">
        <v>649</v>
      </c>
      <c r="B57" s="30" t="s">
        <v>93</v>
      </c>
      <c r="C57" s="37" t="s">
        <v>658</v>
      </c>
      <c r="D57" s="31">
        <v>19.399999999999999</v>
      </c>
      <c r="E57" s="31" t="s">
        <v>626</v>
      </c>
      <c r="F57" s="30" t="str">
        <f>VLOOKUP(E57,Location!$A$2:$D$11,4,0)</f>
        <v>3101</v>
      </c>
    </row>
    <row r="58" spans="1:6" x14ac:dyDescent="0.55000000000000004">
      <c r="A58" s="32" t="s">
        <v>649</v>
      </c>
      <c r="B58" s="130" t="s">
        <v>93</v>
      </c>
      <c r="C58" s="36" t="s">
        <v>659</v>
      </c>
      <c r="D58" s="31">
        <v>25</v>
      </c>
      <c r="E58" s="31" t="s">
        <v>603</v>
      </c>
      <c r="F58" s="30" t="str">
        <f>VLOOKUP(E58,Location!$A$2:$D$11,4,0)</f>
        <v>1103</v>
      </c>
    </row>
    <row r="59" spans="1:6" x14ac:dyDescent="0.55000000000000004">
      <c r="A59" s="32" t="s">
        <v>649</v>
      </c>
      <c r="B59" s="30" t="s">
        <v>93</v>
      </c>
      <c r="C59" s="36" t="s">
        <v>134</v>
      </c>
      <c r="D59" s="31">
        <v>25</v>
      </c>
      <c r="E59" s="31" t="s">
        <v>603</v>
      </c>
      <c r="F59" s="30" t="str">
        <f>VLOOKUP(E59,Location!$A$2:$D$11,4,0)</f>
        <v>1103</v>
      </c>
    </row>
    <row r="60" spans="1:6" x14ac:dyDescent="0.55000000000000004">
      <c r="A60" s="32" t="s">
        <v>649</v>
      </c>
      <c r="B60" s="130" t="s">
        <v>93</v>
      </c>
      <c r="C60" s="36" t="s">
        <v>135</v>
      </c>
      <c r="D60" s="31">
        <v>25</v>
      </c>
      <c r="E60" s="31" t="s">
        <v>603</v>
      </c>
      <c r="F60" s="30" t="str">
        <f>VLOOKUP(E60,Location!$A$2:$D$11,4,0)</f>
        <v>1103</v>
      </c>
    </row>
    <row r="61" spans="1:6" x14ac:dyDescent="0.55000000000000004">
      <c r="A61" s="32" t="s">
        <v>649</v>
      </c>
      <c r="B61" s="30" t="s">
        <v>93</v>
      </c>
      <c r="C61" s="36" t="s">
        <v>136</v>
      </c>
      <c r="D61" s="31">
        <v>25</v>
      </c>
      <c r="E61" s="31" t="s">
        <v>603</v>
      </c>
      <c r="F61" s="30" t="str">
        <f>VLOOKUP(E61,Location!$A$2:$D$11,4,0)</f>
        <v>1103</v>
      </c>
    </row>
    <row r="62" spans="1:6" x14ac:dyDescent="0.55000000000000004">
      <c r="A62" s="32" t="s">
        <v>649</v>
      </c>
      <c r="B62" s="130" t="s">
        <v>93</v>
      </c>
      <c r="C62" s="36" t="s">
        <v>137</v>
      </c>
      <c r="D62" s="31">
        <v>25</v>
      </c>
      <c r="E62" s="31" t="s">
        <v>603</v>
      </c>
      <c r="F62" s="30" t="str">
        <f>VLOOKUP(E62,Location!$A$2:$D$11,4,0)</f>
        <v>1103</v>
      </c>
    </row>
    <row r="63" spans="1:6" x14ac:dyDescent="0.55000000000000004">
      <c r="A63" s="32" t="s">
        <v>649</v>
      </c>
      <c r="B63" s="30" t="s">
        <v>93</v>
      </c>
      <c r="C63" s="36" t="s">
        <v>138</v>
      </c>
      <c r="D63" s="31">
        <v>25</v>
      </c>
      <c r="E63" s="31" t="s">
        <v>603</v>
      </c>
      <c r="F63" s="30" t="str">
        <f>VLOOKUP(E63,Location!$A$2:$D$11,4,0)</f>
        <v>1103</v>
      </c>
    </row>
    <row r="64" spans="1:6" x14ac:dyDescent="0.55000000000000004">
      <c r="A64" s="32" t="s">
        <v>649</v>
      </c>
      <c r="B64" s="130" t="s">
        <v>93</v>
      </c>
      <c r="C64" s="36" t="s">
        <v>139</v>
      </c>
      <c r="D64" s="31">
        <v>25</v>
      </c>
      <c r="E64" s="31" t="s">
        <v>603</v>
      </c>
      <c r="F64" s="30" t="str">
        <f>VLOOKUP(E64,Location!$A$2:$D$11,4,0)</f>
        <v>1103</v>
      </c>
    </row>
    <row r="65" spans="1:6" x14ac:dyDescent="0.55000000000000004">
      <c r="A65" s="32" t="s">
        <v>649</v>
      </c>
      <c r="B65" s="30" t="s">
        <v>93</v>
      </c>
      <c r="C65" s="36" t="s">
        <v>140</v>
      </c>
      <c r="D65" s="31">
        <v>25</v>
      </c>
      <c r="E65" s="31" t="s">
        <v>603</v>
      </c>
      <c r="F65" s="30" t="str">
        <f>VLOOKUP(E65,Location!$A$2:$D$11,4,0)</f>
        <v>1103</v>
      </c>
    </row>
    <row r="66" spans="1:6" x14ac:dyDescent="0.55000000000000004">
      <c r="A66" s="32" t="s">
        <v>649</v>
      </c>
      <c r="B66" s="130" t="s">
        <v>93</v>
      </c>
      <c r="C66" s="36" t="s">
        <v>141</v>
      </c>
      <c r="D66" s="31">
        <v>25</v>
      </c>
      <c r="E66" s="31" t="s">
        <v>603</v>
      </c>
      <c r="F66" s="30" t="str">
        <f>VLOOKUP(E66,Location!$A$2:$D$11,4,0)</f>
        <v>1103</v>
      </c>
    </row>
    <row r="67" spans="1:6" x14ac:dyDescent="0.55000000000000004">
      <c r="A67" s="32" t="s">
        <v>649</v>
      </c>
      <c r="B67" s="30" t="s">
        <v>93</v>
      </c>
      <c r="C67" s="36" t="s">
        <v>660</v>
      </c>
      <c r="D67" s="31">
        <v>25</v>
      </c>
      <c r="E67" s="31" t="s">
        <v>603</v>
      </c>
      <c r="F67" s="30" t="str">
        <f>VLOOKUP(E67,Location!$A$2:$D$11,4,0)</f>
        <v>1103</v>
      </c>
    </row>
    <row r="68" spans="1:6" x14ac:dyDescent="0.55000000000000004">
      <c r="A68" s="32" t="s">
        <v>649</v>
      </c>
      <c r="B68" s="130" t="s">
        <v>93</v>
      </c>
      <c r="C68" s="36" t="s">
        <v>142</v>
      </c>
      <c r="D68" s="31">
        <v>25</v>
      </c>
      <c r="E68" s="31" t="s">
        <v>603</v>
      </c>
      <c r="F68" s="30" t="str">
        <f>VLOOKUP(E68,Location!$A$2:$D$11,4,0)</f>
        <v>1103</v>
      </c>
    </row>
    <row r="69" spans="1:6" x14ac:dyDescent="0.55000000000000004">
      <c r="A69" s="32" t="s">
        <v>649</v>
      </c>
      <c r="B69" s="30" t="s">
        <v>93</v>
      </c>
      <c r="C69" s="36" t="s">
        <v>143</v>
      </c>
      <c r="D69" s="31">
        <v>25</v>
      </c>
      <c r="E69" s="31" t="s">
        <v>603</v>
      </c>
      <c r="F69" s="30" t="str">
        <f>VLOOKUP(E69,Location!$A$2:$D$11,4,0)</f>
        <v>1103</v>
      </c>
    </row>
    <row r="70" spans="1:6" x14ac:dyDescent="0.55000000000000004">
      <c r="A70" s="32" t="s">
        <v>649</v>
      </c>
      <c r="B70" s="130" t="s">
        <v>93</v>
      </c>
      <c r="C70" s="36" t="s">
        <v>144</v>
      </c>
      <c r="D70" s="31">
        <v>25</v>
      </c>
      <c r="E70" s="31" t="s">
        <v>603</v>
      </c>
      <c r="F70" s="30" t="str">
        <f>VLOOKUP(E70,Location!$A$2:$D$11,4,0)</f>
        <v>1103</v>
      </c>
    </row>
    <row r="71" spans="1:6" x14ac:dyDescent="0.55000000000000004">
      <c r="A71" s="32" t="s">
        <v>649</v>
      </c>
      <c r="B71" s="30" t="s">
        <v>93</v>
      </c>
      <c r="C71" s="36" t="s">
        <v>145</v>
      </c>
      <c r="D71" s="31">
        <v>25</v>
      </c>
      <c r="E71" s="31" t="s">
        <v>603</v>
      </c>
      <c r="F71" s="30" t="str">
        <f>VLOOKUP(E71,Location!$A$2:$D$11,4,0)</f>
        <v>1103</v>
      </c>
    </row>
    <row r="72" spans="1:6" x14ac:dyDescent="0.55000000000000004">
      <c r="A72" s="32" t="s">
        <v>649</v>
      </c>
      <c r="B72" s="130" t="s">
        <v>93</v>
      </c>
      <c r="C72" s="36" t="s">
        <v>146</v>
      </c>
      <c r="D72" s="31">
        <v>25</v>
      </c>
      <c r="E72" s="31" t="s">
        <v>603</v>
      </c>
      <c r="F72" s="30" t="str">
        <f>VLOOKUP(E72,Location!$A$2:$D$11,4,0)</f>
        <v>1103</v>
      </c>
    </row>
    <row r="73" spans="1:6" x14ac:dyDescent="0.55000000000000004">
      <c r="A73" s="32" t="s">
        <v>649</v>
      </c>
      <c r="B73" s="30" t="s">
        <v>93</v>
      </c>
      <c r="C73" s="36" t="s">
        <v>147</v>
      </c>
      <c r="D73" s="31">
        <v>25</v>
      </c>
      <c r="E73" s="31" t="s">
        <v>603</v>
      </c>
      <c r="F73" s="30" t="str">
        <f>VLOOKUP(E73,Location!$A$2:$D$11,4,0)</f>
        <v>1103</v>
      </c>
    </row>
    <row r="74" spans="1:6" x14ac:dyDescent="0.55000000000000004">
      <c r="A74" s="32" t="s">
        <v>649</v>
      </c>
      <c r="B74" s="130" t="s">
        <v>93</v>
      </c>
      <c r="C74" s="36" t="s">
        <v>148</v>
      </c>
      <c r="D74" s="31">
        <v>25</v>
      </c>
      <c r="E74" s="31" t="s">
        <v>603</v>
      </c>
      <c r="F74" s="30" t="str">
        <f>VLOOKUP(E74,Location!$A$2:$D$11,4,0)</f>
        <v>1103</v>
      </c>
    </row>
    <row r="75" spans="1:6" x14ac:dyDescent="0.55000000000000004">
      <c r="A75" s="32" t="s">
        <v>649</v>
      </c>
      <c r="B75" s="30" t="s">
        <v>93</v>
      </c>
      <c r="C75" s="36" t="s">
        <v>149</v>
      </c>
      <c r="D75" s="31">
        <v>25</v>
      </c>
      <c r="E75" s="31" t="s">
        <v>603</v>
      </c>
      <c r="F75" s="30" t="str">
        <f>VLOOKUP(E75,Location!$A$2:$D$11,4,0)</f>
        <v>1103</v>
      </c>
    </row>
    <row r="76" spans="1:6" x14ac:dyDescent="0.55000000000000004">
      <c r="A76" s="32" t="s">
        <v>649</v>
      </c>
      <c r="B76" s="130" t="s">
        <v>93</v>
      </c>
      <c r="C76" s="36" t="s">
        <v>150</v>
      </c>
      <c r="D76" s="31">
        <v>25</v>
      </c>
      <c r="E76" s="31" t="s">
        <v>603</v>
      </c>
      <c r="F76" s="30" t="str">
        <f>VLOOKUP(E76,Location!$A$2:$D$11,4,0)</f>
        <v>1103</v>
      </c>
    </row>
    <row r="77" spans="1:6" x14ac:dyDescent="0.55000000000000004">
      <c r="A77" s="32" t="s">
        <v>649</v>
      </c>
      <c r="B77" s="30" t="s">
        <v>93</v>
      </c>
      <c r="C77" s="36" t="s">
        <v>151</v>
      </c>
      <c r="D77" s="31">
        <v>25</v>
      </c>
      <c r="E77" s="31" t="s">
        <v>603</v>
      </c>
      <c r="F77" s="30" t="str">
        <f>VLOOKUP(E77,Location!$A$2:$D$11,4,0)</f>
        <v>1103</v>
      </c>
    </row>
    <row r="78" spans="1:6" x14ac:dyDescent="0.55000000000000004">
      <c r="A78" s="32" t="s">
        <v>649</v>
      </c>
      <c r="B78" s="130" t="s">
        <v>93</v>
      </c>
      <c r="C78" s="36" t="s">
        <v>152</v>
      </c>
      <c r="D78" s="31">
        <v>25</v>
      </c>
      <c r="E78" s="31" t="s">
        <v>603</v>
      </c>
      <c r="F78" s="30" t="str">
        <f>VLOOKUP(E78,Location!$A$2:$D$11,4,0)</f>
        <v>1103</v>
      </c>
    </row>
    <row r="79" spans="1:6" x14ac:dyDescent="0.55000000000000004">
      <c r="A79" s="32" t="s">
        <v>649</v>
      </c>
      <c r="B79" s="30" t="s">
        <v>93</v>
      </c>
      <c r="C79" s="36" t="s">
        <v>153</v>
      </c>
      <c r="D79" s="31">
        <v>25</v>
      </c>
      <c r="E79" s="31" t="s">
        <v>603</v>
      </c>
      <c r="F79" s="30" t="str">
        <f>VLOOKUP(E79,Location!$A$2:$D$11,4,0)</f>
        <v>1103</v>
      </c>
    </row>
    <row r="80" spans="1:6" x14ac:dyDescent="0.55000000000000004">
      <c r="A80" s="32" t="s">
        <v>649</v>
      </c>
      <c r="B80" s="130" t="s">
        <v>93</v>
      </c>
      <c r="C80" s="36" t="s">
        <v>154</v>
      </c>
      <c r="D80" s="31">
        <v>25</v>
      </c>
      <c r="E80" s="31" t="s">
        <v>603</v>
      </c>
      <c r="F80" s="30" t="str">
        <f>VLOOKUP(E80,Location!$A$2:$D$11,4,0)</f>
        <v>1103</v>
      </c>
    </row>
    <row r="81" spans="1:6" x14ac:dyDescent="0.55000000000000004">
      <c r="A81" s="32" t="s">
        <v>649</v>
      </c>
      <c r="B81" s="30" t="s">
        <v>93</v>
      </c>
      <c r="C81" s="36" t="s">
        <v>155</v>
      </c>
      <c r="D81" s="31">
        <v>25</v>
      </c>
      <c r="E81" s="31" t="s">
        <v>603</v>
      </c>
      <c r="F81" s="30" t="str">
        <f>VLOOKUP(E81,Location!$A$2:$D$11,4,0)</f>
        <v>1103</v>
      </c>
    </row>
    <row r="82" spans="1:6" x14ac:dyDescent="0.55000000000000004">
      <c r="A82" s="32" t="s">
        <v>649</v>
      </c>
      <c r="B82" s="130" t="s">
        <v>93</v>
      </c>
      <c r="C82" s="36" t="s">
        <v>156</v>
      </c>
      <c r="D82" s="31">
        <v>25</v>
      </c>
      <c r="E82" s="31" t="s">
        <v>603</v>
      </c>
      <c r="F82" s="30" t="str">
        <f>VLOOKUP(E82,Location!$A$2:$D$11,4,0)</f>
        <v>1103</v>
      </c>
    </row>
    <row r="83" spans="1:6" x14ac:dyDescent="0.55000000000000004">
      <c r="A83" s="32" t="s">
        <v>649</v>
      </c>
      <c r="B83" s="30" t="s">
        <v>93</v>
      </c>
      <c r="C83" s="36" t="s">
        <v>157</v>
      </c>
      <c r="D83" s="31">
        <v>25</v>
      </c>
      <c r="E83" s="31" t="s">
        <v>603</v>
      </c>
      <c r="F83" s="30" t="str">
        <f>VLOOKUP(E83,Location!$A$2:$D$11,4,0)</f>
        <v>1103</v>
      </c>
    </row>
    <row r="84" spans="1:6" x14ac:dyDescent="0.55000000000000004">
      <c r="A84" s="32" t="s">
        <v>649</v>
      </c>
      <c r="B84" s="130" t="s">
        <v>93</v>
      </c>
      <c r="C84" s="36" t="s">
        <v>158</v>
      </c>
      <c r="D84" s="31">
        <v>25</v>
      </c>
      <c r="E84" s="31" t="s">
        <v>603</v>
      </c>
      <c r="F84" s="30" t="str">
        <f>VLOOKUP(E84,Location!$A$2:$D$11,4,0)</f>
        <v>1103</v>
      </c>
    </row>
    <row r="85" spans="1:6" x14ac:dyDescent="0.55000000000000004">
      <c r="A85" s="32" t="s">
        <v>649</v>
      </c>
      <c r="B85" s="30" t="s">
        <v>93</v>
      </c>
      <c r="C85" s="36" t="s">
        <v>159</v>
      </c>
      <c r="D85" s="31">
        <v>25</v>
      </c>
      <c r="E85" s="31" t="s">
        <v>603</v>
      </c>
      <c r="F85" s="30" t="str">
        <f>VLOOKUP(E85,Location!$A$2:$D$11,4,0)</f>
        <v>1103</v>
      </c>
    </row>
    <row r="86" spans="1:6" x14ac:dyDescent="0.55000000000000004">
      <c r="A86" s="32" t="s">
        <v>649</v>
      </c>
      <c r="B86" s="130" t="s">
        <v>93</v>
      </c>
      <c r="C86" s="36" t="s">
        <v>160</v>
      </c>
      <c r="D86" s="31">
        <v>25</v>
      </c>
      <c r="E86" s="31" t="s">
        <v>603</v>
      </c>
      <c r="F86" s="30" t="str">
        <f>VLOOKUP(E86,Location!$A$2:$D$11,4,0)</f>
        <v>1103</v>
      </c>
    </row>
    <row r="87" spans="1:6" x14ac:dyDescent="0.55000000000000004">
      <c r="A87" s="32" t="s">
        <v>649</v>
      </c>
      <c r="B87" s="30" t="s">
        <v>93</v>
      </c>
      <c r="C87" s="36" t="s">
        <v>661</v>
      </c>
      <c r="D87" s="31">
        <v>18</v>
      </c>
      <c r="E87" s="31" t="s">
        <v>603</v>
      </c>
      <c r="F87" s="30" t="str">
        <f>VLOOKUP(E87,Location!$A$2:$D$11,4,0)</f>
        <v>1103</v>
      </c>
    </row>
    <row r="88" spans="1:6" x14ac:dyDescent="0.55000000000000004">
      <c r="A88" s="32" t="s">
        <v>649</v>
      </c>
      <c r="B88" s="130" t="s">
        <v>93</v>
      </c>
      <c r="C88" s="36" t="s">
        <v>662</v>
      </c>
      <c r="D88" s="31">
        <v>7</v>
      </c>
      <c r="E88" s="31" t="s">
        <v>603</v>
      </c>
      <c r="F88" s="30" t="str">
        <f>VLOOKUP(E88,Location!$A$2:$D$11,4,0)</f>
        <v>1103</v>
      </c>
    </row>
    <row r="89" spans="1:6" x14ac:dyDescent="0.55000000000000004">
      <c r="A89" s="32" t="s">
        <v>649</v>
      </c>
      <c r="B89" s="30" t="s">
        <v>93</v>
      </c>
      <c r="C89" s="36" t="s">
        <v>663</v>
      </c>
      <c r="D89" s="31">
        <v>23</v>
      </c>
      <c r="E89" s="31" t="s">
        <v>603</v>
      </c>
      <c r="F89" s="30" t="str">
        <f>VLOOKUP(E89,Location!$A$2:$D$11,4,0)</f>
        <v>1103</v>
      </c>
    </row>
    <row r="90" spans="1:6" x14ac:dyDescent="0.55000000000000004">
      <c r="A90" s="32" t="s">
        <v>649</v>
      </c>
      <c r="B90" s="130" t="s">
        <v>93</v>
      </c>
      <c r="C90" s="36" t="s">
        <v>664</v>
      </c>
      <c r="D90" s="31">
        <v>23</v>
      </c>
      <c r="E90" s="31" t="s">
        <v>603</v>
      </c>
      <c r="F90" s="30" t="str">
        <f>VLOOKUP(E90,Location!$A$2:$D$11,4,0)</f>
        <v>1103</v>
      </c>
    </row>
    <row r="91" spans="1:6" x14ac:dyDescent="0.55000000000000004">
      <c r="A91" s="32" t="s">
        <v>649</v>
      </c>
      <c r="B91" s="30" t="s">
        <v>93</v>
      </c>
      <c r="C91" s="36" t="s">
        <v>665</v>
      </c>
      <c r="D91" s="31">
        <v>25</v>
      </c>
      <c r="E91" s="31" t="s">
        <v>626</v>
      </c>
      <c r="F91" s="30" t="str">
        <f>VLOOKUP(E91,Location!$A$2:$D$11,4,0)</f>
        <v>3101</v>
      </c>
    </row>
    <row r="92" spans="1:6" x14ac:dyDescent="0.55000000000000004">
      <c r="A92" s="32" t="s">
        <v>649</v>
      </c>
      <c r="B92" s="130" t="s">
        <v>93</v>
      </c>
      <c r="C92" s="36" t="s">
        <v>666</v>
      </c>
      <c r="D92" s="31">
        <v>25</v>
      </c>
      <c r="E92" s="31" t="s">
        <v>626</v>
      </c>
      <c r="F92" s="30" t="str">
        <f>VLOOKUP(E92,Location!$A$2:$D$11,4,0)</f>
        <v>3101</v>
      </c>
    </row>
    <row r="93" spans="1:6" x14ac:dyDescent="0.55000000000000004">
      <c r="A93" s="32" t="s">
        <v>649</v>
      </c>
      <c r="B93" s="30" t="s">
        <v>93</v>
      </c>
      <c r="C93" s="36" t="s">
        <v>667</v>
      </c>
      <c r="D93" s="31">
        <v>25</v>
      </c>
      <c r="E93" s="31" t="s">
        <v>626</v>
      </c>
      <c r="F93" s="30" t="str">
        <f>VLOOKUP(E93,Location!$A$2:$D$11,4,0)</f>
        <v>3101</v>
      </c>
    </row>
    <row r="94" spans="1:6" x14ac:dyDescent="0.55000000000000004">
      <c r="A94" s="32" t="s">
        <v>649</v>
      </c>
      <c r="B94" s="130" t="s">
        <v>93</v>
      </c>
      <c r="C94" s="36" t="s">
        <v>161</v>
      </c>
      <c r="D94" s="31">
        <v>25</v>
      </c>
      <c r="E94" s="31" t="s">
        <v>626</v>
      </c>
      <c r="F94" s="30" t="str">
        <f>VLOOKUP(E94,Location!$A$2:$D$11,4,0)</f>
        <v>3101</v>
      </c>
    </row>
    <row r="95" spans="1:6" x14ac:dyDescent="0.55000000000000004">
      <c r="A95" s="32" t="s">
        <v>649</v>
      </c>
      <c r="B95" s="30" t="s">
        <v>93</v>
      </c>
      <c r="C95" s="36" t="s">
        <v>668</v>
      </c>
      <c r="D95" s="31">
        <v>25</v>
      </c>
      <c r="E95" s="31" t="s">
        <v>626</v>
      </c>
      <c r="F95" s="30" t="str">
        <f>VLOOKUP(E95,Location!$A$2:$D$11,4,0)</f>
        <v>3101</v>
      </c>
    </row>
    <row r="96" spans="1:6" x14ac:dyDescent="0.55000000000000004">
      <c r="A96" s="32" t="s">
        <v>649</v>
      </c>
      <c r="B96" s="130" t="s">
        <v>93</v>
      </c>
      <c r="C96" s="36" t="s">
        <v>162</v>
      </c>
      <c r="D96" s="31">
        <v>25</v>
      </c>
      <c r="E96" s="31" t="s">
        <v>626</v>
      </c>
      <c r="F96" s="30" t="str">
        <f>VLOOKUP(E96,Location!$A$2:$D$11,4,0)</f>
        <v>3101</v>
      </c>
    </row>
    <row r="97" spans="1:6" x14ac:dyDescent="0.55000000000000004">
      <c r="A97" s="32" t="s">
        <v>649</v>
      </c>
      <c r="B97" s="30" t="s">
        <v>93</v>
      </c>
      <c r="C97" s="40" t="s">
        <v>669</v>
      </c>
      <c r="D97" s="31">
        <v>25</v>
      </c>
      <c r="E97" s="31" t="s">
        <v>603</v>
      </c>
      <c r="F97" s="30" t="str">
        <f>VLOOKUP(E97,Location!$A$2:$D$11,4,0)</f>
        <v>1103</v>
      </c>
    </row>
    <row r="98" spans="1:6" x14ac:dyDescent="0.55000000000000004">
      <c r="A98" s="32" t="s">
        <v>649</v>
      </c>
      <c r="B98" s="130" t="s">
        <v>93</v>
      </c>
      <c r="C98" s="40" t="s">
        <v>163</v>
      </c>
      <c r="D98" s="31">
        <v>25</v>
      </c>
      <c r="E98" s="31" t="s">
        <v>603</v>
      </c>
      <c r="F98" s="30" t="str">
        <f>VLOOKUP(E98,Location!$A$2:$D$11,4,0)</f>
        <v>1103</v>
      </c>
    </row>
    <row r="99" spans="1:6" x14ac:dyDescent="0.55000000000000004">
      <c r="A99" s="32" t="s">
        <v>649</v>
      </c>
      <c r="B99" s="30" t="s">
        <v>93</v>
      </c>
      <c r="C99" s="40" t="s">
        <v>164</v>
      </c>
      <c r="D99" s="31">
        <v>25</v>
      </c>
      <c r="E99" s="31" t="s">
        <v>603</v>
      </c>
      <c r="F99" s="30" t="str">
        <f>VLOOKUP(E99,Location!$A$2:$D$11,4,0)</f>
        <v>1103</v>
      </c>
    </row>
    <row r="100" spans="1:6" x14ac:dyDescent="0.55000000000000004">
      <c r="A100" s="32" t="s">
        <v>649</v>
      </c>
      <c r="B100" s="130" t="s">
        <v>93</v>
      </c>
      <c r="C100" s="40" t="s">
        <v>165</v>
      </c>
      <c r="D100" s="31">
        <v>25</v>
      </c>
      <c r="E100" s="31" t="s">
        <v>603</v>
      </c>
      <c r="F100" s="30" t="str">
        <f>VLOOKUP(E100,Location!$A$2:$D$11,4,0)</f>
        <v>1103</v>
      </c>
    </row>
    <row r="101" spans="1:6" x14ac:dyDescent="0.55000000000000004">
      <c r="A101" s="32" t="s">
        <v>649</v>
      </c>
      <c r="B101" s="30" t="s">
        <v>93</v>
      </c>
      <c r="C101" s="40" t="s">
        <v>166</v>
      </c>
      <c r="D101" s="31">
        <v>25</v>
      </c>
      <c r="E101" s="31" t="s">
        <v>603</v>
      </c>
      <c r="F101" s="30" t="str">
        <f>VLOOKUP(E101,Location!$A$2:$D$11,4,0)</f>
        <v>1103</v>
      </c>
    </row>
    <row r="102" spans="1:6" x14ac:dyDescent="0.55000000000000004">
      <c r="A102" s="32" t="s">
        <v>649</v>
      </c>
      <c r="B102" s="130" t="s">
        <v>93</v>
      </c>
      <c r="C102" s="40" t="s">
        <v>167</v>
      </c>
      <c r="D102" s="31">
        <v>25</v>
      </c>
      <c r="E102" s="31" t="s">
        <v>603</v>
      </c>
      <c r="F102" s="30" t="str">
        <f>VLOOKUP(E102,Location!$A$2:$D$11,4,0)</f>
        <v>1103</v>
      </c>
    </row>
    <row r="103" spans="1:6" x14ac:dyDescent="0.55000000000000004">
      <c r="A103" s="32" t="s">
        <v>649</v>
      </c>
      <c r="B103" s="30" t="s">
        <v>93</v>
      </c>
      <c r="C103" s="40" t="s">
        <v>168</v>
      </c>
      <c r="D103" s="31">
        <v>25</v>
      </c>
      <c r="E103" s="31" t="s">
        <v>603</v>
      </c>
      <c r="F103" s="30" t="str">
        <f>VLOOKUP(E103,Location!$A$2:$D$11,4,0)</f>
        <v>1103</v>
      </c>
    </row>
    <row r="104" spans="1:6" x14ac:dyDescent="0.55000000000000004">
      <c r="A104" s="32" t="s">
        <v>649</v>
      </c>
      <c r="B104" s="130" t="s">
        <v>93</v>
      </c>
      <c r="C104" s="40" t="s">
        <v>169</v>
      </c>
      <c r="D104" s="31">
        <v>25</v>
      </c>
      <c r="E104" s="31" t="s">
        <v>603</v>
      </c>
      <c r="F104" s="30" t="str">
        <f>VLOOKUP(E104,Location!$A$2:$D$11,4,0)</f>
        <v>1103</v>
      </c>
    </row>
    <row r="105" spans="1:6" x14ac:dyDescent="0.55000000000000004">
      <c r="A105" s="32" t="s">
        <v>649</v>
      </c>
      <c r="B105" s="30" t="s">
        <v>93</v>
      </c>
      <c r="C105" s="40" t="s">
        <v>170</v>
      </c>
      <c r="D105" s="31">
        <v>25</v>
      </c>
      <c r="E105" s="31" t="s">
        <v>603</v>
      </c>
      <c r="F105" s="30" t="str">
        <f>VLOOKUP(E105,Location!$A$2:$D$11,4,0)</f>
        <v>1103</v>
      </c>
    </row>
    <row r="106" spans="1:6" x14ac:dyDescent="0.55000000000000004">
      <c r="A106" s="32" t="s">
        <v>649</v>
      </c>
      <c r="B106" s="130" t="s">
        <v>93</v>
      </c>
      <c r="C106" s="40" t="s">
        <v>171</v>
      </c>
      <c r="D106" s="31">
        <v>25</v>
      </c>
      <c r="E106" s="31" t="s">
        <v>603</v>
      </c>
      <c r="F106" s="30" t="str">
        <f>VLOOKUP(E106,Location!$A$2:$D$11,4,0)</f>
        <v>1103</v>
      </c>
    </row>
    <row r="107" spans="1:6" x14ac:dyDescent="0.55000000000000004">
      <c r="A107" s="32" t="s">
        <v>649</v>
      </c>
      <c r="B107" s="30" t="s">
        <v>93</v>
      </c>
      <c r="C107" s="40" t="s">
        <v>172</v>
      </c>
      <c r="D107" s="31">
        <v>25</v>
      </c>
      <c r="E107" s="31" t="s">
        <v>603</v>
      </c>
      <c r="F107" s="30" t="str">
        <f>VLOOKUP(E107,Location!$A$2:$D$11,4,0)</f>
        <v>1103</v>
      </c>
    </row>
    <row r="108" spans="1:6" x14ac:dyDescent="0.55000000000000004">
      <c r="A108" s="32" t="s">
        <v>649</v>
      </c>
      <c r="B108" s="130" t="s">
        <v>93</v>
      </c>
      <c r="C108" s="40" t="s">
        <v>173</v>
      </c>
      <c r="D108" s="31">
        <v>25</v>
      </c>
      <c r="E108" s="31" t="s">
        <v>603</v>
      </c>
      <c r="F108" s="30" t="str">
        <f>VLOOKUP(E108,Location!$A$2:$D$11,4,0)</f>
        <v>1103</v>
      </c>
    </row>
    <row r="109" spans="1:6" x14ac:dyDescent="0.55000000000000004">
      <c r="A109" s="32" t="s">
        <v>649</v>
      </c>
      <c r="B109" s="30" t="s">
        <v>93</v>
      </c>
      <c r="C109" s="40" t="s">
        <v>174</v>
      </c>
      <c r="D109" s="31">
        <v>25</v>
      </c>
      <c r="E109" s="31" t="s">
        <v>603</v>
      </c>
      <c r="F109" s="30" t="str">
        <f>VLOOKUP(E109,Location!$A$2:$D$11,4,0)</f>
        <v>1103</v>
      </c>
    </row>
    <row r="110" spans="1:6" x14ac:dyDescent="0.55000000000000004">
      <c r="A110" s="32" t="s">
        <v>649</v>
      </c>
      <c r="B110" s="130" t="s">
        <v>93</v>
      </c>
      <c r="C110" s="40" t="s">
        <v>175</v>
      </c>
      <c r="D110" s="31">
        <v>25</v>
      </c>
      <c r="E110" s="31" t="s">
        <v>603</v>
      </c>
      <c r="F110" s="30" t="str">
        <f>VLOOKUP(E110,Location!$A$2:$D$11,4,0)</f>
        <v>1103</v>
      </c>
    </row>
    <row r="111" spans="1:6" x14ac:dyDescent="0.55000000000000004">
      <c r="A111" s="32" t="s">
        <v>649</v>
      </c>
      <c r="B111" s="30" t="s">
        <v>93</v>
      </c>
      <c r="C111" s="40" t="s">
        <v>176</v>
      </c>
      <c r="D111" s="31">
        <v>25</v>
      </c>
      <c r="E111" s="31" t="s">
        <v>603</v>
      </c>
      <c r="F111" s="30" t="str">
        <f>VLOOKUP(E111,Location!$A$2:$D$11,4,0)</f>
        <v>1103</v>
      </c>
    </row>
    <row r="112" spans="1:6" x14ac:dyDescent="0.55000000000000004">
      <c r="A112" s="32" t="s">
        <v>649</v>
      </c>
      <c r="B112" s="130" t="s">
        <v>93</v>
      </c>
      <c r="C112" s="40" t="s">
        <v>177</v>
      </c>
      <c r="D112" s="31">
        <v>25</v>
      </c>
      <c r="E112" s="31" t="s">
        <v>603</v>
      </c>
      <c r="F112" s="30" t="str">
        <f>VLOOKUP(E112,Location!$A$2:$D$11,4,0)</f>
        <v>1103</v>
      </c>
    </row>
    <row r="113" spans="1:6" x14ac:dyDescent="0.55000000000000004">
      <c r="A113" s="32" t="s">
        <v>649</v>
      </c>
      <c r="B113" s="30" t="s">
        <v>93</v>
      </c>
      <c r="C113" s="40" t="s">
        <v>178</v>
      </c>
      <c r="D113" s="31">
        <v>25</v>
      </c>
      <c r="E113" s="31" t="s">
        <v>603</v>
      </c>
      <c r="F113" s="30" t="str">
        <f>VLOOKUP(E113,Location!$A$2:$D$11,4,0)</f>
        <v>1103</v>
      </c>
    </row>
    <row r="114" spans="1:6" x14ac:dyDescent="0.55000000000000004">
      <c r="A114" s="32" t="s">
        <v>649</v>
      </c>
      <c r="B114" s="130" t="s">
        <v>93</v>
      </c>
      <c r="C114" s="40" t="s">
        <v>179</v>
      </c>
      <c r="D114" s="31">
        <v>25</v>
      </c>
      <c r="E114" s="31" t="s">
        <v>603</v>
      </c>
      <c r="F114" s="30" t="str">
        <f>VLOOKUP(E114,Location!$A$2:$D$11,4,0)</f>
        <v>1103</v>
      </c>
    </row>
    <row r="115" spans="1:6" x14ac:dyDescent="0.55000000000000004">
      <c r="A115" s="32" t="s">
        <v>649</v>
      </c>
      <c r="B115" s="30" t="s">
        <v>93</v>
      </c>
      <c r="C115" s="40" t="s">
        <v>180</v>
      </c>
      <c r="D115" s="31">
        <v>25</v>
      </c>
      <c r="E115" s="31" t="s">
        <v>603</v>
      </c>
      <c r="F115" s="30" t="str">
        <f>VLOOKUP(E115,Location!$A$2:$D$11,4,0)</f>
        <v>1103</v>
      </c>
    </row>
    <row r="116" spans="1:6" x14ac:dyDescent="0.55000000000000004">
      <c r="A116" s="32" t="s">
        <v>649</v>
      </c>
      <c r="B116" s="130" t="s">
        <v>93</v>
      </c>
      <c r="C116" s="40" t="s">
        <v>181</v>
      </c>
      <c r="D116" s="31">
        <v>25</v>
      </c>
      <c r="E116" s="31" t="s">
        <v>603</v>
      </c>
      <c r="F116" s="30" t="str">
        <f>VLOOKUP(E116,Location!$A$2:$D$11,4,0)</f>
        <v>1103</v>
      </c>
    </row>
    <row r="117" spans="1:6" x14ac:dyDescent="0.55000000000000004">
      <c r="A117" s="32" t="s">
        <v>649</v>
      </c>
      <c r="B117" s="30" t="s">
        <v>93</v>
      </c>
      <c r="C117" s="40" t="s">
        <v>182</v>
      </c>
      <c r="D117" s="31">
        <v>25</v>
      </c>
      <c r="E117" s="31" t="s">
        <v>603</v>
      </c>
      <c r="F117" s="30" t="str">
        <f>VLOOKUP(E117,Location!$A$2:$D$11,4,0)</f>
        <v>1103</v>
      </c>
    </row>
    <row r="118" spans="1:6" x14ac:dyDescent="0.55000000000000004">
      <c r="A118" s="32" t="s">
        <v>649</v>
      </c>
      <c r="B118" s="130" t="s">
        <v>93</v>
      </c>
      <c r="C118" s="40" t="s">
        <v>183</v>
      </c>
      <c r="D118" s="31">
        <v>25</v>
      </c>
      <c r="E118" s="31" t="s">
        <v>603</v>
      </c>
      <c r="F118" s="30" t="str">
        <f>VLOOKUP(E118,Location!$A$2:$D$11,4,0)</f>
        <v>1103</v>
      </c>
    </row>
    <row r="119" spans="1:6" x14ac:dyDescent="0.55000000000000004">
      <c r="A119" s="32" t="s">
        <v>649</v>
      </c>
      <c r="B119" s="30" t="s">
        <v>93</v>
      </c>
      <c r="C119" s="40" t="s">
        <v>184</v>
      </c>
      <c r="D119" s="31">
        <v>25</v>
      </c>
      <c r="E119" s="31" t="s">
        <v>603</v>
      </c>
      <c r="F119" s="30" t="str">
        <f>VLOOKUP(E119,Location!$A$2:$D$11,4,0)</f>
        <v>1103</v>
      </c>
    </row>
    <row r="120" spans="1:6" x14ac:dyDescent="0.55000000000000004">
      <c r="A120" s="32" t="s">
        <v>649</v>
      </c>
      <c r="B120" s="130" t="s">
        <v>93</v>
      </c>
      <c r="C120" s="40" t="s">
        <v>185</v>
      </c>
      <c r="D120" s="31">
        <v>25</v>
      </c>
      <c r="E120" s="31" t="s">
        <v>603</v>
      </c>
      <c r="F120" s="30" t="str">
        <f>VLOOKUP(E120,Location!$A$2:$D$11,4,0)</f>
        <v>1103</v>
      </c>
    </row>
    <row r="121" spans="1:6" x14ac:dyDescent="0.55000000000000004">
      <c r="A121" s="32" t="s">
        <v>649</v>
      </c>
      <c r="B121" s="30" t="s">
        <v>93</v>
      </c>
      <c r="C121" s="40" t="s">
        <v>186</v>
      </c>
      <c r="D121" s="31">
        <v>25</v>
      </c>
      <c r="E121" s="31" t="s">
        <v>603</v>
      </c>
      <c r="F121" s="30" t="str">
        <f>VLOOKUP(E121,Location!$A$2:$D$11,4,0)</f>
        <v>1103</v>
      </c>
    </row>
    <row r="122" spans="1:6" x14ac:dyDescent="0.55000000000000004">
      <c r="A122" s="32" t="s">
        <v>649</v>
      </c>
      <c r="B122" s="130" t="s">
        <v>93</v>
      </c>
      <c r="C122" s="40" t="s">
        <v>187</v>
      </c>
      <c r="D122" s="31">
        <v>25</v>
      </c>
      <c r="E122" s="31" t="s">
        <v>603</v>
      </c>
      <c r="F122" s="30" t="str">
        <f>VLOOKUP(E122,Location!$A$2:$D$11,4,0)</f>
        <v>1103</v>
      </c>
    </row>
    <row r="123" spans="1:6" x14ac:dyDescent="0.55000000000000004">
      <c r="A123" s="32" t="s">
        <v>649</v>
      </c>
      <c r="B123" s="30" t="s">
        <v>93</v>
      </c>
      <c r="C123" s="40" t="s">
        <v>188</v>
      </c>
      <c r="D123" s="31">
        <v>25</v>
      </c>
      <c r="E123" s="31" t="s">
        <v>603</v>
      </c>
      <c r="F123" s="30" t="str">
        <f>VLOOKUP(E123,Location!$A$2:$D$11,4,0)</f>
        <v>1103</v>
      </c>
    </row>
    <row r="124" spans="1:6" x14ac:dyDescent="0.55000000000000004">
      <c r="A124" s="32" t="s">
        <v>649</v>
      </c>
      <c r="B124" s="130" t="s">
        <v>93</v>
      </c>
      <c r="C124" s="40" t="s">
        <v>189</v>
      </c>
      <c r="D124" s="31">
        <v>25</v>
      </c>
      <c r="E124" s="31" t="s">
        <v>603</v>
      </c>
      <c r="F124" s="30" t="str">
        <f>VLOOKUP(E124,Location!$A$2:$D$11,4,0)</f>
        <v>1103</v>
      </c>
    </row>
    <row r="125" spans="1:6" x14ac:dyDescent="0.55000000000000004">
      <c r="A125" s="32" t="s">
        <v>649</v>
      </c>
      <c r="B125" s="30" t="s">
        <v>93</v>
      </c>
      <c r="C125" s="40" t="s">
        <v>190</v>
      </c>
      <c r="D125" s="31">
        <v>25</v>
      </c>
      <c r="E125" s="31" t="s">
        <v>603</v>
      </c>
      <c r="F125" s="30" t="str">
        <f>VLOOKUP(E125,Location!$A$2:$D$11,4,0)</f>
        <v>1103</v>
      </c>
    </row>
    <row r="126" spans="1:6" x14ac:dyDescent="0.55000000000000004">
      <c r="A126" s="32" t="s">
        <v>649</v>
      </c>
      <c r="B126" s="130" t="s">
        <v>93</v>
      </c>
      <c r="C126" s="40" t="s">
        <v>191</v>
      </c>
      <c r="D126" s="31">
        <v>25</v>
      </c>
      <c r="E126" s="31" t="s">
        <v>603</v>
      </c>
      <c r="F126" s="30" t="str">
        <f>VLOOKUP(E126,Location!$A$2:$D$11,4,0)</f>
        <v>1103</v>
      </c>
    </row>
    <row r="127" spans="1:6" x14ac:dyDescent="0.55000000000000004">
      <c r="A127" s="32" t="s">
        <v>649</v>
      </c>
      <c r="B127" s="30" t="s">
        <v>93</v>
      </c>
      <c r="C127" s="40" t="s">
        <v>192</v>
      </c>
      <c r="D127" s="31">
        <v>25</v>
      </c>
      <c r="E127" s="31" t="s">
        <v>603</v>
      </c>
      <c r="F127" s="30" t="str">
        <f>VLOOKUP(E127,Location!$A$2:$D$11,4,0)</f>
        <v>1103</v>
      </c>
    </row>
    <row r="128" spans="1:6" x14ac:dyDescent="0.55000000000000004">
      <c r="A128" s="32" t="s">
        <v>649</v>
      </c>
      <c r="B128" s="130" t="s">
        <v>93</v>
      </c>
      <c r="C128" s="40" t="s">
        <v>193</v>
      </c>
      <c r="D128" s="31">
        <v>25</v>
      </c>
      <c r="E128" s="31" t="s">
        <v>603</v>
      </c>
      <c r="F128" s="30" t="str">
        <f>VLOOKUP(E128,Location!$A$2:$D$11,4,0)</f>
        <v>1103</v>
      </c>
    </row>
    <row r="129" spans="1:6" x14ac:dyDescent="0.55000000000000004">
      <c r="A129" s="32" t="s">
        <v>649</v>
      </c>
      <c r="B129" s="30" t="s">
        <v>93</v>
      </c>
      <c r="C129" s="40" t="s">
        <v>194</v>
      </c>
      <c r="D129" s="31">
        <v>25</v>
      </c>
      <c r="E129" s="31" t="s">
        <v>603</v>
      </c>
      <c r="F129" s="30" t="str">
        <f>VLOOKUP(E129,Location!$A$2:$D$11,4,0)</f>
        <v>1103</v>
      </c>
    </row>
    <row r="130" spans="1:6" x14ac:dyDescent="0.55000000000000004">
      <c r="A130" s="32" t="s">
        <v>649</v>
      </c>
      <c r="B130" s="130" t="s">
        <v>93</v>
      </c>
      <c r="C130" s="40" t="s">
        <v>195</v>
      </c>
      <c r="D130" s="31">
        <v>25</v>
      </c>
      <c r="E130" s="31" t="s">
        <v>603</v>
      </c>
      <c r="F130" s="30" t="str">
        <f>VLOOKUP(E130,Location!$A$2:$D$11,4,0)</f>
        <v>1103</v>
      </c>
    </row>
    <row r="131" spans="1:6" x14ac:dyDescent="0.55000000000000004">
      <c r="A131" s="32" t="s">
        <v>649</v>
      </c>
      <c r="B131" s="30" t="s">
        <v>93</v>
      </c>
      <c r="C131" s="40" t="s">
        <v>196</v>
      </c>
      <c r="D131" s="31">
        <v>25</v>
      </c>
      <c r="E131" s="31" t="s">
        <v>603</v>
      </c>
      <c r="F131" s="30" t="str">
        <f>VLOOKUP(E131,Location!$A$2:$D$11,4,0)</f>
        <v>1103</v>
      </c>
    </row>
    <row r="132" spans="1:6" x14ac:dyDescent="0.55000000000000004">
      <c r="A132" s="32" t="s">
        <v>649</v>
      </c>
      <c r="B132" s="130" t="s">
        <v>93</v>
      </c>
      <c r="C132" s="40" t="s">
        <v>197</v>
      </c>
      <c r="D132" s="31">
        <v>25</v>
      </c>
      <c r="E132" s="31" t="s">
        <v>603</v>
      </c>
      <c r="F132" s="30" t="str">
        <f>VLOOKUP(E132,Location!$A$2:$D$11,4,0)</f>
        <v>1103</v>
      </c>
    </row>
    <row r="133" spans="1:6" x14ac:dyDescent="0.55000000000000004">
      <c r="A133" s="32" t="s">
        <v>649</v>
      </c>
      <c r="B133" s="30" t="s">
        <v>93</v>
      </c>
      <c r="C133" s="40" t="s">
        <v>198</v>
      </c>
      <c r="D133" s="31">
        <v>25</v>
      </c>
      <c r="E133" s="31" t="s">
        <v>603</v>
      </c>
      <c r="F133" s="30" t="str">
        <f>VLOOKUP(E133,Location!$A$2:$D$11,4,0)</f>
        <v>1103</v>
      </c>
    </row>
    <row r="134" spans="1:6" x14ac:dyDescent="0.55000000000000004">
      <c r="A134" s="32" t="s">
        <v>649</v>
      </c>
      <c r="B134" s="130" t="s">
        <v>93</v>
      </c>
      <c r="C134" s="40" t="s">
        <v>199</v>
      </c>
      <c r="D134" s="31">
        <v>25</v>
      </c>
      <c r="E134" s="31" t="s">
        <v>603</v>
      </c>
      <c r="F134" s="30" t="str">
        <f>VLOOKUP(E134,Location!$A$2:$D$11,4,0)</f>
        <v>1103</v>
      </c>
    </row>
    <row r="135" spans="1:6" x14ac:dyDescent="0.55000000000000004">
      <c r="A135" s="32" t="s">
        <v>649</v>
      </c>
      <c r="B135" s="30" t="s">
        <v>93</v>
      </c>
      <c r="C135" s="40" t="s">
        <v>200</v>
      </c>
      <c r="D135" s="31">
        <v>25</v>
      </c>
      <c r="E135" s="31" t="s">
        <v>603</v>
      </c>
      <c r="F135" s="30" t="str">
        <f>VLOOKUP(E135,Location!$A$2:$D$11,4,0)</f>
        <v>1103</v>
      </c>
    </row>
    <row r="136" spans="1:6" x14ac:dyDescent="0.55000000000000004">
      <c r="A136" s="32" t="s">
        <v>649</v>
      </c>
      <c r="B136" s="130" t="s">
        <v>93</v>
      </c>
      <c r="C136" s="40" t="s">
        <v>670</v>
      </c>
      <c r="D136" s="31">
        <v>25</v>
      </c>
      <c r="E136" s="31" t="s">
        <v>603</v>
      </c>
      <c r="F136" s="30" t="str">
        <f>VLOOKUP(E136,Location!$A$2:$D$11,4,0)</f>
        <v>1103</v>
      </c>
    </row>
    <row r="137" spans="1:6" x14ac:dyDescent="0.55000000000000004">
      <c r="A137" s="32" t="s">
        <v>649</v>
      </c>
      <c r="B137" s="30" t="s">
        <v>93</v>
      </c>
      <c r="C137" s="40" t="s">
        <v>201</v>
      </c>
      <c r="D137" s="31">
        <v>25</v>
      </c>
      <c r="E137" s="31" t="s">
        <v>603</v>
      </c>
      <c r="F137" s="30" t="str">
        <f>VLOOKUP(E137,Location!$A$2:$D$11,4,0)</f>
        <v>1103</v>
      </c>
    </row>
    <row r="138" spans="1:6" x14ac:dyDescent="0.55000000000000004">
      <c r="A138" s="32" t="s">
        <v>649</v>
      </c>
      <c r="B138" s="130" t="s">
        <v>93</v>
      </c>
      <c r="C138" s="40" t="s">
        <v>202</v>
      </c>
      <c r="D138" s="31">
        <v>25</v>
      </c>
      <c r="E138" s="31" t="s">
        <v>603</v>
      </c>
      <c r="F138" s="30" t="str">
        <f>VLOOKUP(E138,Location!$A$2:$D$11,4,0)</f>
        <v>1103</v>
      </c>
    </row>
    <row r="139" spans="1:6" x14ac:dyDescent="0.55000000000000004">
      <c r="A139" s="32" t="s">
        <v>649</v>
      </c>
      <c r="B139" s="30" t="s">
        <v>93</v>
      </c>
      <c r="C139" s="40" t="s">
        <v>203</v>
      </c>
      <c r="D139" s="31">
        <v>25</v>
      </c>
      <c r="E139" s="31" t="s">
        <v>603</v>
      </c>
      <c r="F139" s="30" t="str">
        <f>VLOOKUP(E139,Location!$A$2:$D$11,4,0)</f>
        <v>1103</v>
      </c>
    </row>
    <row r="140" spans="1:6" x14ac:dyDescent="0.55000000000000004">
      <c r="A140" s="32" t="s">
        <v>649</v>
      </c>
      <c r="B140" s="130" t="s">
        <v>93</v>
      </c>
      <c r="C140" s="40" t="s">
        <v>204</v>
      </c>
      <c r="D140" s="31">
        <v>25</v>
      </c>
      <c r="E140" s="31" t="s">
        <v>603</v>
      </c>
      <c r="F140" s="30" t="str">
        <f>VLOOKUP(E140,Location!$A$2:$D$11,4,0)</f>
        <v>1103</v>
      </c>
    </row>
    <row r="141" spans="1:6" x14ac:dyDescent="0.55000000000000004">
      <c r="A141" s="32" t="s">
        <v>649</v>
      </c>
      <c r="B141" s="30" t="s">
        <v>93</v>
      </c>
      <c r="C141" s="40" t="s">
        <v>205</v>
      </c>
      <c r="D141" s="31">
        <v>25</v>
      </c>
      <c r="E141" s="31" t="s">
        <v>603</v>
      </c>
      <c r="F141" s="30" t="str">
        <f>VLOOKUP(E141,Location!$A$2:$D$11,4,0)</f>
        <v>1103</v>
      </c>
    </row>
    <row r="142" spans="1:6" x14ac:dyDescent="0.55000000000000004">
      <c r="A142" s="32" t="s">
        <v>649</v>
      </c>
      <c r="B142" s="130" t="s">
        <v>93</v>
      </c>
      <c r="C142" s="40" t="s">
        <v>206</v>
      </c>
      <c r="D142" s="31">
        <v>25</v>
      </c>
      <c r="E142" s="31" t="s">
        <v>603</v>
      </c>
      <c r="F142" s="30" t="str">
        <f>VLOOKUP(E142,Location!$A$2:$D$11,4,0)</f>
        <v>1103</v>
      </c>
    </row>
    <row r="143" spans="1:6" x14ac:dyDescent="0.55000000000000004">
      <c r="A143" s="32" t="s">
        <v>649</v>
      </c>
      <c r="B143" s="30" t="s">
        <v>93</v>
      </c>
      <c r="C143" s="40" t="s">
        <v>207</v>
      </c>
      <c r="D143" s="31">
        <v>25</v>
      </c>
      <c r="E143" s="31" t="s">
        <v>603</v>
      </c>
      <c r="F143" s="30" t="str">
        <f>VLOOKUP(E143,Location!$A$2:$D$11,4,0)</f>
        <v>1103</v>
      </c>
    </row>
    <row r="144" spans="1:6" x14ac:dyDescent="0.55000000000000004">
      <c r="A144" s="32" t="s">
        <v>649</v>
      </c>
      <c r="B144" s="130" t="s">
        <v>93</v>
      </c>
      <c r="C144" s="40" t="s">
        <v>208</v>
      </c>
      <c r="D144" s="31">
        <v>25</v>
      </c>
      <c r="E144" s="31" t="s">
        <v>603</v>
      </c>
      <c r="F144" s="30" t="str">
        <f>VLOOKUP(E144,Location!$A$2:$D$11,4,0)</f>
        <v>1103</v>
      </c>
    </row>
    <row r="145" spans="1:6" x14ac:dyDescent="0.55000000000000004">
      <c r="A145" s="32" t="s">
        <v>649</v>
      </c>
      <c r="B145" s="30" t="s">
        <v>93</v>
      </c>
      <c r="C145" s="40" t="s">
        <v>209</v>
      </c>
      <c r="D145" s="31">
        <v>25</v>
      </c>
      <c r="E145" s="31" t="s">
        <v>603</v>
      </c>
      <c r="F145" s="30" t="str">
        <f>VLOOKUP(E145,Location!$A$2:$D$11,4,0)</f>
        <v>1103</v>
      </c>
    </row>
    <row r="146" spans="1:6" x14ac:dyDescent="0.55000000000000004">
      <c r="A146" s="32" t="s">
        <v>649</v>
      </c>
      <c r="B146" s="130" t="s">
        <v>93</v>
      </c>
      <c r="C146" s="40" t="s">
        <v>210</v>
      </c>
      <c r="D146" s="31">
        <v>25</v>
      </c>
      <c r="E146" s="31" t="s">
        <v>603</v>
      </c>
      <c r="F146" s="30" t="str">
        <f>VLOOKUP(E146,Location!$A$2:$D$11,4,0)</f>
        <v>1103</v>
      </c>
    </row>
    <row r="147" spans="1:6" x14ac:dyDescent="0.55000000000000004">
      <c r="A147" s="32" t="s">
        <v>649</v>
      </c>
      <c r="B147" s="30" t="s">
        <v>93</v>
      </c>
      <c r="C147" s="40" t="s">
        <v>211</v>
      </c>
      <c r="D147" s="31">
        <v>25</v>
      </c>
      <c r="E147" s="31" t="s">
        <v>603</v>
      </c>
      <c r="F147" s="30" t="str">
        <f>VLOOKUP(E147,Location!$A$2:$D$11,4,0)</f>
        <v>1103</v>
      </c>
    </row>
    <row r="148" spans="1:6" x14ac:dyDescent="0.55000000000000004">
      <c r="A148" s="32" t="s">
        <v>649</v>
      </c>
      <c r="B148" s="130" t="s">
        <v>93</v>
      </c>
      <c r="C148" s="40" t="s">
        <v>212</v>
      </c>
      <c r="D148" s="31">
        <v>25</v>
      </c>
      <c r="E148" s="31" t="s">
        <v>603</v>
      </c>
      <c r="F148" s="30" t="str">
        <f>VLOOKUP(E148,Location!$A$2:$D$11,4,0)</f>
        <v>1103</v>
      </c>
    </row>
    <row r="149" spans="1:6" x14ac:dyDescent="0.55000000000000004">
      <c r="A149" s="32" t="s">
        <v>649</v>
      </c>
      <c r="B149" s="30" t="s">
        <v>93</v>
      </c>
      <c r="C149" s="40" t="s">
        <v>213</v>
      </c>
      <c r="D149" s="31">
        <v>25</v>
      </c>
      <c r="E149" s="31" t="s">
        <v>603</v>
      </c>
      <c r="F149" s="30" t="str">
        <f>VLOOKUP(E149,Location!$A$2:$D$11,4,0)</f>
        <v>1103</v>
      </c>
    </row>
    <row r="150" spans="1:6" x14ac:dyDescent="0.55000000000000004">
      <c r="A150" s="32" t="s">
        <v>649</v>
      </c>
      <c r="B150" s="130" t="s">
        <v>93</v>
      </c>
      <c r="C150" s="40" t="s">
        <v>214</v>
      </c>
      <c r="D150" s="31">
        <v>25</v>
      </c>
      <c r="E150" s="31" t="s">
        <v>603</v>
      </c>
      <c r="F150" s="30" t="str">
        <f>VLOOKUP(E150,Location!$A$2:$D$11,4,0)</f>
        <v>1103</v>
      </c>
    </row>
    <row r="151" spans="1:6" x14ac:dyDescent="0.55000000000000004">
      <c r="A151" s="32" t="s">
        <v>649</v>
      </c>
      <c r="B151" s="30" t="s">
        <v>93</v>
      </c>
      <c r="C151" s="40" t="s">
        <v>215</v>
      </c>
      <c r="D151" s="31">
        <v>25</v>
      </c>
      <c r="E151" s="31" t="s">
        <v>603</v>
      </c>
      <c r="F151" s="30" t="str">
        <f>VLOOKUP(E151,Location!$A$2:$D$11,4,0)</f>
        <v>1103</v>
      </c>
    </row>
    <row r="152" spans="1:6" x14ac:dyDescent="0.55000000000000004">
      <c r="A152" s="32" t="s">
        <v>649</v>
      </c>
      <c r="B152" s="130" t="s">
        <v>93</v>
      </c>
      <c r="C152" s="40" t="s">
        <v>216</v>
      </c>
      <c r="D152" s="31">
        <v>25</v>
      </c>
      <c r="E152" s="31" t="s">
        <v>603</v>
      </c>
      <c r="F152" s="30" t="str">
        <f>VLOOKUP(E152,Location!$A$2:$D$11,4,0)</f>
        <v>1103</v>
      </c>
    </row>
    <row r="153" spans="1:6" x14ac:dyDescent="0.55000000000000004">
      <c r="A153" s="32" t="s">
        <v>649</v>
      </c>
      <c r="B153" s="30" t="s">
        <v>93</v>
      </c>
      <c r="C153" s="40" t="s">
        <v>217</v>
      </c>
      <c r="D153" s="31">
        <v>25</v>
      </c>
      <c r="E153" s="31" t="s">
        <v>603</v>
      </c>
      <c r="F153" s="30" t="str">
        <f>VLOOKUP(E153,Location!$A$2:$D$11,4,0)</f>
        <v>1103</v>
      </c>
    </row>
    <row r="154" spans="1:6" x14ac:dyDescent="0.55000000000000004">
      <c r="A154" s="32" t="s">
        <v>649</v>
      </c>
      <c r="B154" s="130" t="s">
        <v>93</v>
      </c>
      <c r="C154" s="40" t="s">
        <v>218</v>
      </c>
      <c r="D154" s="31">
        <v>25</v>
      </c>
      <c r="E154" s="31" t="s">
        <v>603</v>
      </c>
      <c r="F154" s="30" t="str">
        <f>VLOOKUP(E154,Location!$A$2:$D$11,4,0)</f>
        <v>1103</v>
      </c>
    </row>
    <row r="155" spans="1:6" x14ac:dyDescent="0.55000000000000004">
      <c r="A155" s="32" t="s">
        <v>649</v>
      </c>
      <c r="B155" s="30" t="s">
        <v>93</v>
      </c>
      <c r="C155" s="40" t="s">
        <v>219</v>
      </c>
      <c r="D155" s="31">
        <v>25</v>
      </c>
      <c r="E155" s="31" t="s">
        <v>603</v>
      </c>
      <c r="F155" s="30" t="str">
        <f>VLOOKUP(E155,Location!$A$2:$D$11,4,0)</f>
        <v>1103</v>
      </c>
    </row>
    <row r="156" spans="1:6" x14ac:dyDescent="0.55000000000000004">
      <c r="A156" s="32" t="s">
        <v>649</v>
      </c>
      <c r="B156" s="130" t="s">
        <v>93</v>
      </c>
      <c r="C156" s="40" t="s">
        <v>220</v>
      </c>
      <c r="D156" s="31">
        <v>25</v>
      </c>
      <c r="E156" s="31" t="s">
        <v>603</v>
      </c>
      <c r="F156" s="30" t="str">
        <f>VLOOKUP(E156,Location!$A$2:$D$11,4,0)</f>
        <v>1103</v>
      </c>
    </row>
    <row r="157" spans="1:6" x14ac:dyDescent="0.55000000000000004">
      <c r="A157" s="32" t="s">
        <v>649</v>
      </c>
      <c r="B157" s="30" t="s">
        <v>93</v>
      </c>
      <c r="C157" s="40" t="s">
        <v>221</v>
      </c>
      <c r="D157" s="31">
        <v>25</v>
      </c>
      <c r="E157" s="31" t="s">
        <v>603</v>
      </c>
      <c r="F157" s="30" t="str">
        <f>VLOOKUP(E157,Location!$A$2:$D$11,4,0)</f>
        <v>1103</v>
      </c>
    </row>
    <row r="158" spans="1:6" x14ac:dyDescent="0.55000000000000004">
      <c r="A158" s="32" t="s">
        <v>649</v>
      </c>
      <c r="B158" s="130" t="s">
        <v>93</v>
      </c>
      <c r="C158" s="40" t="s">
        <v>222</v>
      </c>
      <c r="D158" s="31">
        <v>25</v>
      </c>
      <c r="E158" s="31" t="s">
        <v>603</v>
      </c>
      <c r="F158" s="30" t="str">
        <f>VLOOKUP(E158,Location!$A$2:$D$11,4,0)</f>
        <v>1103</v>
      </c>
    </row>
    <row r="159" spans="1:6" x14ac:dyDescent="0.55000000000000004">
      <c r="A159" s="32" t="s">
        <v>649</v>
      </c>
      <c r="B159" s="30" t="s">
        <v>93</v>
      </c>
      <c r="C159" s="40" t="s">
        <v>223</v>
      </c>
      <c r="D159" s="31">
        <v>25</v>
      </c>
      <c r="E159" s="31" t="s">
        <v>603</v>
      </c>
      <c r="F159" s="30" t="str">
        <f>VLOOKUP(E159,Location!$A$2:$D$11,4,0)</f>
        <v>1103</v>
      </c>
    </row>
    <row r="160" spans="1:6" x14ac:dyDescent="0.55000000000000004">
      <c r="A160" s="32" t="s">
        <v>649</v>
      </c>
      <c r="B160" s="130" t="s">
        <v>93</v>
      </c>
      <c r="C160" s="40" t="s">
        <v>224</v>
      </c>
      <c r="D160" s="31">
        <v>25</v>
      </c>
      <c r="E160" s="31" t="s">
        <v>603</v>
      </c>
      <c r="F160" s="30" t="str">
        <f>VLOOKUP(E160,Location!$A$2:$D$11,4,0)</f>
        <v>1103</v>
      </c>
    </row>
    <row r="161" spans="1:6" x14ac:dyDescent="0.55000000000000004">
      <c r="A161" s="32" t="s">
        <v>649</v>
      </c>
      <c r="B161" s="30" t="s">
        <v>93</v>
      </c>
      <c r="C161" s="40" t="s">
        <v>225</v>
      </c>
      <c r="D161" s="31">
        <v>25</v>
      </c>
      <c r="E161" s="31" t="s">
        <v>603</v>
      </c>
      <c r="F161" s="30" t="str">
        <f>VLOOKUP(E161,Location!$A$2:$D$11,4,0)</f>
        <v>1103</v>
      </c>
    </row>
    <row r="162" spans="1:6" x14ac:dyDescent="0.55000000000000004">
      <c r="A162" s="32" t="s">
        <v>649</v>
      </c>
      <c r="B162" s="130" t="s">
        <v>93</v>
      </c>
      <c r="C162" s="40" t="s">
        <v>226</v>
      </c>
      <c r="D162" s="31">
        <v>25</v>
      </c>
      <c r="E162" s="31" t="s">
        <v>603</v>
      </c>
      <c r="F162" s="30" t="str">
        <f>VLOOKUP(E162,Location!$A$2:$D$11,4,0)</f>
        <v>1103</v>
      </c>
    </row>
    <row r="163" spans="1:6" x14ac:dyDescent="0.55000000000000004">
      <c r="A163" s="32" t="s">
        <v>649</v>
      </c>
      <c r="B163" s="30" t="s">
        <v>93</v>
      </c>
      <c r="C163" s="40" t="s">
        <v>227</v>
      </c>
      <c r="D163" s="31">
        <v>25</v>
      </c>
      <c r="E163" s="31" t="s">
        <v>603</v>
      </c>
      <c r="F163" s="30" t="str">
        <f>VLOOKUP(E163,Location!$A$2:$D$11,4,0)</f>
        <v>1103</v>
      </c>
    </row>
    <row r="164" spans="1:6" x14ac:dyDescent="0.55000000000000004">
      <c r="A164" s="32" t="s">
        <v>649</v>
      </c>
      <c r="B164" s="130" t="s">
        <v>93</v>
      </c>
      <c r="C164" s="40" t="s">
        <v>228</v>
      </c>
      <c r="D164" s="31">
        <v>25</v>
      </c>
      <c r="E164" s="31" t="s">
        <v>603</v>
      </c>
      <c r="F164" s="30" t="str">
        <f>VLOOKUP(E164,Location!$A$2:$D$11,4,0)</f>
        <v>1103</v>
      </c>
    </row>
    <row r="165" spans="1:6" x14ac:dyDescent="0.55000000000000004">
      <c r="A165" s="32" t="s">
        <v>649</v>
      </c>
      <c r="B165" s="30" t="s">
        <v>93</v>
      </c>
      <c r="C165" s="40" t="s">
        <v>229</v>
      </c>
      <c r="D165" s="31">
        <v>25</v>
      </c>
      <c r="E165" s="31" t="s">
        <v>603</v>
      </c>
      <c r="F165" s="30" t="str">
        <f>VLOOKUP(E165,Location!$A$2:$D$11,4,0)</f>
        <v>1103</v>
      </c>
    </row>
    <row r="166" spans="1:6" x14ac:dyDescent="0.55000000000000004">
      <c r="A166" s="32" t="s">
        <v>649</v>
      </c>
      <c r="B166" s="130" t="s">
        <v>93</v>
      </c>
      <c r="C166" s="40" t="s">
        <v>230</v>
      </c>
      <c r="D166" s="31">
        <v>25</v>
      </c>
      <c r="E166" s="31" t="s">
        <v>603</v>
      </c>
      <c r="F166" s="30" t="str">
        <f>VLOOKUP(E166,Location!$A$2:$D$11,4,0)</f>
        <v>1103</v>
      </c>
    </row>
    <row r="167" spans="1:6" x14ac:dyDescent="0.55000000000000004">
      <c r="A167" s="32" t="s">
        <v>649</v>
      </c>
      <c r="B167" s="30" t="s">
        <v>93</v>
      </c>
      <c r="C167" s="40" t="s">
        <v>231</v>
      </c>
      <c r="D167" s="31">
        <v>25</v>
      </c>
      <c r="E167" s="31" t="s">
        <v>603</v>
      </c>
      <c r="F167" s="30" t="str">
        <f>VLOOKUP(E167,Location!$A$2:$D$11,4,0)</f>
        <v>1103</v>
      </c>
    </row>
    <row r="168" spans="1:6" x14ac:dyDescent="0.55000000000000004">
      <c r="A168" s="32" t="s">
        <v>649</v>
      </c>
      <c r="B168" s="130" t="s">
        <v>93</v>
      </c>
      <c r="C168" s="40" t="s">
        <v>232</v>
      </c>
      <c r="D168" s="31">
        <v>25</v>
      </c>
      <c r="E168" s="31" t="s">
        <v>603</v>
      </c>
      <c r="F168" s="30" t="str">
        <f>VLOOKUP(E168,Location!$A$2:$D$11,4,0)</f>
        <v>1103</v>
      </c>
    </row>
    <row r="169" spans="1:6" x14ac:dyDescent="0.55000000000000004">
      <c r="A169" s="32" t="s">
        <v>649</v>
      </c>
      <c r="B169" s="30" t="s">
        <v>93</v>
      </c>
      <c r="C169" s="40" t="s">
        <v>233</v>
      </c>
      <c r="D169" s="31">
        <v>25</v>
      </c>
      <c r="E169" s="31" t="s">
        <v>603</v>
      </c>
      <c r="F169" s="30" t="str">
        <f>VLOOKUP(E169,Location!$A$2:$D$11,4,0)</f>
        <v>1103</v>
      </c>
    </row>
    <row r="170" spans="1:6" x14ac:dyDescent="0.55000000000000004">
      <c r="A170" s="32" t="s">
        <v>649</v>
      </c>
      <c r="B170" s="130" t="s">
        <v>93</v>
      </c>
      <c r="C170" s="40" t="s">
        <v>234</v>
      </c>
      <c r="D170" s="31">
        <v>25</v>
      </c>
      <c r="E170" s="31" t="s">
        <v>603</v>
      </c>
      <c r="F170" s="30" t="str">
        <f>VLOOKUP(E170,Location!$A$2:$D$11,4,0)</f>
        <v>1103</v>
      </c>
    </row>
    <row r="171" spans="1:6" x14ac:dyDescent="0.55000000000000004">
      <c r="A171" s="32" t="s">
        <v>649</v>
      </c>
      <c r="B171" s="30" t="s">
        <v>93</v>
      </c>
      <c r="C171" s="40" t="s">
        <v>235</v>
      </c>
      <c r="D171" s="31">
        <v>25</v>
      </c>
      <c r="E171" s="31" t="s">
        <v>603</v>
      </c>
      <c r="F171" s="30" t="str">
        <f>VLOOKUP(E171,Location!$A$2:$D$11,4,0)</f>
        <v>1103</v>
      </c>
    </row>
    <row r="172" spans="1:6" x14ac:dyDescent="0.55000000000000004">
      <c r="A172" s="32" t="s">
        <v>649</v>
      </c>
      <c r="B172" s="130" t="s">
        <v>93</v>
      </c>
      <c r="C172" s="40" t="s">
        <v>236</v>
      </c>
      <c r="D172" s="31">
        <v>25</v>
      </c>
      <c r="E172" s="31" t="s">
        <v>603</v>
      </c>
      <c r="F172" s="30" t="str">
        <f>VLOOKUP(E172,Location!$A$2:$D$11,4,0)</f>
        <v>1103</v>
      </c>
    </row>
    <row r="173" spans="1:6" x14ac:dyDescent="0.55000000000000004">
      <c r="A173" s="32" t="s">
        <v>649</v>
      </c>
      <c r="B173" s="30" t="s">
        <v>93</v>
      </c>
      <c r="C173" s="40" t="s">
        <v>237</v>
      </c>
      <c r="D173" s="31">
        <v>25</v>
      </c>
      <c r="E173" s="31" t="s">
        <v>603</v>
      </c>
      <c r="F173" s="30" t="str">
        <f>VLOOKUP(E173,Location!$A$2:$D$11,4,0)</f>
        <v>1103</v>
      </c>
    </row>
    <row r="174" spans="1:6" x14ac:dyDescent="0.55000000000000004">
      <c r="A174" s="32" t="s">
        <v>649</v>
      </c>
      <c r="B174" s="130" t="s">
        <v>93</v>
      </c>
      <c r="C174" s="36" t="s">
        <v>671</v>
      </c>
      <c r="D174" s="31">
        <v>17</v>
      </c>
      <c r="E174" s="31" t="s">
        <v>603</v>
      </c>
      <c r="F174" s="30" t="str">
        <f>VLOOKUP(E174,Location!$A$2:$D$11,4,0)</f>
        <v>1103</v>
      </c>
    </row>
    <row r="175" spans="1:6" x14ac:dyDescent="0.55000000000000004">
      <c r="A175" s="32" t="s">
        <v>649</v>
      </c>
      <c r="B175" s="30" t="s">
        <v>93</v>
      </c>
      <c r="C175" s="36" t="s">
        <v>672</v>
      </c>
      <c r="D175" s="31">
        <v>16</v>
      </c>
      <c r="E175" s="31" t="s">
        <v>603</v>
      </c>
      <c r="F175" s="30" t="str">
        <f>VLOOKUP(E175,Location!$A$2:$D$11,4,0)</f>
        <v>1103</v>
      </c>
    </row>
    <row r="176" spans="1:6" x14ac:dyDescent="0.55000000000000004">
      <c r="A176" s="32" t="s">
        <v>649</v>
      </c>
      <c r="B176" s="130" t="s">
        <v>93</v>
      </c>
      <c r="C176" s="40" t="s">
        <v>673</v>
      </c>
      <c r="D176" s="31">
        <v>25</v>
      </c>
      <c r="E176" s="31" t="s">
        <v>603</v>
      </c>
      <c r="F176" s="30" t="str">
        <f>VLOOKUP(E176,Location!$A$2:$D$11,4,0)</f>
        <v>1103</v>
      </c>
    </row>
    <row r="177" spans="1:6" x14ac:dyDescent="0.55000000000000004">
      <c r="A177" s="32" t="s">
        <v>649</v>
      </c>
      <c r="B177" s="30" t="s">
        <v>93</v>
      </c>
      <c r="C177" s="40" t="s">
        <v>238</v>
      </c>
      <c r="D177" s="31">
        <v>25</v>
      </c>
      <c r="E177" s="31" t="s">
        <v>603</v>
      </c>
      <c r="F177" s="30" t="str">
        <f>VLOOKUP(E177,Location!$A$2:$D$11,4,0)</f>
        <v>1103</v>
      </c>
    </row>
    <row r="178" spans="1:6" x14ac:dyDescent="0.55000000000000004">
      <c r="A178" s="32" t="s">
        <v>649</v>
      </c>
      <c r="B178" s="130" t="s">
        <v>93</v>
      </c>
      <c r="C178" s="40" t="s">
        <v>239</v>
      </c>
      <c r="D178" s="31">
        <v>25</v>
      </c>
      <c r="E178" s="31" t="s">
        <v>603</v>
      </c>
      <c r="F178" s="30" t="str">
        <f>VLOOKUP(E178,Location!$A$2:$D$11,4,0)</f>
        <v>1103</v>
      </c>
    </row>
    <row r="179" spans="1:6" x14ac:dyDescent="0.55000000000000004">
      <c r="A179" s="32" t="s">
        <v>649</v>
      </c>
      <c r="B179" s="30" t="s">
        <v>93</v>
      </c>
      <c r="C179" s="40" t="s">
        <v>240</v>
      </c>
      <c r="D179" s="31">
        <v>25</v>
      </c>
      <c r="E179" s="31" t="s">
        <v>603</v>
      </c>
      <c r="F179" s="30" t="str">
        <f>VLOOKUP(E179,Location!$A$2:$D$11,4,0)</f>
        <v>1103</v>
      </c>
    </row>
    <row r="180" spans="1:6" x14ac:dyDescent="0.55000000000000004">
      <c r="A180" s="32" t="s">
        <v>649</v>
      </c>
      <c r="B180" s="130" t="s">
        <v>93</v>
      </c>
      <c r="C180" s="40" t="s">
        <v>241</v>
      </c>
      <c r="D180" s="31">
        <v>25</v>
      </c>
      <c r="E180" s="31" t="s">
        <v>603</v>
      </c>
      <c r="F180" s="30" t="str">
        <f>VLOOKUP(E180,Location!$A$2:$D$11,4,0)</f>
        <v>1103</v>
      </c>
    </row>
    <row r="181" spans="1:6" x14ac:dyDescent="0.55000000000000004">
      <c r="A181" s="32" t="s">
        <v>649</v>
      </c>
      <c r="B181" s="30" t="s">
        <v>93</v>
      </c>
      <c r="C181" s="40" t="s">
        <v>242</v>
      </c>
      <c r="D181" s="31">
        <v>25</v>
      </c>
      <c r="E181" s="31" t="s">
        <v>603</v>
      </c>
      <c r="F181" s="30" t="str">
        <f>VLOOKUP(E181,Location!$A$2:$D$11,4,0)</f>
        <v>1103</v>
      </c>
    </row>
    <row r="182" spans="1:6" x14ac:dyDescent="0.55000000000000004">
      <c r="A182" s="32" t="s">
        <v>649</v>
      </c>
      <c r="B182" s="130" t="s">
        <v>93</v>
      </c>
      <c r="C182" s="40" t="s">
        <v>243</v>
      </c>
      <c r="D182" s="31">
        <v>25</v>
      </c>
      <c r="E182" s="31" t="s">
        <v>603</v>
      </c>
      <c r="F182" s="30" t="str">
        <f>VLOOKUP(E182,Location!$A$2:$D$11,4,0)</f>
        <v>1103</v>
      </c>
    </row>
    <row r="183" spans="1:6" x14ac:dyDescent="0.55000000000000004">
      <c r="A183" s="32" t="s">
        <v>649</v>
      </c>
      <c r="B183" s="30" t="s">
        <v>93</v>
      </c>
      <c r="C183" s="40" t="s">
        <v>244</v>
      </c>
      <c r="D183" s="31">
        <v>25</v>
      </c>
      <c r="E183" s="31" t="s">
        <v>603</v>
      </c>
      <c r="F183" s="30" t="str">
        <f>VLOOKUP(E183,Location!$A$2:$D$11,4,0)</f>
        <v>1103</v>
      </c>
    </row>
    <row r="184" spans="1:6" x14ac:dyDescent="0.55000000000000004">
      <c r="A184" s="32" t="s">
        <v>649</v>
      </c>
      <c r="B184" s="130" t="s">
        <v>93</v>
      </c>
      <c r="C184" s="40" t="s">
        <v>245</v>
      </c>
      <c r="D184" s="31">
        <v>25</v>
      </c>
      <c r="E184" s="31" t="s">
        <v>603</v>
      </c>
      <c r="F184" s="30" t="str">
        <f>VLOOKUP(E184,Location!$A$2:$D$11,4,0)</f>
        <v>1103</v>
      </c>
    </row>
    <row r="185" spans="1:6" x14ac:dyDescent="0.55000000000000004">
      <c r="A185" s="32" t="s">
        <v>649</v>
      </c>
      <c r="B185" s="30" t="s">
        <v>93</v>
      </c>
      <c r="C185" s="40" t="s">
        <v>246</v>
      </c>
      <c r="D185" s="31">
        <v>25</v>
      </c>
      <c r="E185" s="31" t="s">
        <v>603</v>
      </c>
      <c r="F185" s="30" t="str">
        <f>VLOOKUP(E185,Location!$A$2:$D$11,4,0)</f>
        <v>1103</v>
      </c>
    </row>
    <row r="186" spans="1:6" x14ac:dyDescent="0.55000000000000004">
      <c r="A186" s="32" t="s">
        <v>649</v>
      </c>
      <c r="B186" s="130" t="s">
        <v>93</v>
      </c>
      <c r="C186" s="40" t="s">
        <v>247</v>
      </c>
      <c r="D186" s="31">
        <v>25</v>
      </c>
      <c r="E186" s="31" t="s">
        <v>603</v>
      </c>
      <c r="F186" s="30" t="str">
        <f>VLOOKUP(E186,Location!$A$2:$D$11,4,0)</f>
        <v>1103</v>
      </c>
    </row>
    <row r="187" spans="1:6" x14ac:dyDescent="0.55000000000000004">
      <c r="A187" s="32" t="s">
        <v>649</v>
      </c>
      <c r="B187" s="30" t="s">
        <v>93</v>
      </c>
      <c r="C187" s="40" t="s">
        <v>248</v>
      </c>
      <c r="D187" s="31">
        <v>25</v>
      </c>
      <c r="E187" s="31" t="s">
        <v>603</v>
      </c>
      <c r="F187" s="30" t="str">
        <f>VLOOKUP(E187,Location!$A$2:$D$11,4,0)</f>
        <v>1103</v>
      </c>
    </row>
    <row r="188" spans="1:6" x14ac:dyDescent="0.55000000000000004">
      <c r="A188" s="32" t="s">
        <v>649</v>
      </c>
      <c r="B188" s="130" t="s">
        <v>93</v>
      </c>
      <c r="C188" s="40" t="s">
        <v>249</v>
      </c>
      <c r="D188" s="31">
        <v>25</v>
      </c>
      <c r="E188" s="31" t="s">
        <v>603</v>
      </c>
      <c r="F188" s="30" t="str">
        <f>VLOOKUP(E188,Location!$A$2:$D$11,4,0)</f>
        <v>1103</v>
      </c>
    </row>
    <row r="189" spans="1:6" x14ac:dyDescent="0.55000000000000004">
      <c r="A189" s="32" t="s">
        <v>649</v>
      </c>
      <c r="B189" s="30" t="s">
        <v>93</v>
      </c>
      <c r="C189" s="40" t="s">
        <v>250</v>
      </c>
      <c r="D189" s="31">
        <v>25</v>
      </c>
      <c r="E189" s="31" t="s">
        <v>603</v>
      </c>
      <c r="F189" s="30" t="str">
        <f>VLOOKUP(E189,Location!$A$2:$D$11,4,0)</f>
        <v>1103</v>
      </c>
    </row>
    <row r="190" spans="1:6" x14ac:dyDescent="0.55000000000000004">
      <c r="A190" s="32" t="s">
        <v>649</v>
      </c>
      <c r="B190" s="130" t="s">
        <v>93</v>
      </c>
      <c r="C190" s="40" t="s">
        <v>251</v>
      </c>
      <c r="D190" s="31">
        <v>25</v>
      </c>
      <c r="E190" s="31" t="s">
        <v>603</v>
      </c>
      <c r="F190" s="30" t="str">
        <f>VLOOKUP(E190,Location!$A$2:$D$11,4,0)</f>
        <v>1103</v>
      </c>
    </row>
    <row r="191" spans="1:6" x14ac:dyDescent="0.55000000000000004">
      <c r="A191" s="32" t="s">
        <v>649</v>
      </c>
      <c r="B191" s="30" t="s">
        <v>93</v>
      </c>
      <c r="C191" s="40" t="s">
        <v>252</v>
      </c>
      <c r="D191" s="31">
        <v>25</v>
      </c>
      <c r="E191" s="31" t="s">
        <v>603</v>
      </c>
      <c r="F191" s="30" t="str">
        <f>VLOOKUP(E191,Location!$A$2:$D$11,4,0)</f>
        <v>1103</v>
      </c>
    </row>
    <row r="192" spans="1:6" x14ac:dyDescent="0.55000000000000004">
      <c r="A192" s="32" t="s">
        <v>649</v>
      </c>
      <c r="B192" s="130" t="s">
        <v>93</v>
      </c>
      <c r="C192" s="40" t="s">
        <v>253</v>
      </c>
      <c r="D192" s="31">
        <v>25</v>
      </c>
      <c r="E192" s="31" t="s">
        <v>603</v>
      </c>
      <c r="F192" s="30" t="str">
        <f>VLOOKUP(E192,Location!$A$2:$D$11,4,0)</f>
        <v>1103</v>
      </c>
    </row>
    <row r="193" spans="1:6" x14ac:dyDescent="0.55000000000000004">
      <c r="A193" s="32" t="s">
        <v>649</v>
      </c>
      <c r="B193" s="30" t="s">
        <v>93</v>
      </c>
      <c r="C193" s="40" t="s">
        <v>254</v>
      </c>
      <c r="D193" s="31">
        <v>25</v>
      </c>
      <c r="E193" s="31" t="s">
        <v>603</v>
      </c>
      <c r="F193" s="30" t="str">
        <f>VLOOKUP(E193,Location!$A$2:$D$11,4,0)</f>
        <v>1103</v>
      </c>
    </row>
    <row r="194" spans="1:6" x14ac:dyDescent="0.55000000000000004">
      <c r="A194" s="32" t="s">
        <v>649</v>
      </c>
      <c r="B194" s="130" t="s">
        <v>93</v>
      </c>
      <c r="C194" s="40" t="s">
        <v>255</v>
      </c>
      <c r="D194" s="31">
        <v>25</v>
      </c>
      <c r="E194" s="31" t="s">
        <v>603</v>
      </c>
      <c r="F194" s="30" t="str">
        <f>VLOOKUP(E194,Location!$A$2:$D$11,4,0)</f>
        <v>1103</v>
      </c>
    </row>
    <row r="195" spans="1:6" x14ac:dyDescent="0.55000000000000004">
      <c r="A195" s="32" t="s">
        <v>649</v>
      </c>
      <c r="B195" s="30" t="s">
        <v>93</v>
      </c>
      <c r="C195" s="40" t="s">
        <v>256</v>
      </c>
      <c r="D195" s="31">
        <v>25</v>
      </c>
      <c r="E195" s="31" t="s">
        <v>603</v>
      </c>
      <c r="F195" s="30" t="str">
        <f>VLOOKUP(E195,Location!$A$2:$D$11,4,0)</f>
        <v>1103</v>
      </c>
    </row>
    <row r="196" spans="1:6" x14ac:dyDescent="0.55000000000000004">
      <c r="A196" s="32" t="s">
        <v>649</v>
      </c>
      <c r="B196" s="130" t="s">
        <v>93</v>
      </c>
      <c r="C196" s="40" t="s">
        <v>257</v>
      </c>
      <c r="D196" s="31">
        <v>25</v>
      </c>
      <c r="E196" s="31" t="s">
        <v>603</v>
      </c>
      <c r="F196" s="30" t="str">
        <f>VLOOKUP(E196,Location!$A$2:$D$11,4,0)</f>
        <v>1103</v>
      </c>
    </row>
    <row r="197" spans="1:6" x14ac:dyDescent="0.55000000000000004">
      <c r="A197" s="32" t="s">
        <v>649</v>
      </c>
      <c r="B197" s="30" t="s">
        <v>93</v>
      </c>
      <c r="C197" s="40" t="s">
        <v>258</v>
      </c>
      <c r="D197" s="31">
        <v>25</v>
      </c>
      <c r="E197" s="31" t="s">
        <v>603</v>
      </c>
      <c r="F197" s="30" t="str">
        <f>VLOOKUP(E197,Location!$A$2:$D$11,4,0)</f>
        <v>1103</v>
      </c>
    </row>
    <row r="198" spans="1:6" x14ac:dyDescent="0.55000000000000004">
      <c r="A198" s="32" t="s">
        <v>649</v>
      </c>
      <c r="B198" s="130" t="s">
        <v>93</v>
      </c>
      <c r="C198" s="40" t="s">
        <v>259</v>
      </c>
      <c r="D198" s="31">
        <v>25</v>
      </c>
      <c r="E198" s="31" t="s">
        <v>603</v>
      </c>
      <c r="F198" s="30" t="str">
        <f>VLOOKUP(E198,Location!$A$2:$D$11,4,0)</f>
        <v>1103</v>
      </c>
    </row>
    <row r="199" spans="1:6" x14ac:dyDescent="0.55000000000000004">
      <c r="A199" s="32" t="s">
        <v>649</v>
      </c>
      <c r="B199" s="30" t="s">
        <v>93</v>
      </c>
      <c r="C199" s="40" t="s">
        <v>260</v>
      </c>
      <c r="D199" s="31">
        <v>25</v>
      </c>
      <c r="E199" s="31" t="s">
        <v>603</v>
      </c>
      <c r="F199" s="30" t="str">
        <f>VLOOKUP(E199,Location!$A$2:$D$11,4,0)</f>
        <v>1103</v>
      </c>
    </row>
    <row r="200" spans="1:6" x14ac:dyDescent="0.55000000000000004">
      <c r="A200" s="32" t="s">
        <v>649</v>
      </c>
      <c r="B200" s="130" t="s">
        <v>93</v>
      </c>
      <c r="C200" s="40" t="s">
        <v>261</v>
      </c>
      <c r="D200" s="31">
        <v>25</v>
      </c>
      <c r="E200" s="31" t="s">
        <v>603</v>
      </c>
      <c r="F200" s="30" t="str">
        <f>VLOOKUP(E200,Location!$A$2:$D$11,4,0)</f>
        <v>1103</v>
      </c>
    </row>
    <row r="201" spans="1:6" x14ac:dyDescent="0.55000000000000004">
      <c r="A201" s="32" t="s">
        <v>649</v>
      </c>
      <c r="B201" s="30" t="s">
        <v>93</v>
      </c>
      <c r="C201" s="40" t="s">
        <v>262</v>
      </c>
      <c r="D201" s="31">
        <v>25</v>
      </c>
      <c r="E201" s="31" t="s">
        <v>603</v>
      </c>
      <c r="F201" s="30" t="str">
        <f>VLOOKUP(E201,Location!$A$2:$D$11,4,0)</f>
        <v>1103</v>
      </c>
    </row>
    <row r="202" spans="1:6" x14ac:dyDescent="0.55000000000000004">
      <c r="A202" s="32" t="s">
        <v>649</v>
      </c>
      <c r="B202" s="130" t="s">
        <v>93</v>
      </c>
      <c r="C202" s="40" t="s">
        <v>263</v>
      </c>
      <c r="D202" s="31">
        <v>25</v>
      </c>
      <c r="E202" s="31" t="s">
        <v>603</v>
      </c>
      <c r="F202" s="30" t="str">
        <f>VLOOKUP(E202,Location!$A$2:$D$11,4,0)</f>
        <v>1103</v>
      </c>
    </row>
    <row r="203" spans="1:6" x14ac:dyDescent="0.55000000000000004">
      <c r="A203" s="32" t="s">
        <v>649</v>
      </c>
      <c r="B203" s="30" t="s">
        <v>93</v>
      </c>
      <c r="C203" s="40" t="s">
        <v>264</v>
      </c>
      <c r="D203" s="31">
        <v>25</v>
      </c>
      <c r="E203" s="31" t="s">
        <v>603</v>
      </c>
      <c r="F203" s="30" t="str">
        <f>VLOOKUP(E203,Location!$A$2:$D$11,4,0)</f>
        <v>1103</v>
      </c>
    </row>
    <row r="204" spans="1:6" x14ac:dyDescent="0.55000000000000004">
      <c r="A204" s="32" t="s">
        <v>649</v>
      </c>
      <c r="B204" s="130" t="s">
        <v>93</v>
      </c>
      <c r="C204" s="40" t="s">
        <v>265</v>
      </c>
      <c r="D204" s="31">
        <v>25</v>
      </c>
      <c r="E204" s="31" t="s">
        <v>603</v>
      </c>
      <c r="F204" s="30" t="str">
        <f>VLOOKUP(E204,Location!$A$2:$D$11,4,0)</f>
        <v>1103</v>
      </c>
    </row>
    <row r="205" spans="1:6" x14ac:dyDescent="0.55000000000000004">
      <c r="A205" s="32" t="s">
        <v>649</v>
      </c>
      <c r="B205" s="30" t="s">
        <v>93</v>
      </c>
      <c r="C205" s="40" t="s">
        <v>266</v>
      </c>
      <c r="D205" s="31">
        <v>25</v>
      </c>
      <c r="E205" s="31" t="s">
        <v>603</v>
      </c>
      <c r="F205" s="30" t="str">
        <f>VLOOKUP(E205,Location!$A$2:$D$11,4,0)</f>
        <v>1103</v>
      </c>
    </row>
    <row r="206" spans="1:6" x14ac:dyDescent="0.55000000000000004">
      <c r="A206" s="32" t="s">
        <v>649</v>
      </c>
      <c r="B206" s="130" t="s">
        <v>93</v>
      </c>
      <c r="C206" s="40" t="s">
        <v>267</v>
      </c>
      <c r="D206" s="31">
        <v>25</v>
      </c>
      <c r="E206" s="31" t="s">
        <v>603</v>
      </c>
      <c r="F206" s="30" t="str">
        <f>VLOOKUP(E206,Location!$A$2:$D$11,4,0)</f>
        <v>1103</v>
      </c>
    </row>
    <row r="207" spans="1:6" x14ac:dyDescent="0.55000000000000004">
      <c r="A207" s="32" t="s">
        <v>649</v>
      </c>
      <c r="B207" s="30" t="s">
        <v>93</v>
      </c>
      <c r="C207" s="40" t="s">
        <v>268</v>
      </c>
      <c r="D207" s="31">
        <v>25</v>
      </c>
      <c r="E207" s="31" t="s">
        <v>603</v>
      </c>
      <c r="F207" s="30" t="str">
        <f>VLOOKUP(E207,Location!$A$2:$D$11,4,0)</f>
        <v>1103</v>
      </c>
    </row>
    <row r="208" spans="1:6" x14ac:dyDescent="0.55000000000000004">
      <c r="A208" s="32" t="s">
        <v>649</v>
      </c>
      <c r="B208" s="130" t="s">
        <v>93</v>
      </c>
      <c r="C208" s="40" t="s">
        <v>269</v>
      </c>
      <c r="D208" s="31">
        <v>25</v>
      </c>
      <c r="E208" s="31" t="s">
        <v>603</v>
      </c>
      <c r="F208" s="30" t="str">
        <f>VLOOKUP(E208,Location!$A$2:$D$11,4,0)</f>
        <v>1103</v>
      </c>
    </row>
    <row r="209" spans="1:6" x14ac:dyDescent="0.55000000000000004">
      <c r="A209" s="32" t="s">
        <v>649</v>
      </c>
      <c r="B209" s="30" t="s">
        <v>93</v>
      </c>
      <c r="C209" s="40" t="s">
        <v>270</v>
      </c>
      <c r="D209" s="31">
        <v>25</v>
      </c>
      <c r="E209" s="31" t="s">
        <v>603</v>
      </c>
      <c r="F209" s="30" t="str">
        <f>VLOOKUP(E209,Location!$A$2:$D$11,4,0)</f>
        <v>1103</v>
      </c>
    </row>
    <row r="210" spans="1:6" x14ac:dyDescent="0.55000000000000004">
      <c r="A210" s="32" t="s">
        <v>649</v>
      </c>
      <c r="B210" s="130" t="s">
        <v>93</v>
      </c>
      <c r="C210" s="40" t="s">
        <v>271</v>
      </c>
      <c r="D210" s="31">
        <v>25</v>
      </c>
      <c r="E210" s="31" t="s">
        <v>603</v>
      </c>
      <c r="F210" s="30" t="str">
        <f>VLOOKUP(E210,Location!$A$2:$D$11,4,0)</f>
        <v>1103</v>
      </c>
    </row>
    <row r="211" spans="1:6" x14ac:dyDescent="0.55000000000000004">
      <c r="A211" s="32" t="s">
        <v>649</v>
      </c>
      <c r="B211" s="30" t="s">
        <v>93</v>
      </c>
      <c r="C211" s="40" t="s">
        <v>272</v>
      </c>
      <c r="D211" s="31">
        <v>25</v>
      </c>
      <c r="E211" s="31" t="s">
        <v>603</v>
      </c>
      <c r="F211" s="30" t="str">
        <f>VLOOKUP(E211,Location!$A$2:$D$11,4,0)</f>
        <v>1103</v>
      </c>
    </row>
    <row r="212" spans="1:6" x14ac:dyDescent="0.55000000000000004">
      <c r="A212" s="32" t="s">
        <v>649</v>
      </c>
      <c r="B212" s="130" t="s">
        <v>93</v>
      </c>
      <c r="C212" s="40" t="s">
        <v>273</v>
      </c>
      <c r="D212" s="31">
        <v>25</v>
      </c>
      <c r="E212" s="31" t="s">
        <v>603</v>
      </c>
      <c r="F212" s="30" t="str">
        <f>VLOOKUP(E212,Location!$A$2:$D$11,4,0)</f>
        <v>1103</v>
      </c>
    </row>
    <row r="213" spans="1:6" x14ac:dyDescent="0.55000000000000004">
      <c r="A213" s="32" t="s">
        <v>649</v>
      </c>
      <c r="B213" s="30" t="s">
        <v>93</v>
      </c>
      <c r="C213" s="40" t="s">
        <v>274</v>
      </c>
      <c r="D213" s="31">
        <v>25</v>
      </c>
      <c r="E213" s="31" t="s">
        <v>603</v>
      </c>
      <c r="F213" s="30" t="str">
        <f>VLOOKUP(E213,Location!$A$2:$D$11,4,0)</f>
        <v>1103</v>
      </c>
    </row>
    <row r="214" spans="1:6" x14ac:dyDescent="0.55000000000000004">
      <c r="A214" s="32" t="s">
        <v>649</v>
      </c>
      <c r="B214" s="130" t="s">
        <v>93</v>
      </c>
      <c r="C214" s="37" t="s">
        <v>674</v>
      </c>
      <c r="D214" s="31">
        <v>8</v>
      </c>
      <c r="E214" s="31" t="s">
        <v>603</v>
      </c>
      <c r="F214" s="30" t="str">
        <f>VLOOKUP(E214,Location!$A$2:$D$11,4,0)</f>
        <v>1103</v>
      </c>
    </row>
    <row r="215" spans="1:6" x14ac:dyDescent="0.55000000000000004">
      <c r="A215" s="32" t="s">
        <v>649</v>
      </c>
      <c r="B215" s="30" t="s">
        <v>93</v>
      </c>
      <c r="C215" s="37" t="s">
        <v>675</v>
      </c>
      <c r="D215" s="31">
        <v>22</v>
      </c>
      <c r="E215" s="31" t="s">
        <v>603</v>
      </c>
      <c r="F215" s="30" t="str">
        <f>VLOOKUP(E215,Location!$A$2:$D$11,4,0)</f>
        <v>1103</v>
      </c>
    </row>
    <row r="216" spans="1:6" x14ac:dyDescent="0.55000000000000004">
      <c r="A216" s="32" t="s">
        <v>649</v>
      </c>
      <c r="B216" s="130" t="s">
        <v>93</v>
      </c>
      <c r="C216" s="37" t="s">
        <v>676</v>
      </c>
      <c r="D216" s="31">
        <v>7</v>
      </c>
      <c r="E216" s="31" t="s">
        <v>603</v>
      </c>
      <c r="F216" s="30" t="str">
        <f>VLOOKUP(E216,Location!$A$2:$D$11,4,0)</f>
        <v>1103</v>
      </c>
    </row>
    <row r="217" spans="1:6" x14ac:dyDescent="0.55000000000000004">
      <c r="A217" s="32" t="s">
        <v>649</v>
      </c>
      <c r="B217" s="30" t="s">
        <v>93</v>
      </c>
      <c r="C217" s="37" t="s">
        <v>677</v>
      </c>
      <c r="D217" s="31">
        <v>0</v>
      </c>
      <c r="E217" s="31" t="s">
        <v>678</v>
      </c>
      <c r="F217" s="30" t="str">
        <f>VLOOKUP(E217,Location!$A$2:$D$11,4,0)</f>
        <v>3101</v>
      </c>
    </row>
    <row r="218" spans="1:6" x14ac:dyDescent="0.55000000000000004">
      <c r="A218" s="32" t="s">
        <v>649</v>
      </c>
      <c r="B218" s="130" t="s">
        <v>93</v>
      </c>
      <c r="C218" s="37" t="s">
        <v>679</v>
      </c>
      <c r="D218" s="31">
        <v>0</v>
      </c>
      <c r="E218" s="31" t="s">
        <v>678</v>
      </c>
      <c r="F218" s="30" t="str">
        <f>VLOOKUP(E218,Location!$A$2:$D$11,4,0)</f>
        <v>3101</v>
      </c>
    </row>
    <row r="219" spans="1:6" x14ac:dyDescent="0.55000000000000004">
      <c r="A219" s="32" t="s">
        <v>649</v>
      </c>
      <c r="B219" s="30" t="s">
        <v>93</v>
      </c>
      <c r="C219" s="37" t="s">
        <v>680</v>
      </c>
      <c r="D219" s="31">
        <v>0</v>
      </c>
      <c r="E219" s="31" t="s">
        <v>678</v>
      </c>
      <c r="F219" s="30" t="str">
        <f>VLOOKUP(E219,Location!$A$2:$D$11,4,0)</f>
        <v>3101</v>
      </c>
    </row>
    <row r="220" spans="1:6" x14ac:dyDescent="0.55000000000000004">
      <c r="A220" s="32" t="s">
        <v>649</v>
      </c>
      <c r="B220" s="130" t="s">
        <v>93</v>
      </c>
      <c r="C220" s="37" t="s">
        <v>681</v>
      </c>
      <c r="D220" s="31">
        <v>25</v>
      </c>
      <c r="E220" s="31" t="s">
        <v>678</v>
      </c>
      <c r="F220" s="30" t="str">
        <f>VLOOKUP(E220,Location!$A$2:$D$11,4,0)</f>
        <v>3101</v>
      </c>
    </row>
    <row r="221" spans="1:6" x14ac:dyDescent="0.55000000000000004">
      <c r="A221" s="33" t="s">
        <v>682</v>
      </c>
      <c r="B221" s="30" t="s">
        <v>91</v>
      </c>
      <c r="C221" s="33" t="s">
        <v>683</v>
      </c>
      <c r="D221" s="135">
        <v>7.1999999999999984</v>
      </c>
      <c r="E221" s="30" t="s">
        <v>607</v>
      </c>
      <c r="F221" s="30" t="str">
        <f>VLOOKUP(E221,Location!$A$2:$D$11,4,0)</f>
        <v>1201</v>
      </c>
    </row>
    <row r="222" spans="1:6" x14ac:dyDescent="0.55000000000000004">
      <c r="A222" s="131" t="s">
        <v>682</v>
      </c>
      <c r="B222" s="130" t="s">
        <v>91</v>
      </c>
      <c r="C222" s="131" t="s">
        <v>684</v>
      </c>
      <c r="D222" s="136">
        <v>39.700000000000003</v>
      </c>
      <c r="E222" s="130" t="s">
        <v>611</v>
      </c>
      <c r="F222" s="30" t="str">
        <f>VLOOKUP(E222,Location!$A$2:$D$11,4,0)</f>
        <v>1202</v>
      </c>
    </row>
    <row r="223" spans="1:6" x14ac:dyDescent="0.55000000000000004">
      <c r="A223" s="33" t="s">
        <v>682</v>
      </c>
      <c r="B223" s="30" t="s">
        <v>91</v>
      </c>
      <c r="C223" s="33" t="s">
        <v>275</v>
      </c>
      <c r="D223" s="34">
        <v>39.700000000000003</v>
      </c>
      <c r="E223" s="30" t="s">
        <v>611</v>
      </c>
      <c r="F223" s="30" t="str">
        <f>VLOOKUP(E223,Location!$A$2:$D$11,4,0)</f>
        <v>1202</v>
      </c>
    </row>
    <row r="224" spans="1:6" x14ac:dyDescent="0.55000000000000004">
      <c r="A224" s="131" t="s">
        <v>682</v>
      </c>
      <c r="B224" s="130" t="s">
        <v>91</v>
      </c>
      <c r="C224" s="131" t="s">
        <v>685</v>
      </c>
      <c r="D224" s="130">
        <v>25</v>
      </c>
      <c r="E224" s="130" t="s">
        <v>594</v>
      </c>
      <c r="F224" s="30" t="str">
        <f>VLOOKUP(E224,Location!$A$2:$D$11,4,0)</f>
        <v>1101</v>
      </c>
    </row>
    <row r="225" spans="1:6" x14ac:dyDescent="0.55000000000000004">
      <c r="A225" s="33" t="s">
        <v>682</v>
      </c>
      <c r="B225" s="30" t="s">
        <v>91</v>
      </c>
      <c r="C225" s="33" t="s">
        <v>686</v>
      </c>
      <c r="D225" s="30">
        <v>2</v>
      </c>
      <c r="E225" s="30" t="s">
        <v>626</v>
      </c>
      <c r="F225" s="30" t="str">
        <f>VLOOKUP(E225,Location!$A$2:$D$11,4,0)</f>
        <v>3101</v>
      </c>
    </row>
    <row r="226" spans="1:6" x14ac:dyDescent="0.55000000000000004">
      <c r="A226" s="131" t="s">
        <v>682</v>
      </c>
      <c r="B226" s="130" t="s">
        <v>91</v>
      </c>
      <c r="C226" s="131" t="s">
        <v>687</v>
      </c>
      <c r="D226" s="130">
        <v>25</v>
      </c>
      <c r="E226" s="130" t="s">
        <v>594</v>
      </c>
      <c r="F226" s="30" t="str">
        <f>VLOOKUP(E226,Location!$A$2:$D$11,4,0)</f>
        <v>1101</v>
      </c>
    </row>
    <row r="227" spans="1:6" x14ac:dyDescent="0.55000000000000004">
      <c r="A227" s="33" t="s">
        <v>682</v>
      </c>
      <c r="B227" s="30" t="s">
        <v>91</v>
      </c>
      <c r="C227" s="33" t="s">
        <v>688</v>
      </c>
      <c r="D227" s="30">
        <v>25</v>
      </c>
      <c r="E227" s="30" t="s">
        <v>594</v>
      </c>
      <c r="F227" s="30" t="str">
        <f>VLOOKUP(E227,Location!$A$2:$D$11,4,0)</f>
        <v>1101</v>
      </c>
    </row>
    <row r="228" spans="1:6" x14ac:dyDescent="0.55000000000000004">
      <c r="A228" s="131" t="s">
        <v>682</v>
      </c>
      <c r="B228" s="130" t="s">
        <v>91</v>
      </c>
      <c r="C228" s="131" t="s">
        <v>689</v>
      </c>
      <c r="D228" s="130">
        <v>18.3</v>
      </c>
      <c r="E228" s="130" t="s">
        <v>626</v>
      </c>
      <c r="F228" s="30" t="str">
        <f>VLOOKUP(E228,Location!$A$2:$D$11,4,0)</f>
        <v>3101</v>
      </c>
    </row>
    <row r="229" spans="1:6" x14ac:dyDescent="0.55000000000000004">
      <c r="A229" s="33" t="s">
        <v>682</v>
      </c>
      <c r="B229" s="30" t="s">
        <v>91</v>
      </c>
      <c r="C229" s="41" t="s">
        <v>690</v>
      </c>
      <c r="D229" s="30">
        <v>25</v>
      </c>
      <c r="E229" s="30" t="s">
        <v>603</v>
      </c>
      <c r="F229" s="30" t="str">
        <f>VLOOKUP(E229,Location!$A$2:$D$11,4,0)</f>
        <v>1103</v>
      </c>
    </row>
    <row r="230" spans="1:6" x14ac:dyDescent="0.55000000000000004">
      <c r="A230" s="131" t="s">
        <v>682</v>
      </c>
      <c r="B230" s="130" t="s">
        <v>91</v>
      </c>
      <c r="C230" s="41" t="s">
        <v>276</v>
      </c>
      <c r="D230" s="130">
        <v>25</v>
      </c>
      <c r="E230" s="130" t="s">
        <v>603</v>
      </c>
      <c r="F230" s="30" t="str">
        <f>VLOOKUP(E230,Location!$A$2:$D$11,4,0)</f>
        <v>1103</v>
      </c>
    </row>
    <row r="231" spans="1:6" x14ac:dyDescent="0.55000000000000004">
      <c r="A231" s="33" t="s">
        <v>682</v>
      </c>
      <c r="B231" s="30" t="s">
        <v>91</v>
      </c>
      <c r="C231" s="41" t="s">
        <v>277</v>
      </c>
      <c r="D231" s="30">
        <v>25</v>
      </c>
      <c r="E231" s="30" t="s">
        <v>603</v>
      </c>
      <c r="F231" s="30" t="str">
        <f>VLOOKUP(E231,Location!$A$2:$D$11,4,0)</f>
        <v>1103</v>
      </c>
    </row>
    <row r="232" spans="1:6" x14ac:dyDescent="0.55000000000000004">
      <c r="A232" s="131" t="s">
        <v>682</v>
      </c>
      <c r="B232" s="130" t="s">
        <v>91</v>
      </c>
      <c r="C232" s="41" t="s">
        <v>278</v>
      </c>
      <c r="D232" s="130">
        <v>25</v>
      </c>
      <c r="E232" s="130" t="s">
        <v>603</v>
      </c>
      <c r="F232" s="30" t="str">
        <f>VLOOKUP(E232,Location!$A$2:$D$11,4,0)</f>
        <v>1103</v>
      </c>
    </row>
    <row r="233" spans="1:6" x14ac:dyDescent="0.55000000000000004">
      <c r="A233" s="33" t="s">
        <v>682</v>
      </c>
      <c r="B233" s="30" t="s">
        <v>91</v>
      </c>
      <c r="C233" s="41" t="s">
        <v>279</v>
      </c>
      <c r="D233" s="30">
        <v>25</v>
      </c>
      <c r="E233" s="30" t="s">
        <v>603</v>
      </c>
      <c r="F233" s="30" t="str">
        <f>VLOOKUP(E233,Location!$A$2:$D$11,4,0)</f>
        <v>1103</v>
      </c>
    </row>
    <row r="234" spans="1:6" x14ac:dyDescent="0.55000000000000004">
      <c r="A234" s="131" t="s">
        <v>682</v>
      </c>
      <c r="B234" s="130" t="s">
        <v>91</v>
      </c>
      <c r="C234" s="41" t="s">
        <v>280</v>
      </c>
      <c r="D234" s="130">
        <v>25</v>
      </c>
      <c r="E234" s="130" t="s">
        <v>603</v>
      </c>
      <c r="F234" s="30" t="str">
        <f>VLOOKUP(E234,Location!$A$2:$D$11,4,0)</f>
        <v>1103</v>
      </c>
    </row>
    <row r="235" spans="1:6" x14ac:dyDescent="0.55000000000000004">
      <c r="A235" s="33" t="s">
        <v>682</v>
      </c>
      <c r="B235" s="30" t="s">
        <v>91</v>
      </c>
      <c r="C235" s="41" t="s">
        <v>281</v>
      </c>
      <c r="D235" s="30">
        <v>25</v>
      </c>
      <c r="E235" s="30" t="s">
        <v>603</v>
      </c>
      <c r="F235" s="30" t="str">
        <f>VLOOKUP(E235,Location!$A$2:$D$11,4,0)</f>
        <v>1103</v>
      </c>
    </row>
    <row r="236" spans="1:6" x14ac:dyDescent="0.55000000000000004">
      <c r="A236" s="131" t="s">
        <v>682</v>
      </c>
      <c r="B236" s="130" t="s">
        <v>91</v>
      </c>
      <c r="C236" s="41" t="s">
        <v>282</v>
      </c>
      <c r="D236" s="130">
        <v>25</v>
      </c>
      <c r="E236" s="130" t="s">
        <v>603</v>
      </c>
      <c r="F236" s="30" t="str">
        <f>VLOOKUP(E236,Location!$A$2:$D$11,4,0)</f>
        <v>1103</v>
      </c>
    </row>
    <row r="237" spans="1:6" x14ac:dyDescent="0.55000000000000004">
      <c r="A237" s="33" t="s">
        <v>682</v>
      </c>
      <c r="B237" s="30" t="s">
        <v>91</v>
      </c>
      <c r="C237" s="41" t="s">
        <v>283</v>
      </c>
      <c r="D237" s="30">
        <v>25</v>
      </c>
      <c r="E237" s="30" t="s">
        <v>603</v>
      </c>
      <c r="F237" s="30" t="str">
        <f>VLOOKUP(E237,Location!$A$2:$D$11,4,0)</f>
        <v>1103</v>
      </c>
    </row>
    <row r="238" spans="1:6" x14ac:dyDescent="0.55000000000000004">
      <c r="A238" s="131" t="s">
        <v>682</v>
      </c>
      <c r="B238" s="130" t="s">
        <v>91</v>
      </c>
      <c r="C238" s="41" t="s">
        <v>284</v>
      </c>
      <c r="D238" s="130">
        <v>25</v>
      </c>
      <c r="E238" s="130" t="s">
        <v>603</v>
      </c>
      <c r="F238" s="30" t="str">
        <f>VLOOKUP(E238,Location!$A$2:$D$11,4,0)</f>
        <v>1103</v>
      </c>
    </row>
    <row r="239" spans="1:6" x14ac:dyDescent="0.55000000000000004">
      <c r="A239" s="33" t="s">
        <v>682</v>
      </c>
      <c r="B239" s="30" t="s">
        <v>91</v>
      </c>
      <c r="C239" s="41" t="s">
        <v>285</v>
      </c>
      <c r="D239" s="30">
        <v>25</v>
      </c>
      <c r="E239" s="30" t="s">
        <v>603</v>
      </c>
      <c r="F239" s="30" t="str">
        <f>VLOOKUP(E239,Location!$A$2:$D$11,4,0)</f>
        <v>1103</v>
      </c>
    </row>
    <row r="240" spans="1:6" x14ac:dyDescent="0.55000000000000004">
      <c r="A240" s="131" t="s">
        <v>682</v>
      </c>
      <c r="B240" s="130" t="s">
        <v>91</v>
      </c>
      <c r="C240" s="41" t="s">
        <v>286</v>
      </c>
      <c r="D240" s="130">
        <v>25</v>
      </c>
      <c r="E240" s="130" t="s">
        <v>603</v>
      </c>
      <c r="F240" s="30" t="str">
        <f>VLOOKUP(E240,Location!$A$2:$D$11,4,0)</f>
        <v>1103</v>
      </c>
    </row>
    <row r="241" spans="1:6" x14ac:dyDescent="0.55000000000000004">
      <c r="A241" s="33" t="s">
        <v>682</v>
      </c>
      <c r="B241" s="30" t="s">
        <v>91</v>
      </c>
      <c r="C241" s="41" t="s">
        <v>287</v>
      </c>
      <c r="D241" s="30">
        <v>25</v>
      </c>
      <c r="E241" s="30" t="s">
        <v>603</v>
      </c>
      <c r="F241" s="30" t="str">
        <f>VLOOKUP(E241,Location!$A$2:$D$11,4,0)</f>
        <v>1103</v>
      </c>
    </row>
    <row r="242" spans="1:6" x14ac:dyDescent="0.55000000000000004">
      <c r="A242" s="131" t="s">
        <v>682</v>
      </c>
      <c r="B242" s="130" t="s">
        <v>91</v>
      </c>
      <c r="C242" s="41" t="s">
        <v>288</v>
      </c>
      <c r="D242" s="130">
        <v>25</v>
      </c>
      <c r="E242" s="130" t="s">
        <v>603</v>
      </c>
      <c r="F242" s="30" t="str">
        <f>VLOOKUP(E242,Location!$A$2:$D$11,4,0)</f>
        <v>1103</v>
      </c>
    </row>
    <row r="243" spans="1:6" x14ac:dyDescent="0.55000000000000004">
      <c r="A243" s="33" t="s">
        <v>682</v>
      </c>
      <c r="B243" s="30" t="s">
        <v>91</v>
      </c>
      <c r="C243" s="41" t="s">
        <v>289</v>
      </c>
      <c r="D243" s="30">
        <v>25</v>
      </c>
      <c r="E243" s="30" t="s">
        <v>603</v>
      </c>
      <c r="F243" s="30" t="str">
        <f>VLOOKUP(E243,Location!$A$2:$D$11,4,0)</f>
        <v>1103</v>
      </c>
    </row>
    <row r="244" spans="1:6" x14ac:dyDescent="0.55000000000000004">
      <c r="A244" s="131" t="s">
        <v>682</v>
      </c>
      <c r="B244" s="130" t="s">
        <v>91</v>
      </c>
      <c r="C244" s="41" t="s">
        <v>290</v>
      </c>
      <c r="D244" s="130">
        <v>25</v>
      </c>
      <c r="E244" s="130" t="s">
        <v>603</v>
      </c>
      <c r="F244" s="30" t="str">
        <f>VLOOKUP(E244,Location!$A$2:$D$11,4,0)</f>
        <v>1103</v>
      </c>
    </row>
    <row r="245" spans="1:6" x14ac:dyDescent="0.55000000000000004">
      <c r="A245" s="33" t="s">
        <v>682</v>
      </c>
      <c r="B245" s="30" t="s">
        <v>91</v>
      </c>
      <c r="C245" s="41" t="s">
        <v>291</v>
      </c>
      <c r="D245" s="30">
        <v>25</v>
      </c>
      <c r="E245" s="30" t="s">
        <v>603</v>
      </c>
      <c r="F245" s="30" t="str">
        <f>VLOOKUP(E245,Location!$A$2:$D$11,4,0)</f>
        <v>1103</v>
      </c>
    </row>
    <row r="246" spans="1:6" x14ac:dyDescent="0.55000000000000004">
      <c r="A246" s="131" t="s">
        <v>682</v>
      </c>
      <c r="B246" s="130" t="s">
        <v>91</v>
      </c>
      <c r="C246" s="41" t="s">
        <v>292</v>
      </c>
      <c r="D246" s="130">
        <v>25</v>
      </c>
      <c r="E246" s="130" t="s">
        <v>603</v>
      </c>
      <c r="F246" s="30" t="str">
        <f>VLOOKUP(E246,Location!$A$2:$D$11,4,0)</f>
        <v>1103</v>
      </c>
    </row>
    <row r="247" spans="1:6" x14ac:dyDescent="0.55000000000000004">
      <c r="A247" s="33" t="s">
        <v>682</v>
      </c>
      <c r="B247" s="30" t="s">
        <v>91</v>
      </c>
      <c r="C247" s="41" t="s">
        <v>293</v>
      </c>
      <c r="D247" s="30">
        <v>25</v>
      </c>
      <c r="E247" s="30" t="s">
        <v>603</v>
      </c>
      <c r="F247" s="30" t="str">
        <f>VLOOKUP(E247,Location!$A$2:$D$11,4,0)</f>
        <v>1103</v>
      </c>
    </row>
    <row r="248" spans="1:6" x14ac:dyDescent="0.55000000000000004">
      <c r="A248" s="131" t="s">
        <v>682</v>
      </c>
      <c r="B248" s="130" t="s">
        <v>91</v>
      </c>
      <c r="C248" s="41" t="s">
        <v>294</v>
      </c>
      <c r="D248" s="130">
        <v>25</v>
      </c>
      <c r="E248" s="130" t="s">
        <v>603</v>
      </c>
      <c r="F248" s="30" t="str">
        <f>VLOOKUP(E248,Location!$A$2:$D$11,4,0)</f>
        <v>1103</v>
      </c>
    </row>
    <row r="249" spans="1:6" x14ac:dyDescent="0.55000000000000004">
      <c r="A249" s="33" t="s">
        <v>682</v>
      </c>
      <c r="B249" s="30" t="s">
        <v>91</v>
      </c>
      <c r="C249" s="41" t="s">
        <v>295</v>
      </c>
      <c r="D249" s="30">
        <v>25</v>
      </c>
      <c r="E249" s="30" t="s">
        <v>603</v>
      </c>
      <c r="F249" s="30" t="str">
        <f>VLOOKUP(E249,Location!$A$2:$D$11,4,0)</f>
        <v>1103</v>
      </c>
    </row>
    <row r="250" spans="1:6" x14ac:dyDescent="0.55000000000000004">
      <c r="A250" s="131" t="s">
        <v>682</v>
      </c>
      <c r="B250" s="130" t="s">
        <v>91</v>
      </c>
      <c r="C250" s="41" t="s">
        <v>296</v>
      </c>
      <c r="D250" s="130">
        <v>25</v>
      </c>
      <c r="E250" s="130" t="s">
        <v>603</v>
      </c>
      <c r="F250" s="30" t="str">
        <f>VLOOKUP(E250,Location!$A$2:$D$11,4,0)</f>
        <v>1103</v>
      </c>
    </row>
    <row r="251" spans="1:6" x14ac:dyDescent="0.55000000000000004">
      <c r="A251" s="33" t="s">
        <v>682</v>
      </c>
      <c r="B251" s="30" t="s">
        <v>91</v>
      </c>
      <c r="C251" s="41" t="s">
        <v>297</v>
      </c>
      <c r="D251" s="30">
        <v>25</v>
      </c>
      <c r="E251" s="30" t="s">
        <v>603</v>
      </c>
      <c r="F251" s="30" t="str">
        <f>VLOOKUP(E251,Location!$A$2:$D$11,4,0)</f>
        <v>1103</v>
      </c>
    </row>
    <row r="252" spans="1:6" x14ac:dyDescent="0.55000000000000004">
      <c r="A252" s="131" t="s">
        <v>682</v>
      </c>
      <c r="B252" s="130" t="s">
        <v>91</v>
      </c>
      <c r="C252" s="41" t="s">
        <v>298</v>
      </c>
      <c r="D252" s="130">
        <v>25</v>
      </c>
      <c r="E252" s="130" t="s">
        <v>603</v>
      </c>
      <c r="F252" s="30" t="str">
        <f>VLOOKUP(E252,Location!$A$2:$D$11,4,0)</f>
        <v>1103</v>
      </c>
    </row>
    <row r="253" spans="1:6" x14ac:dyDescent="0.55000000000000004">
      <c r="A253" s="33" t="s">
        <v>682</v>
      </c>
      <c r="B253" s="30" t="s">
        <v>91</v>
      </c>
      <c r="C253" s="41" t="s">
        <v>299</v>
      </c>
      <c r="D253" s="30">
        <v>25</v>
      </c>
      <c r="E253" s="30" t="s">
        <v>603</v>
      </c>
      <c r="F253" s="30" t="str">
        <f>VLOOKUP(E253,Location!$A$2:$D$11,4,0)</f>
        <v>1103</v>
      </c>
    </row>
    <row r="254" spans="1:6" x14ac:dyDescent="0.55000000000000004">
      <c r="A254" s="131" t="s">
        <v>682</v>
      </c>
      <c r="B254" s="130" t="s">
        <v>91</v>
      </c>
      <c r="C254" s="41" t="s">
        <v>300</v>
      </c>
      <c r="D254" s="130">
        <v>25</v>
      </c>
      <c r="E254" s="130" t="s">
        <v>603</v>
      </c>
      <c r="F254" s="30" t="str">
        <f>VLOOKUP(E254,Location!$A$2:$D$11,4,0)</f>
        <v>1103</v>
      </c>
    </row>
    <row r="255" spans="1:6" x14ac:dyDescent="0.55000000000000004">
      <c r="A255" s="33" t="s">
        <v>682</v>
      </c>
      <c r="B255" s="30" t="s">
        <v>91</v>
      </c>
      <c r="C255" s="41" t="s">
        <v>301</v>
      </c>
      <c r="D255" s="30">
        <v>25</v>
      </c>
      <c r="E255" s="30" t="s">
        <v>603</v>
      </c>
      <c r="F255" s="30" t="str">
        <f>VLOOKUP(E255,Location!$A$2:$D$11,4,0)</f>
        <v>1103</v>
      </c>
    </row>
    <row r="256" spans="1:6" x14ac:dyDescent="0.55000000000000004">
      <c r="A256" s="131" t="s">
        <v>682</v>
      </c>
      <c r="B256" s="130" t="s">
        <v>91</v>
      </c>
      <c r="C256" s="41" t="s">
        <v>302</v>
      </c>
      <c r="D256" s="130">
        <v>25</v>
      </c>
      <c r="E256" s="130" t="s">
        <v>603</v>
      </c>
      <c r="F256" s="30" t="str">
        <f>VLOOKUP(E256,Location!$A$2:$D$11,4,0)</f>
        <v>1103</v>
      </c>
    </row>
    <row r="257" spans="1:6" x14ac:dyDescent="0.55000000000000004">
      <c r="A257" s="33" t="s">
        <v>682</v>
      </c>
      <c r="B257" s="30" t="s">
        <v>91</v>
      </c>
      <c r="C257" s="41" t="s">
        <v>303</v>
      </c>
      <c r="D257" s="30">
        <v>25</v>
      </c>
      <c r="E257" s="30" t="s">
        <v>603</v>
      </c>
      <c r="F257" s="30" t="str">
        <f>VLOOKUP(E257,Location!$A$2:$D$11,4,0)</f>
        <v>1103</v>
      </c>
    </row>
    <row r="258" spans="1:6" x14ac:dyDescent="0.55000000000000004">
      <c r="A258" s="131" t="s">
        <v>682</v>
      </c>
      <c r="B258" s="130" t="s">
        <v>91</v>
      </c>
      <c r="C258" s="41" t="s">
        <v>691</v>
      </c>
      <c r="D258" s="130">
        <v>25</v>
      </c>
      <c r="E258" s="130" t="s">
        <v>603</v>
      </c>
      <c r="F258" s="30" t="str">
        <f>VLOOKUP(E258,Location!$A$2:$D$11,4,0)</f>
        <v>1103</v>
      </c>
    </row>
    <row r="259" spans="1:6" x14ac:dyDescent="0.55000000000000004">
      <c r="A259" s="33" t="s">
        <v>682</v>
      </c>
      <c r="B259" s="30" t="s">
        <v>91</v>
      </c>
      <c r="C259" s="41" t="s">
        <v>304</v>
      </c>
      <c r="D259" s="30">
        <v>25</v>
      </c>
      <c r="E259" s="30" t="s">
        <v>603</v>
      </c>
      <c r="F259" s="30" t="str">
        <f>VLOOKUP(E259,Location!$A$2:$D$11,4,0)</f>
        <v>1103</v>
      </c>
    </row>
    <row r="260" spans="1:6" x14ac:dyDescent="0.55000000000000004">
      <c r="A260" s="131" t="s">
        <v>682</v>
      </c>
      <c r="B260" s="130" t="s">
        <v>91</v>
      </c>
      <c r="C260" s="41" t="s">
        <v>305</v>
      </c>
      <c r="D260" s="130">
        <v>25</v>
      </c>
      <c r="E260" s="130" t="s">
        <v>603</v>
      </c>
      <c r="F260" s="30" t="str">
        <f>VLOOKUP(E260,Location!$A$2:$D$11,4,0)</f>
        <v>1103</v>
      </c>
    </row>
    <row r="261" spans="1:6" x14ac:dyDescent="0.55000000000000004">
      <c r="A261" s="33" t="s">
        <v>682</v>
      </c>
      <c r="B261" s="30" t="s">
        <v>91</v>
      </c>
      <c r="C261" s="41" t="s">
        <v>306</v>
      </c>
      <c r="D261" s="30">
        <v>25</v>
      </c>
      <c r="E261" s="30" t="s">
        <v>603</v>
      </c>
      <c r="F261" s="30" t="str">
        <f>VLOOKUP(E261,Location!$A$2:$D$11,4,0)</f>
        <v>1103</v>
      </c>
    </row>
    <row r="262" spans="1:6" x14ac:dyDescent="0.55000000000000004">
      <c r="A262" s="131" t="s">
        <v>682</v>
      </c>
      <c r="B262" s="130" t="s">
        <v>91</v>
      </c>
      <c r="C262" s="41" t="s">
        <v>307</v>
      </c>
      <c r="D262" s="130">
        <v>25</v>
      </c>
      <c r="E262" s="130" t="s">
        <v>603</v>
      </c>
      <c r="F262" s="30" t="str">
        <f>VLOOKUP(E262,Location!$A$2:$D$11,4,0)</f>
        <v>1103</v>
      </c>
    </row>
    <row r="263" spans="1:6" x14ac:dyDescent="0.55000000000000004">
      <c r="A263" s="33" t="s">
        <v>682</v>
      </c>
      <c r="B263" s="30" t="s">
        <v>91</v>
      </c>
      <c r="C263" s="41" t="s">
        <v>308</v>
      </c>
      <c r="D263" s="30">
        <v>25</v>
      </c>
      <c r="E263" s="30" t="s">
        <v>603</v>
      </c>
      <c r="F263" s="30" t="str">
        <f>VLOOKUP(E263,Location!$A$2:$D$11,4,0)</f>
        <v>1103</v>
      </c>
    </row>
    <row r="264" spans="1:6" x14ac:dyDescent="0.55000000000000004">
      <c r="A264" s="131" t="s">
        <v>682</v>
      </c>
      <c r="B264" s="130" t="s">
        <v>91</v>
      </c>
      <c r="C264" s="41" t="s">
        <v>309</v>
      </c>
      <c r="D264" s="130">
        <v>25</v>
      </c>
      <c r="E264" s="130" t="s">
        <v>603</v>
      </c>
      <c r="F264" s="30" t="str">
        <f>VLOOKUP(E264,Location!$A$2:$D$11,4,0)</f>
        <v>1103</v>
      </c>
    </row>
    <row r="265" spans="1:6" x14ac:dyDescent="0.55000000000000004">
      <c r="A265" s="33" t="s">
        <v>682</v>
      </c>
      <c r="B265" s="30" t="s">
        <v>91</v>
      </c>
      <c r="C265" s="41" t="s">
        <v>310</v>
      </c>
      <c r="D265" s="30">
        <v>25</v>
      </c>
      <c r="E265" s="30" t="s">
        <v>603</v>
      </c>
      <c r="F265" s="30" t="str">
        <f>VLOOKUP(E265,Location!$A$2:$D$11,4,0)</f>
        <v>1103</v>
      </c>
    </row>
    <row r="266" spans="1:6" x14ac:dyDescent="0.55000000000000004">
      <c r="A266" s="131" t="s">
        <v>682</v>
      </c>
      <c r="B266" s="130" t="s">
        <v>91</v>
      </c>
      <c r="C266" s="41" t="s">
        <v>311</v>
      </c>
      <c r="D266" s="130">
        <v>25</v>
      </c>
      <c r="E266" s="130" t="s">
        <v>603</v>
      </c>
      <c r="F266" s="30" t="str">
        <f>VLOOKUP(E266,Location!$A$2:$D$11,4,0)</f>
        <v>1103</v>
      </c>
    </row>
    <row r="267" spans="1:6" x14ac:dyDescent="0.55000000000000004">
      <c r="A267" s="33" t="s">
        <v>682</v>
      </c>
      <c r="B267" s="30" t="s">
        <v>91</v>
      </c>
      <c r="C267" s="41" t="s">
        <v>312</v>
      </c>
      <c r="D267" s="30">
        <v>25</v>
      </c>
      <c r="E267" s="30" t="s">
        <v>603</v>
      </c>
      <c r="F267" s="30" t="str">
        <f>VLOOKUP(E267,Location!$A$2:$D$11,4,0)</f>
        <v>1103</v>
      </c>
    </row>
    <row r="268" spans="1:6" x14ac:dyDescent="0.55000000000000004">
      <c r="A268" s="131" t="s">
        <v>682</v>
      </c>
      <c r="B268" s="130" t="s">
        <v>91</v>
      </c>
      <c r="C268" s="41" t="s">
        <v>313</v>
      </c>
      <c r="D268" s="130">
        <v>25</v>
      </c>
      <c r="E268" s="130" t="s">
        <v>603</v>
      </c>
      <c r="F268" s="30" t="str">
        <f>VLOOKUP(E268,Location!$A$2:$D$11,4,0)</f>
        <v>1103</v>
      </c>
    </row>
    <row r="269" spans="1:6" x14ac:dyDescent="0.55000000000000004">
      <c r="A269" s="33" t="s">
        <v>682</v>
      </c>
      <c r="B269" s="30" t="s">
        <v>91</v>
      </c>
      <c r="C269" s="41" t="s">
        <v>314</v>
      </c>
      <c r="D269" s="30">
        <v>25</v>
      </c>
      <c r="E269" s="30" t="s">
        <v>603</v>
      </c>
      <c r="F269" s="30" t="str">
        <f>VLOOKUP(E269,Location!$A$2:$D$11,4,0)</f>
        <v>1103</v>
      </c>
    </row>
    <row r="270" spans="1:6" x14ac:dyDescent="0.55000000000000004">
      <c r="A270" s="131" t="s">
        <v>682</v>
      </c>
      <c r="B270" s="130" t="s">
        <v>91</v>
      </c>
      <c r="C270" s="41" t="s">
        <v>315</v>
      </c>
      <c r="D270" s="130">
        <v>25</v>
      </c>
      <c r="E270" s="130" t="s">
        <v>603</v>
      </c>
      <c r="F270" s="30" t="str">
        <f>VLOOKUP(E270,Location!$A$2:$D$11,4,0)</f>
        <v>1103</v>
      </c>
    </row>
    <row r="271" spans="1:6" x14ac:dyDescent="0.55000000000000004">
      <c r="A271" s="33" t="s">
        <v>682</v>
      </c>
      <c r="B271" s="30" t="s">
        <v>91</v>
      </c>
      <c r="C271" s="41" t="s">
        <v>316</v>
      </c>
      <c r="D271" s="30">
        <v>25</v>
      </c>
      <c r="E271" s="30" t="s">
        <v>603</v>
      </c>
      <c r="F271" s="30" t="str">
        <f>VLOOKUP(E271,Location!$A$2:$D$11,4,0)</f>
        <v>1103</v>
      </c>
    </row>
    <row r="272" spans="1:6" x14ac:dyDescent="0.55000000000000004">
      <c r="A272" s="131" t="s">
        <v>682</v>
      </c>
      <c r="B272" s="130" t="s">
        <v>91</v>
      </c>
      <c r="C272" s="41" t="s">
        <v>317</v>
      </c>
      <c r="D272" s="130">
        <v>25</v>
      </c>
      <c r="E272" s="130" t="s">
        <v>603</v>
      </c>
      <c r="F272" s="30" t="str">
        <f>VLOOKUP(E272,Location!$A$2:$D$11,4,0)</f>
        <v>1103</v>
      </c>
    </row>
    <row r="273" spans="1:6" x14ac:dyDescent="0.55000000000000004">
      <c r="A273" s="33" t="s">
        <v>682</v>
      </c>
      <c r="B273" s="30" t="s">
        <v>91</v>
      </c>
      <c r="C273" s="41" t="s">
        <v>318</v>
      </c>
      <c r="D273" s="30">
        <v>25</v>
      </c>
      <c r="E273" s="30" t="s">
        <v>603</v>
      </c>
      <c r="F273" s="30" t="str">
        <f>VLOOKUP(E273,Location!$A$2:$D$11,4,0)</f>
        <v>1103</v>
      </c>
    </row>
    <row r="274" spans="1:6" x14ac:dyDescent="0.55000000000000004">
      <c r="A274" s="131" t="s">
        <v>682</v>
      </c>
      <c r="B274" s="130" t="s">
        <v>91</v>
      </c>
      <c r="C274" s="41" t="s">
        <v>319</v>
      </c>
      <c r="D274" s="130">
        <v>25</v>
      </c>
      <c r="E274" s="130" t="s">
        <v>603</v>
      </c>
      <c r="F274" s="30" t="str">
        <f>VLOOKUP(E274,Location!$A$2:$D$11,4,0)</f>
        <v>1103</v>
      </c>
    </row>
    <row r="275" spans="1:6" x14ac:dyDescent="0.55000000000000004">
      <c r="A275" s="33" t="s">
        <v>682</v>
      </c>
      <c r="B275" s="30" t="s">
        <v>91</v>
      </c>
      <c r="C275" s="41" t="s">
        <v>320</v>
      </c>
      <c r="D275" s="30">
        <v>25</v>
      </c>
      <c r="E275" s="30" t="s">
        <v>603</v>
      </c>
      <c r="F275" s="30" t="str">
        <f>VLOOKUP(E275,Location!$A$2:$D$11,4,0)</f>
        <v>1103</v>
      </c>
    </row>
    <row r="276" spans="1:6" x14ac:dyDescent="0.55000000000000004">
      <c r="A276" s="131" t="s">
        <v>682</v>
      </c>
      <c r="B276" s="130" t="s">
        <v>91</v>
      </c>
      <c r="C276" s="41" t="s">
        <v>321</v>
      </c>
      <c r="D276" s="130">
        <v>25</v>
      </c>
      <c r="E276" s="130" t="s">
        <v>603</v>
      </c>
      <c r="F276" s="30" t="str">
        <f>VLOOKUP(E276,Location!$A$2:$D$11,4,0)</f>
        <v>1103</v>
      </c>
    </row>
    <row r="277" spans="1:6" x14ac:dyDescent="0.55000000000000004">
      <c r="A277" s="33" t="s">
        <v>682</v>
      </c>
      <c r="B277" s="30" t="s">
        <v>91</v>
      </c>
      <c r="C277" s="41" t="s">
        <v>322</v>
      </c>
      <c r="D277" s="30">
        <v>25</v>
      </c>
      <c r="E277" s="30" t="s">
        <v>603</v>
      </c>
      <c r="F277" s="30" t="str">
        <f>VLOOKUP(E277,Location!$A$2:$D$11,4,0)</f>
        <v>1103</v>
      </c>
    </row>
    <row r="278" spans="1:6" x14ac:dyDescent="0.55000000000000004">
      <c r="A278" s="131" t="s">
        <v>682</v>
      </c>
      <c r="B278" s="130" t="s">
        <v>91</v>
      </c>
      <c r="C278" s="41" t="s">
        <v>323</v>
      </c>
      <c r="D278" s="130">
        <v>25</v>
      </c>
      <c r="E278" s="130" t="s">
        <v>603</v>
      </c>
      <c r="F278" s="30" t="str">
        <f>VLOOKUP(E278,Location!$A$2:$D$11,4,0)</f>
        <v>1103</v>
      </c>
    </row>
    <row r="279" spans="1:6" x14ac:dyDescent="0.55000000000000004">
      <c r="A279" s="33" t="s">
        <v>682</v>
      </c>
      <c r="B279" s="30" t="s">
        <v>91</v>
      </c>
      <c r="C279" s="41" t="s">
        <v>324</v>
      </c>
      <c r="D279" s="30">
        <v>25</v>
      </c>
      <c r="E279" s="30" t="s">
        <v>603</v>
      </c>
      <c r="F279" s="30" t="str">
        <f>VLOOKUP(E279,Location!$A$2:$D$11,4,0)</f>
        <v>1103</v>
      </c>
    </row>
    <row r="280" spans="1:6" x14ac:dyDescent="0.55000000000000004">
      <c r="A280" s="131" t="s">
        <v>682</v>
      </c>
      <c r="B280" s="130" t="s">
        <v>91</v>
      </c>
      <c r="C280" s="41" t="s">
        <v>325</v>
      </c>
      <c r="D280" s="130">
        <v>25</v>
      </c>
      <c r="E280" s="130" t="s">
        <v>603</v>
      </c>
      <c r="F280" s="30" t="str">
        <f>VLOOKUP(E280,Location!$A$2:$D$11,4,0)</f>
        <v>1103</v>
      </c>
    </row>
    <row r="281" spans="1:6" x14ac:dyDescent="0.55000000000000004">
      <c r="A281" s="33" t="s">
        <v>682</v>
      </c>
      <c r="B281" s="30" t="s">
        <v>91</v>
      </c>
      <c r="C281" s="41" t="s">
        <v>326</v>
      </c>
      <c r="D281" s="30">
        <v>25</v>
      </c>
      <c r="E281" s="30" t="s">
        <v>603</v>
      </c>
      <c r="F281" s="30" t="str">
        <f>VLOOKUP(E281,Location!$A$2:$D$11,4,0)</f>
        <v>1103</v>
      </c>
    </row>
    <row r="282" spans="1:6" x14ac:dyDescent="0.55000000000000004">
      <c r="A282" s="131" t="s">
        <v>682</v>
      </c>
      <c r="B282" s="130" t="s">
        <v>91</v>
      </c>
      <c r="C282" s="41" t="s">
        <v>327</v>
      </c>
      <c r="D282" s="130">
        <v>25</v>
      </c>
      <c r="E282" s="130" t="s">
        <v>603</v>
      </c>
      <c r="F282" s="30" t="str">
        <f>VLOOKUP(E282,Location!$A$2:$D$11,4,0)</f>
        <v>1103</v>
      </c>
    </row>
    <row r="283" spans="1:6" x14ac:dyDescent="0.55000000000000004">
      <c r="A283" s="33" t="s">
        <v>682</v>
      </c>
      <c r="B283" s="30" t="s">
        <v>91</v>
      </c>
      <c r="C283" s="41" t="s">
        <v>328</v>
      </c>
      <c r="D283" s="30">
        <v>25</v>
      </c>
      <c r="E283" s="30" t="s">
        <v>603</v>
      </c>
      <c r="F283" s="30" t="str">
        <f>VLOOKUP(E283,Location!$A$2:$D$11,4,0)</f>
        <v>1103</v>
      </c>
    </row>
    <row r="284" spans="1:6" x14ac:dyDescent="0.55000000000000004">
      <c r="A284" s="131" t="s">
        <v>682</v>
      </c>
      <c r="B284" s="130" t="s">
        <v>91</v>
      </c>
      <c r="C284" s="41" t="s">
        <v>329</v>
      </c>
      <c r="D284" s="130">
        <v>25</v>
      </c>
      <c r="E284" s="130" t="s">
        <v>603</v>
      </c>
      <c r="F284" s="30" t="str">
        <f>VLOOKUP(E284,Location!$A$2:$D$11,4,0)</f>
        <v>1103</v>
      </c>
    </row>
    <row r="285" spans="1:6" x14ac:dyDescent="0.55000000000000004">
      <c r="A285" s="33" t="s">
        <v>682</v>
      </c>
      <c r="B285" s="30" t="s">
        <v>91</v>
      </c>
      <c r="C285" s="41" t="s">
        <v>330</v>
      </c>
      <c r="D285" s="30">
        <v>25</v>
      </c>
      <c r="E285" s="30" t="s">
        <v>603</v>
      </c>
      <c r="F285" s="30" t="str">
        <f>VLOOKUP(E285,Location!$A$2:$D$11,4,0)</f>
        <v>1103</v>
      </c>
    </row>
    <row r="286" spans="1:6" x14ac:dyDescent="0.55000000000000004">
      <c r="A286" s="131" t="s">
        <v>682</v>
      </c>
      <c r="B286" s="130" t="s">
        <v>91</v>
      </c>
      <c r="C286" s="41" t="s">
        <v>331</v>
      </c>
      <c r="D286" s="130">
        <v>25</v>
      </c>
      <c r="E286" s="130" t="s">
        <v>603</v>
      </c>
      <c r="F286" s="30" t="str">
        <f>VLOOKUP(E286,Location!$A$2:$D$11,4,0)</f>
        <v>1103</v>
      </c>
    </row>
    <row r="287" spans="1:6" x14ac:dyDescent="0.55000000000000004">
      <c r="A287" s="33" t="s">
        <v>682</v>
      </c>
      <c r="B287" s="30" t="s">
        <v>91</v>
      </c>
      <c r="C287" s="41" t="s">
        <v>332</v>
      </c>
      <c r="D287" s="30">
        <v>25</v>
      </c>
      <c r="E287" s="30" t="s">
        <v>603</v>
      </c>
      <c r="F287" s="30" t="str">
        <f>VLOOKUP(E287,Location!$A$2:$D$11,4,0)</f>
        <v>1103</v>
      </c>
    </row>
    <row r="288" spans="1:6" x14ac:dyDescent="0.55000000000000004">
      <c r="A288" s="131" t="s">
        <v>682</v>
      </c>
      <c r="B288" s="130" t="s">
        <v>91</v>
      </c>
      <c r="C288" s="41" t="s">
        <v>333</v>
      </c>
      <c r="D288" s="130">
        <v>25</v>
      </c>
      <c r="E288" s="130" t="s">
        <v>603</v>
      </c>
      <c r="F288" s="30" t="str">
        <f>VLOOKUP(E288,Location!$A$2:$D$11,4,0)</f>
        <v>1103</v>
      </c>
    </row>
    <row r="289" spans="1:6" x14ac:dyDescent="0.55000000000000004">
      <c r="A289" s="33" t="s">
        <v>682</v>
      </c>
      <c r="B289" s="30" t="s">
        <v>91</v>
      </c>
      <c r="C289" s="41" t="s">
        <v>334</v>
      </c>
      <c r="D289" s="30">
        <v>25</v>
      </c>
      <c r="E289" s="30" t="s">
        <v>603</v>
      </c>
      <c r="F289" s="30" t="str">
        <f>VLOOKUP(E289,Location!$A$2:$D$11,4,0)</f>
        <v>1103</v>
      </c>
    </row>
    <row r="290" spans="1:6" x14ac:dyDescent="0.55000000000000004">
      <c r="A290" s="131" t="s">
        <v>682</v>
      </c>
      <c r="B290" s="130" t="s">
        <v>91</v>
      </c>
      <c r="C290" s="41" t="s">
        <v>335</v>
      </c>
      <c r="D290" s="130">
        <v>25</v>
      </c>
      <c r="E290" s="130" t="s">
        <v>603</v>
      </c>
      <c r="F290" s="30" t="str">
        <f>VLOOKUP(E290,Location!$A$2:$D$11,4,0)</f>
        <v>1103</v>
      </c>
    </row>
    <row r="291" spans="1:6" x14ac:dyDescent="0.55000000000000004">
      <c r="A291" s="33" t="s">
        <v>682</v>
      </c>
      <c r="B291" s="30" t="s">
        <v>91</v>
      </c>
      <c r="C291" s="41" t="s">
        <v>336</v>
      </c>
      <c r="D291" s="30">
        <v>25</v>
      </c>
      <c r="E291" s="30" t="s">
        <v>603</v>
      </c>
      <c r="F291" s="30" t="str">
        <f>VLOOKUP(E291,Location!$A$2:$D$11,4,0)</f>
        <v>1103</v>
      </c>
    </row>
    <row r="292" spans="1:6" x14ac:dyDescent="0.55000000000000004">
      <c r="A292" s="131" t="s">
        <v>682</v>
      </c>
      <c r="B292" s="130" t="s">
        <v>91</v>
      </c>
      <c r="C292" s="41" t="s">
        <v>337</v>
      </c>
      <c r="D292" s="130">
        <v>25</v>
      </c>
      <c r="E292" s="130" t="s">
        <v>603</v>
      </c>
      <c r="F292" s="30" t="str">
        <f>VLOOKUP(E292,Location!$A$2:$D$11,4,0)</f>
        <v>1103</v>
      </c>
    </row>
    <row r="293" spans="1:6" x14ac:dyDescent="0.55000000000000004">
      <c r="A293" s="33" t="s">
        <v>682</v>
      </c>
      <c r="B293" s="30" t="s">
        <v>91</v>
      </c>
      <c r="C293" s="41" t="s">
        <v>338</v>
      </c>
      <c r="D293" s="30">
        <v>25</v>
      </c>
      <c r="E293" s="30" t="s">
        <v>603</v>
      </c>
      <c r="F293" s="30" t="str">
        <f>VLOOKUP(E293,Location!$A$2:$D$11,4,0)</f>
        <v>1103</v>
      </c>
    </row>
    <row r="294" spans="1:6" x14ac:dyDescent="0.55000000000000004">
      <c r="A294" s="131" t="s">
        <v>682</v>
      </c>
      <c r="B294" s="130" t="s">
        <v>91</v>
      </c>
      <c r="C294" s="41" t="s">
        <v>339</v>
      </c>
      <c r="D294" s="130">
        <v>25</v>
      </c>
      <c r="E294" s="130" t="s">
        <v>603</v>
      </c>
      <c r="F294" s="30" t="str">
        <f>VLOOKUP(E294,Location!$A$2:$D$11,4,0)</f>
        <v>1103</v>
      </c>
    </row>
    <row r="295" spans="1:6" x14ac:dyDescent="0.55000000000000004">
      <c r="A295" s="33" t="s">
        <v>682</v>
      </c>
      <c r="B295" s="30" t="s">
        <v>91</v>
      </c>
      <c r="C295" s="41" t="s">
        <v>692</v>
      </c>
      <c r="D295" s="30">
        <v>25</v>
      </c>
      <c r="E295" s="30" t="s">
        <v>603</v>
      </c>
      <c r="F295" s="30" t="str">
        <f>VLOOKUP(E295,Location!$A$2:$D$11,4,0)</f>
        <v>1103</v>
      </c>
    </row>
    <row r="296" spans="1:6" x14ac:dyDescent="0.55000000000000004">
      <c r="A296" s="131" t="s">
        <v>682</v>
      </c>
      <c r="B296" s="130" t="s">
        <v>91</v>
      </c>
      <c r="C296" s="41" t="s">
        <v>340</v>
      </c>
      <c r="D296" s="130">
        <v>25</v>
      </c>
      <c r="E296" s="130" t="s">
        <v>603</v>
      </c>
      <c r="F296" s="30" t="str">
        <f>VLOOKUP(E296,Location!$A$2:$D$11,4,0)</f>
        <v>1103</v>
      </c>
    </row>
    <row r="297" spans="1:6" x14ac:dyDescent="0.55000000000000004">
      <c r="A297" s="33" t="s">
        <v>682</v>
      </c>
      <c r="B297" s="30" t="s">
        <v>91</v>
      </c>
      <c r="C297" s="41" t="s">
        <v>341</v>
      </c>
      <c r="D297" s="30">
        <v>25</v>
      </c>
      <c r="E297" s="30" t="s">
        <v>603</v>
      </c>
      <c r="F297" s="30" t="str">
        <f>VLOOKUP(E297,Location!$A$2:$D$11,4,0)</f>
        <v>1103</v>
      </c>
    </row>
    <row r="298" spans="1:6" x14ac:dyDescent="0.55000000000000004">
      <c r="A298" s="131" t="s">
        <v>682</v>
      </c>
      <c r="B298" s="130" t="s">
        <v>91</v>
      </c>
      <c r="C298" s="41" t="s">
        <v>342</v>
      </c>
      <c r="D298" s="130">
        <v>25</v>
      </c>
      <c r="E298" s="130" t="s">
        <v>603</v>
      </c>
      <c r="F298" s="30" t="str">
        <f>VLOOKUP(E298,Location!$A$2:$D$11,4,0)</f>
        <v>1103</v>
      </c>
    </row>
    <row r="299" spans="1:6" x14ac:dyDescent="0.55000000000000004">
      <c r="A299" s="33" t="s">
        <v>682</v>
      </c>
      <c r="B299" s="30" t="s">
        <v>91</v>
      </c>
      <c r="C299" s="41" t="s">
        <v>343</v>
      </c>
      <c r="D299" s="30">
        <v>25</v>
      </c>
      <c r="E299" s="30" t="s">
        <v>603</v>
      </c>
      <c r="F299" s="30" t="str">
        <f>VLOOKUP(E299,Location!$A$2:$D$11,4,0)</f>
        <v>1103</v>
      </c>
    </row>
    <row r="300" spans="1:6" x14ac:dyDescent="0.55000000000000004">
      <c r="A300" s="131" t="s">
        <v>682</v>
      </c>
      <c r="B300" s="130" t="s">
        <v>91</v>
      </c>
      <c r="C300" s="41" t="s">
        <v>344</v>
      </c>
      <c r="D300" s="130">
        <v>25</v>
      </c>
      <c r="E300" s="130" t="s">
        <v>603</v>
      </c>
      <c r="F300" s="30" t="str">
        <f>VLOOKUP(E300,Location!$A$2:$D$11,4,0)</f>
        <v>1103</v>
      </c>
    </row>
    <row r="301" spans="1:6" x14ac:dyDescent="0.55000000000000004">
      <c r="A301" s="33" t="s">
        <v>682</v>
      </c>
      <c r="B301" s="30" t="s">
        <v>91</v>
      </c>
      <c r="C301" s="41" t="s">
        <v>345</v>
      </c>
      <c r="D301" s="30">
        <v>25</v>
      </c>
      <c r="E301" s="30" t="s">
        <v>603</v>
      </c>
      <c r="F301" s="30" t="str">
        <f>VLOOKUP(E301,Location!$A$2:$D$11,4,0)</f>
        <v>1103</v>
      </c>
    </row>
    <row r="302" spans="1:6" x14ac:dyDescent="0.55000000000000004">
      <c r="A302" s="131" t="s">
        <v>682</v>
      </c>
      <c r="B302" s="130" t="s">
        <v>91</v>
      </c>
      <c r="C302" s="41" t="s">
        <v>346</v>
      </c>
      <c r="D302" s="130">
        <v>25</v>
      </c>
      <c r="E302" s="130" t="s">
        <v>603</v>
      </c>
      <c r="F302" s="30" t="str">
        <f>VLOOKUP(E302,Location!$A$2:$D$11,4,0)</f>
        <v>1103</v>
      </c>
    </row>
    <row r="303" spans="1:6" x14ac:dyDescent="0.55000000000000004">
      <c r="A303" s="33" t="s">
        <v>682</v>
      </c>
      <c r="B303" s="30" t="s">
        <v>91</v>
      </c>
      <c r="C303" s="41" t="s">
        <v>347</v>
      </c>
      <c r="D303" s="30">
        <v>25</v>
      </c>
      <c r="E303" s="30" t="s">
        <v>603</v>
      </c>
      <c r="F303" s="30" t="str">
        <f>VLOOKUP(E303,Location!$A$2:$D$11,4,0)</f>
        <v>1103</v>
      </c>
    </row>
    <row r="304" spans="1:6" x14ac:dyDescent="0.55000000000000004">
      <c r="A304" s="131" t="s">
        <v>682</v>
      </c>
      <c r="B304" s="130" t="s">
        <v>91</v>
      </c>
      <c r="C304" s="41" t="s">
        <v>348</v>
      </c>
      <c r="D304" s="130">
        <v>25</v>
      </c>
      <c r="E304" s="130" t="s">
        <v>603</v>
      </c>
      <c r="F304" s="30" t="str">
        <f>VLOOKUP(E304,Location!$A$2:$D$11,4,0)</f>
        <v>1103</v>
      </c>
    </row>
    <row r="305" spans="1:6" x14ac:dyDescent="0.55000000000000004">
      <c r="A305" s="33" t="s">
        <v>682</v>
      </c>
      <c r="B305" s="30" t="s">
        <v>91</v>
      </c>
      <c r="C305" s="41" t="s">
        <v>349</v>
      </c>
      <c r="D305" s="30">
        <v>25</v>
      </c>
      <c r="E305" s="30" t="s">
        <v>603</v>
      </c>
      <c r="F305" s="30" t="str">
        <f>VLOOKUP(E305,Location!$A$2:$D$11,4,0)</f>
        <v>1103</v>
      </c>
    </row>
    <row r="306" spans="1:6" x14ac:dyDescent="0.55000000000000004">
      <c r="A306" s="131" t="s">
        <v>682</v>
      </c>
      <c r="B306" s="130" t="s">
        <v>91</v>
      </c>
      <c r="C306" s="41" t="s">
        <v>350</v>
      </c>
      <c r="D306" s="130">
        <v>25</v>
      </c>
      <c r="E306" s="130" t="s">
        <v>603</v>
      </c>
      <c r="F306" s="30" t="str">
        <f>VLOOKUP(E306,Location!$A$2:$D$11,4,0)</f>
        <v>1103</v>
      </c>
    </row>
    <row r="307" spans="1:6" x14ac:dyDescent="0.55000000000000004">
      <c r="A307" s="33" t="s">
        <v>682</v>
      </c>
      <c r="B307" s="30" t="s">
        <v>91</v>
      </c>
      <c r="C307" s="41" t="s">
        <v>351</v>
      </c>
      <c r="D307" s="30">
        <v>25</v>
      </c>
      <c r="E307" s="30" t="s">
        <v>603</v>
      </c>
      <c r="F307" s="30" t="str">
        <f>VLOOKUP(E307,Location!$A$2:$D$11,4,0)</f>
        <v>1103</v>
      </c>
    </row>
    <row r="308" spans="1:6" x14ac:dyDescent="0.55000000000000004">
      <c r="A308" s="131" t="s">
        <v>682</v>
      </c>
      <c r="B308" s="130" t="s">
        <v>91</v>
      </c>
      <c r="C308" s="41" t="s">
        <v>352</v>
      </c>
      <c r="D308" s="130">
        <v>25</v>
      </c>
      <c r="E308" s="130" t="s">
        <v>603</v>
      </c>
      <c r="F308" s="30" t="str">
        <f>VLOOKUP(E308,Location!$A$2:$D$11,4,0)</f>
        <v>1103</v>
      </c>
    </row>
    <row r="309" spans="1:6" x14ac:dyDescent="0.55000000000000004">
      <c r="A309" s="33" t="s">
        <v>682</v>
      </c>
      <c r="B309" s="30" t="s">
        <v>91</v>
      </c>
      <c r="C309" s="41" t="s">
        <v>353</v>
      </c>
      <c r="D309" s="30">
        <v>25</v>
      </c>
      <c r="E309" s="30" t="s">
        <v>603</v>
      </c>
      <c r="F309" s="30" t="str">
        <f>VLOOKUP(E309,Location!$A$2:$D$11,4,0)</f>
        <v>1103</v>
      </c>
    </row>
    <row r="310" spans="1:6" x14ac:dyDescent="0.55000000000000004">
      <c r="A310" s="131" t="s">
        <v>682</v>
      </c>
      <c r="B310" s="130" t="s">
        <v>91</v>
      </c>
      <c r="C310" s="41" t="s">
        <v>354</v>
      </c>
      <c r="D310" s="130">
        <v>25</v>
      </c>
      <c r="E310" s="130" t="s">
        <v>603</v>
      </c>
      <c r="F310" s="30" t="str">
        <f>VLOOKUP(E310,Location!$A$2:$D$11,4,0)</f>
        <v>1103</v>
      </c>
    </row>
    <row r="311" spans="1:6" x14ac:dyDescent="0.55000000000000004">
      <c r="A311" s="33" t="s">
        <v>682</v>
      </c>
      <c r="B311" s="30" t="s">
        <v>91</v>
      </c>
      <c r="C311" s="41" t="s">
        <v>355</v>
      </c>
      <c r="D311" s="30">
        <v>25</v>
      </c>
      <c r="E311" s="30" t="s">
        <v>603</v>
      </c>
      <c r="F311" s="30" t="str">
        <f>VLOOKUP(E311,Location!$A$2:$D$11,4,0)</f>
        <v>1103</v>
      </c>
    </row>
    <row r="312" spans="1:6" x14ac:dyDescent="0.55000000000000004">
      <c r="A312" s="131" t="s">
        <v>682</v>
      </c>
      <c r="B312" s="130" t="s">
        <v>91</v>
      </c>
      <c r="C312" s="41" t="s">
        <v>356</v>
      </c>
      <c r="D312" s="130">
        <v>25</v>
      </c>
      <c r="E312" s="130" t="s">
        <v>603</v>
      </c>
      <c r="F312" s="30" t="str">
        <f>VLOOKUP(E312,Location!$A$2:$D$11,4,0)</f>
        <v>1103</v>
      </c>
    </row>
    <row r="313" spans="1:6" x14ac:dyDescent="0.55000000000000004">
      <c r="A313" s="33" t="s">
        <v>682</v>
      </c>
      <c r="B313" s="30" t="s">
        <v>91</v>
      </c>
      <c r="C313" s="41" t="s">
        <v>357</v>
      </c>
      <c r="D313" s="30">
        <v>25</v>
      </c>
      <c r="E313" s="30" t="s">
        <v>603</v>
      </c>
      <c r="F313" s="30" t="str">
        <f>VLOOKUP(E313,Location!$A$2:$D$11,4,0)</f>
        <v>1103</v>
      </c>
    </row>
    <row r="314" spans="1:6" x14ac:dyDescent="0.55000000000000004">
      <c r="A314" s="131" t="s">
        <v>682</v>
      </c>
      <c r="B314" s="130" t="s">
        <v>91</v>
      </c>
      <c r="C314" s="41" t="s">
        <v>358</v>
      </c>
      <c r="D314" s="130">
        <v>25</v>
      </c>
      <c r="E314" s="130" t="s">
        <v>603</v>
      </c>
      <c r="F314" s="30" t="str">
        <f>VLOOKUP(E314,Location!$A$2:$D$11,4,0)</f>
        <v>1103</v>
      </c>
    </row>
    <row r="315" spans="1:6" x14ac:dyDescent="0.55000000000000004">
      <c r="A315" s="33" t="s">
        <v>682</v>
      </c>
      <c r="B315" s="30" t="s">
        <v>91</v>
      </c>
      <c r="C315" s="41" t="s">
        <v>359</v>
      </c>
      <c r="D315" s="30">
        <v>25</v>
      </c>
      <c r="E315" s="30" t="s">
        <v>603</v>
      </c>
      <c r="F315" s="30" t="str">
        <f>VLOOKUP(E315,Location!$A$2:$D$11,4,0)</f>
        <v>1103</v>
      </c>
    </row>
    <row r="316" spans="1:6" x14ac:dyDescent="0.55000000000000004">
      <c r="A316" s="131" t="s">
        <v>682</v>
      </c>
      <c r="B316" s="130" t="s">
        <v>91</v>
      </c>
      <c r="C316" s="41" t="s">
        <v>360</v>
      </c>
      <c r="D316" s="130">
        <v>25</v>
      </c>
      <c r="E316" s="130" t="s">
        <v>603</v>
      </c>
      <c r="F316" s="30" t="str">
        <f>VLOOKUP(E316,Location!$A$2:$D$11,4,0)</f>
        <v>1103</v>
      </c>
    </row>
    <row r="317" spans="1:6" x14ac:dyDescent="0.55000000000000004">
      <c r="A317" s="33" t="s">
        <v>682</v>
      </c>
      <c r="B317" s="30" t="s">
        <v>91</v>
      </c>
      <c r="C317" s="41" t="s">
        <v>361</v>
      </c>
      <c r="D317" s="30">
        <v>25</v>
      </c>
      <c r="E317" s="30" t="s">
        <v>603</v>
      </c>
      <c r="F317" s="30" t="str">
        <f>VLOOKUP(E317,Location!$A$2:$D$11,4,0)</f>
        <v>1103</v>
      </c>
    </row>
    <row r="318" spans="1:6" x14ac:dyDescent="0.55000000000000004">
      <c r="A318" s="131" t="s">
        <v>682</v>
      </c>
      <c r="B318" s="130" t="s">
        <v>91</v>
      </c>
      <c r="C318" s="41" t="s">
        <v>362</v>
      </c>
      <c r="D318" s="130">
        <v>25</v>
      </c>
      <c r="E318" s="130" t="s">
        <v>603</v>
      </c>
      <c r="F318" s="30" t="str">
        <f>VLOOKUP(E318,Location!$A$2:$D$11,4,0)</f>
        <v>1103</v>
      </c>
    </row>
    <row r="319" spans="1:6" x14ac:dyDescent="0.55000000000000004">
      <c r="A319" s="33" t="s">
        <v>682</v>
      </c>
      <c r="B319" s="30" t="s">
        <v>91</v>
      </c>
      <c r="C319" s="41" t="s">
        <v>363</v>
      </c>
      <c r="D319" s="30">
        <v>25</v>
      </c>
      <c r="E319" s="30" t="s">
        <v>603</v>
      </c>
      <c r="F319" s="30" t="str">
        <f>VLOOKUP(E319,Location!$A$2:$D$11,4,0)</f>
        <v>1103</v>
      </c>
    </row>
    <row r="320" spans="1:6" x14ac:dyDescent="0.55000000000000004">
      <c r="A320" s="131" t="s">
        <v>682</v>
      </c>
      <c r="B320" s="130" t="s">
        <v>91</v>
      </c>
      <c r="C320" s="41" t="s">
        <v>364</v>
      </c>
      <c r="D320" s="130">
        <v>25</v>
      </c>
      <c r="E320" s="130" t="s">
        <v>603</v>
      </c>
      <c r="F320" s="30" t="str">
        <f>VLOOKUP(E320,Location!$A$2:$D$11,4,0)</f>
        <v>1103</v>
      </c>
    </row>
    <row r="321" spans="1:6" x14ac:dyDescent="0.55000000000000004">
      <c r="A321" s="33" t="s">
        <v>682</v>
      </c>
      <c r="B321" s="30" t="s">
        <v>91</v>
      </c>
      <c r="C321" s="41" t="s">
        <v>365</v>
      </c>
      <c r="D321" s="30">
        <v>25</v>
      </c>
      <c r="E321" s="30" t="s">
        <v>603</v>
      </c>
      <c r="F321" s="30" t="str">
        <f>VLOOKUP(E321,Location!$A$2:$D$11,4,0)</f>
        <v>1103</v>
      </c>
    </row>
    <row r="322" spans="1:6" x14ac:dyDescent="0.55000000000000004">
      <c r="A322" s="131" t="s">
        <v>682</v>
      </c>
      <c r="B322" s="130" t="s">
        <v>91</v>
      </c>
      <c r="C322" s="41" t="s">
        <v>366</v>
      </c>
      <c r="D322" s="130">
        <v>25</v>
      </c>
      <c r="E322" s="130" t="s">
        <v>603</v>
      </c>
      <c r="F322" s="30" t="str">
        <f>VLOOKUP(E322,Location!$A$2:$D$11,4,0)</f>
        <v>1103</v>
      </c>
    </row>
    <row r="323" spans="1:6" x14ac:dyDescent="0.55000000000000004">
      <c r="A323" s="33" t="s">
        <v>682</v>
      </c>
      <c r="B323" s="30" t="s">
        <v>91</v>
      </c>
      <c r="C323" s="41" t="s">
        <v>367</v>
      </c>
      <c r="D323" s="30">
        <v>25</v>
      </c>
      <c r="E323" s="30" t="s">
        <v>603</v>
      </c>
      <c r="F323" s="30" t="str">
        <f>VLOOKUP(E323,Location!$A$2:$D$11,4,0)</f>
        <v>1103</v>
      </c>
    </row>
    <row r="324" spans="1:6" x14ac:dyDescent="0.55000000000000004">
      <c r="A324" s="131" t="s">
        <v>682</v>
      </c>
      <c r="B324" s="130" t="s">
        <v>91</v>
      </c>
      <c r="C324" s="41" t="s">
        <v>368</v>
      </c>
      <c r="D324" s="130">
        <v>25</v>
      </c>
      <c r="E324" s="130" t="s">
        <v>603</v>
      </c>
      <c r="F324" s="30" t="str">
        <f>VLOOKUP(E324,Location!$A$2:$D$11,4,0)</f>
        <v>1103</v>
      </c>
    </row>
    <row r="325" spans="1:6" x14ac:dyDescent="0.55000000000000004">
      <c r="A325" s="33" t="s">
        <v>682</v>
      </c>
      <c r="B325" s="30" t="s">
        <v>91</v>
      </c>
      <c r="C325" s="41" t="s">
        <v>369</v>
      </c>
      <c r="D325" s="30">
        <v>25</v>
      </c>
      <c r="E325" s="30" t="s">
        <v>603</v>
      </c>
      <c r="F325" s="30" t="str">
        <f>VLOOKUP(E325,Location!$A$2:$D$11,4,0)</f>
        <v>1103</v>
      </c>
    </row>
    <row r="326" spans="1:6" x14ac:dyDescent="0.55000000000000004">
      <c r="A326" s="131" t="s">
        <v>682</v>
      </c>
      <c r="B326" s="130" t="s">
        <v>91</v>
      </c>
      <c r="C326" s="41" t="s">
        <v>370</v>
      </c>
      <c r="D326" s="130">
        <v>25</v>
      </c>
      <c r="E326" s="130" t="s">
        <v>603</v>
      </c>
      <c r="F326" s="30" t="str">
        <f>VLOOKUP(E326,Location!$A$2:$D$11,4,0)</f>
        <v>1103</v>
      </c>
    </row>
    <row r="327" spans="1:6" x14ac:dyDescent="0.55000000000000004">
      <c r="A327" s="33" t="s">
        <v>682</v>
      </c>
      <c r="B327" s="30" t="s">
        <v>91</v>
      </c>
      <c r="C327" s="41" t="s">
        <v>371</v>
      </c>
      <c r="D327" s="30">
        <v>25</v>
      </c>
      <c r="E327" s="30" t="s">
        <v>603</v>
      </c>
      <c r="F327" s="30" t="str">
        <f>VLOOKUP(E327,Location!$A$2:$D$11,4,0)</f>
        <v>1103</v>
      </c>
    </row>
    <row r="328" spans="1:6" x14ac:dyDescent="0.55000000000000004">
      <c r="A328" s="131" t="s">
        <v>682</v>
      </c>
      <c r="B328" s="130" t="s">
        <v>91</v>
      </c>
      <c r="C328" s="41" t="s">
        <v>372</v>
      </c>
      <c r="D328" s="130">
        <v>25</v>
      </c>
      <c r="E328" s="130" t="s">
        <v>603</v>
      </c>
      <c r="F328" s="30" t="str">
        <f>VLOOKUP(E328,Location!$A$2:$D$11,4,0)</f>
        <v>1103</v>
      </c>
    </row>
    <row r="329" spans="1:6" x14ac:dyDescent="0.55000000000000004">
      <c r="A329" s="33" t="s">
        <v>682</v>
      </c>
      <c r="B329" s="30" t="s">
        <v>91</v>
      </c>
      <c r="C329" s="41" t="s">
        <v>373</v>
      </c>
      <c r="D329" s="30">
        <v>25</v>
      </c>
      <c r="E329" s="30" t="s">
        <v>603</v>
      </c>
      <c r="F329" s="30" t="str">
        <f>VLOOKUP(E329,Location!$A$2:$D$11,4,0)</f>
        <v>1103</v>
      </c>
    </row>
    <row r="330" spans="1:6" x14ac:dyDescent="0.55000000000000004">
      <c r="A330" s="131" t="s">
        <v>682</v>
      </c>
      <c r="B330" s="130" t="s">
        <v>91</v>
      </c>
      <c r="C330" s="41" t="s">
        <v>374</v>
      </c>
      <c r="D330" s="130">
        <v>25</v>
      </c>
      <c r="E330" s="130" t="s">
        <v>603</v>
      </c>
      <c r="F330" s="30" t="str">
        <f>VLOOKUP(E330,Location!$A$2:$D$11,4,0)</f>
        <v>1103</v>
      </c>
    </row>
    <row r="331" spans="1:6" x14ac:dyDescent="0.55000000000000004">
      <c r="A331" s="33" t="s">
        <v>682</v>
      </c>
      <c r="B331" s="30" t="s">
        <v>91</v>
      </c>
      <c r="C331" s="41" t="s">
        <v>375</v>
      </c>
      <c r="D331" s="30">
        <v>25</v>
      </c>
      <c r="E331" s="30" t="s">
        <v>603</v>
      </c>
      <c r="F331" s="30" t="str">
        <f>VLOOKUP(E331,Location!$A$2:$D$11,4,0)</f>
        <v>1103</v>
      </c>
    </row>
    <row r="332" spans="1:6" x14ac:dyDescent="0.55000000000000004">
      <c r="A332" s="131" t="s">
        <v>682</v>
      </c>
      <c r="B332" s="130" t="s">
        <v>91</v>
      </c>
      <c r="C332" s="41" t="s">
        <v>376</v>
      </c>
      <c r="D332" s="130">
        <v>25</v>
      </c>
      <c r="E332" s="130" t="s">
        <v>603</v>
      </c>
      <c r="F332" s="30" t="str">
        <f>VLOOKUP(E332,Location!$A$2:$D$11,4,0)</f>
        <v>1103</v>
      </c>
    </row>
    <row r="333" spans="1:6" x14ac:dyDescent="0.55000000000000004">
      <c r="A333" s="33" t="s">
        <v>682</v>
      </c>
      <c r="B333" s="30" t="s">
        <v>91</v>
      </c>
      <c r="C333" s="41" t="s">
        <v>377</v>
      </c>
      <c r="D333" s="30">
        <v>25</v>
      </c>
      <c r="E333" s="30" t="s">
        <v>603</v>
      </c>
      <c r="F333" s="30" t="str">
        <f>VLOOKUP(E333,Location!$A$2:$D$11,4,0)</f>
        <v>1103</v>
      </c>
    </row>
    <row r="334" spans="1:6" x14ac:dyDescent="0.55000000000000004">
      <c r="A334" s="131" t="s">
        <v>682</v>
      </c>
      <c r="B334" s="130" t="s">
        <v>91</v>
      </c>
      <c r="C334" s="131" t="s">
        <v>693</v>
      </c>
      <c r="D334" s="130">
        <v>7.5</v>
      </c>
      <c r="E334" s="130" t="s">
        <v>626</v>
      </c>
      <c r="F334" s="30" t="str">
        <f>VLOOKUP(E334,Location!$A$2:$D$11,4,0)</f>
        <v>3101</v>
      </c>
    </row>
    <row r="335" spans="1:6" x14ac:dyDescent="0.55000000000000004">
      <c r="A335" s="33" t="s">
        <v>682</v>
      </c>
      <c r="B335" s="30" t="s">
        <v>91</v>
      </c>
      <c r="C335" s="33" t="s">
        <v>694</v>
      </c>
      <c r="D335" s="30">
        <v>13</v>
      </c>
      <c r="E335" s="30" t="s">
        <v>615</v>
      </c>
      <c r="F335" s="30" t="str">
        <f>VLOOKUP(E335,Location!$A$2:$D$11,4,0)</f>
        <v>1203</v>
      </c>
    </row>
    <row r="336" spans="1:6" x14ac:dyDescent="0.55000000000000004">
      <c r="A336" s="131" t="s">
        <v>682</v>
      </c>
      <c r="B336" s="130" t="s">
        <v>91</v>
      </c>
      <c r="C336" s="131" t="s">
        <v>695</v>
      </c>
      <c r="D336" s="130">
        <v>25</v>
      </c>
      <c r="E336" s="130" t="s">
        <v>626</v>
      </c>
      <c r="F336" s="30" t="str">
        <f>VLOOKUP(E336,Location!$A$2:$D$11,4,0)</f>
        <v>3101</v>
      </c>
    </row>
    <row r="337" spans="1:6" x14ac:dyDescent="0.55000000000000004">
      <c r="A337" s="33" t="s">
        <v>682</v>
      </c>
      <c r="B337" s="30" t="s">
        <v>91</v>
      </c>
      <c r="C337" s="33" t="s">
        <v>696</v>
      </c>
      <c r="D337" s="30">
        <v>25</v>
      </c>
      <c r="E337" s="30" t="s">
        <v>626</v>
      </c>
      <c r="F337" s="30" t="str">
        <f>VLOOKUP(E337,Location!$A$2:$D$11,4,0)</f>
        <v>3101</v>
      </c>
    </row>
    <row r="338" spans="1:6" x14ac:dyDescent="0.55000000000000004">
      <c r="A338" s="131" t="s">
        <v>682</v>
      </c>
      <c r="B338" s="130" t="s">
        <v>91</v>
      </c>
      <c r="C338" s="131" t="s">
        <v>697</v>
      </c>
      <c r="D338" s="130">
        <v>25</v>
      </c>
      <c r="E338" s="130" t="s">
        <v>626</v>
      </c>
      <c r="F338" s="30" t="str">
        <f>VLOOKUP(E338,Location!$A$2:$D$11,4,0)</f>
        <v>3101</v>
      </c>
    </row>
    <row r="339" spans="1:6" x14ac:dyDescent="0.55000000000000004">
      <c r="A339" s="33" t="s">
        <v>682</v>
      </c>
      <c r="B339" s="30" t="s">
        <v>91</v>
      </c>
      <c r="C339" s="33" t="s">
        <v>378</v>
      </c>
      <c r="D339" s="30">
        <v>25</v>
      </c>
      <c r="E339" s="30" t="s">
        <v>626</v>
      </c>
      <c r="F339" s="30" t="str">
        <f>VLOOKUP(E339,Location!$A$2:$D$11,4,0)</f>
        <v>3101</v>
      </c>
    </row>
    <row r="340" spans="1:6" x14ac:dyDescent="0.55000000000000004">
      <c r="A340" s="131" t="s">
        <v>682</v>
      </c>
      <c r="B340" s="130" t="s">
        <v>91</v>
      </c>
      <c r="C340" s="131" t="s">
        <v>698</v>
      </c>
      <c r="D340" s="130">
        <v>25</v>
      </c>
      <c r="E340" s="130" t="s">
        <v>626</v>
      </c>
      <c r="F340" s="30" t="str">
        <f>VLOOKUP(E340,Location!$A$2:$D$11,4,0)</f>
        <v>3101</v>
      </c>
    </row>
    <row r="341" spans="1:6" x14ac:dyDescent="0.55000000000000004">
      <c r="A341" s="33" t="s">
        <v>682</v>
      </c>
      <c r="B341" s="30" t="s">
        <v>91</v>
      </c>
      <c r="C341" s="33" t="s">
        <v>379</v>
      </c>
      <c r="D341" s="30">
        <v>25</v>
      </c>
      <c r="E341" s="30" t="s">
        <v>626</v>
      </c>
      <c r="F341" s="30" t="str">
        <f>VLOOKUP(E341,Location!$A$2:$D$11,4,0)</f>
        <v>3101</v>
      </c>
    </row>
    <row r="342" spans="1:6" x14ac:dyDescent="0.55000000000000004">
      <c r="A342" s="131" t="s">
        <v>682</v>
      </c>
      <c r="B342" s="130" t="s">
        <v>91</v>
      </c>
      <c r="C342" s="131" t="s">
        <v>699</v>
      </c>
      <c r="D342" s="130">
        <v>6.4</v>
      </c>
      <c r="E342" s="130" t="s">
        <v>619</v>
      </c>
      <c r="F342" s="30" t="str">
        <f>VLOOKUP(E342,Location!$A$2:$D$11,4,0)</f>
        <v>1204</v>
      </c>
    </row>
    <row r="343" spans="1:6" x14ac:dyDescent="0.55000000000000004">
      <c r="A343" s="33" t="s">
        <v>682</v>
      </c>
      <c r="B343" s="30" t="s">
        <v>91</v>
      </c>
      <c r="C343" s="33" t="s">
        <v>700</v>
      </c>
      <c r="D343" s="30">
        <v>25</v>
      </c>
      <c r="E343" s="30" t="s">
        <v>603</v>
      </c>
      <c r="F343" s="30" t="str">
        <f>VLOOKUP(E343,Location!$A$2:$D$11,4,0)</f>
        <v>1103</v>
      </c>
    </row>
    <row r="344" spans="1:6" x14ac:dyDescent="0.55000000000000004">
      <c r="A344" s="131" t="s">
        <v>682</v>
      </c>
      <c r="B344" s="130" t="s">
        <v>91</v>
      </c>
      <c r="C344" s="131" t="s">
        <v>380</v>
      </c>
      <c r="D344" s="130">
        <v>25</v>
      </c>
      <c r="E344" s="130" t="s">
        <v>603</v>
      </c>
      <c r="F344" s="30" t="str">
        <f>VLOOKUP(E344,Location!$A$2:$D$11,4,0)</f>
        <v>1103</v>
      </c>
    </row>
    <row r="345" spans="1:6" x14ac:dyDescent="0.55000000000000004">
      <c r="A345" s="33" t="s">
        <v>682</v>
      </c>
      <c r="B345" s="30" t="s">
        <v>91</v>
      </c>
      <c r="C345" s="33" t="s">
        <v>381</v>
      </c>
      <c r="D345" s="30">
        <v>25</v>
      </c>
      <c r="E345" s="30" t="s">
        <v>603</v>
      </c>
      <c r="F345" s="30" t="str">
        <f>VLOOKUP(E345,Location!$A$2:$D$11,4,0)</f>
        <v>1103</v>
      </c>
    </row>
    <row r="346" spans="1:6" x14ac:dyDescent="0.55000000000000004">
      <c r="A346" s="131" t="s">
        <v>682</v>
      </c>
      <c r="B346" s="130" t="s">
        <v>91</v>
      </c>
      <c r="C346" s="131" t="s">
        <v>382</v>
      </c>
      <c r="D346" s="130">
        <v>25</v>
      </c>
      <c r="E346" s="130" t="s">
        <v>603</v>
      </c>
      <c r="F346" s="30" t="str">
        <f>VLOOKUP(E346,Location!$A$2:$D$11,4,0)</f>
        <v>1103</v>
      </c>
    </row>
    <row r="347" spans="1:6" x14ac:dyDescent="0.55000000000000004">
      <c r="A347" s="33" t="s">
        <v>682</v>
      </c>
      <c r="B347" s="30" t="s">
        <v>91</v>
      </c>
      <c r="C347" s="33" t="s">
        <v>383</v>
      </c>
      <c r="D347" s="30">
        <v>25</v>
      </c>
      <c r="E347" s="30" t="s">
        <v>603</v>
      </c>
      <c r="F347" s="30" t="str">
        <f>VLOOKUP(E347,Location!$A$2:$D$11,4,0)</f>
        <v>1103</v>
      </c>
    </row>
    <row r="348" spans="1:6" x14ac:dyDescent="0.55000000000000004">
      <c r="A348" s="131" t="s">
        <v>682</v>
      </c>
      <c r="B348" s="130" t="s">
        <v>91</v>
      </c>
      <c r="C348" s="131" t="s">
        <v>384</v>
      </c>
      <c r="D348" s="130">
        <v>25</v>
      </c>
      <c r="E348" s="130" t="s">
        <v>603</v>
      </c>
      <c r="F348" s="30" t="str">
        <f>VLOOKUP(E348,Location!$A$2:$D$11,4,0)</f>
        <v>1103</v>
      </c>
    </row>
    <row r="349" spans="1:6" x14ac:dyDescent="0.55000000000000004">
      <c r="A349" s="33" t="s">
        <v>682</v>
      </c>
      <c r="B349" s="30" t="s">
        <v>91</v>
      </c>
      <c r="C349" s="33" t="s">
        <v>385</v>
      </c>
      <c r="D349" s="30">
        <v>25</v>
      </c>
      <c r="E349" s="30" t="s">
        <v>603</v>
      </c>
      <c r="F349" s="30" t="str">
        <f>VLOOKUP(E349,Location!$A$2:$D$11,4,0)</f>
        <v>1103</v>
      </c>
    </row>
    <row r="350" spans="1:6" x14ac:dyDescent="0.55000000000000004">
      <c r="A350" s="131" t="s">
        <v>682</v>
      </c>
      <c r="B350" s="130" t="s">
        <v>91</v>
      </c>
      <c r="C350" s="131" t="s">
        <v>386</v>
      </c>
      <c r="D350" s="130">
        <v>25</v>
      </c>
      <c r="E350" s="130" t="s">
        <v>603</v>
      </c>
      <c r="F350" s="30" t="str">
        <f>VLOOKUP(E350,Location!$A$2:$D$11,4,0)</f>
        <v>1103</v>
      </c>
    </row>
    <row r="351" spans="1:6" x14ac:dyDescent="0.55000000000000004">
      <c r="A351" s="33" t="s">
        <v>682</v>
      </c>
      <c r="B351" s="30" t="s">
        <v>91</v>
      </c>
      <c r="C351" s="41" t="s">
        <v>701</v>
      </c>
      <c r="D351" s="30">
        <v>25</v>
      </c>
      <c r="E351" s="30" t="s">
        <v>603</v>
      </c>
      <c r="F351" s="30" t="str">
        <f>VLOOKUP(E351,Location!$A$2:$D$11,4,0)</f>
        <v>1103</v>
      </c>
    </row>
    <row r="352" spans="1:6" x14ac:dyDescent="0.55000000000000004">
      <c r="A352" s="131" t="s">
        <v>682</v>
      </c>
      <c r="B352" s="130" t="s">
        <v>91</v>
      </c>
      <c r="C352" s="41" t="s">
        <v>387</v>
      </c>
      <c r="D352" s="130">
        <v>25</v>
      </c>
      <c r="E352" s="130" t="s">
        <v>603</v>
      </c>
      <c r="F352" s="30" t="str">
        <f>VLOOKUP(E352,Location!$A$2:$D$11,4,0)</f>
        <v>1103</v>
      </c>
    </row>
    <row r="353" spans="1:6" x14ac:dyDescent="0.55000000000000004">
      <c r="A353" s="33" t="s">
        <v>682</v>
      </c>
      <c r="B353" s="30" t="s">
        <v>91</v>
      </c>
      <c r="C353" s="41" t="s">
        <v>388</v>
      </c>
      <c r="D353" s="30">
        <v>25</v>
      </c>
      <c r="E353" s="30" t="s">
        <v>603</v>
      </c>
      <c r="F353" s="30" t="str">
        <f>VLOOKUP(E353,Location!$A$2:$D$11,4,0)</f>
        <v>1103</v>
      </c>
    </row>
    <row r="354" spans="1:6" x14ac:dyDescent="0.55000000000000004">
      <c r="A354" s="131" t="s">
        <v>682</v>
      </c>
      <c r="B354" s="130" t="s">
        <v>91</v>
      </c>
      <c r="C354" s="41" t="s">
        <v>389</v>
      </c>
      <c r="D354" s="130">
        <v>25</v>
      </c>
      <c r="E354" s="130" t="s">
        <v>603</v>
      </c>
      <c r="F354" s="30" t="str">
        <f>VLOOKUP(E354,Location!$A$2:$D$11,4,0)</f>
        <v>1103</v>
      </c>
    </row>
    <row r="355" spans="1:6" x14ac:dyDescent="0.55000000000000004">
      <c r="A355" s="33" t="s">
        <v>682</v>
      </c>
      <c r="B355" s="30" t="s">
        <v>91</v>
      </c>
      <c r="C355" s="41" t="s">
        <v>390</v>
      </c>
      <c r="D355" s="30">
        <v>25</v>
      </c>
      <c r="E355" s="30" t="s">
        <v>603</v>
      </c>
      <c r="F355" s="30" t="str">
        <f>VLOOKUP(E355,Location!$A$2:$D$11,4,0)</f>
        <v>1103</v>
      </c>
    </row>
    <row r="356" spans="1:6" x14ac:dyDescent="0.55000000000000004">
      <c r="A356" s="131" t="s">
        <v>682</v>
      </c>
      <c r="B356" s="130" t="s">
        <v>91</v>
      </c>
      <c r="C356" s="41" t="s">
        <v>391</v>
      </c>
      <c r="D356" s="130">
        <v>25</v>
      </c>
      <c r="E356" s="130" t="s">
        <v>603</v>
      </c>
      <c r="F356" s="30" t="str">
        <f>VLOOKUP(E356,Location!$A$2:$D$11,4,0)</f>
        <v>1103</v>
      </c>
    </row>
    <row r="357" spans="1:6" x14ac:dyDescent="0.55000000000000004">
      <c r="A357" s="33" t="s">
        <v>682</v>
      </c>
      <c r="B357" s="30" t="s">
        <v>91</v>
      </c>
      <c r="C357" s="41" t="s">
        <v>392</v>
      </c>
      <c r="D357" s="30">
        <v>25</v>
      </c>
      <c r="E357" s="30" t="s">
        <v>603</v>
      </c>
      <c r="F357" s="30" t="str">
        <f>VLOOKUP(E357,Location!$A$2:$D$11,4,0)</f>
        <v>1103</v>
      </c>
    </row>
    <row r="358" spans="1:6" x14ac:dyDescent="0.55000000000000004">
      <c r="A358" s="131" t="s">
        <v>682</v>
      </c>
      <c r="B358" s="130" t="s">
        <v>91</v>
      </c>
      <c r="C358" s="41" t="s">
        <v>393</v>
      </c>
      <c r="D358" s="130">
        <v>25</v>
      </c>
      <c r="E358" s="130" t="s">
        <v>603</v>
      </c>
      <c r="F358" s="30" t="str">
        <f>VLOOKUP(E358,Location!$A$2:$D$11,4,0)</f>
        <v>1103</v>
      </c>
    </row>
    <row r="359" spans="1:6" x14ac:dyDescent="0.55000000000000004">
      <c r="A359" s="33" t="s">
        <v>682</v>
      </c>
      <c r="B359" s="30" t="s">
        <v>91</v>
      </c>
      <c r="C359" s="41" t="s">
        <v>394</v>
      </c>
      <c r="D359" s="30">
        <v>25</v>
      </c>
      <c r="E359" s="30" t="s">
        <v>603</v>
      </c>
      <c r="F359" s="30" t="str">
        <f>VLOOKUP(E359,Location!$A$2:$D$11,4,0)</f>
        <v>1103</v>
      </c>
    </row>
    <row r="360" spans="1:6" x14ac:dyDescent="0.55000000000000004">
      <c r="A360" s="131" t="s">
        <v>682</v>
      </c>
      <c r="B360" s="130" t="s">
        <v>91</v>
      </c>
      <c r="C360" s="41" t="s">
        <v>395</v>
      </c>
      <c r="D360" s="130">
        <v>25</v>
      </c>
      <c r="E360" s="130" t="s">
        <v>603</v>
      </c>
      <c r="F360" s="30" t="str">
        <f>VLOOKUP(E360,Location!$A$2:$D$11,4,0)</f>
        <v>1103</v>
      </c>
    </row>
    <row r="361" spans="1:6" x14ac:dyDescent="0.55000000000000004">
      <c r="A361" s="33" t="s">
        <v>682</v>
      </c>
      <c r="B361" s="30" t="s">
        <v>91</v>
      </c>
      <c r="C361" s="41" t="s">
        <v>396</v>
      </c>
      <c r="D361" s="30">
        <v>25</v>
      </c>
      <c r="E361" s="30" t="s">
        <v>603</v>
      </c>
      <c r="F361" s="30" t="str">
        <f>VLOOKUP(E361,Location!$A$2:$D$11,4,0)</f>
        <v>1103</v>
      </c>
    </row>
    <row r="362" spans="1:6" x14ac:dyDescent="0.55000000000000004">
      <c r="A362" s="131" t="s">
        <v>682</v>
      </c>
      <c r="B362" s="130" t="s">
        <v>91</v>
      </c>
      <c r="C362" s="41" t="s">
        <v>397</v>
      </c>
      <c r="D362" s="130">
        <v>25</v>
      </c>
      <c r="E362" s="130" t="s">
        <v>603</v>
      </c>
      <c r="F362" s="30" t="str">
        <f>VLOOKUP(E362,Location!$A$2:$D$11,4,0)</f>
        <v>1103</v>
      </c>
    </row>
    <row r="363" spans="1:6" x14ac:dyDescent="0.55000000000000004">
      <c r="A363" s="33" t="s">
        <v>682</v>
      </c>
      <c r="B363" s="30" t="s">
        <v>91</v>
      </c>
      <c r="C363" s="41" t="s">
        <v>398</v>
      </c>
      <c r="D363" s="30">
        <v>25</v>
      </c>
      <c r="E363" s="30" t="s">
        <v>603</v>
      </c>
      <c r="F363" s="30" t="str">
        <f>VLOOKUP(E363,Location!$A$2:$D$11,4,0)</f>
        <v>1103</v>
      </c>
    </row>
    <row r="364" spans="1:6" x14ac:dyDescent="0.55000000000000004">
      <c r="A364" s="131" t="s">
        <v>682</v>
      </c>
      <c r="B364" s="130" t="s">
        <v>91</v>
      </c>
      <c r="C364" s="41" t="s">
        <v>399</v>
      </c>
      <c r="D364" s="130">
        <v>25</v>
      </c>
      <c r="E364" s="130" t="s">
        <v>603</v>
      </c>
      <c r="F364" s="30" t="str">
        <f>VLOOKUP(E364,Location!$A$2:$D$11,4,0)</f>
        <v>1103</v>
      </c>
    </row>
    <row r="365" spans="1:6" x14ac:dyDescent="0.55000000000000004">
      <c r="A365" s="33" t="s">
        <v>682</v>
      </c>
      <c r="B365" s="30" t="s">
        <v>91</v>
      </c>
      <c r="C365" s="41" t="s">
        <v>400</v>
      </c>
      <c r="D365" s="30">
        <v>25</v>
      </c>
      <c r="E365" s="30" t="s">
        <v>603</v>
      </c>
      <c r="F365" s="30" t="str">
        <f>VLOOKUP(E365,Location!$A$2:$D$11,4,0)</f>
        <v>1103</v>
      </c>
    </row>
    <row r="366" spans="1:6" x14ac:dyDescent="0.55000000000000004">
      <c r="A366" s="131" t="s">
        <v>682</v>
      </c>
      <c r="B366" s="130" t="s">
        <v>91</v>
      </c>
      <c r="C366" s="41" t="s">
        <v>401</v>
      </c>
      <c r="D366" s="130">
        <v>25</v>
      </c>
      <c r="E366" s="130" t="s">
        <v>603</v>
      </c>
      <c r="F366" s="30" t="str">
        <f>VLOOKUP(E366,Location!$A$2:$D$11,4,0)</f>
        <v>1103</v>
      </c>
    </row>
    <row r="367" spans="1:6" x14ac:dyDescent="0.55000000000000004">
      <c r="A367" s="33" t="s">
        <v>682</v>
      </c>
      <c r="B367" s="30" t="s">
        <v>91</v>
      </c>
      <c r="C367" s="41" t="s">
        <v>402</v>
      </c>
      <c r="D367" s="30">
        <v>25</v>
      </c>
      <c r="E367" s="30" t="s">
        <v>603</v>
      </c>
      <c r="F367" s="30" t="str">
        <f>VLOOKUP(E367,Location!$A$2:$D$11,4,0)</f>
        <v>1103</v>
      </c>
    </row>
    <row r="368" spans="1:6" x14ac:dyDescent="0.55000000000000004">
      <c r="A368" s="131" t="s">
        <v>682</v>
      </c>
      <c r="B368" s="130" t="s">
        <v>91</v>
      </c>
      <c r="C368" s="41" t="s">
        <v>403</v>
      </c>
      <c r="D368" s="130">
        <v>25</v>
      </c>
      <c r="E368" s="130" t="s">
        <v>603</v>
      </c>
      <c r="F368" s="30" t="str">
        <f>VLOOKUP(E368,Location!$A$2:$D$11,4,0)</f>
        <v>1103</v>
      </c>
    </row>
    <row r="369" spans="1:6" x14ac:dyDescent="0.55000000000000004">
      <c r="A369" s="33" t="s">
        <v>682</v>
      </c>
      <c r="B369" s="30" t="s">
        <v>91</v>
      </c>
      <c r="C369" s="41" t="s">
        <v>404</v>
      </c>
      <c r="D369" s="30">
        <v>25</v>
      </c>
      <c r="E369" s="30" t="s">
        <v>603</v>
      </c>
      <c r="F369" s="30" t="str">
        <f>VLOOKUP(E369,Location!$A$2:$D$11,4,0)</f>
        <v>1103</v>
      </c>
    </row>
    <row r="370" spans="1:6" x14ac:dyDescent="0.55000000000000004">
      <c r="A370" s="131" t="s">
        <v>682</v>
      </c>
      <c r="B370" s="130" t="s">
        <v>91</v>
      </c>
      <c r="C370" s="41" t="s">
        <v>405</v>
      </c>
      <c r="D370" s="130">
        <v>25</v>
      </c>
      <c r="E370" s="130" t="s">
        <v>603</v>
      </c>
      <c r="F370" s="30" t="str">
        <f>VLOOKUP(E370,Location!$A$2:$D$11,4,0)</f>
        <v>1103</v>
      </c>
    </row>
    <row r="371" spans="1:6" x14ac:dyDescent="0.55000000000000004">
      <c r="A371" s="33" t="s">
        <v>682</v>
      </c>
      <c r="B371" s="30" t="s">
        <v>91</v>
      </c>
      <c r="C371" s="41" t="s">
        <v>406</v>
      </c>
      <c r="D371" s="30">
        <v>25</v>
      </c>
      <c r="E371" s="30" t="s">
        <v>603</v>
      </c>
      <c r="F371" s="30" t="str">
        <f>VLOOKUP(E371,Location!$A$2:$D$11,4,0)</f>
        <v>1103</v>
      </c>
    </row>
    <row r="372" spans="1:6" x14ac:dyDescent="0.55000000000000004">
      <c r="A372" s="131" t="s">
        <v>682</v>
      </c>
      <c r="B372" s="130" t="s">
        <v>91</v>
      </c>
      <c r="C372" s="41" t="s">
        <v>407</v>
      </c>
      <c r="D372" s="130">
        <v>25</v>
      </c>
      <c r="E372" s="130" t="s">
        <v>603</v>
      </c>
      <c r="F372" s="30" t="str">
        <f>VLOOKUP(E372,Location!$A$2:$D$11,4,0)</f>
        <v>1103</v>
      </c>
    </row>
    <row r="373" spans="1:6" x14ac:dyDescent="0.55000000000000004">
      <c r="A373" s="33" t="s">
        <v>682</v>
      </c>
      <c r="B373" s="30" t="s">
        <v>91</v>
      </c>
      <c r="C373" s="41" t="s">
        <v>408</v>
      </c>
      <c r="D373" s="30">
        <v>25</v>
      </c>
      <c r="E373" s="30" t="s">
        <v>603</v>
      </c>
      <c r="F373" s="30" t="str">
        <f>VLOOKUP(E373,Location!$A$2:$D$11,4,0)</f>
        <v>1103</v>
      </c>
    </row>
    <row r="374" spans="1:6" x14ac:dyDescent="0.55000000000000004">
      <c r="A374" s="131" t="s">
        <v>682</v>
      </c>
      <c r="B374" s="130" t="s">
        <v>91</v>
      </c>
      <c r="C374" s="41" t="s">
        <v>409</v>
      </c>
      <c r="D374" s="130">
        <v>25</v>
      </c>
      <c r="E374" s="130" t="s">
        <v>603</v>
      </c>
      <c r="F374" s="30" t="str">
        <f>VLOOKUP(E374,Location!$A$2:$D$11,4,0)</f>
        <v>1103</v>
      </c>
    </row>
    <row r="375" spans="1:6" x14ac:dyDescent="0.55000000000000004">
      <c r="A375" s="33" t="s">
        <v>682</v>
      </c>
      <c r="B375" s="30" t="s">
        <v>91</v>
      </c>
      <c r="C375" s="41" t="s">
        <v>410</v>
      </c>
      <c r="D375" s="30">
        <v>25</v>
      </c>
      <c r="E375" s="30" t="s">
        <v>603</v>
      </c>
      <c r="F375" s="30" t="str">
        <f>VLOOKUP(E375,Location!$A$2:$D$11,4,0)</f>
        <v>1103</v>
      </c>
    </row>
    <row r="376" spans="1:6" x14ac:dyDescent="0.55000000000000004">
      <c r="A376" s="131" t="s">
        <v>682</v>
      </c>
      <c r="B376" s="130" t="s">
        <v>91</v>
      </c>
      <c r="C376" s="41" t="s">
        <v>411</v>
      </c>
      <c r="D376" s="130">
        <v>25</v>
      </c>
      <c r="E376" s="130" t="s">
        <v>603</v>
      </c>
      <c r="F376" s="30" t="str">
        <f>VLOOKUP(E376,Location!$A$2:$D$11,4,0)</f>
        <v>1103</v>
      </c>
    </row>
    <row r="377" spans="1:6" x14ac:dyDescent="0.55000000000000004">
      <c r="A377" s="33" t="s">
        <v>682</v>
      </c>
      <c r="B377" s="30" t="s">
        <v>91</v>
      </c>
      <c r="C377" s="41" t="s">
        <v>412</v>
      </c>
      <c r="D377" s="30">
        <v>25</v>
      </c>
      <c r="E377" s="30" t="s">
        <v>603</v>
      </c>
      <c r="F377" s="30" t="str">
        <f>VLOOKUP(E377,Location!$A$2:$D$11,4,0)</f>
        <v>1103</v>
      </c>
    </row>
    <row r="378" spans="1:6" x14ac:dyDescent="0.55000000000000004">
      <c r="A378" s="131" t="s">
        <v>682</v>
      </c>
      <c r="B378" s="130" t="s">
        <v>91</v>
      </c>
      <c r="C378" s="41" t="s">
        <v>413</v>
      </c>
      <c r="D378" s="130">
        <v>25</v>
      </c>
      <c r="E378" s="130" t="s">
        <v>603</v>
      </c>
      <c r="F378" s="30" t="str">
        <f>VLOOKUP(E378,Location!$A$2:$D$11,4,0)</f>
        <v>1103</v>
      </c>
    </row>
    <row r="379" spans="1:6" x14ac:dyDescent="0.55000000000000004">
      <c r="A379" s="33" t="s">
        <v>682</v>
      </c>
      <c r="B379" s="30" t="s">
        <v>91</v>
      </c>
      <c r="C379" s="41" t="s">
        <v>414</v>
      </c>
      <c r="D379" s="30">
        <v>25</v>
      </c>
      <c r="E379" s="30" t="s">
        <v>603</v>
      </c>
      <c r="F379" s="30" t="str">
        <f>VLOOKUP(E379,Location!$A$2:$D$11,4,0)</f>
        <v>1103</v>
      </c>
    </row>
    <row r="380" spans="1:6" x14ac:dyDescent="0.55000000000000004">
      <c r="A380" s="131" t="s">
        <v>682</v>
      </c>
      <c r="B380" s="130" t="s">
        <v>91</v>
      </c>
      <c r="C380" s="41" t="s">
        <v>415</v>
      </c>
      <c r="D380" s="130">
        <v>25</v>
      </c>
      <c r="E380" s="130" t="s">
        <v>603</v>
      </c>
      <c r="F380" s="30" t="str">
        <f>VLOOKUP(E380,Location!$A$2:$D$11,4,0)</f>
        <v>1103</v>
      </c>
    </row>
    <row r="381" spans="1:6" x14ac:dyDescent="0.55000000000000004">
      <c r="A381" s="33" t="s">
        <v>682</v>
      </c>
      <c r="B381" s="30" t="s">
        <v>91</v>
      </c>
      <c r="C381" s="41" t="s">
        <v>416</v>
      </c>
      <c r="D381" s="30">
        <v>25</v>
      </c>
      <c r="E381" s="30" t="s">
        <v>603</v>
      </c>
      <c r="F381" s="30" t="str">
        <f>VLOOKUP(E381,Location!$A$2:$D$11,4,0)</f>
        <v>1103</v>
      </c>
    </row>
    <row r="382" spans="1:6" x14ac:dyDescent="0.55000000000000004">
      <c r="A382" s="131" t="s">
        <v>682</v>
      </c>
      <c r="B382" s="130" t="s">
        <v>91</v>
      </c>
      <c r="C382" s="41" t="s">
        <v>417</v>
      </c>
      <c r="D382" s="130">
        <v>25</v>
      </c>
      <c r="E382" s="130" t="s">
        <v>603</v>
      </c>
      <c r="F382" s="30" t="str">
        <f>VLOOKUP(E382,Location!$A$2:$D$11,4,0)</f>
        <v>1103</v>
      </c>
    </row>
    <row r="383" spans="1:6" x14ac:dyDescent="0.55000000000000004">
      <c r="A383" s="33" t="s">
        <v>682</v>
      </c>
      <c r="B383" s="30" t="s">
        <v>91</v>
      </c>
      <c r="C383" s="41" t="s">
        <v>418</v>
      </c>
      <c r="D383" s="30">
        <v>25</v>
      </c>
      <c r="E383" s="30" t="s">
        <v>603</v>
      </c>
      <c r="F383" s="30" t="str">
        <f>VLOOKUP(E383,Location!$A$2:$D$11,4,0)</f>
        <v>1103</v>
      </c>
    </row>
    <row r="384" spans="1:6" x14ac:dyDescent="0.55000000000000004">
      <c r="A384" s="131" t="s">
        <v>682</v>
      </c>
      <c r="B384" s="130" t="s">
        <v>91</v>
      </c>
      <c r="C384" s="41" t="s">
        <v>419</v>
      </c>
      <c r="D384" s="130">
        <v>25</v>
      </c>
      <c r="E384" s="130" t="s">
        <v>603</v>
      </c>
      <c r="F384" s="30" t="str">
        <f>VLOOKUP(E384,Location!$A$2:$D$11,4,0)</f>
        <v>1103</v>
      </c>
    </row>
    <row r="385" spans="1:6" x14ac:dyDescent="0.55000000000000004">
      <c r="A385" s="33" t="s">
        <v>682</v>
      </c>
      <c r="B385" s="30" t="s">
        <v>91</v>
      </c>
      <c r="C385" s="41" t="s">
        <v>420</v>
      </c>
      <c r="D385" s="30">
        <v>25</v>
      </c>
      <c r="E385" s="30" t="s">
        <v>603</v>
      </c>
      <c r="F385" s="30" t="str">
        <f>VLOOKUP(E385,Location!$A$2:$D$11,4,0)</f>
        <v>1103</v>
      </c>
    </row>
    <row r="386" spans="1:6" x14ac:dyDescent="0.55000000000000004">
      <c r="A386" s="131" t="s">
        <v>682</v>
      </c>
      <c r="B386" s="130" t="s">
        <v>91</v>
      </c>
      <c r="C386" s="41" t="s">
        <v>421</v>
      </c>
      <c r="D386" s="130">
        <v>25</v>
      </c>
      <c r="E386" s="130" t="s">
        <v>603</v>
      </c>
      <c r="F386" s="30" t="str">
        <f>VLOOKUP(E386,Location!$A$2:$D$11,4,0)</f>
        <v>1103</v>
      </c>
    </row>
    <row r="387" spans="1:6" x14ac:dyDescent="0.55000000000000004">
      <c r="A387" s="33" t="s">
        <v>682</v>
      </c>
      <c r="B387" s="30" t="s">
        <v>91</v>
      </c>
      <c r="C387" s="41" t="s">
        <v>702</v>
      </c>
      <c r="D387" s="30">
        <v>25</v>
      </c>
      <c r="E387" s="30" t="s">
        <v>603</v>
      </c>
      <c r="F387" s="30" t="str">
        <f>VLOOKUP(E387,Location!$A$2:$D$11,4,0)</f>
        <v>1103</v>
      </c>
    </row>
    <row r="388" spans="1:6" x14ac:dyDescent="0.55000000000000004">
      <c r="A388" s="131" t="s">
        <v>682</v>
      </c>
      <c r="B388" s="130" t="s">
        <v>91</v>
      </c>
      <c r="C388" s="41" t="s">
        <v>422</v>
      </c>
      <c r="D388" s="130">
        <v>25</v>
      </c>
      <c r="E388" s="130" t="s">
        <v>603</v>
      </c>
      <c r="F388" s="30" t="str">
        <f>VLOOKUP(E388,Location!$A$2:$D$11,4,0)</f>
        <v>1103</v>
      </c>
    </row>
    <row r="389" spans="1:6" x14ac:dyDescent="0.55000000000000004">
      <c r="A389" s="33" t="s">
        <v>682</v>
      </c>
      <c r="B389" s="30" t="s">
        <v>91</v>
      </c>
      <c r="C389" s="41" t="s">
        <v>423</v>
      </c>
      <c r="D389" s="30">
        <v>25</v>
      </c>
      <c r="E389" s="30" t="s">
        <v>603</v>
      </c>
      <c r="F389" s="30" t="str">
        <f>VLOOKUP(E389,Location!$A$2:$D$11,4,0)</f>
        <v>1103</v>
      </c>
    </row>
    <row r="390" spans="1:6" x14ac:dyDescent="0.55000000000000004">
      <c r="A390" s="131" t="s">
        <v>682</v>
      </c>
      <c r="B390" s="130" t="s">
        <v>91</v>
      </c>
      <c r="C390" s="41" t="s">
        <v>424</v>
      </c>
      <c r="D390" s="130">
        <v>25</v>
      </c>
      <c r="E390" s="130" t="s">
        <v>603</v>
      </c>
      <c r="F390" s="30" t="str">
        <f>VLOOKUP(E390,Location!$A$2:$D$11,4,0)</f>
        <v>1103</v>
      </c>
    </row>
    <row r="391" spans="1:6" x14ac:dyDescent="0.55000000000000004">
      <c r="A391" s="33" t="s">
        <v>682</v>
      </c>
      <c r="B391" s="30" t="s">
        <v>91</v>
      </c>
      <c r="C391" s="41" t="s">
        <v>425</v>
      </c>
      <c r="D391" s="30">
        <v>25</v>
      </c>
      <c r="E391" s="30" t="s">
        <v>603</v>
      </c>
      <c r="F391" s="30" t="str">
        <f>VLOOKUP(E391,Location!$A$2:$D$11,4,0)</f>
        <v>1103</v>
      </c>
    </row>
    <row r="392" spans="1:6" x14ac:dyDescent="0.55000000000000004">
      <c r="A392" s="131" t="s">
        <v>682</v>
      </c>
      <c r="B392" s="130" t="s">
        <v>91</v>
      </c>
      <c r="C392" s="41" t="s">
        <v>426</v>
      </c>
      <c r="D392" s="130">
        <v>25</v>
      </c>
      <c r="E392" s="130" t="s">
        <v>603</v>
      </c>
      <c r="F392" s="30" t="str">
        <f>VLOOKUP(E392,Location!$A$2:$D$11,4,0)</f>
        <v>1103</v>
      </c>
    </row>
    <row r="393" spans="1:6" x14ac:dyDescent="0.55000000000000004">
      <c r="A393" s="33" t="s">
        <v>682</v>
      </c>
      <c r="B393" s="30" t="s">
        <v>91</v>
      </c>
      <c r="C393" s="41" t="s">
        <v>427</v>
      </c>
      <c r="D393" s="30">
        <v>25</v>
      </c>
      <c r="E393" s="30" t="s">
        <v>603</v>
      </c>
      <c r="F393" s="30" t="str">
        <f>VLOOKUP(E393,Location!$A$2:$D$11,4,0)</f>
        <v>1103</v>
      </c>
    </row>
    <row r="394" spans="1:6" x14ac:dyDescent="0.55000000000000004">
      <c r="A394" s="131" t="s">
        <v>682</v>
      </c>
      <c r="B394" s="130" t="s">
        <v>91</v>
      </c>
      <c r="C394" s="41" t="s">
        <v>428</v>
      </c>
      <c r="D394" s="130">
        <v>25</v>
      </c>
      <c r="E394" s="130" t="s">
        <v>603</v>
      </c>
      <c r="F394" s="30" t="str">
        <f>VLOOKUP(E394,Location!$A$2:$D$11,4,0)</f>
        <v>1103</v>
      </c>
    </row>
    <row r="395" spans="1:6" x14ac:dyDescent="0.55000000000000004">
      <c r="A395" s="33" t="s">
        <v>682</v>
      </c>
      <c r="B395" s="30" t="s">
        <v>91</v>
      </c>
      <c r="C395" s="41" t="s">
        <v>429</v>
      </c>
      <c r="D395" s="30">
        <v>25</v>
      </c>
      <c r="E395" s="30" t="s">
        <v>603</v>
      </c>
      <c r="F395" s="30" t="str">
        <f>VLOOKUP(E395,Location!$A$2:$D$11,4,0)</f>
        <v>1103</v>
      </c>
    </row>
    <row r="396" spans="1:6" x14ac:dyDescent="0.55000000000000004">
      <c r="A396" s="131" t="s">
        <v>682</v>
      </c>
      <c r="B396" s="130" t="s">
        <v>91</v>
      </c>
      <c r="C396" s="41" t="s">
        <v>430</v>
      </c>
      <c r="D396" s="130">
        <v>25</v>
      </c>
      <c r="E396" s="130" t="s">
        <v>603</v>
      </c>
      <c r="F396" s="30" t="str">
        <f>VLOOKUP(E396,Location!$A$2:$D$11,4,0)</f>
        <v>1103</v>
      </c>
    </row>
    <row r="397" spans="1:6" x14ac:dyDescent="0.55000000000000004">
      <c r="A397" s="33" t="s">
        <v>682</v>
      </c>
      <c r="B397" s="30" t="s">
        <v>91</v>
      </c>
      <c r="C397" s="41" t="s">
        <v>431</v>
      </c>
      <c r="D397" s="30">
        <v>25</v>
      </c>
      <c r="E397" s="30" t="s">
        <v>603</v>
      </c>
      <c r="F397" s="30" t="str">
        <f>VLOOKUP(E397,Location!$A$2:$D$11,4,0)</f>
        <v>1103</v>
      </c>
    </row>
    <row r="398" spans="1:6" x14ac:dyDescent="0.55000000000000004">
      <c r="A398" s="131" t="s">
        <v>682</v>
      </c>
      <c r="B398" s="130" t="s">
        <v>91</v>
      </c>
      <c r="C398" s="41" t="s">
        <v>432</v>
      </c>
      <c r="D398" s="130">
        <v>25</v>
      </c>
      <c r="E398" s="130" t="s">
        <v>603</v>
      </c>
      <c r="F398" s="30" t="str">
        <f>VLOOKUP(E398,Location!$A$2:$D$11,4,0)</f>
        <v>1103</v>
      </c>
    </row>
    <row r="399" spans="1:6" x14ac:dyDescent="0.55000000000000004">
      <c r="A399" s="33" t="s">
        <v>682</v>
      </c>
      <c r="B399" s="30" t="s">
        <v>91</v>
      </c>
      <c r="C399" s="41" t="s">
        <v>433</v>
      </c>
      <c r="D399" s="30">
        <v>25</v>
      </c>
      <c r="E399" s="30" t="s">
        <v>603</v>
      </c>
      <c r="F399" s="30" t="str">
        <f>VLOOKUP(E399,Location!$A$2:$D$11,4,0)</f>
        <v>1103</v>
      </c>
    </row>
    <row r="400" spans="1:6" x14ac:dyDescent="0.55000000000000004">
      <c r="A400" s="131" t="s">
        <v>682</v>
      </c>
      <c r="B400" s="130" t="s">
        <v>91</v>
      </c>
      <c r="C400" s="41" t="s">
        <v>434</v>
      </c>
      <c r="D400" s="130">
        <v>25</v>
      </c>
      <c r="E400" s="130" t="s">
        <v>603</v>
      </c>
      <c r="F400" s="30" t="str">
        <f>VLOOKUP(E400,Location!$A$2:$D$11,4,0)</f>
        <v>1103</v>
      </c>
    </row>
    <row r="401" spans="1:6" x14ac:dyDescent="0.55000000000000004">
      <c r="A401" s="33" t="s">
        <v>682</v>
      </c>
      <c r="B401" s="30" t="s">
        <v>91</v>
      </c>
      <c r="C401" s="41" t="s">
        <v>435</v>
      </c>
      <c r="D401" s="30">
        <v>25</v>
      </c>
      <c r="E401" s="30" t="s">
        <v>603</v>
      </c>
      <c r="F401" s="30" t="str">
        <f>VLOOKUP(E401,Location!$A$2:$D$11,4,0)</f>
        <v>1103</v>
      </c>
    </row>
    <row r="402" spans="1:6" x14ac:dyDescent="0.55000000000000004">
      <c r="A402" s="131" t="s">
        <v>682</v>
      </c>
      <c r="B402" s="130" t="s">
        <v>91</v>
      </c>
      <c r="C402" s="41" t="s">
        <v>436</v>
      </c>
      <c r="D402" s="130">
        <v>25</v>
      </c>
      <c r="E402" s="130" t="s">
        <v>603</v>
      </c>
      <c r="F402" s="30" t="str">
        <f>VLOOKUP(E402,Location!$A$2:$D$11,4,0)</f>
        <v>1103</v>
      </c>
    </row>
    <row r="403" spans="1:6" x14ac:dyDescent="0.55000000000000004">
      <c r="A403" s="33" t="s">
        <v>682</v>
      </c>
      <c r="B403" s="30" t="s">
        <v>91</v>
      </c>
      <c r="C403" s="41" t="s">
        <v>437</v>
      </c>
      <c r="D403" s="30">
        <v>25</v>
      </c>
      <c r="E403" s="30" t="s">
        <v>603</v>
      </c>
      <c r="F403" s="30" t="str">
        <f>VLOOKUP(E403,Location!$A$2:$D$11,4,0)</f>
        <v>1103</v>
      </c>
    </row>
    <row r="404" spans="1:6" x14ac:dyDescent="0.55000000000000004">
      <c r="A404" s="131" t="s">
        <v>682</v>
      </c>
      <c r="B404" s="130" t="s">
        <v>91</v>
      </c>
      <c r="C404" s="41" t="s">
        <v>438</v>
      </c>
      <c r="D404" s="130">
        <v>25</v>
      </c>
      <c r="E404" s="130" t="s">
        <v>603</v>
      </c>
      <c r="F404" s="30" t="str">
        <f>VLOOKUP(E404,Location!$A$2:$D$11,4,0)</f>
        <v>1103</v>
      </c>
    </row>
    <row r="405" spans="1:6" x14ac:dyDescent="0.55000000000000004">
      <c r="A405" s="33" t="s">
        <v>682</v>
      </c>
      <c r="B405" s="30" t="s">
        <v>91</v>
      </c>
      <c r="C405" s="41" t="s">
        <v>439</v>
      </c>
      <c r="D405" s="30">
        <v>25</v>
      </c>
      <c r="E405" s="30" t="s">
        <v>603</v>
      </c>
      <c r="F405" s="30" t="str">
        <f>VLOOKUP(E405,Location!$A$2:$D$11,4,0)</f>
        <v>1103</v>
      </c>
    </row>
    <row r="406" spans="1:6" x14ac:dyDescent="0.55000000000000004">
      <c r="A406" s="131" t="s">
        <v>682</v>
      </c>
      <c r="B406" s="130" t="s">
        <v>91</v>
      </c>
      <c r="C406" s="41" t="s">
        <v>440</v>
      </c>
      <c r="D406" s="130">
        <v>25</v>
      </c>
      <c r="E406" s="130" t="s">
        <v>603</v>
      </c>
      <c r="F406" s="30" t="str">
        <f>VLOOKUP(E406,Location!$A$2:$D$11,4,0)</f>
        <v>1103</v>
      </c>
    </row>
    <row r="407" spans="1:6" x14ac:dyDescent="0.55000000000000004">
      <c r="A407" s="33" t="s">
        <v>682</v>
      </c>
      <c r="B407" s="30" t="s">
        <v>91</v>
      </c>
      <c r="C407" s="41" t="s">
        <v>441</v>
      </c>
      <c r="D407" s="30">
        <v>25</v>
      </c>
      <c r="E407" s="30" t="s">
        <v>603</v>
      </c>
      <c r="F407" s="30" t="str">
        <f>VLOOKUP(E407,Location!$A$2:$D$11,4,0)</f>
        <v>1103</v>
      </c>
    </row>
    <row r="408" spans="1:6" x14ac:dyDescent="0.55000000000000004">
      <c r="A408" s="131" t="s">
        <v>682</v>
      </c>
      <c r="B408" s="130" t="s">
        <v>91</v>
      </c>
      <c r="C408" s="41" t="s">
        <v>442</v>
      </c>
      <c r="D408" s="130">
        <v>25</v>
      </c>
      <c r="E408" s="130" t="s">
        <v>603</v>
      </c>
      <c r="F408" s="30" t="str">
        <f>VLOOKUP(E408,Location!$A$2:$D$11,4,0)</f>
        <v>1103</v>
      </c>
    </row>
    <row r="409" spans="1:6" x14ac:dyDescent="0.55000000000000004">
      <c r="A409" s="33" t="s">
        <v>682</v>
      </c>
      <c r="B409" s="30" t="s">
        <v>91</v>
      </c>
      <c r="C409" s="41" t="s">
        <v>443</v>
      </c>
      <c r="D409" s="30">
        <v>25</v>
      </c>
      <c r="E409" s="30" t="s">
        <v>603</v>
      </c>
      <c r="F409" s="30" t="str">
        <f>VLOOKUP(E409,Location!$A$2:$D$11,4,0)</f>
        <v>1103</v>
      </c>
    </row>
    <row r="410" spans="1:6" x14ac:dyDescent="0.55000000000000004">
      <c r="A410" s="131" t="s">
        <v>682</v>
      </c>
      <c r="B410" s="130" t="s">
        <v>91</v>
      </c>
      <c r="C410" s="41" t="s">
        <v>444</v>
      </c>
      <c r="D410" s="130">
        <v>25</v>
      </c>
      <c r="E410" s="130" t="s">
        <v>603</v>
      </c>
      <c r="F410" s="30" t="str">
        <f>VLOOKUP(E410,Location!$A$2:$D$11,4,0)</f>
        <v>1103</v>
      </c>
    </row>
    <row r="411" spans="1:6" x14ac:dyDescent="0.55000000000000004">
      <c r="A411" s="33" t="s">
        <v>682</v>
      </c>
      <c r="B411" s="30" t="s">
        <v>91</v>
      </c>
      <c r="C411" s="41" t="s">
        <v>445</v>
      </c>
      <c r="D411" s="30">
        <v>25</v>
      </c>
      <c r="E411" s="30" t="s">
        <v>603</v>
      </c>
      <c r="F411" s="30" t="str">
        <f>VLOOKUP(E411,Location!$A$2:$D$11,4,0)</f>
        <v>1103</v>
      </c>
    </row>
    <row r="412" spans="1:6" x14ac:dyDescent="0.55000000000000004">
      <c r="A412" s="131" t="s">
        <v>682</v>
      </c>
      <c r="B412" s="130" t="s">
        <v>91</v>
      </c>
      <c r="C412" s="41" t="s">
        <v>446</v>
      </c>
      <c r="D412" s="130">
        <v>25</v>
      </c>
      <c r="E412" s="130" t="s">
        <v>603</v>
      </c>
      <c r="F412" s="30" t="str">
        <f>VLOOKUP(E412,Location!$A$2:$D$11,4,0)</f>
        <v>1103</v>
      </c>
    </row>
    <row r="413" spans="1:6" x14ac:dyDescent="0.55000000000000004">
      <c r="A413" s="33" t="s">
        <v>682</v>
      </c>
      <c r="B413" s="30" t="s">
        <v>91</v>
      </c>
      <c r="C413" s="41" t="s">
        <v>447</v>
      </c>
      <c r="D413" s="30">
        <v>25</v>
      </c>
      <c r="E413" s="30" t="s">
        <v>603</v>
      </c>
      <c r="F413" s="30" t="str">
        <f>VLOOKUP(E413,Location!$A$2:$D$11,4,0)</f>
        <v>1103</v>
      </c>
    </row>
    <row r="414" spans="1:6" x14ac:dyDescent="0.55000000000000004">
      <c r="A414" s="131" t="s">
        <v>682</v>
      </c>
      <c r="B414" s="130" t="s">
        <v>91</v>
      </c>
      <c r="C414" s="41" t="s">
        <v>448</v>
      </c>
      <c r="D414" s="130">
        <v>25</v>
      </c>
      <c r="E414" s="130" t="s">
        <v>603</v>
      </c>
      <c r="F414" s="30" t="str">
        <f>VLOOKUP(E414,Location!$A$2:$D$11,4,0)</f>
        <v>1103</v>
      </c>
    </row>
    <row r="415" spans="1:6" x14ac:dyDescent="0.55000000000000004">
      <c r="A415" s="33" t="s">
        <v>682</v>
      </c>
      <c r="B415" s="30" t="s">
        <v>91</v>
      </c>
      <c r="C415" s="41" t="s">
        <v>449</v>
      </c>
      <c r="D415" s="30">
        <v>25</v>
      </c>
      <c r="E415" s="30" t="s">
        <v>603</v>
      </c>
      <c r="F415" s="30" t="str">
        <f>VLOOKUP(E415,Location!$A$2:$D$11,4,0)</f>
        <v>1103</v>
      </c>
    </row>
    <row r="416" spans="1:6" x14ac:dyDescent="0.55000000000000004">
      <c r="A416" s="131" t="s">
        <v>682</v>
      </c>
      <c r="B416" s="130" t="s">
        <v>91</v>
      </c>
      <c r="C416" s="41" t="s">
        <v>450</v>
      </c>
      <c r="D416" s="130">
        <v>25</v>
      </c>
      <c r="E416" s="130" t="s">
        <v>603</v>
      </c>
      <c r="F416" s="30" t="str">
        <f>VLOOKUP(E416,Location!$A$2:$D$11,4,0)</f>
        <v>1103</v>
      </c>
    </row>
    <row r="417" spans="1:6" x14ac:dyDescent="0.55000000000000004">
      <c r="A417" s="33" t="s">
        <v>682</v>
      </c>
      <c r="B417" s="30" t="s">
        <v>91</v>
      </c>
      <c r="C417" s="41" t="s">
        <v>451</v>
      </c>
      <c r="D417" s="30">
        <v>25</v>
      </c>
      <c r="E417" s="30" t="s">
        <v>603</v>
      </c>
      <c r="F417" s="30" t="str">
        <f>VLOOKUP(E417,Location!$A$2:$D$11,4,0)</f>
        <v>1103</v>
      </c>
    </row>
    <row r="418" spans="1:6" x14ac:dyDescent="0.55000000000000004">
      <c r="A418" s="131" t="s">
        <v>682</v>
      </c>
      <c r="B418" s="130" t="s">
        <v>91</v>
      </c>
      <c r="C418" s="41" t="s">
        <v>452</v>
      </c>
      <c r="D418" s="130">
        <v>25</v>
      </c>
      <c r="E418" s="130" t="s">
        <v>603</v>
      </c>
      <c r="F418" s="30" t="str">
        <f>VLOOKUP(E418,Location!$A$2:$D$11,4,0)</f>
        <v>1103</v>
      </c>
    </row>
    <row r="419" spans="1:6" x14ac:dyDescent="0.55000000000000004">
      <c r="A419" s="33" t="s">
        <v>682</v>
      </c>
      <c r="B419" s="30" t="s">
        <v>91</v>
      </c>
      <c r="C419" s="41" t="s">
        <v>453</v>
      </c>
      <c r="D419" s="30">
        <v>25</v>
      </c>
      <c r="E419" s="30" t="s">
        <v>603</v>
      </c>
      <c r="F419" s="30" t="str">
        <f>VLOOKUP(E419,Location!$A$2:$D$11,4,0)</f>
        <v>1103</v>
      </c>
    </row>
    <row r="420" spans="1:6" x14ac:dyDescent="0.55000000000000004">
      <c r="A420" s="131" t="s">
        <v>682</v>
      </c>
      <c r="B420" s="130" t="s">
        <v>91</v>
      </c>
      <c r="C420" s="41" t="s">
        <v>454</v>
      </c>
      <c r="D420" s="130">
        <v>25</v>
      </c>
      <c r="E420" s="130" t="s">
        <v>603</v>
      </c>
      <c r="F420" s="30" t="str">
        <f>VLOOKUP(E420,Location!$A$2:$D$11,4,0)</f>
        <v>1103</v>
      </c>
    </row>
    <row r="421" spans="1:6" x14ac:dyDescent="0.55000000000000004">
      <c r="A421" s="33" t="s">
        <v>682</v>
      </c>
      <c r="B421" s="30" t="s">
        <v>91</v>
      </c>
      <c r="C421" s="41" t="s">
        <v>455</v>
      </c>
      <c r="D421" s="30">
        <v>25</v>
      </c>
      <c r="E421" s="30" t="s">
        <v>603</v>
      </c>
      <c r="F421" s="30" t="str">
        <f>VLOOKUP(E421,Location!$A$2:$D$11,4,0)</f>
        <v>1103</v>
      </c>
    </row>
    <row r="422" spans="1:6" x14ac:dyDescent="0.55000000000000004">
      <c r="A422" s="131" t="s">
        <v>682</v>
      </c>
      <c r="B422" s="130" t="s">
        <v>91</v>
      </c>
      <c r="C422" s="41" t="s">
        <v>456</v>
      </c>
      <c r="D422" s="130">
        <v>25</v>
      </c>
      <c r="E422" s="130" t="s">
        <v>603</v>
      </c>
      <c r="F422" s="30" t="str">
        <f>VLOOKUP(E422,Location!$A$2:$D$11,4,0)</f>
        <v>1103</v>
      </c>
    </row>
    <row r="423" spans="1:6" x14ac:dyDescent="0.55000000000000004">
      <c r="A423" s="33" t="s">
        <v>682</v>
      </c>
      <c r="B423" s="30" t="s">
        <v>91</v>
      </c>
      <c r="C423" s="41" t="s">
        <v>457</v>
      </c>
      <c r="D423" s="30">
        <v>25</v>
      </c>
      <c r="E423" s="30" t="s">
        <v>603</v>
      </c>
      <c r="F423" s="30" t="str">
        <f>VLOOKUP(E423,Location!$A$2:$D$11,4,0)</f>
        <v>1103</v>
      </c>
    </row>
    <row r="424" spans="1:6" x14ac:dyDescent="0.55000000000000004">
      <c r="A424" s="131" t="s">
        <v>682</v>
      </c>
      <c r="B424" s="130" t="s">
        <v>91</v>
      </c>
      <c r="C424" s="131" t="s">
        <v>703</v>
      </c>
      <c r="D424" s="130">
        <v>2</v>
      </c>
      <c r="E424" s="130" t="s">
        <v>955</v>
      </c>
      <c r="F424" s="30" t="str">
        <f>VLOOKUP(E424,Location!$A$2:$D$11,4,0)</f>
        <v>1103</v>
      </c>
    </row>
    <row r="425" spans="1:6" x14ac:dyDescent="0.55000000000000004">
      <c r="A425" s="33" t="s">
        <v>682</v>
      </c>
      <c r="B425" s="30" t="s">
        <v>91</v>
      </c>
      <c r="C425" s="33" t="s">
        <v>704</v>
      </c>
      <c r="D425" s="30">
        <v>13</v>
      </c>
      <c r="E425" s="30" t="s">
        <v>955</v>
      </c>
      <c r="F425" s="30" t="str">
        <f>VLOOKUP(E425,Location!$A$2:$D$11,4,0)</f>
        <v>1103</v>
      </c>
    </row>
    <row r="426" spans="1:6" x14ac:dyDescent="0.55000000000000004">
      <c r="A426" s="131" t="s">
        <v>682</v>
      </c>
      <c r="B426" s="130" t="s">
        <v>91</v>
      </c>
      <c r="C426" s="131" t="s">
        <v>705</v>
      </c>
      <c r="D426" s="130">
        <v>25</v>
      </c>
      <c r="E426" s="130" t="s">
        <v>955</v>
      </c>
      <c r="F426" s="30" t="str">
        <f>VLOOKUP(E426,Location!$A$2:$D$11,4,0)</f>
        <v>1103</v>
      </c>
    </row>
    <row r="427" spans="1:6" x14ac:dyDescent="0.55000000000000004">
      <c r="A427" s="33" t="s">
        <v>682</v>
      </c>
      <c r="B427" s="30" t="s">
        <v>91</v>
      </c>
      <c r="C427" s="33" t="s">
        <v>706</v>
      </c>
      <c r="D427" s="30">
        <v>25</v>
      </c>
      <c r="E427" s="30" t="s">
        <v>955</v>
      </c>
      <c r="F427" s="30" t="str">
        <f>VLOOKUP(E427,Location!$A$2:$D$11,4,0)</f>
        <v>1103</v>
      </c>
    </row>
    <row r="428" spans="1:6" x14ac:dyDescent="0.55000000000000004">
      <c r="A428" s="38" t="s">
        <v>682</v>
      </c>
      <c r="B428" s="130" t="s">
        <v>91</v>
      </c>
      <c r="C428" s="38" t="s">
        <v>707</v>
      </c>
      <c r="D428" s="39">
        <v>0</v>
      </c>
      <c r="E428" s="39" t="s">
        <v>603</v>
      </c>
      <c r="F428" s="30" t="str">
        <f>VLOOKUP(E428,Location!$A$2:$D$11,4,0)</f>
        <v>1103</v>
      </c>
    </row>
    <row r="429" spans="1:6" x14ac:dyDescent="0.55000000000000004">
      <c r="A429" s="30" t="s">
        <v>682</v>
      </c>
      <c r="B429" s="30" t="s">
        <v>91</v>
      </c>
      <c r="C429" s="41" t="s">
        <v>708</v>
      </c>
      <c r="D429" s="30">
        <v>25</v>
      </c>
      <c r="E429" s="30" t="s">
        <v>603</v>
      </c>
      <c r="F429" s="30" t="str">
        <f>VLOOKUP(E429,Location!$A$2:$D$11,4,0)</f>
        <v>1103</v>
      </c>
    </row>
    <row r="430" spans="1:6" x14ac:dyDescent="0.55000000000000004">
      <c r="A430" s="130" t="s">
        <v>682</v>
      </c>
      <c r="B430" s="130" t="s">
        <v>91</v>
      </c>
      <c r="C430" s="41" t="s">
        <v>458</v>
      </c>
      <c r="D430" s="130">
        <v>25</v>
      </c>
      <c r="E430" s="130" t="s">
        <v>603</v>
      </c>
      <c r="F430" s="30" t="str">
        <f>VLOOKUP(E430,Location!$A$2:$D$11,4,0)</f>
        <v>1103</v>
      </c>
    </row>
    <row r="431" spans="1:6" x14ac:dyDescent="0.55000000000000004">
      <c r="A431" s="30" t="s">
        <v>682</v>
      </c>
      <c r="B431" s="30" t="s">
        <v>91</v>
      </c>
      <c r="C431" s="41" t="s">
        <v>459</v>
      </c>
      <c r="D431" s="30">
        <v>25</v>
      </c>
      <c r="E431" s="30" t="s">
        <v>603</v>
      </c>
      <c r="F431" s="30" t="str">
        <f>VLOOKUP(E431,Location!$A$2:$D$11,4,0)</f>
        <v>1103</v>
      </c>
    </row>
    <row r="432" spans="1:6" x14ac:dyDescent="0.55000000000000004">
      <c r="A432" s="130" t="s">
        <v>682</v>
      </c>
      <c r="B432" s="130" t="s">
        <v>91</v>
      </c>
      <c r="C432" s="41" t="s">
        <v>460</v>
      </c>
      <c r="D432" s="130">
        <v>25</v>
      </c>
      <c r="E432" s="130" t="s">
        <v>603</v>
      </c>
      <c r="F432" s="30" t="str">
        <f>VLOOKUP(E432,Location!$A$2:$D$11,4,0)</f>
        <v>1103</v>
      </c>
    </row>
    <row r="433" spans="1:6" x14ac:dyDescent="0.55000000000000004">
      <c r="A433" s="30" t="s">
        <v>682</v>
      </c>
      <c r="B433" s="30" t="s">
        <v>91</v>
      </c>
      <c r="C433" s="41" t="s">
        <v>461</v>
      </c>
      <c r="D433" s="30">
        <v>25</v>
      </c>
      <c r="E433" s="30" t="s">
        <v>603</v>
      </c>
      <c r="F433" s="30" t="str">
        <f>VLOOKUP(E433,Location!$A$2:$D$11,4,0)</f>
        <v>1103</v>
      </c>
    </row>
    <row r="434" spans="1:6" x14ac:dyDescent="0.55000000000000004">
      <c r="A434" s="130" t="s">
        <v>682</v>
      </c>
      <c r="B434" s="130" t="s">
        <v>91</v>
      </c>
      <c r="C434" s="41" t="s">
        <v>462</v>
      </c>
      <c r="D434" s="130">
        <v>25</v>
      </c>
      <c r="E434" s="130" t="s">
        <v>603</v>
      </c>
      <c r="F434" s="30" t="str">
        <f>VLOOKUP(E434,Location!$A$2:$D$11,4,0)</f>
        <v>1103</v>
      </c>
    </row>
    <row r="435" spans="1:6" x14ac:dyDescent="0.55000000000000004">
      <c r="A435" s="30" t="s">
        <v>682</v>
      </c>
      <c r="B435" s="30" t="s">
        <v>91</v>
      </c>
      <c r="C435" s="41" t="s">
        <v>463</v>
      </c>
      <c r="D435" s="30">
        <v>25</v>
      </c>
      <c r="E435" s="30" t="s">
        <v>603</v>
      </c>
      <c r="F435" s="30" t="str">
        <f>VLOOKUP(E435,Location!$A$2:$D$11,4,0)</f>
        <v>1103</v>
      </c>
    </row>
    <row r="436" spans="1:6" x14ac:dyDescent="0.55000000000000004">
      <c r="A436" s="130" t="s">
        <v>682</v>
      </c>
      <c r="B436" s="130" t="s">
        <v>91</v>
      </c>
      <c r="C436" s="41" t="s">
        <v>464</v>
      </c>
      <c r="D436" s="130">
        <v>25</v>
      </c>
      <c r="E436" s="130" t="s">
        <v>603</v>
      </c>
      <c r="F436" s="30" t="str">
        <f>VLOOKUP(E436,Location!$A$2:$D$11,4,0)</f>
        <v>1103</v>
      </c>
    </row>
    <row r="437" spans="1:6" x14ac:dyDescent="0.55000000000000004">
      <c r="A437" s="30" t="s">
        <v>682</v>
      </c>
      <c r="B437" s="30" t="s">
        <v>91</v>
      </c>
      <c r="C437" s="41" t="s">
        <v>465</v>
      </c>
      <c r="D437" s="30">
        <v>25</v>
      </c>
      <c r="E437" s="30" t="s">
        <v>603</v>
      </c>
      <c r="F437" s="30" t="str">
        <f>VLOOKUP(E437,Location!$A$2:$D$11,4,0)</f>
        <v>1103</v>
      </c>
    </row>
    <row r="438" spans="1:6" x14ac:dyDescent="0.55000000000000004">
      <c r="A438" s="130" t="s">
        <v>682</v>
      </c>
      <c r="B438" s="130" t="s">
        <v>91</v>
      </c>
      <c r="C438" s="41" t="s">
        <v>466</v>
      </c>
      <c r="D438" s="130">
        <v>25</v>
      </c>
      <c r="E438" s="130" t="s">
        <v>603</v>
      </c>
      <c r="F438" s="30" t="str">
        <f>VLOOKUP(E438,Location!$A$2:$D$11,4,0)</f>
        <v>1103</v>
      </c>
    </row>
    <row r="439" spans="1:6" x14ac:dyDescent="0.55000000000000004">
      <c r="A439" s="30" t="s">
        <v>682</v>
      </c>
      <c r="B439" s="30" t="s">
        <v>91</v>
      </c>
      <c r="C439" s="41" t="s">
        <v>467</v>
      </c>
      <c r="D439" s="30">
        <v>25</v>
      </c>
      <c r="E439" s="30" t="s">
        <v>603</v>
      </c>
      <c r="F439" s="30" t="str">
        <f>VLOOKUP(E439,Location!$A$2:$D$11,4,0)</f>
        <v>1103</v>
      </c>
    </row>
    <row r="440" spans="1:6" x14ac:dyDescent="0.55000000000000004">
      <c r="A440" s="130" t="s">
        <v>682</v>
      </c>
      <c r="B440" s="130" t="s">
        <v>91</v>
      </c>
      <c r="C440" s="41" t="s">
        <v>468</v>
      </c>
      <c r="D440" s="130">
        <v>25</v>
      </c>
      <c r="E440" s="130" t="s">
        <v>603</v>
      </c>
      <c r="F440" s="30" t="str">
        <f>VLOOKUP(E440,Location!$A$2:$D$11,4,0)</f>
        <v>1103</v>
      </c>
    </row>
    <row r="441" spans="1:6" x14ac:dyDescent="0.55000000000000004">
      <c r="A441" s="30" t="s">
        <v>682</v>
      </c>
      <c r="B441" s="30" t="s">
        <v>91</v>
      </c>
      <c r="C441" s="41" t="s">
        <v>469</v>
      </c>
      <c r="D441" s="30">
        <v>25</v>
      </c>
      <c r="E441" s="30" t="s">
        <v>603</v>
      </c>
      <c r="F441" s="30" t="str">
        <f>VLOOKUP(E441,Location!$A$2:$D$11,4,0)</f>
        <v>1103</v>
      </c>
    </row>
    <row r="442" spans="1:6" x14ac:dyDescent="0.55000000000000004">
      <c r="A442" s="130" t="s">
        <v>682</v>
      </c>
      <c r="B442" s="130" t="s">
        <v>91</v>
      </c>
      <c r="C442" s="41" t="s">
        <v>470</v>
      </c>
      <c r="D442" s="130">
        <v>25</v>
      </c>
      <c r="E442" s="130" t="s">
        <v>603</v>
      </c>
      <c r="F442" s="30" t="str">
        <f>VLOOKUP(E442,Location!$A$2:$D$11,4,0)</f>
        <v>1103</v>
      </c>
    </row>
    <row r="443" spans="1:6" x14ac:dyDescent="0.55000000000000004">
      <c r="A443" s="30" t="s">
        <v>682</v>
      </c>
      <c r="B443" s="30" t="s">
        <v>91</v>
      </c>
      <c r="C443" s="41" t="s">
        <v>471</v>
      </c>
      <c r="D443" s="30">
        <v>25</v>
      </c>
      <c r="E443" s="30" t="s">
        <v>603</v>
      </c>
      <c r="F443" s="30" t="str">
        <f>VLOOKUP(E443,Location!$A$2:$D$11,4,0)</f>
        <v>1103</v>
      </c>
    </row>
    <row r="444" spans="1:6" x14ac:dyDescent="0.55000000000000004">
      <c r="A444" s="130" t="s">
        <v>682</v>
      </c>
      <c r="B444" s="130" t="s">
        <v>91</v>
      </c>
      <c r="C444" s="41" t="s">
        <v>472</v>
      </c>
      <c r="D444" s="130">
        <v>25</v>
      </c>
      <c r="E444" s="130" t="s">
        <v>603</v>
      </c>
      <c r="F444" s="30" t="str">
        <f>VLOOKUP(E444,Location!$A$2:$D$11,4,0)</f>
        <v>1103</v>
      </c>
    </row>
    <row r="445" spans="1:6" x14ac:dyDescent="0.55000000000000004">
      <c r="A445" s="30" t="s">
        <v>682</v>
      </c>
      <c r="B445" s="30" t="s">
        <v>91</v>
      </c>
      <c r="C445" s="41" t="s">
        <v>473</v>
      </c>
      <c r="D445" s="30">
        <v>25</v>
      </c>
      <c r="E445" s="30" t="s">
        <v>603</v>
      </c>
      <c r="F445" s="30" t="str">
        <f>VLOOKUP(E445,Location!$A$2:$D$11,4,0)</f>
        <v>1103</v>
      </c>
    </row>
    <row r="446" spans="1:6" x14ac:dyDescent="0.55000000000000004">
      <c r="A446" s="130" t="s">
        <v>682</v>
      </c>
      <c r="B446" s="130" t="s">
        <v>91</v>
      </c>
      <c r="C446" s="41" t="s">
        <v>474</v>
      </c>
      <c r="D446" s="130">
        <v>25</v>
      </c>
      <c r="E446" s="130" t="s">
        <v>603</v>
      </c>
      <c r="F446" s="30" t="str">
        <f>VLOOKUP(E446,Location!$A$2:$D$11,4,0)</f>
        <v>1103</v>
      </c>
    </row>
    <row r="447" spans="1:6" x14ac:dyDescent="0.55000000000000004">
      <c r="A447" s="30" t="s">
        <v>682</v>
      </c>
      <c r="B447" s="30" t="s">
        <v>91</v>
      </c>
      <c r="C447" s="41" t="s">
        <v>475</v>
      </c>
      <c r="D447" s="30">
        <v>25</v>
      </c>
      <c r="E447" s="30" t="s">
        <v>603</v>
      </c>
      <c r="F447" s="30" t="str">
        <f>VLOOKUP(E447,Location!$A$2:$D$11,4,0)</f>
        <v>1103</v>
      </c>
    </row>
    <row r="448" spans="1:6" x14ac:dyDescent="0.55000000000000004">
      <c r="A448" s="130" t="s">
        <v>682</v>
      </c>
      <c r="B448" s="130" t="s">
        <v>91</v>
      </c>
      <c r="C448" s="41" t="s">
        <v>476</v>
      </c>
      <c r="D448" s="130">
        <v>25</v>
      </c>
      <c r="E448" s="130" t="s">
        <v>603</v>
      </c>
      <c r="F448" s="30" t="str">
        <f>VLOOKUP(E448,Location!$A$2:$D$11,4,0)</f>
        <v>1103</v>
      </c>
    </row>
    <row r="449" spans="1:6" x14ac:dyDescent="0.55000000000000004">
      <c r="A449" s="30" t="s">
        <v>682</v>
      </c>
      <c r="B449" s="30" t="s">
        <v>91</v>
      </c>
      <c r="C449" s="41" t="s">
        <v>477</v>
      </c>
      <c r="D449" s="30">
        <v>25</v>
      </c>
      <c r="E449" s="30" t="s">
        <v>603</v>
      </c>
      <c r="F449" s="30" t="str">
        <f>VLOOKUP(E449,Location!$A$2:$D$11,4,0)</f>
        <v>1103</v>
      </c>
    </row>
    <row r="450" spans="1:6" x14ac:dyDescent="0.55000000000000004">
      <c r="A450" s="130" t="s">
        <v>682</v>
      </c>
      <c r="B450" s="130" t="s">
        <v>91</v>
      </c>
      <c r="C450" s="41" t="s">
        <v>478</v>
      </c>
      <c r="D450" s="130">
        <v>25</v>
      </c>
      <c r="E450" s="130" t="s">
        <v>603</v>
      </c>
      <c r="F450" s="30" t="str">
        <f>VLOOKUP(E450,Location!$A$2:$D$11,4,0)</f>
        <v>1103</v>
      </c>
    </row>
    <row r="451" spans="1:6" x14ac:dyDescent="0.55000000000000004">
      <c r="A451" s="30" t="s">
        <v>682</v>
      </c>
      <c r="B451" s="30" t="s">
        <v>91</v>
      </c>
      <c r="C451" s="41" t="s">
        <v>479</v>
      </c>
      <c r="D451" s="30">
        <v>25</v>
      </c>
      <c r="E451" s="30" t="s">
        <v>603</v>
      </c>
      <c r="F451" s="30" t="str">
        <f>VLOOKUP(E451,Location!$A$2:$D$11,4,0)</f>
        <v>1103</v>
      </c>
    </row>
    <row r="452" spans="1:6" x14ac:dyDescent="0.55000000000000004">
      <c r="A452" s="130" t="s">
        <v>682</v>
      </c>
      <c r="B452" s="130" t="s">
        <v>91</v>
      </c>
      <c r="C452" s="41" t="s">
        <v>480</v>
      </c>
      <c r="D452" s="130">
        <v>25</v>
      </c>
      <c r="E452" s="130" t="s">
        <v>603</v>
      </c>
      <c r="F452" s="30" t="str">
        <f>VLOOKUP(E452,Location!$A$2:$D$11,4,0)</f>
        <v>1103</v>
      </c>
    </row>
    <row r="453" spans="1:6" x14ac:dyDescent="0.55000000000000004">
      <c r="A453" s="30" t="s">
        <v>682</v>
      </c>
      <c r="B453" s="30" t="s">
        <v>91</v>
      </c>
      <c r="C453" s="41" t="s">
        <v>481</v>
      </c>
      <c r="D453" s="30">
        <v>25</v>
      </c>
      <c r="E453" s="30" t="s">
        <v>603</v>
      </c>
      <c r="F453" s="30" t="str">
        <f>VLOOKUP(E453,Location!$A$2:$D$11,4,0)</f>
        <v>1103</v>
      </c>
    </row>
    <row r="454" spans="1:6" x14ac:dyDescent="0.55000000000000004">
      <c r="A454" s="130" t="s">
        <v>18</v>
      </c>
      <c r="B454" s="130" t="s">
        <v>91</v>
      </c>
      <c r="C454" s="130" t="s">
        <v>709</v>
      </c>
      <c r="D454" s="130">
        <v>11</v>
      </c>
      <c r="E454" s="130" t="s">
        <v>603</v>
      </c>
      <c r="F454" s="30" t="str">
        <f>VLOOKUP(E454,Location!$A$2:$D$11,4,0)</f>
        <v>1103</v>
      </c>
    </row>
    <row r="455" spans="1:6" x14ac:dyDescent="0.55000000000000004">
      <c r="A455" s="30" t="s">
        <v>18</v>
      </c>
      <c r="B455" s="30" t="s">
        <v>91</v>
      </c>
      <c r="C455" s="30" t="s">
        <v>710</v>
      </c>
      <c r="D455" s="30">
        <v>23</v>
      </c>
      <c r="E455" s="30" t="s">
        <v>603</v>
      </c>
      <c r="F455" s="30" t="str">
        <f>VLOOKUP(E455,Location!$A$2:$D$11,4,0)</f>
        <v>1103</v>
      </c>
    </row>
    <row r="456" spans="1:6" x14ac:dyDescent="0.55000000000000004">
      <c r="A456" s="130" t="s">
        <v>18</v>
      </c>
      <c r="B456" s="130" t="s">
        <v>91</v>
      </c>
      <c r="C456" s="130" t="s">
        <v>711</v>
      </c>
      <c r="D456" s="130">
        <v>21</v>
      </c>
      <c r="E456" s="130" t="s">
        <v>603</v>
      </c>
      <c r="F456" s="30" t="str">
        <f>VLOOKUP(E456,Location!$A$2:$D$11,4,0)</f>
        <v>1103</v>
      </c>
    </row>
    <row r="457" spans="1:6" x14ac:dyDescent="0.55000000000000004">
      <c r="A457" s="42" t="s">
        <v>649</v>
      </c>
      <c r="B457" s="30" t="s">
        <v>93</v>
      </c>
      <c r="C457" s="43" t="s">
        <v>712</v>
      </c>
      <c r="D457" s="31">
        <v>25</v>
      </c>
      <c r="E457" s="31" t="s">
        <v>603</v>
      </c>
      <c r="F457" s="30" t="str">
        <f>VLOOKUP(E457,Location!$A$2:$D$11,4,0)</f>
        <v>1103</v>
      </c>
    </row>
    <row r="458" spans="1:6" x14ac:dyDescent="0.55000000000000004">
      <c r="A458" s="42" t="s">
        <v>649</v>
      </c>
      <c r="B458" s="130" t="s">
        <v>93</v>
      </c>
      <c r="C458" s="43" t="s">
        <v>482</v>
      </c>
      <c r="D458" s="31">
        <v>25</v>
      </c>
      <c r="E458" s="31" t="s">
        <v>603</v>
      </c>
      <c r="F458" s="30" t="str">
        <f>VLOOKUP(E458,Location!$A$2:$D$11,4,0)</f>
        <v>1103</v>
      </c>
    </row>
    <row r="459" spans="1:6" x14ac:dyDescent="0.55000000000000004">
      <c r="A459" s="42" t="s">
        <v>649</v>
      </c>
      <c r="B459" s="30" t="s">
        <v>93</v>
      </c>
      <c r="C459" s="43" t="s">
        <v>483</v>
      </c>
      <c r="D459" s="31">
        <v>25</v>
      </c>
      <c r="E459" s="31" t="s">
        <v>603</v>
      </c>
      <c r="F459" s="30" t="str">
        <f>VLOOKUP(E459,Location!$A$2:$D$11,4,0)</f>
        <v>1103</v>
      </c>
    </row>
    <row r="460" spans="1:6" x14ac:dyDescent="0.55000000000000004">
      <c r="A460" s="42" t="s">
        <v>649</v>
      </c>
      <c r="B460" s="130" t="s">
        <v>93</v>
      </c>
      <c r="C460" s="43" t="s">
        <v>484</v>
      </c>
      <c r="D460" s="31">
        <v>25</v>
      </c>
      <c r="E460" s="31" t="s">
        <v>603</v>
      </c>
      <c r="F460" s="30" t="str">
        <f>VLOOKUP(E460,Location!$A$2:$D$11,4,0)</f>
        <v>1103</v>
      </c>
    </row>
    <row r="461" spans="1:6" x14ac:dyDescent="0.55000000000000004">
      <c r="A461" s="42" t="s">
        <v>649</v>
      </c>
      <c r="B461" s="30" t="s">
        <v>93</v>
      </c>
      <c r="C461" s="43" t="s">
        <v>485</v>
      </c>
      <c r="D461" s="31">
        <v>25</v>
      </c>
      <c r="E461" s="31" t="s">
        <v>603</v>
      </c>
      <c r="F461" s="30" t="str">
        <f>VLOOKUP(E461,Location!$A$2:$D$11,4,0)</f>
        <v>1103</v>
      </c>
    </row>
    <row r="462" spans="1:6" x14ac:dyDescent="0.55000000000000004">
      <c r="A462" s="42" t="s">
        <v>649</v>
      </c>
      <c r="B462" s="130" t="s">
        <v>93</v>
      </c>
      <c r="C462" s="43" t="s">
        <v>486</v>
      </c>
      <c r="D462" s="31">
        <v>25</v>
      </c>
      <c r="E462" s="31" t="s">
        <v>603</v>
      </c>
      <c r="F462" s="30" t="str">
        <f>VLOOKUP(E462,Location!$A$2:$D$11,4,0)</f>
        <v>1103</v>
      </c>
    </row>
    <row r="463" spans="1:6" x14ac:dyDescent="0.55000000000000004">
      <c r="A463" s="42" t="s">
        <v>649</v>
      </c>
      <c r="B463" s="30" t="s">
        <v>93</v>
      </c>
      <c r="C463" s="43" t="s">
        <v>487</v>
      </c>
      <c r="D463" s="31">
        <v>25</v>
      </c>
      <c r="E463" s="31" t="s">
        <v>603</v>
      </c>
      <c r="F463" s="30" t="str">
        <f>VLOOKUP(E463,Location!$A$2:$D$11,4,0)</f>
        <v>1103</v>
      </c>
    </row>
    <row r="464" spans="1:6" x14ac:dyDescent="0.55000000000000004">
      <c r="A464" s="42" t="s">
        <v>649</v>
      </c>
      <c r="B464" s="130" t="s">
        <v>93</v>
      </c>
      <c r="C464" s="43" t="s">
        <v>488</v>
      </c>
      <c r="D464" s="31">
        <v>25</v>
      </c>
      <c r="E464" s="31" t="s">
        <v>603</v>
      </c>
      <c r="F464" s="30" t="str">
        <f>VLOOKUP(E464,Location!$A$2:$D$11,4,0)</f>
        <v>1103</v>
      </c>
    </row>
    <row r="465" spans="1:6" x14ac:dyDescent="0.55000000000000004">
      <c r="A465" s="42" t="s">
        <v>649</v>
      </c>
      <c r="B465" s="30" t="s">
        <v>93</v>
      </c>
      <c r="C465" s="43" t="s">
        <v>489</v>
      </c>
      <c r="D465" s="31">
        <v>25</v>
      </c>
      <c r="E465" s="31" t="s">
        <v>603</v>
      </c>
      <c r="F465" s="30" t="str">
        <f>VLOOKUP(E465,Location!$A$2:$D$11,4,0)</f>
        <v>1103</v>
      </c>
    </row>
    <row r="466" spans="1:6" x14ac:dyDescent="0.55000000000000004">
      <c r="A466" s="42" t="s">
        <v>649</v>
      </c>
      <c r="B466" s="130" t="s">
        <v>93</v>
      </c>
      <c r="C466" s="43" t="s">
        <v>490</v>
      </c>
      <c r="D466" s="31">
        <v>25</v>
      </c>
      <c r="E466" s="31" t="s">
        <v>603</v>
      </c>
      <c r="F466" s="30" t="str">
        <f>VLOOKUP(E466,Location!$A$2:$D$11,4,0)</f>
        <v>1103</v>
      </c>
    </row>
    <row r="467" spans="1:6" x14ac:dyDescent="0.55000000000000004">
      <c r="A467" s="42" t="s">
        <v>649</v>
      </c>
      <c r="B467" s="30" t="s">
        <v>93</v>
      </c>
      <c r="C467" s="43" t="s">
        <v>491</v>
      </c>
      <c r="D467" s="31">
        <v>25</v>
      </c>
      <c r="E467" s="31" t="s">
        <v>603</v>
      </c>
      <c r="F467" s="30" t="str">
        <f>VLOOKUP(E467,Location!$A$2:$D$11,4,0)</f>
        <v>1103</v>
      </c>
    </row>
    <row r="468" spans="1:6" x14ac:dyDescent="0.55000000000000004">
      <c r="A468" s="42" t="s">
        <v>649</v>
      </c>
      <c r="B468" s="130" t="s">
        <v>93</v>
      </c>
      <c r="C468" s="43" t="s">
        <v>492</v>
      </c>
      <c r="D468" s="31">
        <v>25</v>
      </c>
      <c r="E468" s="31" t="s">
        <v>603</v>
      </c>
      <c r="F468" s="30" t="str">
        <f>VLOOKUP(E468,Location!$A$2:$D$11,4,0)</f>
        <v>1103</v>
      </c>
    </row>
    <row r="469" spans="1:6" x14ac:dyDescent="0.55000000000000004">
      <c r="A469" s="42" t="s">
        <v>649</v>
      </c>
      <c r="B469" s="30" t="s">
        <v>93</v>
      </c>
      <c r="C469" s="43" t="s">
        <v>493</v>
      </c>
      <c r="D469" s="31">
        <v>25</v>
      </c>
      <c r="E469" s="31" t="s">
        <v>603</v>
      </c>
      <c r="F469" s="30" t="str">
        <f>VLOOKUP(E469,Location!$A$2:$D$11,4,0)</f>
        <v>1103</v>
      </c>
    </row>
    <row r="470" spans="1:6" x14ac:dyDescent="0.55000000000000004">
      <c r="A470" s="42" t="s">
        <v>649</v>
      </c>
      <c r="B470" s="130" t="s">
        <v>93</v>
      </c>
      <c r="C470" s="43" t="s">
        <v>494</v>
      </c>
      <c r="D470" s="31">
        <v>25</v>
      </c>
      <c r="E470" s="31" t="s">
        <v>603</v>
      </c>
      <c r="F470" s="30" t="str">
        <f>VLOOKUP(E470,Location!$A$2:$D$11,4,0)</f>
        <v>1103</v>
      </c>
    </row>
    <row r="471" spans="1:6" x14ac:dyDescent="0.55000000000000004">
      <c r="A471" s="42" t="s">
        <v>649</v>
      </c>
      <c r="B471" s="30" t="s">
        <v>93</v>
      </c>
      <c r="C471" s="43" t="s">
        <v>495</v>
      </c>
      <c r="D471" s="31">
        <v>25</v>
      </c>
      <c r="E471" s="31" t="s">
        <v>603</v>
      </c>
      <c r="F471" s="30" t="str">
        <f>VLOOKUP(E471,Location!$A$2:$D$11,4,0)</f>
        <v>1103</v>
      </c>
    </row>
    <row r="472" spans="1:6" x14ac:dyDescent="0.55000000000000004">
      <c r="A472" s="42" t="s">
        <v>649</v>
      </c>
      <c r="B472" s="130" t="s">
        <v>93</v>
      </c>
      <c r="C472" s="43" t="s">
        <v>496</v>
      </c>
      <c r="D472" s="31">
        <v>25</v>
      </c>
      <c r="E472" s="31" t="s">
        <v>603</v>
      </c>
      <c r="F472" s="30" t="str">
        <f>VLOOKUP(E472,Location!$A$2:$D$11,4,0)</f>
        <v>1103</v>
      </c>
    </row>
    <row r="473" spans="1:6" x14ac:dyDescent="0.55000000000000004">
      <c r="A473" s="42" t="s">
        <v>649</v>
      </c>
      <c r="B473" s="30" t="s">
        <v>93</v>
      </c>
      <c r="C473" s="43" t="s">
        <v>497</v>
      </c>
      <c r="D473" s="31">
        <v>25</v>
      </c>
      <c r="E473" s="31" t="s">
        <v>603</v>
      </c>
      <c r="F473" s="30" t="str">
        <f>VLOOKUP(E473,Location!$A$2:$D$11,4,0)</f>
        <v>1103</v>
      </c>
    </row>
    <row r="474" spans="1:6" x14ac:dyDescent="0.55000000000000004">
      <c r="A474" s="42" t="s">
        <v>649</v>
      </c>
      <c r="B474" s="130" t="s">
        <v>93</v>
      </c>
      <c r="C474" s="43" t="s">
        <v>498</v>
      </c>
      <c r="D474" s="31">
        <v>25</v>
      </c>
      <c r="E474" s="31" t="s">
        <v>603</v>
      </c>
      <c r="F474" s="30" t="str">
        <f>VLOOKUP(E474,Location!$A$2:$D$11,4,0)</f>
        <v>1103</v>
      </c>
    </row>
    <row r="475" spans="1:6" x14ac:dyDescent="0.55000000000000004">
      <c r="A475" s="42" t="s">
        <v>649</v>
      </c>
      <c r="B475" s="30" t="s">
        <v>93</v>
      </c>
      <c r="C475" s="43" t="s">
        <v>499</v>
      </c>
      <c r="D475" s="31">
        <v>25</v>
      </c>
      <c r="E475" s="31" t="s">
        <v>603</v>
      </c>
      <c r="F475" s="30" t="str">
        <f>VLOOKUP(E475,Location!$A$2:$D$11,4,0)</f>
        <v>1103</v>
      </c>
    </row>
    <row r="476" spans="1:6" x14ac:dyDescent="0.55000000000000004">
      <c r="A476" s="42" t="s">
        <v>649</v>
      </c>
      <c r="B476" s="130" t="s">
        <v>93</v>
      </c>
      <c r="C476" s="43" t="s">
        <v>500</v>
      </c>
      <c r="D476" s="31">
        <v>25</v>
      </c>
      <c r="E476" s="31" t="s">
        <v>603</v>
      </c>
      <c r="F476" s="30" t="str">
        <f>VLOOKUP(E476,Location!$A$2:$D$11,4,0)</f>
        <v>1103</v>
      </c>
    </row>
    <row r="477" spans="1:6" x14ac:dyDescent="0.55000000000000004">
      <c r="A477" s="42" t="s">
        <v>649</v>
      </c>
      <c r="B477" s="30" t="s">
        <v>93</v>
      </c>
      <c r="C477" s="43" t="s">
        <v>501</v>
      </c>
      <c r="D477" s="31">
        <v>25</v>
      </c>
      <c r="E477" s="31" t="s">
        <v>603</v>
      </c>
      <c r="F477" s="30" t="str">
        <f>VLOOKUP(E477,Location!$A$2:$D$11,4,0)</f>
        <v>1103</v>
      </c>
    </row>
    <row r="478" spans="1:6" x14ac:dyDescent="0.55000000000000004">
      <c r="A478" s="42" t="s">
        <v>649</v>
      </c>
      <c r="B478" s="130" t="s">
        <v>93</v>
      </c>
      <c r="C478" s="43" t="s">
        <v>502</v>
      </c>
      <c r="D478" s="31">
        <v>25</v>
      </c>
      <c r="E478" s="31" t="s">
        <v>603</v>
      </c>
      <c r="F478" s="30" t="str">
        <f>VLOOKUP(E478,Location!$A$2:$D$11,4,0)</f>
        <v>1103</v>
      </c>
    </row>
    <row r="479" spans="1:6" x14ac:dyDescent="0.55000000000000004">
      <c r="A479" s="42" t="s">
        <v>649</v>
      </c>
      <c r="B479" s="30" t="s">
        <v>93</v>
      </c>
      <c r="C479" s="43" t="s">
        <v>503</v>
      </c>
      <c r="D479" s="31">
        <v>25</v>
      </c>
      <c r="E479" s="31" t="s">
        <v>603</v>
      </c>
      <c r="F479" s="30" t="str">
        <f>VLOOKUP(E479,Location!$A$2:$D$11,4,0)</f>
        <v>1103</v>
      </c>
    </row>
    <row r="480" spans="1:6" x14ac:dyDescent="0.55000000000000004">
      <c r="A480" s="42" t="s">
        <v>649</v>
      </c>
      <c r="B480" s="130" t="s">
        <v>93</v>
      </c>
      <c r="C480" s="43" t="s">
        <v>504</v>
      </c>
      <c r="D480" s="31">
        <v>25</v>
      </c>
      <c r="E480" s="31" t="s">
        <v>603</v>
      </c>
      <c r="F480" s="30" t="str">
        <f>VLOOKUP(E480,Location!$A$2:$D$11,4,0)</f>
        <v>1103</v>
      </c>
    </row>
    <row r="481" spans="1:6" x14ac:dyDescent="0.55000000000000004">
      <c r="A481" s="42" t="s">
        <v>649</v>
      </c>
      <c r="B481" s="30" t="s">
        <v>93</v>
      </c>
      <c r="C481" s="43" t="s">
        <v>505</v>
      </c>
      <c r="D481" s="31">
        <v>25</v>
      </c>
      <c r="E481" s="31" t="s">
        <v>603</v>
      </c>
      <c r="F481" s="30" t="str">
        <f>VLOOKUP(E481,Location!$A$2:$D$11,4,0)</f>
        <v>1103</v>
      </c>
    </row>
    <row r="482" spans="1:6" x14ac:dyDescent="0.55000000000000004">
      <c r="A482" s="42" t="s">
        <v>649</v>
      </c>
      <c r="B482" s="130" t="s">
        <v>93</v>
      </c>
      <c r="C482" s="43" t="s">
        <v>506</v>
      </c>
      <c r="D482" s="31">
        <v>25</v>
      </c>
      <c r="E482" s="31" t="s">
        <v>603</v>
      </c>
      <c r="F482" s="30" t="str">
        <f>VLOOKUP(E482,Location!$A$2:$D$11,4,0)</f>
        <v>1103</v>
      </c>
    </row>
    <row r="483" spans="1:6" x14ac:dyDescent="0.55000000000000004">
      <c r="A483" s="42" t="s">
        <v>649</v>
      </c>
      <c r="B483" s="30" t="s">
        <v>93</v>
      </c>
      <c r="C483" s="43" t="s">
        <v>507</v>
      </c>
      <c r="D483" s="31">
        <v>25</v>
      </c>
      <c r="E483" s="31" t="s">
        <v>603</v>
      </c>
      <c r="F483" s="30" t="str">
        <f>VLOOKUP(E483,Location!$A$2:$D$11,4,0)</f>
        <v>1103</v>
      </c>
    </row>
    <row r="484" spans="1:6" x14ac:dyDescent="0.55000000000000004">
      <c r="A484" s="42" t="s">
        <v>649</v>
      </c>
      <c r="B484" s="130" t="s">
        <v>93</v>
      </c>
      <c r="C484" s="43" t="s">
        <v>508</v>
      </c>
      <c r="D484" s="31">
        <v>25</v>
      </c>
      <c r="E484" s="31" t="s">
        <v>603</v>
      </c>
      <c r="F484" s="30" t="str">
        <f>VLOOKUP(E484,Location!$A$2:$D$11,4,0)</f>
        <v>1103</v>
      </c>
    </row>
    <row r="485" spans="1:6" x14ac:dyDescent="0.55000000000000004">
      <c r="A485" s="42" t="s">
        <v>649</v>
      </c>
      <c r="B485" s="30" t="s">
        <v>93</v>
      </c>
      <c r="C485" s="43" t="s">
        <v>509</v>
      </c>
      <c r="D485" s="31">
        <v>25</v>
      </c>
      <c r="E485" s="31" t="s">
        <v>603</v>
      </c>
      <c r="F485" s="30" t="str">
        <f>VLOOKUP(E485,Location!$A$2:$D$11,4,0)</f>
        <v>1103</v>
      </c>
    </row>
    <row r="486" spans="1:6" x14ac:dyDescent="0.55000000000000004">
      <c r="A486" s="42" t="s">
        <v>649</v>
      </c>
      <c r="B486" s="130" t="s">
        <v>93</v>
      </c>
      <c r="C486" s="43" t="s">
        <v>510</v>
      </c>
      <c r="D486" s="31">
        <v>25</v>
      </c>
      <c r="E486" s="31" t="s">
        <v>603</v>
      </c>
      <c r="F486" s="30" t="str">
        <f>VLOOKUP(E486,Location!$A$2:$D$11,4,0)</f>
        <v>1103</v>
      </c>
    </row>
    <row r="487" spans="1:6" x14ac:dyDescent="0.55000000000000004">
      <c r="A487" s="42" t="s">
        <v>649</v>
      </c>
      <c r="B487" s="30" t="s">
        <v>93</v>
      </c>
      <c r="C487" s="43" t="s">
        <v>511</v>
      </c>
      <c r="D487" s="31">
        <v>25</v>
      </c>
      <c r="E487" s="31" t="s">
        <v>603</v>
      </c>
      <c r="F487" s="30" t="str">
        <f>VLOOKUP(E487,Location!$A$2:$D$11,4,0)</f>
        <v>1103</v>
      </c>
    </row>
    <row r="488" spans="1:6" x14ac:dyDescent="0.55000000000000004">
      <c r="A488" s="42" t="s">
        <v>649</v>
      </c>
      <c r="B488" s="130" t="s">
        <v>93</v>
      </c>
      <c r="C488" s="43" t="s">
        <v>512</v>
      </c>
      <c r="D488" s="31">
        <v>25</v>
      </c>
      <c r="E488" s="31" t="s">
        <v>603</v>
      </c>
      <c r="F488" s="30" t="str">
        <f>VLOOKUP(E488,Location!$A$2:$D$11,4,0)</f>
        <v>1103</v>
      </c>
    </row>
    <row r="489" spans="1:6" x14ac:dyDescent="0.55000000000000004">
      <c r="A489" s="42" t="s">
        <v>649</v>
      </c>
      <c r="B489" s="30" t="s">
        <v>93</v>
      </c>
      <c r="C489" s="43" t="s">
        <v>513</v>
      </c>
      <c r="D489" s="31">
        <v>25</v>
      </c>
      <c r="E489" s="31" t="s">
        <v>603</v>
      </c>
      <c r="F489" s="30" t="str">
        <f>VLOOKUP(E489,Location!$A$2:$D$11,4,0)</f>
        <v>1103</v>
      </c>
    </row>
    <row r="490" spans="1:6" x14ac:dyDescent="0.55000000000000004">
      <c r="A490" s="42" t="s">
        <v>649</v>
      </c>
      <c r="B490" s="130" t="s">
        <v>93</v>
      </c>
      <c r="C490" s="43" t="s">
        <v>514</v>
      </c>
      <c r="D490" s="31">
        <v>25</v>
      </c>
      <c r="E490" s="31" t="s">
        <v>603</v>
      </c>
      <c r="F490" s="30" t="str">
        <f>VLOOKUP(E490,Location!$A$2:$D$11,4,0)</f>
        <v>1103</v>
      </c>
    </row>
    <row r="491" spans="1:6" x14ac:dyDescent="0.55000000000000004">
      <c r="A491" s="42" t="s">
        <v>649</v>
      </c>
      <c r="B491" s="30" t="s">
        <v>93</v>
      </c>
      <c r="C491" s="43" t="s">
        <v>515</v>
      </c>
      <c r="D491" s="31">
        <v>25</v>
      </c>
      <c r="E491" s="31" t="s">
        <v>603</v>
      </c>
      <c r="F491" s="30" t="str">
        <f>VLOOKUP(E491,Location!$A$2:$D$11,4,0)</f>
        <v>1103</v>
      </c>
    </row>
    <row r="492" spans="1:6" x14ac:dyDescent="0.55000000000000004">
      <c r="A492" s="42" t="s">
        <v>649</v>
      </c>
      <c r="B492" s="130" t="s">
        <v>93</v>
      </c>
      <c r="C492" s="43" t="s">
        <v>516</v>
      </c>
      <c r="D492" s="31">
        <v>25</v>
      </c>
      <c r="E492" s="31" t="s">
        <v>603</v>
      </c>
      <c r="F492" s="30" t="str">
        <f>VLOOKUP(E492,Location!$A$2:$D$11,4,0)</f>
        <v>1103</v>
      </c>
    </row>
    <row r="493" spans="1:6" x14ac:dyDescent="0.55000000000000004">
      <c r="A493" s="42" t="s">
        <v>649</v>
      </c>
      <c r="B493" s="30" t="s">
        <v>93</v>
      </c>
      <c r="C493" s="43" t="s">
        <v>517</v>
      </c>
      <c r="D493" s="31">
        <v>25</v>
      </c>
      <c r="E493" s="31" t="s">
        <v>603</v>
      </c>
      <c r="F493" s="30" t="str">
        <f>VLOOKUP(E493,Location!$A$2:$D$11,4,0)</f>
        <v>1103</v>
      </c>
    </row>
    <row r="494" spans="1:6" x14ac:dyDescent="0.55000000000000004">
      <c r="A494" s="42" t="s">
        <v>649</v>
      </c>
      <c r="B494" s="130" t="s">
        <v>93</v>
      </c>
      <c r="C494" s="43" t="s">
        <v>518</v>
      </c>
      <c r="D494" s="31">
        <v>25</v>
      </c>
      <c r="E494" s="31" t="s">
        <v>603</v>
      </c>
      <c r="F494" s="30" t="str">
        <f>VLOOKUP(E494,Location!$A$2:$D$11,4,0)</f>
        <v>1103</v>
      </c>
    </row>
    <row r="495" spans="1:6" x14ac:dyDescent="0.55000000000000004">
      <c r="A495" s="42" t="s">
        <v>649</v>
      </c>
      <c r="B495" s="30" t="s">
        <v>93</v>
      </c>
      <c r="C495" s="43" t="s">
        <v>519</v>
      </c>
      <c r="D495" s="31">
        <v>25</v>
      </c>
      <c r="E495" s="31" t="s">
        <v>603</v>
      </c>
      <c r="F495" s="30" t="str">
        <f>VLOOKUP(E495,Location!$A$2:$D$11,4,0)</f>
        <v>1103</v>
      </c>
    </row>
    <row r="496" spans="1:6" x14ac:dyDescent="0.55000000000000004">
      <c r="A496" s="42" t="s">
        <v>649</v>
      </c>
      <c r="B496" s="130" t="s">
        <v>93</v>
      </c>
      <c r="C496" s="43" t="s">
        <v>520</v>
      </c>
      <c r="D496" s="31">
        <v>25</v>
      </c>
      <c r="E496" s="31" t="s">
        <v>603</v>
      </c>
      <c r="F496" s="30" t="str">
        <f>VLOOKUP(E496,Location!$A$2:$D$11,4,0)</f>
        <v>1103</v>
      </c>
    </row>
    <row r="497" spans="1:6" x14ac:dyDescent="0.55000000000000004">
      <c r="A497" s="42" t="s">
        <v>649</v>
      </c>
      <c r="B497" s="30" t="s">
        <v>93</v>
      </c>
      <c r="C497" s="43" t="s">
        <v>521</v>
      </c>
      <c r="D497" s="31">
        <v>25</v>
      </c>
      <c r="E497" s="31" t="s">
        <v>603</v>
      </c>
      <c r="F497" s="30" t="str">
        <f>VLOOKUP(E497,Location!$A$2:$D$11,4,0)</f>
        <v>1103</v>
      </c>
    </row>
    <row r="498" spans="1:6" x14ac:dyDescent="0.55000000000000004">
      <c r="A498" s="42" t="s">
        <v>649</v>
      </c>
      <c r="B498" s="130" t="s">
        <v>93</v>
      </c>
      <c r="C498" s="43" t="s">
        <v>522</v>
      </c>
      <c r="D498" s="31">
        <v>25</v>
      </c>
      <c r="E498" s="31" t="s">
        <v>603</v>
      </c>
      <c r="F498" s="30" t="str">
        <f>VLOOKUP(E498,Location!$A$2:$D$11,4,0)</f>
        <v>1103</v>
      </c>
    </row>
    <row r="499" spans="1:6" x14ac:dyDescent="0.55000000000000004">
      <c r="A499" s="42" t="s">
        <v>649</v>
      </c>
      <c r="B499" s="30" t="s">
        <v>93</v>
      </c>
      <c r="C499" s="37" t="s">
        <v>713</v>
      </c>
      <c r="D499" s="31">
        <v>25</v>
      </c>
      <c r="E499" s="31" t="s">
        <v>603</v>
      </c>
      <c r="F499" s="30" t="str">
        <f>VLOOKUP(E499,Location!$A$2:$D$11,4,0)</f>
        <v>1103</v>
      </c>
    </row>
    <row r="500" spans="1:6" x14ac:dyDescent="0.55000000000000004">
      <c r="A500" s="42" t="s">
        <v>649</v>
      </c>
      <c r="B500" s="130" t="s">
        <v>93</v>
      </c>
      <c r="C500" s="37" t="s">
        <v>523</v>
      </c>
      <c r="D500" s="31">
        <v>25</v>
      </c>
      <c r="E500" s="31" t="s">
        <v>603</v>
      </c>
      <c r="F500" s="30" t="str">
        <f>VLOOKUP(E500,Location!$A$2:$D$11,4,0)</f>
        <v>1103</v>
      </c>
    </row>
    <row r="501" spans="1:6" x14ac:dyDescent="0.55000000000000004">
      <c r="A501" s="42" t="s">
        <v>649</v>
      </c>
      <c r="B501" s="30" t="s">
        <v>93</v>
      </c>
      <c r="C501" s="37" t="s">
        <v>524</v>
      </c>
      <c r="D501" s="31">
        <v>25</v>
      </c>
      <c r="E501" s="31" t="s">
        <v>603</v>
      </c>
      <c r="F501" s="30" t="str">
        <f>VLOOKUP(E501,Location!$A$2:$D$11,4,0)</f>
        <v>1103</v>
      </c>
    </row>
    <row r="502" spans="1:6" x14ac:dyDescent="0.55000000000000004">
      <c r="A502" s="42" t="s">
        <v>649</v>
      </c>
      <c r="B502" s="130" t="s">
        <v>93</v>
      </c>
      <c r="C502" s="37" t="s">
        <v>525</v>
      </c>
      <c r="D502" s="31">
        <v>25</v>
      </c>
      <c r="E502" s="31" t="s">
        <v>603</v>
      </c>
      <c r="F502" s="30" t="str">
        <f>VLOOKUP(E502,Location!$A$2:$D$11,4,0)</f>
        <v>1103</v>
      </c>
    </row>
    <row r="503" spans="1:6" x14ac:dyDescent="0.55000000000000004">
      <c r="A503" s="42" t="s">
        <v>649</v>
      </c>
      <c r="B503" s="30" t="s">
        <v>93</v>
      </c>
      <c r="C503" s="37" t="s">
        <v>526</v>
      </c>
      <c r="D503" s="31">
        <v>25</v>
      </c>
      <c r="E503" s="31" t="s">
        <v>603</v>
      </c>
      <c r="F503" s="30" t="str">
        <f>VLOOKUP(E503,Location!$A$2:$D$11,4,0)</f>
        <v>1103</v>
      </c>
    </row>
    <row r="504" spans="1:6" x14ac:dyDescent="0.55000000000000004">
      <c r="A504" s="42" t="s">
        <v>649</v>
      </c>
      <c r="B504" s="130" t="s">
        <v>93</v>
      </c>
      <c r="C504" s="37" t="s">
        <v>527</v>
      </c>
      <c r="D504" s="31">
        <v>25</v>
      </c>
      <c r="E504" s="31" t="s">
        <v>603</v>
      </c>
      <c r="F504" s="30" t="str">
        <f>VLOOKUP(E504,Location!$A$2:$D$11,4,0)</f>
        <v>1103</v>
      </c>
    </row>
    <row r="505" spans="1:6" x14ac:dyDescent="0.55000000000000004">
      <c r="A505" s="42" t="s">
        <v>649</v>
      </c>
      <c r="B505" s="30" t="s">
        <v>93</v>
      </c>
      <c r="C505" s="37" t="s">
        <v>528</v>
      </c>
      <c r="D505" s="31">
        <v>25</v>
      </c>
      <c r="E505" s="31" t="s">
        <v>603</v>
      </c>
      <c r="F505" s="30" t="str">
        <f>VLOOKUP(E505,Location!$A$2:$D$11,4,0)</f>
        <v>1103</v>
      </c>
    </row>
    <row r="506" spans="1:6" x14ac:dyDescent="0.55000000000000004">
      <c r="A506" s="42" t="s">
        <v>649</v>
      </c>
      <c r="B506" s="130" t="s">
        <v>93</v>
      </c>
      <c r="C506" s="37" t="s">
        <v>529</v>
      </c>
      <c r="D506" s="31">
        <v>25</v>
      </c>
      <c r="E506" s="31" t="s">
        <v>603</v>
      </c>
      <c r="F506" s="30" t="str">
        <f>VLOOKUP(E506,Location!$A$2:$D$11,4,0)</f>
        <v>1103</v>
      </c>
    </row>
    <row r="507" spans="1:6" x14ac:dyDescent="0.55000000000000004">
      <c r="A507" s="42" t="s">
        <v>649</v>
      </c>
      <c r="B507" s="30" t="s">
        <v>93</v>
      </c>
      <c r="C507" s="37" t="s">
        <v>530</v>
      </c>
      <c r="D507" s="31">
        <v>25</v>
      </c>
      <c r="E507" s="31" t="s">
        <v>603</v>
      </c>
      <c r="F507" s="30" t="str">
        <f>VLOOKUP(E507,Location!$A$2:$D$11,4,0)</f>
        <v>1103</v>
      </c>
    </row>
    <row r="508" spans="1:6" x14ac:dyDescent="0.55000000000000004">
      <c r="A508" s="42" t="s">
        <v>649</v>
      </c>
      <c r="B508" s="130" t="s">
        <v>93</v>
      </c>
      <c r="C508" s="37" t="s">
        <v>531</v>
      </c>
      <c r="D508" s="31">
        <v>25</v>
      </c>
      <c r="E508" s="31" t="s">
        <v>603</v>
      </c>
      <c r="F508" s="30" t="str">
        <f>VLOOKUP(E508,Location!$A$2:$D$11,4,0)</f>
        <v>1103</v>
      </c>
    </row>
    <row r="509" spans="1:6" x14ac:dyDescent="0.55000000000000004">
      <c r="A509" s="42" t="s">
        <v>649</v>
      </c>
      <c r="B509" s="30" t="s">
        <v>93</v>
      </c>
      <c r="C509" s="37" t="s">
        <v>532</v>
      </c>
      <c r="D509" s="31">
        <v>25</v>
      </c>
      <c r="E509" s="31" t="s">
        <v>603</v>
      </c>
      <c r="F509" s="30" t="str">
        <f>VLOOKUP(E509,Location!$A$2:$D$11,4,0)</f>
        <v>1103</v>
      </c>
    </row>
    <row r="510" spans="1:6" x14ac:dyDescent="0.55000000000000004">
      <c r="A510" s="42" t="s">
        <v>649</v>
      </c>
      <c r="B510" s="130" t="s">
        <v>93</v>
      </c>
      <c r="C510" s="37" t="s">
        <v>533</v>
      </c>
      <c r="D510" s="31">
        <v>25</v>
      </c>
      <c r="E510" s="31" t="s">
        <v>603</v>
      </c>
      <c r="F510" s="30" t="str">
        <f>VLOOKUP(E510,Location!$A$2:$D$11,4,0)</f>
        <v>1103</v>
      </c>
    </row>
    <row r="511" spans="1:6" x14ac:dyDescent="0.55000000000000004">
      <c r="A511" s="42" t="s">
        <v>649</v>
      </c>
      <c r="B511" s="30" t="s">
        <v>93</v>
      </c>
      <c r="C511" s="37" t="s">
        <v>534</v>
      </c>
      <c r="D511" s="31">
        <v>25</v>
      </c>
      <c r="E511" s="31" t="s">
        <v>603</v>
      </c>
      <c r="F511" s="30" t="str">
        <f>VLOOKUP(E511,Location!$A$2:$D$11,4,0)</f>
        <v>1103</v>
      </c>
    </row>
    <row r="512" spans="1:6" x14ac:dyDescent="0.55000000000000004">
      <c r="A512" s="42" t="s">
        <v>649</v>
      </c>
      <c r="B512" s="130" t="s">
        <v>93</v>
      </c>
      <c r="C512" s="37" t="s">
        <v>535</v>
      </c>
      <c r="D512" s="31">
        <v>25</v>
      </c>
      <c r="E512" s="31" t="s">
        <v>603</v>
      </c>
      <c r="F512" s="30" t="str">
        <f>VLOOKUP(E512,Location!$A$2:$D$11,4,0)</f>
        <v>1103</v>
      </c>
    </row>
    <row r="513" spans="1:6" x14ac:dyDescent="0.55000000000000004">
      <c r="A513" s="42" t="s">
        <v>649</v>
      </c>
      <c r="B513" s="30" t="s">
        <v>93</v>
      </c>
      <c r="C513" s="37" t="s">
        <v>536</v>
      </c>
      <c r="D513" s="31">
        <v>25</v>
      </c>
      <c r="E513" s="31" t="s">
        <v>603</v>
      </c>
      <c r="F513" s="30" t="str">
        <f>VLOOKUP(E513,Location!$A$2:$D$11,4,0)</f>
        <v>1103</v>
      </c>
    </row>
    <row r="514" spans="1:6" x14ac:dyDescent="0.55000000000000004">
      <c r="A514" s="42" t="s">
        <v>649</v>
      </c>
      <c r="B514" s="130" t="s">
        <v>93</v>
      </c>
      <c r="C514" s="37" t="s">
        <v>537</v>
      </c>
      <c r="D514" s="31">
        <v>25</v>
      </c>
      <c r="E514" s="31" t="s">
        <v>603</v>
      </c>
      <c r="F514" s="30" t="str">
        <f>VLOOKUP(E514,Location!$A$2:$D$11,4,0)</f>
        <v>1103</v>
      </c>
    </row>
    <row r="515" spans="1:6" x14ac:dyDescent="0.55000000000000004">
      <c r="A515" s="42" t="s">
        <v>649</v>
      </c>
      <c r="B515" s="30" t="s">
        <v>93</v>
      </c>
      <c r="C515" s="37" t="s">
        <v>538</v>
      </c>
      <c r="D515" s="31">
        <v>25</v>
      </c>
      <c r="E515" s="31" t="s">
        <v>603</v>
      </c>
      <c r="F515" s="30" t="str">
        <f>VLOOKUP(E515,Location!$A$2:$D$11,4,0)</f>
        <v>1103</v>
      </c>
    </row>
    <row r="516" spans="1:6" x14ac:dyDescent="0.55000000000000004">
      <c r="A516" s="42" t="s">
        <v>649</v>
      </c>
      <c r="B516" s="130" t="s">
        <v>93</v>
      </c>
      <c r="C516" s="37" t="s">
        <v>539</v>
      </c>
      <c r="D516" s="31">
        <v>25</v>
      </c>
      <c r="E516" s="31" t="s">
        <v>603</v>
      </c>
      <c r="F516" s="30" t="str">
        <f>VLOOKUP(E516,Location!$A$2:$D$11,4,0)</f>
        <v>1103</v>
      </c>
    </row>
    <row r="517" spans="1:6" x14ac:dyDescent="0.55000000000000004">
      <c r="A517" s="42" t="s">
        <v>649</v>
      </c>
      <c r="B517" s="30" t="s">
        <v>93</v>
      </c>
      <c r="C517" s="37" t="s">
        <v>540</v>
      </c>
      <c r="D517" s="31">
        <v>25</v>
      </c>
      <c r="E517" s="31" t="s">
        <v>603</v>
      </c>
      <c r="F517" s="30" t="str">
        <f>VLOOKUP(E517,Location!$A$2:$D$11,4,0)</f>
        <v>1103</v>
      </c>
    </row>
    <row r="518" spans="1:6" x14ac:dyDescent="0.55000000000000004">
      <c r="A518" s="42" t="s">
        <v>649</v>
      </c>
      <c r="B518" s="130" t="s">
        <v>93</v>
      </c>
      <c r="C518" s="37" t="s">
        <v>541</v>
      </c>
      <c r="D518" s="31">
        <v>25</v>
      </c>
      <c r="E518" s="31" t="s">
        <v>603</v>
      </c>
      <c r="F518" s="30" t="str">
        <f>VLOOKUP(E518,Location!$A$2:$D$11,4,0)</f>
        <v>1103</v>
      </c>
    </row>
    <row r="519" spans="1:6" x14ac:dyDescent="0.55000000000000004">
      <c r="A519" s="42" t="s">
        <v>649</v>
      </c>
      <c r="B519" s="30" t="s">
        <v>93</v>
      </c>
      <c r="C519" s="37" t="s">
        <v>542</v>
      </c>
      <c r="D519" s="31">
        <v>25</v>
      </c>
      <c r="E519" s="31" t="s">
        <v>603</v>
      </c>
      <c r="F519" s="30" t="str">
        <f>VLOOKUP(E519,Location!$A$2:$D$11,4,0)</f>
        <v>1103</v>
      </c>
    </row>
    <row r="520" spans="1:6" x14ac:dyDescent="0.55000000000000004">
      <c r="A520" s="42" t="s">
        <v>649</v>
      </c>
      <c r="B520" s="130" t="s">
        <v>93</v>
      </c>
      <c r="C520" s="37" t="s">
        <v>543</v>
      </c>
      <c r="D520" s="31">
        <v>25</v>
      </c>
      <c r="E520" s="31" t="s">
        <v>603</v>
      </c>
      <c r="F520" s="30" t="str">
        <f>VLOOKUP(E520,Location!$A$2:$D$11,4,0)</f>
        <v>1103</v>
      </c>
    </row>
    <row r="521" spans="1:6" x14ac:dyDescent="0.55000000000000004">
      <c r="A521" s="42" t="s">
        <v>649</v>
      </c>
      <c r="B521" s="30" t="s">
        <v>93</v>
      </c>
      <c r="C521" s="37" t="s">
        <v>544</v>
      </c>
      <c r="D521" s="31">
        <v>25</v>
      </c>
      <c r="E521" s="31" t="s">
        <v>603</v>
      </c>
      <c r="F521" s="30" t="str">
        <f>VLOOKUP(E521,Location!$A$2:$D$11,4,0)</f>
        <v>1103</v>
      </c>
    </row>
    <row r="522" spans="1:6" x14ac:dyDescent="0.55000000000000004">
      <c r="A522" s="42" t="s">
        <v>649</v>
      </c>
      <c r="B522" s="130" t="s">
        <v>93</v>
      </c>
      <c r="C522" s="37" t="s">
        <v>545</v>
      </c>
      <c r="D522" s="31">
        <v>25</v>
      </c>
      <c r="E522" s="31" t="s">
        <v>603</v>
      </c>
      <c r="F522" s="30" t="str">
        <f>VLOOKUP(E522,Location!$A$2:$D$11,4,0)</f>
        <v>1103</v>
      </c>
    </row>
    <row r="523" spans="1:6" x14ac:dyDescent="0.55000000000000004">
      <c r="A523" s="42" t="s">
        <v>649</v>
      </c>
      <c r="B523" s="30" t="s">
        <v>93</v>
      </c>
      <c r="C523" s="37" t="s">
        <v>546</v>
      </c>
      <c r="D523" s="31">
        <v>25</v>
      </c>
      <c r="E523" s="31" t="s">
        <v>603</v>
      </c>
      <c r="F523" s="30" t="str">
        <f>VLOOKUP(E523,Location!$A$2:$D$11,4,0)</f>
        <v>1103</v>
      </c>
    </row>
    <row r="524" spans="1:6" x14ac:dyDescent="0.55000000000000004">
      <c r="A524" s="42" t="s">
        <v>649</v>
      </c>
      <c r="B524" s="130" t="s">
        <v>93</v>
      </c>
      <c r="C524" s="37" t="s">
        <v>547</v>
      </c>
      <c r="D524" s="31">
        <v>25</v>
      </c>
      <c r="E524" s="31" t="s">
        <v>603</v>
      </c>
      <c r="F524" s="30" t="str">
        <f>VLOOKUP(E524,Location!$A$2:$D$11,4,0)</f>
        <v>1103</v>
      </c>
    </row>
    <row r="525" spans="1:6" x14ac:dyDescent="0.55000000000000004">
      <c r="A525" s="42" t="s">
        <v>649</v>
      </c>
      <c r="B525" s="30" t="s">
        <v>93</v>
      </c>
      <c r="C525" s="37" t="s">
        <v>548</v>
      </c>
      <c r="D525" s="31">
        <v>25</v>
      </c>
      <c r="E525" s="31" t="s">
        <v>603</v>
      </c>
      <c r="F525" s="30" t="str">
        <f>VLOOKUP(E525,Location!$A$2:$D$11,4,0)</f>
        <v>1103</v>
      </c>
    </row>
    <row r="526" spans="1:6" x14ac:dyDescent="0.55000000000000004">
      <c r="A526" s="42" t="s">
        <v>649</v>
      </c>
      <c r="B526" s="130" t="s">
        <v>93</v>
      </c>
      <c r="C526" s="37" t="s">
        <v>549</v>
      </c>
      <c r="D526" s="31">
        <v>25</v>
      </c>
      <c r="E526" s="31" t="s">
        <v>603</v>
      </c>
      <c r="F526" s="30" t="str">
        <f>VLOOKUP(E526,Location!$A$2:$D$11,4,0)</f>
        <v>1103</v>
      </c>
    </row>
    <row r="527" spans="1:6" x14ac:dyDescent="0.55000000000000004">
      <c r="A527" s="42" t="s">
        <v>649</v>
      </c>
      <c r="B527" s="30" t="s">
        <v>93</v>
      </c>
      <c r="C527" s="37" t="s">
        <v>550</v>
      </c>
      <c r="D527" s="31">
        <v>25</v>
      </c>
      <c r="E527" s="31" t="s">
        <v>603</v>
      </c>
      <c r="F527" s="30" t="str">
        <f>VLOOKUP(E527,Location!$A$2:$D$11,4,0)</f>
        <v>1103</v>
      </c>
    </row>
    <row r="528" spans="1:6" x14ac:dyDescent="0.55000000000000004">
      <c r="A528" s="42" t="s">
        <v>649</v>
      </c>
      <c r="B528" s="130" t="s">
        <v>93</v>
      </c>
      <c r="C528" s="37" t="s">
        <v>551</v>
      </c>
      <c r="D528" s="31">
        <v>25</v>
      </c>
      <c r="E528" s="31" t="s">
        <v>603</v>
      </c>
      <c r="F528" s="30" t="str">
        <f>VLOOKUP(E528,Location!$A$2:$D$11,4,0)</f>
        <v>1103</v>
      </c>
    </row>
    <row r="529" spans="1:6" x14ac:dyDescent="0.55000000000000004">
      <c r="A529" s="42" t="s">
        <v>649</v>
      </c>
      <c r="B529" s="30" t="s">
        <v>93</v>
      </c>
      <c r="C529" s="37" t="s">
        <v>552</v>
      </c>
      <c r="D529" s="31">
        <v>25</v>
      </c>
      <c r="E529" s="31" t="s">
        <v>603</v>
      </c>
      <c r="F529" s="30" t="str">
        <f>VLOOKUP(E529,Location!$A$2:$D$11,4,0)</f>
        <v>1103</v>
      </c>
    </row>
    <row r="530" spans="1:6" x14ac:dyDescent="0.55000000000000004">
      <c r="A530" s="42" t="s">
        <v>649</v>
      </c>
      <c r="B530" s="130" t="s">
        <v>93</v>
      </c>
      <c r="C530" s="37" t="s">
        <v>553</v>
      </c>
      <c r="D530" s="31">
        <v>25</v>
      </c>
      <c r="E530" s="31" t="s">
        <v>603</v>
      </c>
      <c r="F530" s="30" t="str">
        <f>VLOOKUP(E530,Location!$A$2:$D$11,4,0)</f>
        <v>1103</v>
      </c>
    </row>
    <row r="531" spans="1:6" x14ac:dyDescent="0.55000000000000004">
      <c r="A531" s="42" t="s">
        <v>649</v>
      </c>
      <c r="B531" s="30" t="s">
        <v>93</v>
      </c>
      <c r="C531" s="37" t="s">
        <v>554</v>
      </c>
      <c r="D531" s="31">
        <v>25</v>
      </c>
      <c r="E531" s="31" t="s">
        <v>603</v>
      </c>
      <c r="F531" s="30" t="str">
        <f>VLOOKUP(E531,Location!$A$2:$D$11,4,0)</f>
        <v>1103</v>
      </c>
    </row>
    <row r="532" spans="1:6" x14ac:dyDescent="0.55000000000000004">
      <c r="A532" s="42" t="s">
        <v>649</v>
      </c>
      <c r="B532" s="130" t="s">
        <v>93</v>
      </c>
      <c r="C532" s="37" t="s">
        <v>555</v>
      </c>
      <c r="D532" s="31">
        <v>25</v>
      </c>
      <c r="E532" s="31" t="s">
        <v>603</v>
      </c>
      <c r="F532" s="30" t="str">
        <f>VLOOKUP(E532,Location!$A$2:$D$11,4,0)</f>
        <v>1103</v>
      </c>
    </row>
    <row r="533" spans="1:6" x14ac:dyDescent="0.55000000000000004">
      <c r="A533" s="42" t="s">
        <v>649</v>
      </c>
      <c r="B533" s="30" t="s">
        <v>93</v>
      </c>
      <c r="C533" s="37" t="s">
        <v>556</v>
      </c>
      <c r="D533" s="31">
        <v>25</v>
      </c>
      <c r="E533" s="31" t="s">
        <v>603</v>
      </c>
      <c r="F533" s="30" t="str">
        <f>VLOOKUP(E533,Location!$A$2:$D$11,4,0)</f>
        <v>1103</v>
      </c>
    </row>
    <row r="534" spans="1:6" x14ac:dyDescent="0.55000000000000004">
      <c r="A534" s="42" t="s">
        <v>649</v>
      </c>
      <c r="B534" s="130" t="s">
        <v>93</v>
      </c>
      <c r="C534" s="37" t="s">
        <v>557</v>
      </c>
      <c r="D534" s="31">
        <v>25</v>
      </c>
      <c r="E534" s="31" t="s">
        <v>603</v>
      </c>
      <c r="F534" s="30" t="str">
        <f>VLOOKUP(E534,Location!$A$2:$D$11,4,0)</f>
        <v>1103</v>
      </c>
    </row>
    <row r="535" spans="1:6" x14ac:dyDescent="0.55000000000000004">
      <c r="A535" s="42" t="s">
        <v>649</v>
      </c>
      <c r="B535" s="30" t="s">
        <v>93</v>
      </c>
      <c r="C535" s="37" t="s">
        <v>714</v>
      </c>
      <c r="D535" s="31">
        <v>19</v>
      </c>
      <c r="E535" s="31" t="s">
        <v>603</v>
      </c>
      <c r="F535" s="30" t="str">
        <f>VLOOKUP(E535,Location!$A$2:$D$11,4,0)</f>
        <v>1103</v>
      </c>
    </row>
    <row r="536" spans="1:6" x14ac:dyDescent="0.55000000000000004">
      <c r="A536" s="42" t="s">
        <v>649</v>
      </c>
      <c r="B536" s="130" t="s">
        <v>93</v>
      </c>
      <c r="C536" s="37" t="s">
        <v>715</v>
      </c>
      <c r="D536" s="31">
        <v>14</v>
      </c>
      <c r="E536" s="31" t="s">
        <v>603</v>
      </c>
      <c r="F536" s="30" t="str">
        <f>VLOOKUP(E536,Location!$A$2:$D$11,4,0)</f>
        <v>1103</v>
      </c>
    </row>
    <row r="537" spans="1:6" x14ac:dyDescent="0.55000000000000004">
      <c r="A537" s="30" t="s">
        <v>682</v>
      </c>
      <c r="B537" s="30" t="s">
        <v>91</v>
      </c>
      <c r="C537" s="30" t="s">
        <v>716</v>
      </c>
      <c r="D537" s="30">
        <v>25</v>
      </c>
      <c r="E537" s="30" t="s">
        <v>603</v>
      </c>
      <c r="F537" s="30" t="str">
        <f>VLOOKUP(E537,Location!$A$2:$D$11,4,0)</f>
        <v>1103</v>
      </c>
    </row>
    <row r="538" spans="1:6" x14ac:dyDescent="0.55000000000000004">
      <c r="A538" s="130" t="s">
        <v>682</v>
      </c>
      <c r="B538" s="130" t="s">
        <v>91</v>
      </c>
      <c r="C538" s="130" t="s">
        <v>716</v>
      </c>
      <c r="D538" s="130">
        <v>25</v>
      </c>
      <c r="E538" s="130" t="s">
        <v>603</v>
      </c>
      <c r="F538" s="30" t="str">
        <f>VLOOKUP(E538,Location!$A$2:$D$11,4,0)</f>
        <v>1103</v>
      </c>
    </row>
    <row r="539" spans="1:6" x14ac:dyDescent="0.55000000000000004">
      <c r="A539" s="30" t="s">
        <v>682</v>
      </c>
      <c r="B539" s="30" t="s">
        <v>91</v>
      </c>
      <c r="C539" s="30" t="s">
        <v>716</v>
      </c>
      <c r="D539" s="30">
        <v>25</v>
      </c>
      <c r="E539" s="30" t="s">
        <v>603</v>
      </c>
      <c r="F539" s="30" t="str">
        <f>VLOOKUP(E539,Location!$A$2:$D$11,4,0)</f>
        <v>1103</v>
      </c>
    </row>
    <row r="540" spans="1:6" x14ac:dyDescent="0.55000000000000004">
      <c r="A540" s="130" t="s">
        <v>682</v>
      </c>
      <c r="B540" s="130" t="s">
        <v>91</v>
      </c>
      <c r="C540" s="130" t="s">
        <v>716</v>
      </c>
      <c r="D540" s="130">
        <v>25</v>
      </c>
      <c r="E540" s="130" t="s">
        <v>603</v>
      </c>
      <c r="F540" s="30" t="str">
        <f>VLOOKUP(E540,Location!$A$2:$D$11,4,0)</f>
        <v>1103</v>
      </c>
    </row>
    <row r="541" spans="1:6" x14ac:dyDescent="0.55000000000000004">
      <c r="A541" s="30" t="s">
        <v>682</v>
      </c>
      <c r="B541" s="30" t="s">
        <v>91</v>
      </c>
      <c r="C541" s="30" t="s">
        <v>716</v>
      </c>
      <c r="D541" s="30">
        <v>25</v>
      </c>
      <c r="E541" s="30" t="s">
        <v>603</v>
      </c>
      <c r="F541" s="30" t="str">
        <f>VLOOKUP(E541,Location!$A$2:$D$11,4,0)</f>
        <v>1103</v>
      </c>
    </row>
    <row r="542" spans="1:6" x14ac:dyDescent="0.55000000000000004">
      <c r="A542" s="130" t="s">
        <v>682</v>
      </c>
      <c r="B542" s="130" t="s">
        <v>91</v>
      </c>
      <c r="C542" s="130" t="s">
        <v>716</v>
      </c>
      <c r="D542" s="130">
        <v>25</v>
      </c>
      <c r="E542" s="130" t="s">
        <v>603</v>
      </c>
      <c r="F542" s="30" t="str">
        <f>VLOOKUP(E542,Location!$A$2:$D$11,4,0)</f>
        <v>1103</v>
      </c>
    </row>
    <row r="543" spans="1:6" x14ac:dyDescent="0.55000000000000004">
      <c r="A543" s="30" t="s">
        <v>682</v>
      </c>
      <c r="B543" s="30" t="s">
        <v>91</v>
      </c>
      <c r="C543" s="30" t="s">
        <v>716</v>
      </c>
      <c r="D543" s="30">
        <v>25</v>
      </c>
      <c r="E543" s="30" t="s">
        <v>603</v>
      </c>
      <c r="F543" s="30" t="str">
        <f>VLOOKUP(E543,Location!$A$2:$D$11,4,0)</f>
        <v>1103</v>
      </c>
    </row>
    <row r="544" spans="1:6" x14ac:dyDescent="0.55000000000000004">
      <c r="A544" s="130" t="s">
        <v>682</v>
      </c>
      <c r="B544" s="130" t="s">
        <v>91</v>
      </c>
      <c r="C544" s="130" t="s">
        <v>716</v>
      </c>
      <c r="D544" s="130">
        <v>25</v>
      </c>
      <c r="E544" s="130" t="s">
        <v>603</v>
      </c>
      <c r="F544" s="30" t="str">
        <f>VLOOKUP(E544,Location!$A$2:$D$11,4,0)</f>
        <v>1103</v>
      </c>
    </row>
    <row r="545" spans="1:6" x14ac:dyDescent="0.55000000000000004">
      <c r="A545" s="30" t="s">
        <v>682</v>
      </c>
      <c r="B545" s="30" t="s">
        <v>91</v>
      </c>
      <c r="C545" s="30" t="s">
        <v>716</v>
      </c>
      <c r="D545" s="30">
        <v>25</v>
      </c>
      <c r="E545" s="30" t="s">
        <v>603</v>
      </c>
      <c r="F545" s="30" t="str">
        <f>VLOOKUP(E545,Location!$A$2:$D$11,4,0)</f>
        <v>1103</v>
      </c>
    </row>
    <row r="546" spans="1:6" x14ac:dyDescent="0.55000000000000004">
      <c r="A546" s="130" t="s">
        <v>682</v>
      </c>
      <c r="B546" s="130" t="s">
        <v>91</v>
      </c>
      <c r="C546" s="130" t="s">
        <v>716</v>
      </c>
      <c r="D546" s="130">
        <v>25</v>
      </c>
      <c r="E546" s="130" t="s">
        <v>603</v>
      </c>
      <c r="F546" s="30" t="str">
        <f>VLOOKUP(E546,Location!$A$2:$D$11,4,0)</f>
        <v>1103</v>
      </c>
    </row>
    <row r="547" spans="1:6" x14ac:dyDescent="0.55000000000000004">
      <c r="A547" s="30" t="s">
        <v>682</v>
      </c>
      <c r="B547" s="30" t="s">
        <v>91</v>
      </c>
      <c r="C547" s="30" t="s">
        <v>716</v>
      </c>
      <c r="D547" s="30">
        <v>25</v>
      </c>
      <c r="E547" s="30" t="s">
        <v>603</v>
      </c>
      <c r="F547" s="30" t="str">
        <f>VLOOKUP(E547,Location!$A$2:$D$11,4,0)</f>
        <v>1103</v>
      </c>
    </row>
    <row r="548" spans="1:6" x14ac:dyDescent="0.55000000000000004">
      <c r="A548" s="130" t="s">
        <v>682</v>
      </c>
      <c r="B548" s="130" t="s">
        <v>91</v>
      </c>
      <c r="C548" s="130" t="s">
        <v>716</v>
      </c>
      <c r="D548" s="130">
        <v>25</v>
      </c>
      <c r="E548" s="130" t="s">
        <v>603</v>
      </c>
      <c r="F548" s="30" t="str">
        <f>VLOOKUP(E548,Location!$A$2:$D$11,4,0)</f>
        <v>1103</v>
      </c>
    </row>
    <row r="549" spans="1:6" x14ac:dyDescent="0.55000000000000004">
      <c r="A549" s="30" t="s">
        <v>682</v>
      </c>
      <c r="B549" s="30" t="s">
        <v>91</v>
      </c>
      <c r="C549" s="30" t="s">
        <v>716</v>
      </c>
      <c r="D549" s="30">
        <v>25</v>
      </c>
      <c r="E549" s="30" t="s">
        <v>603</v>
      </c>
      <c r="F549" s="30" t="str">
        <f>VLOOKUP(E549,Location!$A$2:$D$11,4,0)</f>
        <v>1103</v>
      </c>
    </row>
    <row r="550" spans="1:6" x14ac:dyDescent="0.55000000000000004">
      <c r="A550" s="130" t="s">
        <v>682</v>
      </c>
      <c r="B550" s="130" t="s">
        <v>91</v>
      </c>
      <c r="C550" s="130" t="s">
        <v>716</v>
      </c>
      <c r="D550" s="130">
        <v>25</v>
      </c>
      <c r="E550" s="130" t="s">
        <v>603</v>
      </c>
      <c r="F550" s="30" t="str">
        <f>VLOOKUP(E550,Location!$A$2:$D$11,4,0)</f>
        <v>1103</v>
      </c>
    </row>
    <row r="551" spans="1:6" x14ac:dyDescent="0.55000000000000004">
      <c r="A551" s="30" t="s">
        <v>682</v>
      </c>
      <c r="B551" s="30" t="s">
        <v>91</v>
      </c>
      <c r="C551" s="30" t="s">
        <v>716</v>
      </c>
      <c r="D551" s="30">
        <v>25</v>
      </c>
      <c r="E551" s="30" t="s">
        <v>603</v>
      </c>
      <c r="F551" s="30" t="str">
        <f>VLOOKUP(E551,Location!$A$2:$D$11,4,0)</f>
        <v>1103</v>
      </c>
    </row>
    <row r="552" spans="1:6" x14ac:dyDescent="0.55000000000000004">
      <c r="A552" s="130" t="s">
        <v>682</v>
      </c>
      <c r="B552" s="130" t="s">
        <v>91</v>
      </c>
      <c r="C552" s="130" t="s">
        <v>716</v>
      </c>
      <c r="D552" s="130">
        <v>25</v>
      </c>
      <c r="E552" s="130" t="s">
        <v>603</v>
      </c>
      <c r="F552" s="30" t="str">
        <f>VLOOKUP(E552,Location!$A$2:$D$11,4,0)</f>
        <v>1103</v>
      </c>
    </row>
    <row r="553" spans="1:6" x14ac:dyDescent="0.55000000000000004">
      <c r="A553" s="30" t="s">
        <v>682</v>
      </c>
      <c r="B553" s="30" t="s">
        <v>91</v>
      </c>
      <c r="C553" s="30" t="s">
        <v>716</v>
      </c>
      <c r="D553" s="30">
        <v>25</v>
      </c>
      <c r="E553" s="30" t="s">
        <v>603</v>
      </c>
      <c r="F553" s="30" t="str">
        <f>VLOOKUP(E553,Location!$A$2:$D$11,4,0)</f>
        <v>1103</v>
      </c>
    </row>
    <row r="554" spans="1:6" x14ac:dyDescent="0.55000000000000004">
      <c r="A554" s="130" t="s">
        <v>682</v>
      </c>
      <c r="B554" s="130" t="s">
        <v>91</v>
      </c>
      <c r="C554" s="130" t="s">
        <v>716</v>
      </c>
      <c r="D554" s="130">
        <v>25</v>
      </c>
      <c r="E554" s="130" t="s">
        <v>603</v>
      </c>
      <c r="F554" s="30" t="str">
        <f>VLOOKUP(E554,Location!$A$2:$D$11,4,0)</f>
        <v>1103</v>
      </c>
    </row>
    <row r="555" spans="1:6" x14ac:dyDescent="0.55000000000000004">
      <c r="A555" s="30" t="s">
        <v>682</v>
      </c>
      <c r="B555" s="30" t="s">
        <v>91</v>
      </c>
      <c r="C555" s="30" t="s">
        <v>716</v>
      </c>
      <c r="D555" s="30">
        <v>25</v>
      </c>
      <c r="E555" s="30" t="s">
        <v>603</v>
      </c>
      <c r="F555" s="30" t="str">
        <f>VLOOKUP(E555,Location!$A$2:$D$11,4,0)</f>
        <v>1103</v>
      </c>
    </row>
    <row r="556" spans="1:6" x14ac:dyDescent="0.55000000000000004">
      <c r="A556" s="130" t="s">
        <v>682</v>
      </c>
      <c r="B556" s="130" t="s">
        <v>91</v>
      </c>
      <c r="C556" s="130" t="s">
        <v>716</v>
      </c>
      <c r="D556" s="130">
        <v>25</v>
      </c>
      <c r="E556" s="130" t="s">
        <v>603</v>
      </c>
      <c r="F556" s="30" t="str">
        <f>VLOOKUP(E556,Location!$A$2:$D$11,4,0)</f>
        <v>1103</v>
      </c>
    </row>
    <row r="557" spans="1:6" x14ac:dyDescent="0.55000000000000004">
      <c r="A557" s="30" t="s">
        <v>682</v>
      </c>
      <c r="B557" s="30" t="s">
        <v>91</v>
      </c>
      <c r="C557" s="30" t="s">
        <v>716</v>
      </c>
      <c r="D557" s="30">
        <v>25</v>
      </c>
      <c r="E557" s="30" t="s">
        <v>603</v>
      </c>
      <c r="F557" s="30" t="str">
        <f>VLOOKUP(E557,Location!$A$2:$D$11,4,0)</f>
        <v>1103</v>
      </c>
    </row>
    <row r="558" spans="1:6" x14ac:dyDescent="0.55000000000000004">
      <c r="A558" s="130" t="s">
        <v>682</v>
      </c>
      <c r="B558" s="130" t="s">
        <v>91</v>
      </c>
      <c r="C558" s="130" t="s">
        <v>716</v>
      </c>
      <c r="D558" s="130">
        <v>25</v>
      </c>
      <c r="E558" s="130" t="s">
        <v>603</v>
      </c>
      <c r="F558" s="30" t="str">
        <f>VLOOKUP(E558,Location!$A$2:$D$11,4,0)</f>
        <v>1103</v>
      </c>
    </row>
    <row r="559" spans="1:6" x14ac:dyDescent="0.55000000000000004">
      <c r="A559" s="30" t="s">
        <v>682</v>
      </c>
      <c r="B559" s="30" t="s">
        <v>91</v>
      </c>
      <c r="C559" s="30" t="s">
        <v>716</v>
      </c>
      <c r="D559" s="30">
        <v>25</v>
      </c>
      <c r="E559" s="30" t="s">
        <v>603</v>
      </c>
      <c r="F559" s="30" t="str">
        <f>VLOOKUP(E559,Location!$A$2:$D$11,4,0)</f>
        <v>1103</v>
      </c>
    </row>
    <row r="560" spans="1:6" x14ac:dyDescent="0.55000000000000004">
      <c r="A560" s="130" t="s">
        <v>682</v>
      </c>
      <c r="B560" s="130" t="s">
        <v>91</v>
      </c>
      <c r="C560" s="130" t="s">
        <v>716</v>
      </c>
      <c r="D560" s="130">
        <v>25</v>
      </c>
      <c r="E560" s="130" t="s">
        <v>603</v>
      </c>
      <c r="F560" s="30" t="str">
        <f>VLOOKUP(E560,Location!$A$2:$D$11,4,0)</f>
        <v>1103</v>
      </c>
    </row>
    <row r="561" spans="1:6" x14ac:dyDescent="0.55000000000000004">
      <c r="A561" s="30" t="s">
        <v>682</v>
      </c>
      <c r="B561" s="30" t="s">
        <v>91</v>
      </c>
      <c r="C561" s="30" t="s">
        <v>716</v>
      </c>
      <c r="D561" s="30">
        <v>25</v>
      </c>
      <c r="E561" s="30" t="s">
        <v>603</v>
      </c>
      <c r="F561" s="30" t="str">
        <f>VLOOKUP(E561,Location!$A$2:$D$11,4,0)</f>
        <v>1103</v>
      </c>
    </row>
    <row r="562" spans="1:6" x14ac:dyDescent="0.55000000000000004">
      <c r="A562" s="130" t="s">
        <v>682</v>
      </c>
      <c r="B562" s="130" t="s">
        <v>91</v>
      </c>
      <c r="C562" s="130" t="s">
        <v>716</v>
      </c>
      <c r="D562" s="130">
        <v>25</v>
      </c>
      <c r="E562" s="130" t="s">
        <v>603</v>
      </c>
      <c r="F562" s="30" t="str">
        <f>VLOOKUP(E562,Location!$A$2:$D$11,4,0)</f>
        <v>1103</v>
      </c>
    </row>
    <row r="563" spans="1:6" x14ac:dyDescent="0.55000000000000004">
      <c r="A563" s="30" t="s">
        <v>682</v>
      </c>
      <c r="B563" s="30" t="s">
        <v>91</v>
      </c>
      <c r="C563" s="30" t="s">
        <v>716</v>
      </c>
      <c r="D563" s="30">
        <v>25</v>
      </c>
      <c r="E563" s="30" t="s">
        <v>603</v>
      </c>
      <c r="F563" s="30" t="str">
        <f>VLOOKUP(E563,Location!$A$2:$D$11,4,0)</f>
        <v>1103</v>
      </c>
    </row>
    <row r="564" spans="1:6" x14ac:dyDescent="0.55000000000000004">
      <c r="A564" s="130" t="s">
        <v>682</v>
      </c>
      <c r="B564" s="130" t="s">
        <v>91</v>
      </c>
      <c r="C564" s="130" t="s">
        <v>717</v>
      </c>
      <c r="D564" s="130">
        <v>20</v>
      </c>
      <c r="E564" s="130" t="s">
        <v>603</v>
      </c>
      <c r="F564" s="30" t="str">
        <f>VLOOKUP(E564,Location!$A$2:$D$11,4,0)</f>
        <v>1103</v>
      </c>
    </row>
    <row r="565" spans="1:6" x14ac:dyDescent="0.55000000000000004">
      <c r="A565" s="30" t="s">
        <v>682</v>
      </c>
      <c r="B565" s="30" t="s">
        <v>91</v>
      </c>
      <c r="C565" s="30" t="s">
        <v>718</v>
      </c>
      <c r="D565" s="30">
        <v>22</v>
      </c>
      <c r="E565" s="30" t="s">
        <v>603</v>
      </c>
      <c r="F565" s="30" t="str">
        <f>VLOOKUP(E565,Location!$A$2:$D$11,4,0)</f>
        <v>1103</v>
      </c>
    </row>
    <row r="566" spans="1:6" x14ac:dyDescent="0.55000000000000004">
      <c r="A566" s="130" t="s">
        <v>682</v>
      </c>
      <c r="B566" s="130" t="s">
        <v>91</v>
      </c>
      <c r="C566" s="130" t="s">
        <v>719</v>
      </c>
      <c r="D566" s="130">
        <v>7</v>
      </c>
      <c r="E566" s="130" t="s">
        <v>603</v>
      </c>
      <c r="F566" s="30" t="str">
        <f>VLOOKUP(E566,Location!$A$2:$D$11,4,0)</f>
        <v>1103</v>
      </c>
    </row>
    <row r="567" spans="1:6" x14ac:dyDescent="0.55000000000000004">
      <c r="A567" s="30" t="s">
        <v>682</v>
      </c>
      <c r="B567" s="30" t="s">
        <v>91</v>
      </c>
      <c r="C567" s="30" t="s">
        <v>558</v>
      </c>
      <c r="D567" s="30">
        <v>7</v>
      </c>
      <c r="E567" s="30" t="s">
        <v>603</v>
      </c>
      <c r="F567" s="30" t="str">
        <f>VLOOKUP(E567,Location!$A$2:$D$11,4,0)</f>
        <v>1103</v>
      </c>
    </row>
    <row r="568" spans="1:6" x14ac:dyDescent="0.55000000000000004">
      <c r="A568" s="31" t="s">
        <v>649</v>
      </c>
      <c r="B568" s="130" t="s">
        <v>93</v>
      </c>
      <c r="C568" s="31" t="s">
        <v>720</v>
      </c>
      <c r="D568" s="31">
        <v>25</v>
      </c>
      <c r="E568" s="31" t="s">
        <v>603</v>
      </c>
      <c r="F568" s="30" t="str">
        <f>VLOOKUP(E568,Location!$A$2:$D$11,4,0)</f>
        <v>1103</v>
      </c>
    </row>
    <row r="569" spans="1:6" x14ac:dyDescent="0.55000000000000004">
      <c r="A569" s="31" t="s">
        <v>649</v>
      </c>
      <c r="B569" s="30" t="s">
        <v>93</v>
      </c>
      <c r="C569" s="31" t="s">
        <v>559</v>
      </c>
      <c r="D569" s="31">
        <v>25</v>
      </c>
      <c r="E569" s="31" t="s">
        <v>603</v>
      </c>
      <c r="F569" s="30" t="str">
        <f>VLOOKUP(E569,Location!$A$2:$D$11,4,0)</f>
        <v>1103</v>
      </c>
    </row>
    <row r="570" spans="1:6" x14ac:dyDescent="0.55000000000000004">
      <c r="A570" s="31" t="s">
        <v>649</v>
      </c>
      <c r="B570" s="130" t="s">
        <v>93</v>
      </c>
      <c r="C570" s="31" t="s">
        <v>560</v>
      </c>
      <c r="D570" s="31">
        <v>25</v>
      </c>
      <c r="E570" s="31" t="s">
        <v>603</v>
      </c>
      <c r="F570" s="30" t="str">
        <f>VLOOKUP(E570,Location!$A$2:$D$11,4,0)</f>
        <v>1103</v>
      </c>
    </row>
    <row r="571" spans="1:6" x14ac:dyDescent="0.55000000000000004">
      <c r="A571" s="31" t="s">
        <v>649</v>
      </c>
      <c r="B571" s="30" t="s">
        <v>93</v>
      </c>
      <c r="C571" s="31" t="s">
        <v>561</v>
      </c>
      <c r="D571" s="31">
        <v>25</v>
      </c>
      <c r="E571" s="31" t="s">
        <v>603</v>
      </c>
      <c r="F571" s="30" t="str">
        <f>VLOOKUP(E571,Location!$A$2:$D$11,4,0)</f>
        <v>1103</v>
      </c>
    </row>
    <row r="572" spans="1:6" x14ac:dyDescent="0.55000000000000004">
      <c r="A572" s="31" t="s">
        <v>649</v>
      </c>
      <c r="B572" s="130" t="s">
        <v>93</v>
      </c>
      <c r="C572" s="31" t="s">
        <v>562</v>
      </c>
      <c r="D572" s="31">
        <v>25</v>
      </c>
      <c r="E572" s="31" t="s">
        <v>603</v>
      </c>
      <c r="F572" s="30" t="str">
        <f>VLOOKUP(E572,Location!$A$2:$D$11,4,0)</f>
        <v>1103</v>
      </c>
    </row>
    <row r="573" spans="1:6" x14ac:dyDescent="0.55000000000000004">
      <c r="A573" s="31" t="s">
        <v>649</v>
      </c>
      <c r="B573" s="30" t="s">
        <v>93</v>
      </c>
      <c r="C573" s="31" t="s">
        <v>563</v>
      </c>
      <c r="D573" s="31">
        <v>25</v>
      </c>
      <c r="E573" s="31" t="s">
        <v>603</v>
      </c>
      <c r="F573" s="30" t="str">
        <f>VLOOKUP(E573,Location!$A$2:$D$11,4,0)</f>
        <v>1103</v>
      </c>
    </row>
    <row r="574" spans="1:6" x14ac:dyDescent="0.55000000000000004">
      <c r="A574" s="31" t="s">
        <v>649</v>
      </c>
      <c r="B574" s="130" t="s">
        <v>93</v>
      </c>
      <c r="C574" s="31" t="s">
        <v>564</v>
      </c>
      <c r="D574" s="31">
        <v>25</v>
      </c>
      <c r="E574" s="31" t="s">
        <v>603</v>
      </c>
      <c r="F574" s="30" t="str">
        <f>VLOOKUP(E574,Location!$A$2:$D$11,4,0)</f>
        <v>1103</v>
      </c>
    </row>
    <row r="575" spans="1:6" x14ac:dyDescent="0.55000000000000004">
      <c r="A575" s="31" t="s">
        <v>649</v>
      </c>
      <c r="B575" s="30" t="s">
        <v>93</v>
      </c>
      <c r="C575" s="31" t="s">
        <v>565</v>
      </c>
      <c r="D575" s="31">
        <v>25</v>
      </c>
      <c r="E575" s="31" t="s">
        <v>603</v>
      </c>
      <c r="F575" s="30" t="str">
        <f>VLOOKUP(E575,Location!$A$2:$D$11,4,0)</f>
        <v>1103</v>
      </c>
    </row>
    <row r="576" spans="1:6" x14ac:dyDescent="0.55000000000000004">
      <c r="A576" s="31" t="s">
        <v>649</v>
      </c>
      <c r="B576" s="130" t="s">
        <v>93</v>
      </c>
      <c r="C576" s="31" t="s">
        <v>566</v>
      </c>
      <c r="D576" s="31">
        <v>25</v>
      </c>
      <c r="E576" s="31" t="s">
        <v>603</v>
      </c>
      <c r="F576" s="30" t="str">
        <f>VLOOKUP(E576,Location!$A$2:$D$11,4,0)</f>
        <v>1103</v>
      </c>
    </row>
    <row r="577" spans="1:6" x14ac:dyDescent="0.55000000000000004">
      <c r="A577" s="31" t="s">
        <v>649</v>
      </c>
      <c r="B577" s="30" t="s">
        <v>93</v>
      </c>
      <c r="C577" s="31" t="s">
        <v>567</v>
      </c>
      <c r="D577" s="31">
        <v>25</v>
      </c>
      <c r="E577" s="31" t="s">
        <v>603</v>
      </c>
      <c r="F577" s="30" t="str">
        <f>VLOOKUP(E577,Location!$A$2:$D$11,4,0)</f>
        <v>1103</v>
      </c>
    </row>
    <row r="578" spans="1:6" x14ac:dyDescent="0.55000000000000004">
      <c r="A578" s="31" t="s">
        <v>649</v>
      </c>
      <c r="B578" s="130" t="s">
        <v>93</v>
      </c>
      <c r="C578" s="31" t="s">
        <v>568</v>
      </c>
      <c r="D578" s="31">
        <v>25</v>
      </c>
      <c r="E578" s="31" t="s">
        <v>603</v>
      </c>
      <c r="F578" s="30" t="str">
        <f>VLOOKUP(E578,Location!$A$2:$D$11,4,0)</f>
        <v>1103</v>
      </c>
    </row>
    <row r="579" spans="1:6" x14ac:dyDescent="0.55000000000000004">
      <c r="A579" s="31" t="s">
        <v>649</v>
      </c>
      <c r="B579" s="30" t="s">
        <v>93</v>
      </c>
      <c r="C579" s="31" t="s">
        <v>569</v>
      </c>
      <c r="D579" s="31">
        <v>25</v>
      </c>
      <c r="E579" s="31" t="s">
        <v>603</v>
      </c>
      <c r="F579" s="30" t="str">
        <f>VLOOKUP(E579,Location!$A$2:$D$11,4,0)</f>
        <v>1103</v>
      </c>
    </row>
    <row r="580" spans="1:6" x14ac:dyDescent="0.55000000000000004">
      <c r="A580" s="31" t="s">
        <v>649</v>
      </c>
      <c r="B580" s="130" t="s">
        <v>93</v>
      </c>
      <c r="C580" s="31" t="s">
        <v>570</v>
      </c>
      <c r="D580" s="31">
        <v>25</v>
      </c>
      <c r="E580" s="31" t="s">
        <v>603</v>
      </c>
      <c r="F580" s="30" t="str">
        <f>VLOOKUP(E580,Location!$A$2:$D$11,4,0)</f>
        <v>1103</v>
      </c>
    </row>
    <row r="581" spans="1:6" x14ac:dyDescent="0.55000000000000004">
      <c r="A581" s="31" t="s">
        <v>649</v>
      </c>
      <c r="B581" s="30" t="s">
        <v>93</v>
      </c>
      <c r="C581" s="31" t="s">
        <v>571</v>
      </c>
      <c r="D581" s="31">
        <v>25</v>
      </c>
      <c r="E581" s="31" t="s">
        <v>603</v>
      </c>
      <c r="F581" s="30" t="str">
        <f>VLOOKUP(E581,Location!$A$2:$D$11,4,0)</f>
        <v>1103</v>
      </c>
    </row>
    <row r="582" spans="1:6" x14ac:dyDescent="0.55000000000000004">
      <c r="A582" s="31" t="s">
        <v>649</v>
      </c>
      <c r="B582" s="130" t="s">
        <v>93</v>
      </c>
      <c r="C582" s="31" t="s">
        <v>572</v>
      </c>
      <c r="D582" s="31">
        <v>25</v>
      </c>
      <c r="E582" s="31" t="s">
        <v>603</v>
      </c>
      <c r="F582" s="30" t="str">
        <f>VLOOKUP(E582,Location!$A$2:$D$11,4,0)</f>
        <v>1103</v>
      </c>
    </row>
    <row r="583" spans="1:6" x14ac:dyDescent="0.55000000000000004">
      <c r="A583" s="31" t="s">
        <v>649</v>
      </c>
      <c r="B583" s="30" t="s">
        <v>93</v>
      </c>
      <c r="C583" s="31" t="s">
        <v>573</v>
      </c>
      <c r="D583" s="31">
        <v>25</v>
      </c>
      <c r="E583" s="31" t="s">
        <v>603</v>
      </c>
      <c r="F583" s="30" t="str">
        <f>VLOOKUP(E583,Location!$A$2:$D$11,4,0)</f>
        <v>1103</v>
      </c>
    </row>
    <row r="584" spans="1:6" x14ac:dyDescent="0.55000000000000004">
      <c r="A584" s="31" t="s">
        <v>649</v>
      </c>
      <c r="B584" s="130" t="s">
        <v>93</v>
      </c>
      <c r="C584" s="31" t="s">
        <v>574</v>
      </c>
      <c r="D584" s="31">
        <v>25</v>
      </c>
      <c r="E584" s="31" t="s">
        <v>603</v>
      </c>
      <c r="F584" s="30" t="str">
        <f>VLOOKUP(E584,Location!$A$2:$D$11,4,0)</f>
        <v>1103</v>
      </c>
    </row>
    <row r="585" spans="1:6" x14ac:dyDescent="0.55000000000000004">
      <c r="A585" s="31" t="s">
        <v>649</v>
      </c>
      <c r="B585" s="30" t="s">
        <v>93</v>
      </c>
      <c r="C585" s="31" t="s">
        <v>575</v>
      </c>
      <c r="D585" s="31">
        <v>25</v>
      </c>
      <c r="E585" s="31" t="s">
        <v>603</v>
      </c>
      <c r="F585" s="30" t="str">
        <f>VLOOKUP(E585,Location!$A$2:$D$11,4,0)</f>
        <v>1103</v>
      </c>
    </row>
    <row r="586" spans="1:6" x14ac:dyDescent="0.55000000000000004">
      <c r="A586" s="31" t="s">
        <v>649</v>
      </c>
      <c r="B586" s="130" t="s">
        <v>93</v>
      </c>
      <c r="C586" s="31" t="s">
        <v>576</v>
      </c>
      <c r="D586" s="31">
        <v>25</v>
      </c>
      <c r="E586" s="31" t="s">
        <v>603</v>
      </c>
      <c r="F586" s="30" t="str">
        <f>VLOOKUP(E586,Location!$A$2:$D$11,4,0)</f>
        <v>1103</v>
      </c>
    </row>
    <row r="587" spans="1:6" x14ac:dyDescent="0.55000000000000004">
      <c r="A587" s="31" t="s">
        <v>649</v>
      </c>
      <c r="B587" s="30" t="s">
        <v>93</v>
      </c>
      <c r="C587" s="31" t="s">
        <v>577</v>
      </c>
      <c r="D587" s="31">
        <v>25</v>
      </c>
      <c r="E587" s="31" t="s">
        <v>603</v>
      </c>
      <c r="F587" s="30" t="str">
        <f>VLOOKUP(E587,Location!$A$2:$D$11,4,0)</f>
        <v>1103</v>
      </c>
    </row>
    <row r="588" spans="1:6" x14ac:dyDescent="0.55000000000000004">
      <c r="A588" s="31" t="s">
        <v>649</v>
      </c>
      <c r="B588" s="130" t="s">
        <v>93</v>
      </c>
      <c r="C588" s="31" t="s">
        <v>578</v>
      </c>
      <c r="D588" s="31">
        <v>25</v>
      </c>
      <c r="E588" s="31" t="s">
        <v>603</v>
      </c>
      <c r="F588" s="30" t="str">
        <f>VLOOKUP(E588,Location!$A$2:$D$11,4,0)</f>
        <v>1103</v>
      </c>
    </row>
    <row r="589" spans="1:6" x14ac:dyDescent="0.55000000000000004">
      <c r="A589" s="31" t="s">
        <v>649</v>
      </c>
      <c r="B589" s="30" t="s">
        <v>93</v>
      </c>
      <c r="C589" s="31" t="s">
        <v>579</v>
      </c>
      <c r="D589" s="31">
        <v>25</v>
      </c>
      <c r="E589" s="31" t="s">
        <v>603</v>
      </c>
      <c r="F589" s="30" t="str">
        <f>VLOOKUP(E589,Location!$A$2:$D$11,4,0)</f>
        <v>1103</v>
      </c>
    </row>
    <row r="590" spans="1:6" x14ac:dyDescent="0.55000000000000004">
      <c r="A590" s="31" t="s">
        <v>649</v>
      </c>
      <c r="B590" s="130" t="s">
        <v>93</v>
      </c>
      <c r="C590" s="31" t="s">
        <v>580</v>
      </c>
      <c r="D590" s="31">
        <v>25</v>
      </c>
      <c r="E590" s="31" t="s">
        <v>603</v>
      </c>
      <c r="F590" s="30" t="str">
        <f>VLOOKUP(E590,Location!$A$2:$D$11,4,0)</f>
        <v>1103</v>
      </c>
    </row>
    <row r="591" spans="1:6" x14ac:dyDescent="0.55000000000000004">
      <c r="A591" s="31" t="s">
        <v>649</v>
      </c>
      <c r="B591" s="30" t="s">
        <v>93</v>
      </c>
      <c r="C591" s="31" t="s">
        <v>581</v>
      </c>
      <c r="D591" s="31">
        <v>25</v>
      </c>
      <c r="E591" s="31" t="s">
        <v>603</v>
      </c>
      <c r="F591" s="30" t="str">
        <f>VLOOKUP(E591,Location!$A$2:$D$11,4,0)</f>
        <v>1103</v>
      </c>
    </row>
    <row r="592" spans="1:6" x14ac:dyDescent="0.55000000000000004">
      <c r="A592" s="31" t="s">
        <v>649</v>
      </c>
      <c r="B592" s="130" t="s">
        <v>93</v>
      </c>
      <c r="C592" s="31" t="s">
        <v>582</v>
      </c>
      <c r="D592" s="31">
        <v>25</v>
      </c>
      <c r="E592" s="31" t="s">
        <v>603</v>
      </c>
      <c r="F592" s="30" t="str">
        <f>VLOOKUP(E592,Location!$A$2:$D$11,4,0)</f>
        <v>1103</v>
      </c>
    </row>
    <row r="593" spans="1:6" x14ac:dyDescent="0.55000000000000004">
      <c r="A593" s="31" t="s">
        <v>649</v>
      </c>
      <c r="B593" s="30" t="s">
        <v>93</v>
      </c>
      <c r="C593" s="31" t="s">
        <v>583</v>
      </c>
      <c r="D593" s="31">
        <v>25</v>
      </c>
      <c r="E593" s="31" t="s">
        <v>603</v>
      </c>
      <c r="F593" s="30" t="str">
        <f>VLOOKUP(E593,Location!$A$2:$D$11,4,0)</f>
        <v>1103</v>
      </c>
    </row>
    <row r="594" spans="1:6" x14ac:dyDescent="0.55000000000000004">
      <c r="A594" s="31" t="s">
        <v>649</v>
      </c>
      <c r="B594" s="130" t="s">
        <v>93</v>
      </c>
      <c r="C594" s="31" t="s">
        <v>584</v>
      </c>
      <c r="D594" s="31">
        <v>25</v>
      </c>
      <c r="E594" s="31" t="s">
        <v>603</v>
      </c>
      <c r="F594" s="30" t="str">
        <f>VLOOKUP(E594,Location!$A$2:$D$11,4,0)</f>
        <v>1103</v>
      </c>
    </row>
    <row r="595" spans="1:6" x14ac:dyDescent="0.55000000000000004">
      <c r="A595" s="31" t="s">
        <v>20</v>
      </c>
      <c r="B595" s="30" t="s">
        <v>93</v>
      </c>
      <c r="C595" s="31" t="s">
        <v>721</v>
      </c>
      <c r="D595" s="31">
        <v>23</v>
      </c>
      <c r="E595" s="31" t="s">
        <v>603</v>
      </c>
      <c r="F595" s="30" t="str">
        <f>VLOOKUP(E595,Location!$A$2:$D$11,4,0)</f>
        <v>1103</v>
      </c>
    </row>
    <row r="596" spans="1:6" x14ac:dyDescent="0.55000000000000004">
      <c r="A596" s="132" t="s">
        <v>753</v>
      </c>
      <c r="B596" s="130" t="s">
        <v>15</v>
      </c>
      <c r="C596" s="134" t="s">
        <v>843</v>
      </c>
      <c r="D596" s="134">
        <v>7</v>
      </c>
      <c r="E596" s="134" t="s">
        <v>956</v>
      </c>
      <c r="F596" s="30" t="str">
        <f>VLOOKUP(E596,Location!$A$2:$D$11,4,0)</f>
        <v>1205</v>
      </c>
    </row>
    <row r="597" spans="1:6" x14ac:dyDescent="0.55000000000000004">
      <c r="A597" s="132" t="s">
        <v>827</v>
      </c>
      <c r="B597" s="30" t="s">
        <v>15</v>
      </c>
      <c r="C597" s="134" t="s">
        <v>844</v>
      </c>
      <c r="D597" s="134">
        <v>10</v>
      </c>
      <c r="E597" s="134" t="s">
        <v>956</v>
      </c>
      <c r="F597" s="30" t="str">
        <f>VLOOKUP(E597,Location!$A$2:$D$11,4,0)</f>
        <v>1205</v>
      </c>
    </row>
    <row r="598" spans="1:6" x14ac:dyDescent="0.55000000000000004">
      <c r="A598" s="132" t="s">
        <v>827</v>
      </c>
      <c r="B598" s="130" t="s">
        <v>15</v>
      </c>
      <c r="C598" s="134" t="s">
        <v>845</v>
      </c>
      <c r="D598" s="134">
        <v>10</v>
      </c>
      <c r="E598" s="134" t="s">
        <v>956</v>
      </c>
      <c r="F598" s="30" t="str">
        <f>VLOOKUP(E598,Location!$A$2:$D$11,4,0)</f>
        <v>1205</v>
      </c>
    </row>
    <row r="599" spans="1:6" x14ac:dyDescent="0.55000000000000004">
      <c r="A599" s="132" t="s">
        <v>827</v>
      </c>
      <c r="B599" s="30" t="s">
        <v>15</v>
      </c>
      <c r="C599" s="134" t="s">
        <v>846</v>
      </c>
      <c r="D599" s="134">
        <v>10</v>
      </c>
      <c r="E599" s="134" t="s">
        <v>956</v>
      </c>
      <c r="F599" s="30" t="str">
        <f>VLOOKUP(E599,Location!$A$2:$D$11,4,0)</f>
        <v>1205</v>
      </c>
    </row>
    <row r="600" spans="1:6" x14ac:dyDescent="0.55000000000000004">
      <c r="A600" s="132" t="s">
        <v>827</v>
      </c>
      <c r="B600" s="130" t="s">
        <v>15</v>
      </c>
      <c r="C600" s="134" t="s">
        <v>847</v>
      </c>
      <c r="D600" s="134">
        <v>10</v>
      </c>
      <c r="E600" s="134" t="s">
        <v>956</v>
      </c>
      <c r="F600" s="30" t="str">
        <f>VLOOKUP(E600,Location!$A$2:$D$11,4,0)</f>
        <v>1205</v>
      </c>
    </row>
    <row r="601" spans="1:6" x14ac:dyDescent="0.55000000000000004">
      <c r="A601" s="132" t="s">
        <v>827</v>
      </c>
      <c r="B601" s="30" t="s">
        <v>15</v>
      </c>
      <c r="C601" s="134" t="s">
        <v>848</v>
      </c>
      <c r="D601" s="134">
        <v>10</v>
      </c>
      <c r="E601" s="134" t="s">
        <v>956</v>
      </c>
      <c r="F601" s="30" t="str">
        <f>VLOOKUP(E601,Location!$A$2:$D$11,4,0)</f>
        <v>1205</v>
      </c>
    </row>
    <row r="602" spans="1:6" x14ac:dyDescent="0.55000000000000004">
      <c r="A602" s="132" t="s">
        <v>827</v>
      </c>
      <c r="B602" s="130" t="s">
        <v>15</v>
      </c>
      <c r="C602" s="134" t="s">
        <v>849</v>
      </c>
      <c r="D602" s="134">
        <v>10</v>
      </c>
      <c r="E602" s="134" t="s">
        <v>956</v>
      </c>
      <c r="F602" s="30" t="str">
        <f>VLOOKUP(E602,Location!$A$2:$D$11,4,0)</f>
        <v>1205</v>
      </c>
    </row>
    <row r="603" spans="1:6" x14ac:dyDescent="0.55000000000000004">
      <c r="A603" s="132" t="s">
        <v>827</v>
      </c>
      <c r="B603" s="30" t="s">
        <v>15</v>
      </c>
      <c r="C603" s="134" t="s">
        <v>850</v>
      </c>
      <c r="D603" s="134">
        <v>10</v>
      </c>
      <c r="E603" s="134" t="s">
        <v>956</v>
      </c>
      <c r="F603" s="30" t="str">
        <f>VLOOKUP(E603,Location!$A$2:$D$11,4,0)</f>
        <v>1205</v>
      </c>
    </row>
    <row r="604" spans="1:6" x14ac:dyDescent="0.55000000000000004">
      <c r="A604" s="132" t="s">
        <v>827</v>
      </c>
      <c r="B604" s="130" t="s">
        <v>15</v>
      </c>
      <c r="C604" s="134" t="s">
        <v>851</v>
      </c>
      <c r="D604" s="134">
        <v>10</v>
      </c>
      <c r="E604" s="134" t="s">
        <v>956</v>
      </c>
      <c r="F604" s="30" t="str">
        <f>VLOOKUP(E604,Location!$A$2:$D$11,4,0)</f>
        <v>1205</v>
      </c>
    </row>
    <row r="605" spans="1:6" x14ac:dyDescent="0.55000000000000004">
      <c r="A605" s="132" t="s">
        <v>827</v>
      </c>
      <c r="B605" s="30" t="s">
        <v>15</v>
      </c>
      <c r="C605" s="134" t="s">
        <v>852</v>
      </c>
      <c r="D605" s="134">
        <v>10</v>
      </c>
      <c r="E605" s="134" t="s">
        <v>956</v>
      </c>
      <c r="F605" s="30" t="str">
        <f>VLOOKUP(E605,Location!$A$2:$D$11,4,0)</f>
        <v>1205</v>
      </c>
    </row>
    <row r="606" spans="1:6" x14ac:dyDescent="0.55000000000000004">
      <c r="A606" s="132" t="s">
        <v>827</v>
      </c>
      <c r="B606" s="130" t="s">
        <v>15</v>
      </c>
      <c r="C606" s="134" t="s">
        <v>853</v>
      </c>
      <c r="D606" s="134">
        <v>10</v>
      </c>
      <c r="E606" s="134" t="s">
        <v>956</v>
      </c>
      <c r="F606" s="30" t="str">
        <f>VLOOKUP(E606,Location!$A$2:$D$11,4,0)</f>
        <v>1205</v>
      </c>
    </row>
    <row r="607" spans="1:6" x14ac:dyDescent="0.55000000000000004">
      <c r="A607" s="132" t="s">
        <v>827</v>
      </c>
      <c r="B607" s="30" t="s">
        <v>15</v>
      </c>
      <c r="C607" s="134" t="s">
        <v>854</v>
      </c>
      <c r="D607" s="134">
        <v>10</v>
      </c>
      <c r="E607" s="134" t="s">
        <v>956</v>
      </c>
      <c r="F607" s="30" t="str">
        <f>VLOOKUP(E607,Location!$A$2:$D$11,4,0)</f>
        <v>1205</v>
      </c>
    </row>
    <row r="608" spans="1:6" x14ac:dyDescent="0.55000000000000004">
      <c r="A608" s="132" t="s">
        <v>827</v>
      </c>
      <c r="B608" s="130" t="s">
        <v>15</v>
      </c>
      <c r="C608" s="134" t="s">
        <v>855</v>
      </c>
      <c r="D608" s="134">
        <v>10</v>
      </c>
      <c r="E608" s="134" t="s">
        <v>956</v>
      </c>
      <c r="F608" s="30" t="str">
        <f>VLOOKUP(E608,Location!$A$2:$D$11,4,0)</f>
        <v>1205</v>
      </c>
    </row>
    <row r="609" spans="1:6" x14ac:dyDescent="0.55000000000000004">
      <c r="A609" s="132" t="s">
        <v>827</v>
      </c>
      <c r="B609" s="30" t="s">
        <v>15</v>
      </c>
      <c r="C609" s="134" t="s">
        <v>856</v>
      </c>
      <c r="D609" s="134">
        <v>10</v>
      </c>
      <c r="E609" s="134" t="s">
        <v>956</v>
      </c>
      <c r="F609" s="30" t="str">
        <f>VLOOKUP(E609,Location!$A$2:$D$11,4,0)</f>
        <v>1205</v>
      </c>
    </row>
    <row r="610" spans="1:6" x14ac:dyDescent="0.55000000000000004">
      <c r="A610" s="132" t="s">
        <v>827</v>
      </c>
      <c r="B610" s="130" t="s">
        <v>15</v>
      </c>
      <c r="C610" s="134" t="s">
        <v>857</v>
      </c>
      <c r="D610" s="134">
        <v>10</v>
      </c>
      <c r="E610" s="134" t="s">
        <v>956</v>
      </c>
      <c r="F610" s="30" t="str">
        <f>VLOOKUP(E610,Location!$A$2:$D$11,4,0)</f>
        <v>1205</v>
      </c>
    </row>
    <row r="611" spans="1:6" x14ac:dyDescent="0.55000000000000004">
      <c r="A611" s="132" t="s">
        <v>827</v>
      </c>
      <c r="B611" s="30" t="s">
        <v>15</v>
      </c>
      <c r="C611" s="134" t="s">
        <v>858</v>
      </c>
      <c r="D611" s="134">
        <v>10</v>
      </c>
      <c r="E611" s="134" t="s">
        <v>956</v>
      </c>
      <c r="F611" s="30" t="str">
        <f>VLOOKUP(E611,Location!$A$2:$D$11,4,0)</f>
        <v>1205</v>
      </c>
    </row>
    <row r="612" spans="1:6" x14ac:dyDescent="0.55000000000000004">
      <c r="A612" s="132" t="s">
        <v>827</v>
      </c>
      <c r="B612" s="130" t="s">
        <v>15</v>
      </c>
      <c r="C612" s="134" t="s">
        <v>859</v>
      </c>
      <c r="D612" s="134">
        <v>10</v>
      </c>
      <c r="E612" s="134" t="s">
        <v>956</v>
      </c>
      <c r="F612" s="30" t="str">
        <f>VLOOKUP(E612,Location!$A$2:$D$11,4,0)</f>
        <v>1205</v>
      </c>
    </row>
    <row r="613" spans="1:6" x14ac:dyDescent="0.55000000000000004">
      <c r="A613" s="132" t="s">
        <v>827</v>
      </c>
      <c r="B613" s="30" t="s">
        <v>15</v>
      </c>
      <c r="C613" s="134" t="s">
        <v>860</v>
      </c>
      <c r="D613" s="134">
        <v>10</v>
      </c>
      <c r="E613" s="134" t="s">
        <v>956</v>
      </c>
      <c r="F613" s="30" t="str">
        <f>VLOOKUP(E613,Location!$A$2:$D$11,4,0)</f>
        <v>1205</v>
      </c>
    </row>
    <row r="614" spans="1:6" x14ac:dyDescent="0.55000000000000004">
      <c r="A614" s="132" t="s">
        <v>827</v>
      </c>
      <c r="B614" s="130" t="s">
        <v>15</v>
      </c>
      <c r="C614" s="134" t="s">
        <v>861</v>
      </c>
      <c r="D614" s="134">
        <v>10</v>
      </c>
      <c r="E614" s="134" t="s">
        <v>956</v>
      </c>
      <c r="F614" s="30" t="str">
        <f>VLOOKUP(E614,Location!$A$2:$D$11,4,0)</f>
        <v>1205</v>
      </c>
    </row>
    <row r="615" spans="1:6" x14ac:dyDescent="0.55000000000000004">
      <c r="A615" s="132" t="s">
        <v>827</v>
      </c>
      <c r="B615" s="30" t="s">
        <v>15</v>
      </c>
      <c r="C615" s="134" t="s">
        <v>862</v>
      </c>
      <c r="D615" s="134">
        <v>10</v>
      </c>
      <c r="E615" s="134" t="s">
        <v>956</v>
      </c>
      <c r="F615" s="30" t="str">
        <f>VLOOKUP(E615,Location!$A$2:$D$11,4,0)</f>
        <v>1205</v>
      </c>
    </row>
    <row r="616" spans="1:6" x14ac:dyDescent="0.55000000000000004">
      <c r="A616" s="132" t="s">
        <v>827</v>
      </c>
      <c r="B616" s="130" t="s">
        <v>15</v>
      </c>
      <c r="C616" s="134" t="s">
        <v>863</v>
      </c>
      <c r="D616" s="134">
        <v>10</v>
      </c>
      <c r="E616" s="134" t="s">
        <v>956</v>
      </c>
      <c r="F616" s="30" t="str">
        <f>VLOOKUP(E616,Location!$A$2:$D$11,4,0)</f>
        <v>1205</v>
      </c>
    </row>
    <row r="617" spans="1:6" x14ac:dyDescent="0.55000000000000004">
      <c r="A617" s="132" t="s">
        <v>827</v>
      </c>
      <c r="B617" s="30" t="s">
        <v>15</v>
      </c>
      <c r="C617" s="134" t="s">
        <v>864</v>
      </c>
      <c r="D617" s="134">
        <v>10</v>
      </c>
      <c r="E617" s="134" t="s">
        <v>956</v>
      </c>
      <c r="F617" s="30" t="str">
        <f>VLOOKUP(E617,Location!$A$2:$D$11,4,0)</f>
        <v>1205</v>
      </c>
    </row>
    <row r="618" spans="1:6" x14ac:dyDescent="0.55000000000000004">
      <c r="A618" s="132" t="s">
        <v>827</v>
      </c>
      <c r="B618" s="130" t="s">
        <v>15</v>
      </c>
      <c r="C618" s="134" t="s">
        <v>865</v>
      </c>
      <c r="D618" s="134">
        <v>10</v>
      </c>
      <c r="E618" s="134" t="s">
        <v>956</v>
      </c>
      <c r="F618" s="30" t="str">
        <f>VLOOKUP(E618,Location!$A$2:$D$11,4,0)</f>
        <v>1205</v>
      </c>
    </row>
    <row r="619" spans="1:6" x14ac:dyDescent="0.55000000000000004">
      <c r="A619" s="132" t="s">
        <v>827</v>
      </c>
      <c r="B619" s="30" t="s">
        <v>15</v>
      </c>
      <c r="C619" s="134" t="s">
        <v>866</v>
      </c>
      <c r="D619" s="134">
        <v>10</v>
      </c>
      <c r="E619" s="134" t="s">
        <v>956</v>
      </c>
      <c r="F619" s="30" t="str">
        <f>VLOOKUP(E619,Location!$A$2:$D$11,4,0)</f>
        <v>1205</v>
      </c>
    </row>
    <row r="620" spans="1:6" x14ac:dyDescent="0.55000000000000004">
      <c r="A620" s="132" t="s">
        <v>827</v>
      </c>
      <c r="B620" s="130" t="s">
        <v>15</v>
      </c>
      <c r="C620" s="134" t="s">
        <v>867</v>
      </c>
      <c r="D620" s="134">
        <v>10</v>
      </c>
      <c r="E620" s="134" t="s">
        <v>956</v>
      </c>
      <c r="F620" s="30" t="str">
        <f>VLOOKUP(E620,Location!$A$2:$D$11,4,0)</f>
        <v>1205</v>
      </c>
    </row>
    <row r="621" spans="1:6" x14ac:dyDescent="0.55000000000000004">
      <c r="A621" s="132" t="s">
        <v>827</v>
      </c>
      <c r="B621" s="30" t="s">
        <v>15</v>
      </c>
      <c r="C621" s="134" t="s">
        <v>868</v>
      </c>
      <c r="D621" s="134">
        <v>10</v>
      </c>
      <c r="E621" s="134" t="s">
        <v>956</v>
      </c>
      <c r="F621" s="30" t="str">
        <f>VLOOKUP(E621,Location!$A$2:$D$11,4,0)</f>
        <v>1205</v>
      </c>
    </row>
    <row r="622" spans="1:6" x14ac:dyDescent="0.55000000000000004">
      <c r="A622" s="132" t="s">
        <v>827</v>
      </c>
      <c r="B622" s="130" t="s">
        <v>15</v>
      </c>
      <c r="C622" s="134" t="s">
        <v>869</v>
      </c>
      <c r="D622" s="134">
        <v>10</v>
      </c>
      <c r="E622" s="134" t="s">
        <v>956</v>
      </c>
      <c r="F622" s="30" t="str">
        <f>VLOOKUP(E622,Location!$A$2:$D$11,4,0)</f>
        <v>1205</v>
      </c>
    </row>
    <row r="623" spans="1:6" x14ac:dyDescent="0.55000000000000004">
      <c r="A623" s="132" t="s">
        <v>827</v>
      </c>
      <c r="B623" s="30" t="s">
        <v>15</v>
      </c>
      <c r="C623" s="134" t="s">
        <v>870</v>
      </c>
      <c r="D623" s="134">
        <v>10</v>
      </c>
      <c r="E623" s="134" t="s">
        <v>956</v>
      </c>
      <c r="F623" s="30" t="str">
        <f>VLOOKUP(E623,Location!$A$2:$D$11,4,0)</f>
        <v>1205</v>
      </c>
    </row>
    <row r="624" spans="1:6" x14ac:dyDescent="0.55000000000000004">
      <c r="A624" s="132" t="s">
        <v>827</v>
      </c>
      <c r="B624" s="130" t="s">
        <v>15</v>
      </c>
      <c r="C624" s="134" t="s">
        <v>871</v>
      </c>
      <c r="D624" s="134">
        <v>10</v>
      </c>
      <c r="E624" s="134" t="s">
        <v>956</v>
      </c>
      <c r="F624" s="30" t="str">
        <f>VLOOKUP(E624,Location!$A$2:$D$11,4,0)</f>
        <v>1205</v>
      </c>
    </row>
    <row r="625" spans="1:6" x14ac:dyDescent="0.55000000000000004">
      <c r="A625" s="132" t="s">
        <v>827</v>
      </c>
      <c r="B625" s="30" t="s">
        <v>15</v>
      </c>
      <c r="C625" s="134" t="s">
        <v>872</v>
      </c>
      <c r="D625" s="134">
        <v>10</v>
      </c>
      <c r="E625" s="134" t="s">
        <v>956</v>
      </c>
      <c r="F625" s="30" t="str">
        <f>VLOOKUP(E625,Location!$A$2:$D$11,4,0)</f>
        <v>1205</v>
      </c>
    </row>
    <row r="626" spans="1:6" x14ac:dyDescent="0.55000000000000004">
      <c r="A626" s="132" t="s">
        <v>827</v>
      </c>
      <c r="B626" s="130" t="s">
        <v>15</v>
      </c>
      <c r="C626" s="134" t="s">
        <v>873</v>
      </c>
      <c r="D626" s="134">
        <v>10</v>
      </c>
      <c r="E626" s="134" t="s">
        <v>956</v>
      </c>
      <c r="F626" s="30" t="str">
        <f>VLOOKUP(E626,Location!$A$2:$D$11,4,0)</f>
        <v>1205</v>
      </c>
    </row>
    <row r="627" spans="1:6" x14ac:dyDescent="0.55000000000000004">
      <c r="A627" s="132" t="s">
        <v>827</v>
      </c>
      <c r="B627" s="30" t="s">
        <v>15</v>
      </c>
      <c r="C627" s="134" t="s">
        <v>874</v>
      </c>
      <c r="D627" s="134">
        <v>10</v>
      </c>
      <c r="E627" s="134" t="s">
        <v>956</v>
      </c>
      <c r="F627" s="30" t="str">
        <f>VLOOKUP(E627,Location!$A$2:$D$11,4,0)</f>
        <v>1205</v>
      </c>
    </row>
    <row r="628" spans="1:6" x14ac:dyDescent="0.55000000000000004">
      <c r="A628" s="132" t="s">
        <v>827</v>
      </c>
      <c r="B628" s="130" t="s">
        <v>15</v>
      </c>
      <c r="C628" s="134" t="s">
        <v>875</v>
      </c>
      <c r="D628" s="134">
        <v>10</v>
      </c>
      <c r="E628" s="134" t="s">
        <v>956</v>
      </c>
      <c r="F628" s="30" t="str">
        <f>VLOOKUP(E628,Location!$A$2:$D$11,4,0)</f>
        <v>1205</v>
      </c>
    </row>
    <row r="629" spans="1:6" x14ac:dyDescent="0.55000000000000004">
      <c r="A629" s="132" t="s">
        <v>827</v>
      </c>
      <c r="B629" s="30" t="s">
        <v>15</v>
      </c>
      <c r="C629" s="134" t="s">
        <v>876</v>
      </c>
      <c r="D629" s="134">
        <v>10</v>
      </c>
      <c r="E629" s="134" t="s">
        <v>956</v>
      </c>
      <c r="F629" s="30" t="str">
        <f>VLOOKUP(E629,Location!$A$2:$D$11,4,0)</f>
        <v>1205</v>
      </c>
    </row>
    <row r="630" spans="1:6" x14ac:dyDescent="0.55000000000000004">
      <c r="A630" s="132" t="s">
        <v>827</v>
      </c>
      <c r="B630" s="130" t="s">
        <v>15</v>
      </c>
      <c r="C630" s="134" t="s">
        <v>877</v>
      </c>
      <c r="D630" s="134">
        <v>10</v>
      </c>
      <c r="E630" s="134" t="s">
        <v>956</v>
      </c>
      <c r="F630" s="30" t="str">
        <f>VLOOKUP(E630,Location!$A$2:$D$11,4,0)</f>
        <v>1205</v>
      </c>
    </row>
    <row r="631" spans="1:6" x14ac:dyDescent="0.55000000000000004">
      <c r="A631" s="132" t="s">
        <v>827</v>
      </c>
      <c r="B631" s="30" t="s">
        <v>15</v>
      </c>
      <c r="C631" s="134" t="s">
        <v>878</v>
      </c>
      <c r="D631" s="134">
        <v>10</v>
      </c>
      <c r="E631" s="134" t="s">
        <v>956</v>
      </c>
      <c r="F631" s="30" t="str">
        <f>VLOOKUP(E631,Location!$A$2:$D$11,4,0)</f>
        <v>1205</v>
      </c>
    </row>
    <row r="632" spans="1:6" x14ac:dyDescent="0.55000000000000004">
      <c r="A632" s="132" t="s">
        <v>827</v>
      </c>
      <c r="B632" s="130" t="s">
        <v>15</v>
      </c>
      <c r="C632" s="134" t="s">
        <v>879</v>
      </c>
      <c r="D632" s="134">
        <v>10</v>
      </c>
      <c r="E632" s="134" t="s">
        <v>956</v>
      </c>
      <c r="F632" s="30" t="str">
        <f>VLOOKUP(E632,Location!$A$2:$D$11,4,0)</f>
        <v>1205</v>
      </c>
    </row>
    <row r="633" spans="1:6" x14ac:dyDescent="0.55000000000000004">
      <c r="A633" s="132" t="s">
        <v>827</v>
      </c>
      <c r="B633" s="30" t="s">
        <v>15</v>
      </c>
      <c r="C633" s="134" t="s">
        <v>880</v>
      </c>
      <c r="D633" s="134">
        <v>10</v>
      </c>
      <c r="E633" s="134" t="s">
        <v>956</v>
      </c>
      <c r="F633" s="30" t="str">
        <f>VLOOKUP(E633,Location!$A$2:$D$11,4,0)</f>
        <v>1205</v>
      </c>
    </row>
    <row r="634" spans="1:6" x14ac:dyDescent="0.55000000000000004">
      <c r="A634" s="132" t="s">
        <v>827</v>
      </c>
      <c r="B634" s="130" t="s">
        <v>15</v>
      </c>
      <c r="C634" s="134" t="s">
        <v>881</v>
      </c>
      <c r="D634" s="134">
        <v>10</v>
      </c>
      <c r="E634" s="134" t="s">
        <v>956</v>
      </c>
      <c r="F634" s="30" t="str">
        <f>VLOOKUP(E634,Location!$A$2:$D$11,4,0)</f>
        <v>1205</v>
      </c>
    </row>
    <row r="635" spans="1:6" x14ac:dyDescent="0.55000000000000004">
      <c r="A635" s="132" t="s">
        <v>827</v>
      </c>
      <c r="B635" s="30" t="s">
        <v>15</v>
      </c>
      <c r="C635" s="134" t="s">
        <v>882</v>
      </c>
      <c r="D635" s="134">
        <v>10</v>
      </c>
      <c r="E635" s="134" t="s">
        <v>956</v>
      </c>
      <c r="F635" s="30" t="str">
        <f>VLOOKUP(E635,Location!$A$2:$D$11,4,0)</f>
        <v>1205</v>
      </c>
    </row>
    <row r="636" spans="1:6" x14ac:dyDescent="0.55000000000000004">
      <c r="A636" s="132" t="s">
        <v>827</v>
      </c>
      <c r="B636" s="130" t="s">
        <v>15</v>
      </c>
      <c r="C636" s="134" t="s">
        <v>883</v>
      </c>
      <c r="D636" s="134">
        <v>10</v>
      </c>
      <c r="E636" s="134" t="s">
        <v>956</v>
      </c>
      <c r="F636" s="30" t="str">
        <f>VLOOKUP(E636,Location!$A$2:$D$11,4,0)</f>
        <v>1205</v>
      </c>
    </row>
    <row r="637" spans="1:6" x14ac:dyDescent="0.55000000000000004">
      <c r="A637" s="132" t="s">
        <v>827</v>
      </c>
      <c r="B637" s="30" t="s">
        <v>15</v>
      </c>
      <c r="C637" s="134" t="s">
        <v>884</v>
      </c>
      <c r="D637" s="134">
        <v>10</v>
      </c>
      <c r="E637" s="134" t="s">
        <v>956</v>
      </c>
      <c r="F637" s="30" t="str">
        <f>VLOOKUP(E637,Location!$A$2:$D$11,4,0)</f>
        <v>1205</v>
      </c>
    </row>
    <row r="638" spans="1:6" x14ac:dyDescent="0.55000000000000004">
      <c r="A638" s="132" t="s">
        <v>827</v>
      </c>
      <c r="B638" s="130" t="s">
        <v>15</v>
      </c>
      <c r="C638" s="134" t="s">
        <v>885</v>
      </c>
      <c r="D638" s="134">
        <v>10</v>
      </c>
      <c r="E638" s="134" t="s">
        <v>956</v>
      </c>
      <c r="F638" s="30" t="str">
        <f>VLOOKUP(E638,Location!$A$2:$D$11,4,0)</f>
        <v>1205</v>
      </c>
    </row>
    <row r="639" spans="1:6" x14ac:dyDescent="0.55000000000000004">
      <c r="A639" s="132" t="s">
        <v>827</v>
      </c>
      <c r="B639" s="30" t="s">
        <v>15</v>
      </c>
      <c r="C639" s="134" t="s">
        <v>886</v>
      </c>
      <c r="D639" s="134">
        <v>10</v>
      </c>
      <c r="E639" s="134" t="s">
        <v>956</v>
      </c>
      <c r="F639" s="30" t="str">
        <f>VLOOKUP(E639,Location!$A$2:$D$11,4,0)</f>
        <v>1205</v>
      </c>
    </row>
    <row r="640" spans="1:6" x14ac:dyDescent="0.55000000000000004">
      <c r="A640" s="132" t="s">
        <v>827</v>
      </c>
      <c r="B640" s="130" t="s">
        <v>15</v>
      </c>
      <c r="C640" s="134" t="s">
        <v>887</v>
      </c>
      <c r="D640" s="134">
        <v>10</v>
      </c>
      <c r="E640" s="134" t="s">
        <v>956</v>
      </c>
      <c r="F640" s="30" t="str">
        <f>VLOOKUP(E640,Location!$A$2:$D$11,4,0)</f>
        <v>1205</v>
      </c>
    </row>
    <row r="641" spans="1:6" x14ac:dyDescent="0.55000000000000004">
      <c r="A641" s="132" t="s">
        <v>827</v>
      </c>
      <c r="B641" s="30" t="s">
        <v>15</v>
      </c>
      <c r="C641" s="134" t="s">
        <v>888</v>
      </c>
      <c r="D641" s="134">
        <v>10</v>
      </c>
      <c r="E641" s="134" t="s">
        <v>956</v>
      </c>
      <c r="F641" s="30" t="str">
        <f>VLOOKUP(E641,Location!$A$2:$D$11,4,0)</f>
        <v>1205</v>
      </c>
    </row>
    <row r="642" spans="1:6" x14ac:dyDescent="0.55000000000000004">
      <c r="A642" s="132" t="s">
        <v>827</v>
      </c>
      <c r="B642" s="130" t="s">
        <v>15</v>
      </c>
      <c r="C642" s="134" t="s">
        <v>889</v>
      </c>
      <c r="D642" s="134">
        <v>10</v>
      </c>
      <c r="E642" s="134" t="s">
        <v>956</v>
      </c>
      <c r="F642" s="30" t="str">
        <f>VLOOKUP(E642,Location!$A$2:$D$11,4,0)</f>
        <v>1205</v>
      </c>
    </row>
    <row r="643" spans="1:6" x14ac:dyDescent="0.55000000000000004">
      <c r="A643" s="132" t="s">
        <v>827</v>
      </c>
      <c r="B643" s="30" t="s">
        <v>15</v>
      </c>
      <c r="C643" s="134" t="s">
        <v>890</v>
      </c>
      <c r="D643" s="134">
        <v>10</v>
      </c>
      <c r="E643" s="134" t="s">
        <v>956</v>
      </c>
      <c r="F643" s="30" t="str">
        <f>VLOOKUP(E643,Location!$A$2:$D$11,4,0)</f>
        <v>1205</v>
      </c>
    </row>
    <row r="644" spans="1:6" x14ac:dyDescent="0.55000000000000004">
      <c r="A644" s="132" t="s">
        <v>827</v>
      </c>
      <c r="B644" s="130" t="s">
        <v>15</v>
      </c>
      <c r="C644" s="134" t="s">
        <v>891</v>
      </c>
      <c r="D644" s="134">
        <v>10</v>
      </c>
      <c r="E644" s="134" t="s">
        <v>956</v>
      </c>
      <c r="F644" s="30" t="str">
        <f>VLOOKUP(E644,Location!$A$2:$D$11,4,0)</f>
        <v>1205</v>
      </c>
    </row>
    <row r="645" spans="1:6" x14ac:dyDescent="0.55000000000000004">
      <c r="A645" s="132" t="s">
        <v>827</v>
      </c>
      <c r="B645" s="30" t="s">
        <v>15</v>
      </c>
      <c r="C645" s="134" t="s">
        <v>892</v>
      </c>
      <c r="D645" s="134">
        <v>10</v>
      </c>
      <c r="E645" s="134" t="s">
        <v>956</v>
      </c>
      <c r="F645" s="30" t="str">
        <f>VLOOKUP(E645,Location!$A$2:$D$11,4,0)</f>
        <v>1205</v>
      </c>
    </row>
    <row r="646" spans="1:6" x14ac:dyDescent="0.55000000000000004">
      <c r="A646" s="132" t="s">
        <v>827</v>
      </c>
      <c r="B646" s="130" t="s">
        <v>15</v>
      </c>
      <c r="C646" s="134" t="s">
        <v>893</v>
      </c>
      <c r="D646" s="134">
        <v>10</v>
      </c>
      <c r="E646" s="134" t="s">
        <v>956</v>
      </c>
      <c r="F646" s="30" t="str">
        <f>VLOOKUP(E646,Location!$A$2:$D$11,4,0)</f>
        <v>1205</v>
      </c>
    </row>
    <row r="647" spans="1:6" x14ac:dyDescent="0.55000000000000004">
      <c r="A647" s="132" t="s">
        <v>827</v>
      </c>
      <c r="B647" s="30" t="s">
        <v>15</v>
      </c>
      <c r="C647" s="134" t="s">
        <v>894</v>
      </c>
      <c r="D647" s="134">
        <v>10</v>
      </c>
      <c r="E647" s="134" t="s">
        <v>956</v>
      </c>
      <c r="F647" s="30" t="str">
        <f>VLOOKUP(E647,Location!$A$2:$D$11,4,0)</f>
        <v>1205</v>
      </c>
    </row>
    <row r="648" spans="1:6" x14ac:dyDescent="0.55000000000000004">
      <c r="A648" s="132" t="s">
        <v>827</v>
      </c>
      <c r="B648" s="130" t="s">
        <v>15</v>
      </c>
      <c r="C648" s="134" t="s">
        <v>895</v>
      </c>
      <c r="D648" s="134">
        <v>10</v>
      </c>
      <c r="E648" s="134" t="s">
        <v>956</v>
      </c>
      <c r="F648" s="30" t="str">
        <f>VLOOKUP(E648,Location!$A$2:$D$11,4,0)</f>
        <v>1205</v>
      </c>
    </row>
    <row r="649" spans="1:6" x14ac:dyDescent="0.55000000000000004">
      <c r="A649" s="132" t="s">
        <v>827</v>
      </c>
      <c r="B649" s="30" t="s">
        <v>15</v>
      </c>
      <c r="C649" s="134" t="s">
        <v>896</v>
      </c>
      <c r="D649" s="134">
        <v>10</v>
      </c>
      <c r="E649" s="134" t="s">
        <v>956</v>
      </c>
      <c r="F649" s="30" t="str">
        <f>VLOOKUP(E649,Location!$A$2:$D$11,4,0)</f>
        <v>1205</v>
      </c>
    </row>
    <row r="650" spans="1:6" x14ac:dyDescent="0.55000000000000004">
      <c r="A650" s="132" t="s">
        <v>827</v>
      </c>
      <c r="B650" s="130" t="s">
        <v>15</v>
      </c>
      <c r="C650" s="134" t="s">
        <v>897</v>
      </c>
      <c r="D650" s="134">
        <v>10</v>
      </c>
      <c r="E650" s="134" t="s">
        <v>956</v>
      </c>
      <c r="F650" s="30" t="str">
        <f>VLOOKUP(E650,Location!$A$2:$D$11,4,0)</f>
        <v>1205</v>
      </c>
    </row>
    <row r="651" spans="1:6" x14ac:dyDescent="0.55000000000000004">
      <c r="A651" s="132" t="s">
        <v>827</v>
      </c>
      <c r="B651" s="30" t="s">
        <v>15</v>
      </c>
      <c r="C651" s="134" t="s">
        <v>898</v>
      </c>
      <c r="D651" s="134">
        <v>10</v>
      </c>
      <c r="E651" s="134" t="s">
        <v>956</v>
      </c>
      <c r="F651" s="30" t="str">
        <f>VLOOKUP(E651,Location!$A$2:$D$11,4,0)</f>
        <v>1205</v>
      </c>
    </row>
    <row r="652" spans="1:6" x14ac:dyDescent="0.55000000000000004">
      <c r="A652" s="132" t="s">
        <v>827</v>
      </c>
      <c r="B652" s="130" t="s">
        <v>15</v>
      </c>
      <c r="C652" s="134" t="s">
        <v>899</v>
      </c>
      <c r="D652" s="134">
        <v>10</v>
      </c>
      <c r="E652" s="134" t="s">
        <v>956</v>
      </c>
      <c r="F652" s="30" t="str">
        <f>VLOOKUP(E652,Location!$A$2:$D$11,4,0)</f>
        <v>1205</v>
      </c>
    </row>
    <row r="653" spans="1:6" x14ac:dyDescent="0.55000000000000004">
      <c r="A653" s="132" t="s">
        <v>827</v>
      </c>
      <c r="B653" s="30" t="s">
        <v>15</v>
      </c>
      <c r="C653" s="134" t="s">
        <v>900</v>
      </c>
      <c r="D653" s="134">
        <v>10</v>
      </c>
      <c r="E653" s="134" t="s">
        <v>956</v>
      </c>
      <c r="F653" s="30" t="str">
        <f>VLOOKUP(E653,Location!$A$2:$D$11,4,0)</f>
        <v>1205</v>
      </c>
    </row>
    <row r="654" spans="1:6" x14ac:dyDescent="0.55000000000000004">
      <c r="A654" s="132" t="s">
        <v>827</v>
      </c>
      <c r="B654" s="130" t="s">
        <v>15</v>
      </c>
      <c r="C654" s="134" t="s">
        <v>901</v>
      </c>
      <c r="D654" s="134">
        <v>10</v>
      </c>
      <c r="E654" s="134" t="s">
        <v>956</v>
      </c>
      <c r="F654" s="30" t="str">
        <f>VLOOKUP(E654,Location!$A$2:$D$11,4,0)</f>
        <v>1205</v>
      </c>
    </row>
    <row r="655" spans="1:6" x14ac:dyDescent="0.55000000000000004">
      <c r="A655" s="132" t="s">
        <v>827</v>
      </c>
      <c r="B655" s="30" t="s">
        <v>15</v>
      </c>
      <c r="C655" s="134" t="s">
        <v>902</v>
      </c>
      <c r="D655" s="134">
        <v>10</v>
      </c>
      <c r="E655" s="134" t="s">
        <v>956</v>
      </c>
      <c r="F655" s="30" t="str">
        <f>VLOOKUP(E655,Location!$A$2:$D$11,4,0)</f>
        <v>1205</v>
      </c>
    </row>
    <row r="656" spans="1:6" x14ac:dyDescent="0.55000000000000004">
      <c r="A656" s="132" t="s">
        <v>827</v>
      </c>
      <c r="B656" s="130" t="s">
        <v>15</v>
      </c>
      <c r="C656" s="134" t="s">
        <v>903</v>
      </c>
      <c r="D656" s="134">
        <v>10</v>
      </c>
      <c r="E656" s="134" t="s">
        <v>956</v>
      </c>
      <c r="F656" s="30" t="str">
        <f>VLOOKUP(E656,Location!$A$2:$D$11,4,0)</f>
        <v>1205</v>
      </c>
    </row>
    <row r="657" spans="1:6" x14ac:dyDescent="0.55000000000000004">
      <c r="A657" s="132" t="s">
        <v>827</v>
      </c>
      <c r="B657" s="30" t="s">
        <v>15</v>
      </c>
      <c r="C657" s="134" t="s">
        <v>904</v>
      </c>
      <c r="D657" s="134">
        <v>10</v>
      </c>
      <c r="E657" s="134" t="s">
        <v>956</v>
      </c>
      <c r="F657" s="30" t="str">
        <f>VLOOKUP(E657,Location!$A$2:$D$11,4,0)</f>
        <v>1205</v>
      </c>
    </row>
    <row r="658" spans="1:6" x14ac:dyDescent="0.55000000000000004">
      <c r="A658" s="132" t="s">
        <v>827</v>
      </c>
      <c r="B658" s="130" t="s">
        <v>15</v>
      </c>
      <c r="C658" s="134" t="s">
        <v>905</v>
      </c>
      <c r="D658" s="134">
        <v>10</v>
      </c>
      <c r="E658" s="134" t="s">
        <v>956</v>
      </c>
      <c r="F658" s="30" t="str">
        <f>VLOOKUP(E658,Location!$A$2:$D$11,4,0)</f>
        <v>1205</v>
      </c>
    </row>
    <row r="659" spans="1:6" x14ac:dyDescent="0.55000000000000004">
      <c r="A659" s="132" t="s">
        <v>827</v>
      </c>
      <c r="B659" s="30" t="s">
        <v>15</v>
      </c>
      <c r="C659" s="134" t="s">
        <v>906</v>
      </c>
      <c r="D659" s="134">
        <v>10</v>
      </c>
      <c r="E659" s="134" t="s">
        <v>956</v>
      </c>
      <c r="F659" s="30" t="str">
        <f>VLOOKUP(E659,Location!$A$2:$D$11,4,0)</f>
        <v>1205</v>
      </c>
    </row>
    <row r="660" spans="1:6" x14ac:dyDescent="0.55000000000000004">
      <c r="A660" s="132" t="s">
        <v>827</v>
      </c>
      <c r="B660" s="130" t="s">
        <v>15</v>
      </c>
      <c r="C660" s="134" t="s">
        <v>907</v>
      </c>
      <c r="D660" s="134">
        <v>10</v>
      </c>
      <c r="E660" s="134" t="s">
        <v>956</v>
      </c>
      <c r="F660" s="30" t="str">
        <f>VLOOKUP(E660,Location!$A$2:$D$11,4,0)</f>
        <v>1205</v>
      </c>
    </row>
    <row r="661" spans="1:6" x14ac:dyDescent="0.55000000000000004">
      <c r="A661" s="132" t="s">
        <v>827</v>
      </c>
      <c r="B661" s="30" t="s">
        <v>15</v>
      </c>
      <c r="C661" s="134" t="s">
        <v>908</v>
      </c>
      <c r="D661" s="134">
        <v>10</v>
      </c>
      <c r="E661" s="134" t="s">
        <v>956</v>
      </c>
      <c r="F661" s="30" t="str">
        <f>VLOOKUP(E661,Location!$A$2:$D$11,4,0)</f>
        <v>1205</v>
      </c>
    </row>
    <row r="662" spans="1:6" x14ac:dyDescent="0.55000000000000004">
      <c r="A662" s="132" t="s">
        <v>827</v>
      </c>
      <c r="B662" s="130" t="s">
        <v>15</v>
      </c>
      <c r="C662" s="134" t="s">
        <v>909</v>
      </c>
      <c r="D662" s="134">
        <v>10</v>
      </c>
      <c r="E662" s="134" t="s">
        <v>956</v>
      </c>
      <c r="F662" s="30" t="str">
        <f>VLOOKUP(E662,Location!$A$2:$D$11,4,0)</f>
        <v>1205</v>
      </c>
    </row>
    <row r="663" spans="1:6" x14ac:dyDescent="0.55000000000000004">
      <c r="A663" s="132" t="s">
        <v>827</v>
      </c>
      <c r="B663" s="30" t="s">
        <v>15</v>
      </c>
      <c r="C663" s="134" t="s">
        <v>910</v>
      </c>
      <c r="D663" s="134">
        <v>10</v>
      </c>
      <c r="E663" s="134" t="s">
        <v>956</v>
      </c>
      <c r="F663" s="30" t="str">
        <f>VLOOKUP(E663,Location!$A$2:$D$11,4,0)</f>
        <v>1205</v>
      </c>
    </row>
    <row r="664" spans="1:6" x14ac:dyDescent="0.55000000000000004">
      <c r="A664" s="132" t="s">
        <v>827</v>
      </c>
      <c r="B664" s="130" t="s">
        <v>15</v>
      </c>
      <c r="C664" s="134" t="s">
        <v>911</v>
      </c>
      <c r="D664" s="134">
        <v>10</v>
      </c>
      <c r="E664" s="134" t="s">
        <v>956</v>
      </c>
      <c r="F664" s="30" t="str">
        <f>VLOOKUP(E664,Location!$A$2:$D$11,4,0)</f>
        <v>1205</v>
      </c>
    </row>
    <row r="665" spans="1:6" x14ac:dyDescent="0.55000000000000004">
      <c r="A665" s="132" t="s">
        <v>827</v>
      </c>
      <c r="B665" s="30" t="s">
        <v>15</v>
      </c>
      <c r="C665" s="134" t="s">
        <v>912</v>
      </c>
      <c r="D665" s="134">
        <v>10</v>
      </c>
      <c r="E665" s="134" t="s">
        <v>956</v>
      </c>
      <c r="F665" s="30" t="str">
        <f>VLOOKUP(E665,Location!$A$2:$D$11,4,0)</f>
        <v>1205</v>
      </c>
    </row>
    <row r="666" spans="1:6" x14ac:dyDescent="0.55000000000000004">
      <c r="A666" s="132" t="s">
        <v>827</v>
      </c>
      <c r="B666" s="130" t="s">
        <v>15</v>
      </c>
      <c r="C666" s="134" t="s">
        <v>913</v>
      </c>
      <c r="D666" s="134">
        <v>10</v>
      </c>
      <c r="E666" s="134" t="s">
        <v>956</v>
      </c>
      <c r="F666" s="30" t="str">
        <f>VLOOKUP(E666,Location!$A$2:$D$11,4,0)</f>
        <v>1205</v>
      </c>
    </row>
    <row r="667" spans="1:6" x14ac:dyDescent="0.55000000000000004">
      <c r="A667" s="132" t="s">
        <v>827</v>
      </c>
      <c r="B667" s="30" t="s">
        <v>15</v>
      </c>
      <c r="C667" s="134" t="s">
        <v>914</v>
      </c>
      <c r="D667" s="134">
        <v>10</v>
      </c>
      <c r="E667" s="134" t="s">
        <v>956</v>
      </c>
      <c r="F667" s="30" t="str">
        <f>VLOOKUP(E667,Location!$A$2:$D$11,4,0)</f>
        <v>1205</v>
      </c>
    </row>
    <row r="668" spans="1:6" x14ac:dyDescent="0.55000000000000004">
      <c r="A668" s="132" t="s">
        <v>827</v>
      </c>
      <c r="B668" s="130" t="s">
        <v>15</v>
      </c>
      <c r="C668" s="134" t="s">
        <v>915</v>
      </c>
      <c r="D668" s="134">
        <v>10</v>
      </c>
      <c r="E668" s="134" t="s">
        <v>956</v>
      </c>
      <c r="F668" s="30" t="str">
        <f>VLOOKUP(E668,Location!$A$2:$D$11,4,0)</f>
        <v>1205</v>
      </c>
    </row>
    <row r="669" spans="1:6" x14ac:dyDescent="0.55000000000000004">
      <c r="A669" s="132" t="s">
        <v>827</v>
      </c>
      <c r="B669" s="30" t="s">
        <v>15</v>
      </c>
      <c r="C669" s="134" t="s">
        <v>916</v>
      </c>
      <c r="D669" s="134">
        <v>10</v>
      </c>
      <c r="E669" s="134" t="s">
        <v>956</v>
      </c>
      <c r="F669" s="30" t="str">
        <f>VLOOKUP(E669,Location!$A$2:$D$11,4,0)</f>
        <v>1205</v>
      </c>
    </row>
    <row r="670" spans="1:6" x14ac:dyDescent="0.55000000000000004">
      <c r="A670" s="132" t="s">
        <v>827</v>
      </c>
      <c r="B670" s="130" t="s">
        <v>15</v>
      </c>
      <c r="C670" s="134" t="s">
        <v>917</v>
      </c>
      <c r="D670" s="134">
        <v>10</v>
      </c>
      <c r="E670" s="134" t="s">
        <v>956</v>
      </c>
      <c r="F670" s="30" t="str">
        <f>VLOOKUP(E670,Location!$A$2:$D$11,4,0)</f>
        <v>1205</v>
      </c>
    </row>
    <row r="671" spans="1:6" x14ac:dyDescent="0.55000000000000004">
      <c r="A671" s="132" t="s">
        <v>827</v>
      </c>
      <c r="B671" s="30" t="s">
        <v>15</v>
      </c>
      <c r="C671" s="134" t="s">
        <v>918</v>
      </c>
      <c r="D671" s="134">
        <v>10</v>
      </c>
      <c r="E671" s="134" t="s">
        <v>956</v>
      </c>
      <c r="F671" s="30" t="str">
        <f>VLOOKUP(E671,Location!$A$2:$D$11,4,0)</f>
        <v>1205</v>
      </c>
    </row>
    <row r="672" spans="1:6" x14ac:dyDescent="0.55000000000000004">
      <c r="A672" s="132" t="s">
        <v>827</v>
      </c>
      <c r="B672" s="130" t="s">
        <v>15</v>
      </c>
      <c r="C672" s="134" t="s">
        <v>919</v>
      </c>
      <c r="D672" s="134">
        <v>10</v>
      </c>
      <c r="E672" s="134" t="s">
        <v>956</v>
      </c>
      <c r="F672" s="30" t="str">
        <f>VLOOKUP(E672,Location!$A$2:$D$11,4,0)</f>
        <v>1205</v>
      </c>
    </row>
    <row r="673" spans="1:6" x14ac:dyDescent="0.55000000000000004">
      <c r="A673" s="132" t="s">
        <v>827</v>
      </c>
      <c r="B673" s="30" t="s">
        <v>15</v>
      </c>
      <c r="C673" s="134" t="s">
        <v>920</v>
      </c>
      <c r="D673" s="134">
        <v>10</v>
      </c>
      <c r="E673" s="134" t="s">
        <v>956</v>
      </c>
      <c r="F673" s="30" t="str">
        <f>VLOOKUP(E673,Location!$A$2:$D$11,4,0)</f>
        <v>1205</v>
      </c>
    </row>
    <row r="674" spans="1:6" x14ac:dyDescent="0.55000000000000004">
      <c r="A674" s="132" t="s">
        <v>827</v>
      </c>
      <c r="B674" s="130" t="s">
        <v>15</v>
      </c>
      <c r="C674" s="134" t="s">
        <v>921</v>
      </c>
      <c r="D674" s="134">
        <v>10</v>
      </c>
      <c r="E674" s="134" t="s">
        <v>956</v>
      </c>
      <c r="F674" s="30" t="str">
        <f>VLOOKUP(E674,Location!$A$2:$D$11,4,0)</f>
        <v>1205</v>
      </c>
    </row>
    <row r="675" spans="1:6" x14ac:dyDescent="0.55000000000000004">
      <c r="A675" s="132" t="s">
        <v>827</v>
      </c>
      <c r="B675" s="30" t="s">
        <v>15</v>
      </c>
      <c r="C675" s="134" t="s">
        <v>922</v>
      </c>
      <c r="D675" s="134">
        <v>10</v>
      </c>
      <c r="E675" s="134" t="s">
        <v>956</v>
      </c>
      <c r="F675" s="30" t="str">
        <f>VLOOKUP(E675,Location!$A$2:$D$11,4,0)</f>
        <v>1205</v>
      </c>
    </row>
    <row r="676" spans="1:6" x14ac:dyDescent="0.55000000000000004">
      <c r="A676" s="132" t="s">
        <v>827</v>
      </c>
      <c r="B676" s="130" t="s">
        <v>15</v>
      </c>
      <c r="C676" s="134" t="s">
        <v>923</v>
      </c>
      <c r="D676" s="134">
        <v>10</v>
      </c>
      <c r="E676" s="134" t="s">
        <v>956</v>
      </c>
      <c r="F676" s="30" t="str">
        <f>VLOOKUP(E676,Location!$A$2:$D$11,4,0)</f>
        <v>1205</v>
      </c>
    </row>
    <row r="677" spans="1:6" x14ac:dyDescent="0.55000000000000004">
      <c r="A677" s="132" t="s">
        <v>827</v>
      </c>
      <c r="B677" s="30" t="s">
        <v>15</v>
      </c>
      <c r="C677" s="134" t="s">
        <v>924</v>
      </c>
      <c r="D677" s="134">
        <v>10</v>
      </c>
      <c r="E677" s="134" t="s">
        <v>956</v>
      </c>
      <c r="F677" s="30" t="str">
        <f>VLOOKUP(E677,Location!$A$2:$D$11,4,0)</f>
        <v>1205</v>
      </c>
    </row>
    <row r="678" spans="1:6" x14ac:dyDescent="0.55000000000000004">
      <c r="A678" s="132" t="s">
        <v>827</v>
      </c>
      <c r="B678" s="130" t="s">
        <v>15</v>
      </c>
      <c r="C678" s="134" t="s">
        <v>925</v>
      </c>
      <c r="D678" s="134">
        <v>10</v>
      </c>
      <c r="E678" s="134" t="s">
        <v>956</v>
      </c>
      <c r="F678" s="30" t="str">
        <f>VLOOKUP(E678,Location!$A$2:$D$11,4,0)</f>
        <v>1205</v>
      </c>
    </row>
    <row r="679" spans="1:6" x14ac:dyDescent="0.55000000000000004">
      <c r="A679" s="132" t="s">
        <v>827</v>
      </c>
      <c r="B679" s="30" t="s">
        <v>15</v>
      </c>
      <c r="C679" s="134" t="s">
        <v>926</v>
      </c>
      <c r="D679" s="134">
        <v>10</v>
      </c>
      <c r="E679" s="134" t="s">
        <v>956</v>
      </c>
      <c r="F679" s="30" t="str">
        <f>VLOOKUP(E679,Location!$A$2:$D$11,4,0)</f>
        <v>1205</v>
      </c>
    </row>
    <row r="680" spans="1:6" x14ac:dyDescent="0.55000000000000004">
      <c r="A680" s="132" t="s">
        <v>827</v>
      </c>
      <c r="B680" s="130" t="s">
        <v>15</v>
      </c>
      <c r="C680" s="134" t="s">
        <v>927</v>
      </c>
      <c r="D680" s="134">
        <v>10</v>
      </c>
      <c r="E680" s="134" t="s">
        <v>956</v>
      </c>
      <c r="F680" s="30" t="str">
        <f>VLOOKUP(E680,Location!$A$2:$D$11,4,0)</f>
        <v>1205</v>
      </c>
    </row>
    <row r="681" spans="1:6" x14ac:dyDescent="0.55000000000000004">
      <c r="A681" s="132" t="s">
        <v>827</v>
      </c>
      <c r="B681" s="30" t="s">
        <v>15</v>
      </c>
      <c r="C681" s="134" t="s">
        <v>928</v>
      </c>
      <c r="D681" s="134">
        <v>10</v>
      </c>
      <c r="E681" s="134" t="s">
        <v>956</v>
      </c>
      <c r="F681" s="30" t="str">
        <f>VLOOKUP(E681,Location!$A$2:$D$11,4,0)</f>
        <v>1205</v>
      </c>
    </row>
    <row r="682" spans="1:6" x14ac:dyDescent="0.55000000000000004">
      <c r="A682" s="132" t="s">
        <v>827</v>
      </c>
      <c r="B682" s="130" t="s">
        <v>15</v>
      </c>
      <c r="C682" s="134" t="s">
        <v>929</v>
      </c>
      <c r="D682" s="134">
        <v>10</v>
      </c>
      <c r="E682" s="134" t="s">
        <v>956</v>
      </c>
      <c r="F682" s="30" t="str">
        <f>VLOOKUP(E682,Location!$A$2:$D$11,4,0)</f>
        <v>1205</v>
      </c>
    </row>
    <row r="683" spans="1:6" x14ac:dyDescent="0.55000000000000004">
      <c r="A683" s="132" t="s">
        <v>827</v>
      </c>
      <c r="B683" s="30" t="s">
        <v>15</v>
      </c>
      <c r="C683" s="134" t="s">
        <v>930</v>
      </c>
      <c r="D683" s="134">
        <v>10</v>
      </c>
      <c r="E683" s="134" t="s">
        <v>956</v>
      </c>
      <c r="F683" s="30" t="str">
        <f>VLOOKUP(E683,Location!$A$2:$D$11,4,0)</f>
        <v>1205</v>
      </c>
    </row>
    <row r="684" spans="1:6" x14ac:dyDescent="0.55000000000000004">
      <c r="A684" s="132" t="s">
        <v>827</v>
      </c>
      <c r="B684" s="130" t="s">
        <v>15</v>
      </c>
      <c r="C684" s="134" t="s">
        <v>931</v>
      </c>
      <c r="D684" s="134">
        <v>10</v>
      </c>
      <c r="E684" s="134" t="s">
        <v>956</v>
      </c>
      <c r="F684" s="30" t="str">
        <f>VLOOKUP(E684,Location!$A$2:$D$11,4,0)</f>
        <v>1205</v>
      </c>
    </row>
    <row r="685" spans="1:6" x14ac:dyDescent="0.55000000000000004">
      <c r="A685" s="132" t="s">
        <v>827</v>
      </c>
      <c r="B685" s="30" t="s">
        <v>15</v>
      </c>
      <c r="C685" s="134" t="s">
        <v>932</v>
      </c>
      <c r="D685" s="134">
        <v>10</v>
      </c>
      <c r="E685" s="134" t="s">
        <v>956</v>
      </c>
      <c r="F685" s="30" t="str">
        <f>VLOOKUP(E685,Location!$A$2:$D$11,4,0)</f>
        <v>1205</v>
      </c>
    </row>
    <row r="686" spans="1:6" x14ac:dyDescent="0.55000000000000004">
      <c r="A686" s="132" t="s">
        <v>827</v>
      </c>
      <c r="B686" s="130" t="s">
        <v>15</v>
      </c>
      <c r="C686" s="134" t="s">
        <v>933</v>
      </c>
      <c r="D686" s="134">
        <v>10</v>
      </c>
      <c r="E686" s="134" t="s">
        <v>956</v>
      </c>
      <c r="F686" s="30" t="str">
        <f>VLOOKUP(E686,Location!$A$2:$D$11,4,0)</f>
        <v>1205</v>
      </c>
    </row>
    <row r="687" spans="1:6" x14ac:dyDescent="0.55000000000000004">
      <c r="A687" s="132" t="s">
        <v>827</v>
      </c>
      <c r="B687" s="30" t="s">
        <v>15</v>
      </c>
      <c r="C687" s="134" t="s">
        <v>934</v>
      </c>
      <c r="D687" s="134">
        <v>10</v>
      </c>
      <c r="E687" s="134" t="s">
        <v>956</v>
      </c>
      <c r="F687" s="30" t="str">
        <f>VLOOKUP(E687,Location!$A$2:$D$11,4,0)</f>
        <v>1205</v>
      </c>
    </row>
    <row r="688" spans="1:6" x14ac:dyDescent="0.55000000000000004">
      <c r="A688" s="132" t="s">
        <v>827</v>
      </c>
      <c r="B688" s="130" t="s">
        <v>15</v>
      </c>
      <c r="C688" s="134" t="s">
        <v>935</v>
      </c>
      <c r="D688" s="134">
        <v>10</v>
      </c>
      <c r="E688" s="134" t="s">
        <v>956</v>
      </c>
      <c r="F688" s="30" t="str">
        <f>VLOOKUP(E688,Location!$A$2:$D$11,4,0)</f>
        <v>1205</v>
      </c>
    </row>
    <row r="689" spans="1:6" x14ac:dyDescent="0.55000000000000004">
      <c r="A689" s="132" t="s">
        <v>827</v>
      </c>
      <c r="B689" s="30" t="s">
        <v>15</v>
      </c>
      <c r="C689" s="134" t="s">
        <v>936</v>
      </c>
      <c r="D689" s="134">
        <v>10</v>
      </c>
      <c r="E689" s="134" t="s">
        <v>956</v>
      </c>
      <c r="F689" s="30" t="str">
        <f>VLOOKUP(E689,Location!$A$2:$D$11,4,0)</f>
        <v>1205</v>
      </c>
    </row>
    <row r="690" spans="1:6" x14ac:dyDescent="0.55000000000000004">
      <c r="A690" s="132" t="s">
        <v>827</v>
      </c>
      <c r="B690" s="130" t="s">
        <v>15</v>
      </c>
      <c r="C690" s="134" t="s">
        <v>937</v>
      </c>
      <c r="D690" s="134">
        <v>10</v>
      </c>
      <c r="E690" s="134" t="s">
        <v>956</v>
      </c>
      <c r="F690" s="30" t="str">
        <f>VLOOKUP(E690,Location!$A$2:$D$11,4,0)</f>
        <v>1205</v>
      </c>
    </row>
    <row r="691" spans="1:6" x14ac:dyDescent="0.55000000000000004">
      <c r="A691" s="132" t="s">
        <v>827</v>
      </c>
      <c r="B691" s="30" t="s">
        <v>15</v>
      </c>
      <c r="C691" s="134" t="s">
        <v>938</v>
      </c>
      <c r="D691" s="134">
        <v>10</v>
      </c>
      <c r="E691" s="134" t="s">
        <v>956</v>
      </c>
      <c r="F691" s="30" t="str">
        <f>VLOOKUP(E691,Location!$A$2:$D$11,4,0)</f>
        <v>1205</v>
      </c>
    </row>
    <row r="692" spans="1:6" x14ac:dyDescent="0.55000000000000004">
      <c r="A692" s="132" t="s">
        <v>827</v>
      </c>
      <c r="B692" s="130" t="s">
        <v>15</v>
      </c>
      <c r="C692" s="134" t="s">
        <v>939</v>
      </c>
      <c r="D692" s="134">
        <v>10</v>
      </c>
      <c r="E692" s="134" t="s">
        <v>960</v>
      </c>
      <c r="F692" s="30" t="str">
        <f>VLOOKUP(E692,Location!$A$2:$D$11,4,0)</f>
        <v>1205</v>
      </c>
    </row>
    <row r="693" spans="1:6" x14ac:dyDescent="0.55000000000000004">
      <c r="A693" s="30" t="s">
        <v>591</v>
      </c>
      <c r="B693" s="30" t="s">
        <v>102</v>
      </c>
      <c r="C693" s="33" t="s">
        <v>940</v>
      </c>
      <c r="D693" s="30">
        <v>40</v>
      </c>
      <c r="E693" s="30" t="s">
        <v>957</v>
      </c>
      <c r="F693" s="30" t="str">
        <f>VLOOKUP(E693,Location!$A$2:$D$11,4,0)</f>
        <v>1102</v>
      </c>
    </row>
    <row r="694" spans="1:6" x14ac:dyDescent="0.55000000000000004">
      <c r="A694" s="130" t="s">
        <v>591</v>
      </c>
      <c r="B694" s="130" t="s">
        <v>102</v>
      </c>
      <c r="C694" s="131" t="s">
        <v>941</v>
      </c>
      <c r="D694" s="130">
        <v>50</v>
      </c>
      <c r="E694" s="130" t="s">
        <v>957</v>
      </c>
      <c r="F694" s="30" t="str">
        <f>VLOOKUP(E694,Location!$A$2:$D$11,4,0)</f>
        <v>1102</v>
      </c>
    </row>
    <row r="695" spans="1:6" x14ac:dyDescent="0.55000000000000004">
      <c r="A695" s="30" t="s">
        <v>591</v>
      </c>
      <c r="B695" s="30" t="s">
        <v>102</v>
      </c>
      <c r="C695" s="33" t="s">
        <v>942</v>
      </c>
      <c r="D695" s="30">
        <v>50</v>
      </c>
      <c r="E695" s="30" t="s">
        <v>957</v>
      </c>
      <c r="F695" s="30" t="str">
        <f>VLOOKUP(E695,Location!$A$2:$D$11,4,0)</f>
        <v>1102</v>
      </c>
    </row>
    <row r="696" spans="1:6" x14ac:dyDescent="0.55000000000000004">
      <c r="A696" s="130" t="s">
        <v>591</v>
      </c>
      <c r="B696" s="130" t="s">
        <v>102</v>
      </c>
      <c r="C696" s="131" t="s">
        <v>943</v>
      </c>
      <c r="D696" s="130">
        <v>50</v>
      </c>
      <c r="E696" s="130" t="s">
        <v>957</v>
      </c>
      <c r="F696" s="30" t="str">
        <f>VLOOKUP(E696,Location!$A$2:$D$11,4,0)</f>
        <v>1102</v>
      </c>
    </row>
    <row r="697" spans="1:6" x14ac:dyDescent="0.55000000000000004">
      <c r="A697" s="30" t="s">
        <v>591</v>
      </c>
      <c r="B697" s="30" t="s">
        <v>102</v>
      </c>
      <c r="C697" s="33" t="s">
        <v>944</v>
      </c>
      <c r="D697" s="30">
        <v>50</v>
      </c>
      <c r="E697" s="30" t="s">
        <v>957</v>
      </c>
      <c r="F697" s="30" t="str">
        <f>VLOOKUP(E697,Location!$A$2:$D$11,4,0)</f>
        <v>1102</v>
      </c>
    </row>
    <row r="698" spans="1:6" x14ac:dyDescent="0.55000000000000004">
      <c r="A698" s="130" t="s">
        <v>647</v>
      </c>
      <c r="B698" s="130" t="s">
        <v>105</v>
      </c>
      <c r="C698" s="131" t="s">
        <v>945</v>
      </c>
      <c r="D698" s="130">
        <v>10</v>
      </c>
      <c r="E698" s="130" t="s">
        <v>958</v>
      </c>
      <c r="F698" s="30" t="str">
        <f>VLOOKUP(E698,Location!$A$2:$D$11,4,0)</f>
        <v>1102</v>
      </c>
    </row>
    <row r="699" spans="1:6" x14ac:dyDescent="0.55000000000000004">
      <c r="A699" s="30" t="s">
        <v>647</v>
      </c>
      <c r="B699" s="30" t="s">
        <v>105</v>
      </c>
      <c r="C699" s="33" t="s">
        <v>946</v>
      </c>
      <c r="D699" s="30">
        <v>43</v>
      </c>
      <c r="E699" s="30" t="s">
        <v>959</v>
      </c>
      <c r="F699" s="30" t="str">
        <f>VLOOKUP(E699,Location!$A$2:$D$11,4,0)</f>
        <v>1102</v>
      </c>
    </row>
    <row r="700" spans="1:6" x14ac:dyDescent="0.55000000000000004">
      <c r="A700" s="130" t="s">
        <v>647</v>
      </c>
      <c r="B700" s="130" t="s">
        <v>105</v>
      </c>
      <c r="C700" s="131" t="s">
        <v>947</v>
      </c>
      <c r="D700" s="130">
        <v>48</v>
      </c>
      <c r="E700" s="130" t="s">
        <v>959</v>
      </c>
      <c r="F700" s="30" t="str">
        <f>VLOOKUP(E700,Location!$A$2:$D$11,4,0)</f>
        <v>1102</v>
      </c>
    </row>
    <row r="701" spans="1:6" x14ac:dyDescent="0.55000000000000004">
      <c r="A701" s="30" t="s">
        <v>647</v>
      </c>
      <c r="B701" s="30" t="s">
        <v>105</v>
      </c>
      <c r="C701" s="33" t="s">
        <v>948</v>
      </c>
      <c r="D701" s="30">
        <v>50</v>
      </c>
      <c r="E701" s="30" t="s">
        <v>959</v>
      </c>
      <c r="F701" s="30" t="str">
        <f>VLOOKUP(E701,Location!$A$2:$D$11,4,0)</f>
        <v>1102</v>
      </c>
    </row>
    <row r="702" spans="1:6" x14ac:dyDescent="0.55000000000000004">
      <c r="A702" s="130" t="s">
        <v>647</v>
      </c>
      <c r="B702" s="130" t="s">
        <v>105</v>
      </c>
      <c r="C702" s="131" t="s">
        <v>949</v>
      </c>
      <c r="D702" s="130">
        <v>50</v>
      </c>
      <c r="E702" s="130" t="s">
        <v>959</v>
      </c>
      <c r="F702" s="30" t="str">
        <f>VLOOKUP(E702,Location!$A$2:$D$11,4,0)</f>
        <v>1102</v>
      </c>
    </row>
    <row r="703" spans="1:6" x14ac:dyDescent="0.55000000000000004">
      <c r="A703" s="30" t="s">
        <v>647</v>
      </c>
      <c r="B703" s="30" t="s">
        <v>105</v>
      </c>
      <c r="C703" s="33" t="s">
        <v>950</v>
      </c>
      <c r="D703" s="30">
        <v>50</v>
      </c>
      <c r="E703" s="30" t="s">
        <v>959</v>
      </c>
      <c r="F703" s="30" t="str">
        <f>VLOOKUP(E703,Location!$A$2:$D$11,4,0)</f>
        <v>1102</v>
      </c>
    </row>
    <row r="704" spans="1:6" x14ac:dyDescent="0.55000000000000004">
      <c r="A704" s="130" t="s">
        <v>647</v>
      </c>
      <c r="B704" s="130" t="s">
        <v>105</v>
      </c>
      <c r="C704" s="131" t="s">
        <v>951</v>
      </c>
      <c r="D704" s="130">
        <v>50</v>
      </c>
      <c r="E704" s="130" t="s">
        <v>959</v>
      </c>
      <c r="F704" s="30" t="str">
        <f>VLOOKUP(E704,Location!$A$2:$D$11,4,0)</f>
        <v>1102</v>
      </c>
    </row>
    <row r="705" spans="1:6" x14ac:dyDescent="0.55000000000000004">
      <c r="A705" s="30" t="s">
        <v>647</v>
      </c>
      <c r="B705" s="30" t="s">
        <v>105</v>
      </c>
      <c r="C705" s="33" t="s">
        <v>952</v>
      </c>
      <c r="D705" s="30">
        <v>50</v>
      </c>
      <c r="E705" s="30" t="s">
        <v>959</v>
      </c>
      <c r="F705" s="30" t="str">
        <f>VLOOKUP(E705,Location!$A$2:$D$11,4,0)</f>
        <v>1102</v>
      </c>
    </row>
    <row r="706" spans="1:6" x14ac:dyDescent="0.55000000000000004">
      <c r="A706" s="130" t="s">
        <v>647</v>
      </c>
      <c r="B706" s="130" t="s">
        <v>105</v>
      </c>
      <c r="C706" s="131" t="s">
        <v>953</v>
      </c>
      <c r="D706" s="130">
        <v>40</v>
      </c>
      <c r="E706" s="130" t="s">
        <v>959</v>
      </c>
      <c r="F706" s="30" t="str">
        <f>VLOOKUP(E706,Location!$A$2:$D$11,4,0)</f>
        <v>1102</v>
      </c>
    </row>
  </sheetData>
  <autoFilter ref="A1:F706" xr:uid="{CD3B15A0-41B2-4F66-815B-41D41C6DE675}"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7E2BE-E58D-4473-B7D3-5A0EE293F050}">
  <dimension ref="A1:F34"/>
  <sheetViews>
    <sheetView showGridLines="0" workbookViewId="0">
      <pane ySplit="1" topLeftCell="A2" activePane="bottomLeft" state="frozen"/>
      <selection pane="bottomLeft" activeCell="F3" sqref="F3"/>
    </sheetView>
  </sheetViews>
  <sheetFormatPr defaultRowHeight="15" x14ac:dyDescent="0.55000000000000004"/>
  <cols>
    <col min="1" max="1" width="17.75" style="121" customWidth="1"/>
    <col min="2" max="2" width="36.08203125" style="121" customWidth="1"/>
    <col min="3" max="3" width="14" style="121" customWidth="1"/>
    <col min="4" max="4" width="6.83203125" style="121" bestFit="1" customWidth="1"/>
    <col min="5" max="5" width="13" style="121" customWidth="1"/>
    <col min="6" max="6" width="9.75" style="121" customWidth="1"/>
    <col min="7" max="16384" width="8.6640625" style="121"/>
  </cols>
  <sheetData>
    <row r="1" spans="1:6" x14ac:dyDescent="0.55000000000000004">
      <c r="A1" s="125" t="s">
        <v>90</v>
      </c>
      <c r="B1" s="126" t="s">
        <v>585</v>
      </c>
      <c r="C1" s="127" t="s">
        <v>586</v>
      </c>
      <c r="D1" s="128" t="s">
        <v>780</v>
      </c>
      <c r="E1" s="120" t="s">
        <v>587</v>
      </c>
      <c r="F1" s="128" t="s">
        <v>781</v>
      </c>
    </row>
    <row r="2" spans="1:6" x14ac:dyDescent="0.55000000000000004">
      <c r="A2" s="30" t="s">
        <v>782</v>
      </c>
      <c r="B2" s="30" t="s">
        <v>786</v>
      </c>
      <c r="C2" s="30" t="s">
        <v>790</v>
      </c>
      <c r="D2" s="34">
        <v>121</v>
      </c>
      <c r="E2" s="30" t="s">
        <v>594</v>
      </c>
      <c r="F2" s="30" t="str">
        <f>VLOOKUP(E2,Location!$A$2:$D$11,4,0)</f>
        <v>1101</v>
      </c>
    </row>
    <row r="3" spans="1:6" x14ac:dyDescent="0.55000000000000004">
      <c r="A3" s="31" t="s">
        <v>783</v>
      </c>
      <c r="B3" s="31" t="s">
        <v>787</v>
      </c>
      <c r="C3" s="32" t="s">
        <v>791</v>
      </c>
      <c r="D3" s="35">
        <v>97.9</v>
      </c>
      <c r="E3" s="31" t="s">
        <v>593</v>
      </c>
      <c r="F3" s="30" t="str">
        <f>VLOOKUP(E3,Location!$A$2:$D$11,4,0)</f>
        <v>1102</v>
      </c>
    </row>
    <row r="4" spans="1:6" x14ac:dyDescent="0.55000000000000004">
      <c r="A4" s="31" t="s">
        <v>783</v>
      </c>
      <c r="B4" s="31" t="s">
        <v>787</v>
      </c>
      <c r="C4" s="31" t="s">
        <v>792</v>
      </c>
      <c r="D4" s="31">
        <v>1007</v>
      </c>
      <c r="E4" s="31" t="s">
        <v>594</v>
      </c>
      <c r="F4" s="30" t="str">
        <f>VLOOKUP(E4,Location!$A$2:$D$11,4,0)</f>
        <v>1101</v>
      </c>
    </row>
    <row r="5" spans="1:6" x14ac:dyDescent="0.55000000000000004">
      <c r="A5" s="31" t="s">
        <v>783</v>
      </c>
      <c r="B5" s="31" t="s">
        <v>787</v>
      </c>
      <c r="C5" s="31" t="s">
        <v>793</v>
      </c>
      <c r="D5" s="31">
        <v>987</v>
      </c>
      <c r="E5" s="31" t="s">
        <v>594</v>
      </c>
      <c r="F5" s="30" t="str">
        <f>VLOOKUP(E5,Location!$A$2:$D$11,4,0)</f>
        <v>1101</v>
      </c>
    </row>
    <row r="6" spans="1:6" x14ac:dyDescent="0.55000000000000004">
      <c r="A6" s="31" t="s">
        <v>783</v>
      </c>
      <c r="B6" s="31" t="s">
        <v>787</v>
      </c>
      <c r="C6" s="31" t="s">
        <v>794</v>
      </c>
      <c r="D6" s="31">
        <v>320</v>
      </c>
      <c r="E6" s="31" t="s">
        <v>594</v>
      </c>
      <c r="F6" s="30" t="str">
        <f>VLOOKUP(E6,Location!$A$2:$D$11,4,0)</f>
        <v>1101</v>
      </c>
    </row>
    <row r="7" spans="1:6" x14ac:dyDescent="0.55000000000000004">
      <c r="A7" s="31" t="s">
        <v>783</v>
      </c>
      <c r="B7" s="31" t="s">
        <v>787</v>
      </c>
      <c r="C7" s="31" t="s">
        <v>795</v>
      </c>
      <c r="D7" s="31">
        <v>120</v>
      </c>
      <c r="E7" s="31" t="s">
        <v>594</v>
      </c>
      <c r="F7" s="30" t="str">
        <f>VLOOKUP(E7,Location!$A$2:$D$11,4,0)</f>
        <v>1101</v>
      </c>
    </row>
    <row r="8" spans="1:6" x14ac:dyDescent="0.55000000000000004">
      <c r="A8" s="30" t="s">
        <v>782</v>
      </c>
      <c r="B8" s="30" t="s">
        <v>786</v>
      </c>
      <c r="C8" s="30" t="s">
        <v>796</v>
      </c>
      <c r="D8" s="124">
        <v>400</v>
      </c>
      <c r="E8" s="124" t="s">
        <v>823</v>
      </c>
      <c r="F8" s="30" t="str">
        <f>VLOOKUP(E8,Location!$A$2:$D$11,4,0)</f>
        <v>1101</v>
      </c>
    </row>
    <row r="9" spans="1:6" x14ac:dyDescent="0.55000000000000004">
      <c r="A9" s="123" t="s">
        <v>782</v>
      </c>
      <c r="B9" s="123" t="s">
        <v>786</v>
      </c>
      <c r="C9" s="123" t="s">
        <v>797</v>
      </c>
      <c r="D9" s="123">
        <v>90</v>
      </c>
      <c r="E9" s="123" t="s">
        <v>594</v>
      </c>
      <c r="F9" s="30" t="str">
        <f>VLOOKUP(E9,Location!$A$2:$D$11,4,0)</f>
        <v>1101</v>
      </c>
    </row>
    <row r="10" spans="1:6" x14ac:dyDescent="0.55000000000000004">
      <c r="A10" s="123" t="s">
        <v>782</v>
      </c>
      <c r="B10" s="123" t="s">
        <v>786</v>
      </c>
      <c r="C10" s="123" t="s">
        <v>798</v>
      </c>
      <c r="D10" s="123">
        <v>1012</v>
      </c>
      <c r="E10" s="123" t="s">
        <v>594</v>
      </c>
      <c r="F10" s="30" t="str">
        <f>VLOOKUP(E10,Location!$A$2:$D$11,4,0)</f>
        <v>1101</v>
      </c>
    </row>
    <row r="11" spans="1:6" x14ac:dyDescent="0.55000000000000004">
      <c r="A11" s="31" t="s">
        <v>783</v>
      </c>
      <c r="B11" s="31" t="s">
        <v>787</v>
      </c>
      <c r="C11" s="31" t="s">
        <v>799</v>
      </c>
      <c r="D11" s="31">
        <v>126</v>
      </c>
      <c r="E11" s="31" t="s">
        <v>594</v>
      </c>
      <c r="F11" s="30" t="str">
        <f>VLOOKUP(E11,Location!$A$2:$D$11,4,0)</f>
        <v>1101</v>
      </c>
    </row>
    <row r="12" spans="1:6" x14ac:dyDescent="0.55000000000000004">
      <c r="A12" s="124" t="s">
        <v>784</v>
      </c>
      <c r="B12" s="124" t="s">
        <v>788</v>
      </c>
      <c r="C12" s="124" t="s">
        <v>800</v>
      </c>
      <c r="D12" s="30">
        <v>310</v>
      </c>
      <c r="E12" s="124" t="s">
        <v>824</v>
      </c>
      <c r="F12" s="30" t="str">
        <f>VLOOKUP(E12,Location!$A$2:$D$11,4,0)</f>
        <v>1101</v>
      </c>
    </row>
    <row r="13" spans="1:6" x14ac:dyDescent="0.55000000000000004">
      <c r="A13" s="30" t="s">
        <v>782</v>
      </c>
      <c r="B13" s="30" t="s">
        <v>786</v>
      </c>
      <c r="C13" s="124" t="s">
        <v>801</v>
      </c>
      <c r="D13" s="124">
        <v>211</v>
      </c>
      <c r="E13" s="30" t="s">
        <v>594</v>
      </c>
      <c r="F13" s="30" t="str">
        <f>VLOOKUP(E13,Location!$A$2:$D$11,4,0)</f>
        <v>1101</v>
      </c>
    </row>
    <row r="14" spans="1:6" x14ac:dyDescent="0.55000000000000004">
      <c r="A14" s="30" t="s">
        <v>783</v>
      </c>
      <c r="B14" s="30" t="s">
        <v>787</v>
      </c>
      <c r="C14" s="124" t="s">
        <v>802</v>
      </c>
      <c r="D14" s="30">
        <v>140</v>
      </c>
      <c r="E14" s="30" t="s">
        <v>594</v>
      </c>
      <c r="F14" s="30" t="str">
        <f>VLOOKUP(E14,Location!$A$2:$D$11,4,0)</f>
        <v>1101</v>
      </c>
    </row>
    <row r="15" spans="1:6" x14ac:dyDescent="0.55000000000000004">
      <c r="A15" s="123" t="s">
        <v>782</v>
      </c>
      <c r="B15" s="123" t="s">
        <v>786</v>
      </c>
      <c r="C15" s="123" t="s">
        <v>803</v>
      </c>
      <c r="D15" s="123">
        <v>930</v>
      </c>
      <c r="E15" s="123" t="s">
        <v>594</v>
      </c>
      <c r="F15" s="30" t="str">
        <f>VLOOKUP(E15,Location!$A$2:$D$11,4,0)</f>
        <v>1101</v>
      </c>
    </row>
    <row r="16" spans="1:6" x14ac:dyDescent="0.55000000000000004">
      <c r="A16" s="123" t="s">
        <v>782</v>
      </c>
      <c r="B16" s="123" t="s">
        <v>786</v>
      </c>
      <c r="C16" s="123" t="s">
        <v>804</v>
      </c>
      <c r="D16" s="123">
        <v>500</v>
      </c>
      <c r="E16" s="123" t="s">
        <v>594</v>
      </c>
      <c r="F16" s="30" t="str">
        <f>VLOOKUP(E16,Location!$A$2:$D$11,4,0)</f>
        <v>1101</v>
      </c>
    </row>
    <row r="17" spans="1:6" x14ac:dyDescent="0.55000000000000004">
      <c r="A17" s="31" t="s">
        <v>783</v>
      </c>
      <c r="B17" s="31" t="s">
        <v>787</v>
      </c>
      <c r="C17" s="31" t="s">
        <v>805</v>
      </c>
      <c r="D17" s="31">
        <v>1005</v>
      </c>
      <c r="E17" s="129" t="s">
        <v>594</v>
      </c>
      <c r="F17" s="30" t="str">
        <f>VLOOKUP(E17,Location!$A$2:$D$11,4,0)</f>
        <v>1101</v>
      </c>
    </row>
    <row r="18" spans="1:6" x14ac:dyDescent="0.55000000000000004">
      <c r="A18" s="31" t="s">
        <v>783</v>
      </c>
      <c r="B18" s="31" t="s">
        <v>787</v>
      </c>
      <c r="C18" s="31" t="s">
        <v>806</v>
      </c>
      <c r="D18" s="31">
        <v>1004</v>
      </c>
      <c r="E18" s="129" t="s">
        <v>594</v>
      </c>
      <c r="F18" s="30" t="str">
        <f>VLOOKUP(E18,Location!$A$2:$D$11,4,0)</f>
        <v>1101</v>
      </c>
    </row>
    <row r="19" spans="1:6" x14ac:dyDescent="0.55000000000000004">
      <c r="A19" s="31" t="s">
        <v>783</v>
      </c>
      <c r="B19" s="31" t="s">
        <v>787</v>
      </c>
      <c r="C19" s="31" t="s">
        <v>807</v>
      </c>
      <c r="D19" s="31">
        <v>500</v>
      </c>
      <c r="E19" s="129" t="s">
        <v>594</v>
      </c>
      <c r="F19" s="30" t="str">
        <f>VLOOKUP(E19,Location!$A$2:$D$11,4,0)</f>
        <v>1101</v>
      </c>
    </row>
    <row r="20" spans="1:6" x14ac:dyDescent="0.55000000000000004">
      <c r="A20" s="123" t="s">
        <v>782</v>
      </c>
      <c r="B20" s="123" t="s">
        <v>786</v>
      </c>
      <c r="C20" s="123" t="s">
        <v>808</v>
      </c>
      <c r="D20" s="123">
        <v>500</v>
      </c>
      <c r="E20" s="122" t="s">
        <v>594</v>
      </c>
      <c r="F20" s="30" t="str">
        <f>VLOOKUP(E20,Location!$A$2:$D$11,4,0)</f>
        <v>1101</v>
      </c>
    </row>
    <row r="21" spans="1:6" x14ac:dyDescent="0.55000000000000004">
      <c r="A21" s="123" t="s">
        <v>782</v>
      </c>
      <c r="B21" s="123" t="s">
        <v>786</v>
      </c>
      <c r="C21" s="123" t="s">
        <v>809</v>
      </c>
      <c r="D21" s="123">
        <v>1021</v>
      </c>
      <c r="E21" s="122" t="s">
        <v>594</v>
      </c>
      <c r="F21" s="30" t="str">
        <f>VLOOKUP(E21,Location!$A$2:$D$11,4,0)</f>
        <v>1101</v>
      </c>
    </row>
    <row r="22" spans="1:6" x14ac:dyDescent="0.55000000000000004">
      <c r="A22" s="123" t="s">
        <v>782</v>
      </c>
      <c r="B22" s="123" t="s">
        <v>786</v>
      </c>
      <c r="C22" s="123" t="s">
        <v>810</v>
      </c>
      <c r="D22" s="123">
        <v>1005</v>
      </c>
      <c r="E22" s="122" t="s">
        <v>594</v>
      </c>
      <c r="F22" s="30" t="str">
        <f>VLOOKUP(E22,Location!$A$2:$D$11,4,0)</f>
        <v>1101</v>
      </c>
    </row>
    <row r="23" spans="1:6" x14ac:dyDescent="0.55000000000000004">
      <c r="A23" s="30" t="s">
        <v>784</v>
      </c>
      <c r="B23" s="30" t="s">
        <v>788</v>
      </c>
      <c r="C23" s="30" t="s">
        <v>811</v>
      </c>
      <c r="D23" s="30">
        <v>200</v>
      </c>
      <c r="E23" s="124" t="s">
        <v>594</v>
      </c>
      <c r="F23" s="30" t="str">
        <f>VLOOKUP(E23,Location!$A$2:$D$11,4,0)</f>
        <v>1101</v>
      </c>
    </row>
    <row r="24" spans="1:6" x14ac:dyDescent="0.55000000000000004">
      <c r="A24" s="124" t="s">
        <v>785</v>
      </c>
      <c r="B24" s="124" t="s">
        <v>789</v>
      </c>
      <c r="C24" s="124" t="s">
        <v>812</v>
      </c>
      <c r="D24" s="30">
        <v>55</v>
      </c>
      <c r="E24" s="124" t="s">
        <v>594</v>
      </c>
      <c r="F24" s="30" t="str">
        <f>VLOOKUP(E24,Location!$A$2:$D$11,4,0)</f>
        <v>1101</v>
      </c>
    </row>
    <row r="25" spans="1:6" x14ac:dyDescent="0.55000000000000004">
      <c r="A25" s="123" t="s">
        <v>782</v>
      </c>
      <c r="B25" s="123" t="s">
        <v>786</v>
      </c>
      <c r="C25" s="123" t="s">
        <v>813</v>
      </c>
      <c r="D25" s="123">
        <v>145</v>
      </c>
      <c r="E25" s="123" t="s">
        <v>594</v>
      </c>
      <c r="F25" s="30" t="str">
        <f>VLOOKUP(E25,Location!$A$2:$D$11,4,0)</f>
        <v>1101</v>
      </c>
    </row>
    <row r="26" spans="1:6" x14ac:dyDescent="0.55000000000000004">
      <c r="A26" s="123" t="s">
        <v>782</v>
      </c>
      <c r="B26" s="123" t="s">
        <v>786</v>
      </c>
      <c r="C26" s="123" t="s">
        <v>814</v>
      </c>
      <c r="D26" s="123">
        <v>272</v>
      </c>
      <c r="E26" s="123" t="s">
        <v>594</v>
      </c>
      <c r="F26" s="30" t="str">
        <f>VLOOKUP(E26,Location!$A$2:$D$11,4,0)</f>
        <v>1101</v>
      </c>
    </row>
    <row r="27" spans="1:6" x14ac:dyDescent="0.55000000000000004">
      <c r="A27" s="123" t="s">
        <v>782</v>
      </c>
      <c r="B27" s="123" t="s">
        <v>786</v>
      </c>
      <c r="C27" s="123" t="s">
        <v>815</v>
      </c>
      <c r="D27" s="123">
        <v>20</v>
      </c>
      <c r="E27" s="123" t="s">
        <v>594</v>
      </c>
      <c r="F27" s="30" t="str">
        <f>VLOOKUP(E27,Location!$A$2:$D$11,4,0)</f>
        <v>1101</v>
      </c>
    </row>
    <row r="28" spans="1:6" x14ac:dyDescent="0.55000000000000004">
      <c r="A28" s="123" t="s">
        <v>782</v>
      </c>
      <c r="B28" s="123" t="s">
        <v>786</v>
      </c>
      <c r="C28" s="123" t="s">
        <v>816</v>
      </c>
      <c r="D28" s="123">
        <v>1049</v>
      </c>
      <c r="E28" s="123" t="s">
        <v>594</v>
      </c>
      <c r="F28" s="30" t="str">
        <f>VLOOKUP(E28,Location!$A$2:$D$11,4,0)</f>
        <v>1101</v>
      </c>
    </row>
    <row r="29" spans="1:6" x14ac:dyDescent="0.55000000000000004">
      <c r="A29" s="31" t="s">
        <v>783</v>
      </c>
      <c r="B29" s="31" t="s">
        <v>787</v>
      </c>
      <c r="C29" s="31" t="s">
        <v>817</v>
      </c>
      <c r="D29" s="31">
        <v>1054</v>
      </c>
      <c r="E29" s="31" t="s">
        <v>594</v>
      </c>
      <c r="F29" s="30" t="str">
        <f>VLOOKUP(E29,Location!$A$2:$D$11,4,0)</f>
        <v>1101</v>
      </c>
    </row>
    <row r="30" spans="1:6" x14ac:dyDescent="0.55000000000000004">
      <c r="A30" s="31" t="s">
        <v>783</v>
      </c>
      <c r="B30" s="31" t="s">
        <v>787</v>
      </c>
      <c r="C30" s="31" t="s">
        <v>818</v>
      </c>
      <c r="D30" s="31">
        <v>1055</v>
      </c>
      <c r="E30" s="31" t="s">
        <v>594</v>
      </c>
      <c r="F30" s="30" t="str">
        <f>VLOOKUP(E30,Location!$A$2:$D$11,4,0)</f>
        <v>1101</v>
      </c>
    </row>
    <row r="31" spans="1:6" x14ac:dyDescent="0.55000000000000004">
      <c r="A31" s="31" t="s">
        <v>783</v>
      </c>
      <c r="B31" s="31" t="s">
        <v>787</v>
      </c>
      <c r="C31" s="31" t="s">
        <v>819</v>
      </c>
      <c r="D31" s="31">
        <v>1053</v>
      </c>
      <c r="E31" s="31" t="s">
        <v>594</v>
      </c>
      <c r="F31" s="30" t="str">
        <f>VLOOKUP(E31,Location!$A$2:$D$11,4,0)</f>
        <v>1101</v>
      </c>
    </row>
    <row r="32" spans="1:6" x14ac:dyDescent="0.55000000000000004">
      <c r="A32" s="31" t="s">
        <v>783</v>
      </c>
      <c r="B32" s="31" t="s">
        <v>787</v>
      </c>
      <c r="C32" s="31" t="s">
        <v>820</v>
      </c>
      <c r="D32" s="31">
        <v>152</v>
      </c>
      <c r="E32" s="31" t="s">
        <v>594</v>
      </c>
      <c r="F32" s="30" t="str">
        <f>VLOOKUP(E32,Location!$A$2:$D$11,4,0)</f>
        <v>1101</v>
      </c>
    </row>
    <row r="33" spans="1:6" x14ac:dyDescent="0.55000000000000004">
      <c r="A33" s="30" t="s">
        <v>782</v>
      </c>
      <c r="B33" s="30" t="s">
        <v>786</v>
      </c>
      <c r="C33" s="30" t="s">
        <v>821</v>
      </c>
      <c r="D33" s="30">
        <v>980</v>
      </c>
      <c r="E33" s="30" t="s">
        <v>594</v>
      </c>
      <c r="F33" s="30" t="str">
        <f>VLOOKUP(E33,Location!$A$2:$D$11,4,0)</f>
        <v>1101</v>
      </c>
    </row>
    <row r="34" spans="1:6" x14ac:dyDescent="0.55000000000000004">
      <c r="A34" s="30" t="s">
        <v>782</v>
      </c>
      <c r="B34" s="30" t="s">
        <v>786</v>
      </c>
      <c r="C34" s="30" t="s">
        <v>822</v>
      </c>
      <c r="D34" s="30">
        <v>1020</v>
      </c>
      <c r="E34" s="30" t="s">
        <v>594</v>
      </c>
      <c r="F34" s="30" t="str">
        <f>VLOOKUP(E34,Location!$A$2:$D$11,4,0)</f>
        <v>1101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F39C8-6770-4552-B0C0-3E019BF2DB2C}">
  <dimension ref="A1:F14"/>
  <sheetViews>
    <sheetView showGridLines="0" workbookViewId="0">
      <selection activeCell="F3" sqref="F3"/>
    </sheetView>
  </sheetViews>
  <sheetFormatPr defaultRowHeight="15" x14ac:dyDescent="0.55000000000000004"/>
  <cols>
    <col min="1" max="1" width="17.75" style="121" customWidth="1"/>
    <col min="2" max="2" width="21.9140625" style="121" bestFit="1" customWidth="1"/>
    <col min="3" max="3" width="14" style="121" customWidth="1"/>
    <col min="4" max="4" width="12.33203125" style="121" customWidth="1"/>
    <col min="5" max="5" width="13" style="121" customWidth="1"/>
    <col min="6" max="6" width="11.5" style="121" customWidth="1"/>
    <col min="7" max="16384" width="8.6640625" style="121"/>
  </cols>
  <sheetData>
    <row r="1" spans="1:6" x14ac:dyDescent="0.55000000000000004">
      <c r="A1" s="125" t="s">
        <v>90</v>
      </c>
      <c r="B1" s="126" t="s">
        <v>585</v>
      </c>
      <c r="C1" s="127" t="s">
        <v>586</v>
      </c>
      <c r="D1" s="128" t="s">
        <v>780</v>
      </c>
      <c r="E1" s="120" t="s">
        <v>587</v>
      </c>
      <c r="F1" s="128" t="s">
        <v>781</v>
      </c>
    </row>
    <row r="2" spans="1:6" x14ac:dyDescent="0.55000000000000004">
      <c r="A2" s="123" t="s">
        <v>761</v>
      </c>
      <c r="B2" s="123" t="s">
        <v>764</v>
      </c>
      <c r="C2" s="123" t="s">
        <v>767</v>
      </c>
      <c r="D2" s="123">
        <v>2000</v>
      </c>
      <c r="E2" s="123" t="s">
        <v>594</v>
      </c>
      <c r="F2" s="30" t="str">
        <f>VLOOKUP(E2,Location!$A$2:$D$11,4,0)</f>
        <v>1101</v>
      </c>
    </row>
    <row r="3" spans="1:6" x14ac:dyDescent="0.55000000000000004">
      <c r="A3" s="123" t="s">
        <v>761</v>
      </c>
      <c r="B3" s="123" t="s">
        <v>764</v>
      </c>
      <c r="C3" s="123" t="s">
        <v>768</v>
      </c>
      <c r="D3" s="123">
        <v>2000</v>
      </c>
      <c r="E3" s="123" t="s">
        <v>594</v>
      </c>
      <c r="F3" s="30" t="str">
        <f>VLOOKUP(E3,Location!$A$2:$D$11,4,0)</f>
        <v>1101</v>
      </c>
    </row>
    <row r="4" spans="1:6" x14ac:dyDescent="0.55000000000000004">
      <c r="A4" s="123" t="s">
        <v>761</v>
      </c>
      <c r="B4" s="123" t="s">
        <v>764</v>
      </c>
      <c r="C4" s="123" t="s">
        <v>769</v>
      </c>
      <c r="D4" s="123">
        <v>2000</v>
      </c>
      <c r="E4" s="123" t="s">
        <v>594</v>
      </c>
      <c r="F4" s="30" t="str">
        <f>VLOOKUP(E4,Location!$A$2:$D$11,4,0)</f>
        <v>1101</v>
      </c>
    </row>
    <row r="5" spans="1:6" x14ac:dyDescent="0.55000000000000004">
      <c r="A5" s="123" t="s">
        <v>761</v>
      </c>
      <c r="B5" s="123" t="s">
        <v>764</v>
      </c>
      <c r="C5" s="123" t="s">
        <v>770</v>
      </c>
      <c r="D5" s="123">
        <v>2000</v>
      </c>
      <c r="E5" s="123" t="s">
        <v>594</v>
      </c>
      <c r="F5" s="30" t="str">
        <f>VLOOKUP(E5,Location!$A$2:$D$11,4,0)</f>
        <v>1101</v>
      </c>
    </row>
    <row r="6" spans="1:6" x14ac:dyDescent="0.55000000000000004">
      <c r="A6" s="123" t="s">
        <v>761</v>
      </c>
      <c r="B6" s="123" t="s">
        <v>764</v>
      </c>
      <c r="C6" s="123" t="s">
        <v>771</v>
      </c>
      <c r="D6" s="123">
        <v>1600</v>
      </c>
      <c r="E6" s="123" t="s">
        <v>594</v>
      </c>
      <c r="F6" s="30" t="str">
        <f>VLOOKUP(E6,Location!$A$2:$D$11,4,0)</f>
        <v>1101</v>
      </c>
    </row>
    <row r="7" spans="1:6" x14ac:dyDescent="0.55000000000000004">
      <c r="A7" s="123" t="s">
        <v>761</v>
      </c>
      <c r="B7" s="123" t="s">
        <v>764</v>
      </c>
      <c r="C7" s="123" t="s">
        <v>772</v>
      </c>
      <c r="D7" s="123">
        <v>430</v>
      </c>
      <c r="E7" s="123" t="s">
        <v>594</v>
      </c>
      <c r="F7" s="30" t="str">
        <f>VLOOKUP(E7,Location!$A$2:$D$11,4,0)</f>
        <v>1101</v>
      </c>
    </row>
    <row r="8" spans="1:6" x14ac:dyDescent="0.55000000000000004">
      <c r="A8" s="123" t="s">
        <v>762</v>
      </c>
      <c r="B8" s="123" t="s">
        <v>765</v>
      </c>
      <c r="C8" s="123" t="s">
        <v>773</v>
      </c>
      <c r="D8" s="123">
        <v>215</v>
      </c>
      <c r="E8" s="123" t="s">
        <v>594</v>
      </c>
      <c r="F8" s="30" t="str">
        <f>VLOOKUP(E8,Location!$A$2:$D$11,4,0)</f>
        <v>1101</v>
      </c>
    </row>
    <row r="9" spans="1:6" x14ac:dyDescent="0.55000000000000004">
      <c r="A9" s="123" t="s">
        <v>762</v>
      </c>
      <c r="B9" s="123" t="s">
        <v>765</v>
      </c>
      <c r="C9" s="123" t="s">
        <v>774</v>
      </c>
      <c r="D9" s="123">
        <v>1000</v>
      </c>
      <c r="E9" s="123" t="s">
        <v>594</v>
      </c>
      <c r="F9" s="30" t="str">
        <f>VLOOKUP(E9,Location!$A$2:$D$11,4,0)</f>
        <v>1101</v>
      </c>
    </row>
    <row r="10" spans="1:6" x14ac:dyDescent="0.55000000000000004">
      <c r="A10" s="123" t="s">
        <v>762</v>
      </c>
      <c r="B10" s="123" t="s">
        <v>765</v>
      </c>
      <c r="C10" s="123" t="s">
        <v>775</v>
      </c>
      <c r="D10" s="123">
        <v>500</v>
      </c>
      <c r="E10" s="123" t="s">
        <v>594</v>
      </c>
      <c r="F10" s="30" t="str">
        <f>VLOOKUP(E10,Location!$A$2:$D$11,4,0)</f>
        <v>1101</v>
      </c>
    </row>
    <row r="11" spans="1:6" x14ac:dyDescent="0.55000000000000004">
      <c r="A11" s="123" t="s">
        <v>762</v>
      </c>
      <c r="B11" s="123" t="s">
        <v>765</v>
      </c>
      <c r="C11" s="123" t="s">
        <v>776</v>
      </c>
      <c r="D11" s="123">
        <v>1000</v>
      </c>
      <c r="E11" s="123" t="s">
        <v>594</v>
      </c>
      <c r="F11" s="30" t="str">
        <f>VLOOKUP(E11,Location!$A$2:$D$11,4,0)</f>
        <v>1101</v>
      </c>
    </row>
    <row r="12" spans="1:6" x14ac:dyDescent="0.55000000000000004">
      <c r="A12" s="123" t="s">
        <v>762</v>
      </c>
      <c r="B12" s="123" t="s">
        <v>765</v>
      </c>
      <c r="C12" s="123" t="s">
        <v>777</v>
      </c>
      <c r="D12" s="123">
        <v>1000</v>
      </c>
      <c r="E12" s="123" t="s">
        <v>594</v>
      </c>
      <c r="F12" s="30" t="str">
        <f>VLOOKUP(E12,Location!$A$2:$D$11,4,0)</f>
        <v>1101</v>
      </c>
    </row>
    <row r="13" spans="1:6" x14ac:dyDescent="0.55000000000000004">
      <c r="A13" s="123" t="s">
        <v>762</v>
      </c>
      <c r="B13" s="123" t="s">
        <v>765</v>
      </c>
      <c r="C13" s="123" t="s">
        <v>778</v>
      </c>
      <c r="D13" s="123">
        <v>1000</v>
      </c>
      <c r="E13" s="123" t="s">
        <v>594</v>
      </c>
      <c r="F13" s="30" t="str">
        <f>VLOOKUP(E13,Location!$A$2:$D$11,4,0)</f>
        <v>1101</v>
      </c>
    </row>
    <row r="14" spans="1:6" x14ac:dyDescent="0.55000000000000004">
      <c r="A14" s="30" t="s">
        <v>763</v>
      </c>
      <c r="B14" s="30" t="s">
        <v>766</v>
      </c>
      <c r="C14" s="30" t="s">
        <v>779</v>
      </c>
      <c r="D14" s="30">
        <v>1000</v>
      </c>
      <c r="E14" s="30" t="s">
        <v>594</v>
      </c>
      <c r="F14" s="30" t="str">
        <f>VLOOKUP(E14,Location!$A$2:$D$11,4,0)</f>
        <v>1101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2134E-7009-4A45-8302-FC99624E6AB6}">
  <dimension ref="A1:D11"/>
  <sheetViews>
    <sheetView showGridLines="0" workbookViewId="0">
      <selection activeCell="H14" sqref="H14"/>
    </sheetView>
  </sheetViews>
  <sheetFormatPr defaultRowHeight="18" x14ac:dyDescent="0.55000000000000004"/>
  <cols>
    <col min="1" max="1" width="10.1640625" bestFit="1" customWidth="1"/>
    <col min="2" max="2" width="20.33203125" bestFit="1" customWidth="1"/>
    <col min="3" max="3" width="10.4140625" bestFit="1" customWidth="1"/>
    <col min="4" max="4" width="19.08203125" bestFit="1" customWidth="1"/>
  </cols>
  <sheetData>
    <row r="1" spans="1:4" x14ac:dyDescent="0.55000000000000004">
      <c r="A1" s="113"/>
      <c r="B1" s="118" t="s">
        <v>588</v>
      </c>
      <c r="C1" s="119" t="s">
        <v>589</v>
      </c>
      <c r="D1" s="119" t="s">
        <v>590</v>
      </c>
    </row>
    <row r="2" spans="1:4" x14ac:dyDescent="0.55000000000000004">
      <c r="A2" s="31" t="s">
        <v>594</v>
      </c>
      <c r="B2" s="114" t="s">
        <v>595</v>
      </c>
      <c r="C2" s="114" t="s">
        <v>596</v>
      </c>
      <c r="D2" s="116" t="s">
        <v>597</v>
      </c>
    </row>
    <row r="3" spans="1:4" x14ac:dyDescent="0.55000000000000004">
      <c r="A3" s="30" t="s">
        <v>593</v>
      </c>
      <c r="B3" s="114" t="s">
        <v>599</v>
      </c>
      <c r="C3" s="114" t="s">
        <v>596</v>
      </c>
      <c r="D3" s="116" t="s">
        <v>600</v>
      </c>
    </row>
    <row r="4" spans="1:4" x14ac:dyDescent="0.55000000000000004">
      <c r="A4" s="31" t="s">
        <v>603</v>
      </c>
      <c r="B4" s="114" t="s">
        <v>604</v>
      </c>
      <c r="C4" s="114" t="s">
        <v>596</v>
      </c>
      <c r="D4" s="116" t="s">
        <v>605</v>
      </c>
    </row>
    <row r="5" spans="1:4" x14ac:dyDescent="0.55000000000000004">
      <c r="A5" s="30" t="s">
        <v>607</v>
      </c>
      <c r="B5" s="114" t="s">
        <v>608</v>
      </c>
      <c r="C5" s="114" t="s">
        <v>596</v>
      </c>
      <c r="D5" s="116" t="s">
        <v>609</v>
      </c>
    </row>
    <row r="6" spans="1:4" x14ac:dyDescent="0.55000000000000004">
      <c r="A6" s="30" t="s">
        <v>611</v>
      </c>
      <c r="B6" s="114" t="s">
        <v>612</v>
      </c>
      <c r="C6" s="114" t="s">
        <v>596</v>
      </c>
      <c r="D6" s="116" t="s">
        <v>613</v>
      </c>
    </row>
    <row r="7" spans="1:4" x14ac:dyDescent="0.55000000000000004">
      <c r="A7" s="30" t="s">
        <v>615</v>
      </c>
      <c r="B7" s="114" t="s">
        <v>616</v>
      </c>
      <c r="C7" s="114" t="s">
        <v>596</v>
      </c>
      <c r="D7" s="116" t="s">
        <v>617</v>
      </c>
    </row>
    <row r="8" spans="1:4" x14ac:dyDescent="0.55000000000000004">
      <c r="A8" s="30" t="s">
        <v>619</v>
      </c>
      <c r="B8" s="114" t="s">
        <v>620</v>
      </c>
      <c r="C8" s="114" t="s">
        <v>596</v>
      </c>
      <c r="D8" s="116" t="s">
        <v>621</v>
      </c>
    </row>
    <row r="9" spans="1:4" x14ac:dyDescent="0.55000000000000004">
      <c r="A9" s="113" t="s">
        <v>960</v>
      </c>
      <c r="B9" s="115" t="s">
        <v>623</v>
      </c>
      <c r="C9" s="114" t="s">
        <v>596</v>
      </c>
      <c r="D9" s="117" t="s">
        <v>624</v>
      </c>
    </row>
    <row r="10" spans="1:4" x14ac:dyDescent="0.55000000000000004">
      <c r="A10" s="31" t="s">
        <v>626</v>
      </c>
      <c r="B10" s="114" t="s">
        <v>627</v>
      </c>
      <c r="C10" s="114" t="s">
        <v>628</v>
      </c>
      <c r="D10" s="116" t="s">
        <v>629</v>
      </c>
    </row>
    <row r="11" spans="1:4" x14ac:dyDescent="0.55000000000000004">
      <c r="A11" s="113" t="s">
        <v>760</v>
      </c>
      <c r="B11" s="114" t="s">
        <v>631</v>
      </c>
      <c r="C11" s="114" t="s">
        <v>628</v>
      </c>
      <c r="D11" s="116" t="s">
        <v>632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RS組織構成</vt:lpstr>
      <vt:lpstr>品番マスタ</vt:lpstr>
      <vt:lpstr>在庫(製品)</vt:lpstr>
      <vt:lpstr>在庫(半製品)</vt:lpstr>
      <vt:lpstr>在庫(材料)</vt:lpstr>
      <vt:lpstr>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北川裕高</dc:creator>
  <cp:lastModifiedBy>右山 洋史</cp:lastModifiedBy>
  <dcterms:created xsi:type="dcterms:W3CDTF">2022-09-27T06:07:11Z</dcterms:created>
  <dcterms:modified xsi:type="dcterms:W3CDTF">2023-10-23T09:25:43Z</dcterms:modified>
</cp:coreProperties>
</file>