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D676BA35-A467-4770-82BC-35AC86A8073B}" xr6:coauthVersionLast="47" xr6:coauthVersionMax="47" xr10:uidLastSave="{00000000-0000-0000-0000-000000000000}"/>
  <bookViews>
    <workbookView xWindow="-28920" yWindow="-2985" windowWidth="29040" windowHeight="15840" tabRatio="891" firstSheet="37" activeTab="52"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9" l="1"/>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3"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<sst xmlns="http://schemas.openxmlformats.org/spreadsheetml/2006/main" count="8720" uniqueCount="2642">
  <si>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</si>
  <si>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</si>
  <si>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</si>
  <si>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</si>
  <si>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</si>
  <si>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</si>
  <si>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</si>
  <si>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</si>
  <si>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</si>
  <si>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</si>
  <si>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</si>
  <si>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</si>
  <si>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</si>
  <si>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</si>
  <si>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</si>
  <si>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</si>
  <si>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</si>
  <si>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</si>
  <si>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</si>
  <si>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</si>
  <si>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</si>
  <si>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</si>
  <si>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</si>
  <si>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</si>
  <si>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</si>
  <si>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</si>
  <si>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</si>
  <si>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</si>
  <si>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</si>
  <si>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</si>
  <si>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</si>
  <si>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</si>
  <si>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</si>
  <si>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</si>
  <si>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</si>
  <si>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</si>
  <si>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</si>
  <si>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</si>
  <si>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</si>
  <si>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</si>
  <si>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</si>
  <si>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</si>
  <si>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</si>
  <si>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</si>
  <si>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</si>
  <si>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</si>
  <si>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</si>
  <si>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</si>
  <si>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</si>
  <si>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</si>
  <si>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</si>
  <si>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</si>
  <si>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</si>
  <si>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</si>
  <si>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</si>
  <si>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</si>
  <si>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</si>
  <si>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</si>
  <si>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</si>
  <si>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</si>
  <si>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</si>
  <si>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</si>
  <si>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</si>
  <si>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</si>
  <si>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</si>
  <si>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</si>
  <si>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</si>
  <si>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</si>
  <si>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</si>
  <si>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</si>
  <si>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</si>
  <si>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</si>
  <si>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</si>
  <si>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</si>
  <si>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</si>
  <si>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</si>
  <si>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</si>
  <si>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</si>
  <si>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</si>
  <si>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</si>
  <si>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</si>
  <si>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</si>
  <si>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</si>
  <si>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</si>
  <si>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</si>
  <si>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</si>
  <si>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</si>
  <si>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</si>
  <si>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</si>
  <si>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</si>
  <si>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</si>
  <si>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</si>
  <si>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</si>
  <si>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</si>
  <si>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</si>
  <si>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</si>
  <si>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</si>
  <si>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</si>
  <si>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</si>
  <si>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</si>
  <si>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</si>
  <si>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</si>
  <si>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</si>
  <si>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</si>
  <si>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</si>
  <si>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</si>
  <si>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</si>
  <si>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</si>
  <si>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</si>
  <si>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</si>
  <si>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</si>
  <si>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</si>
  <si>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</si>
  <si>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</si>
  <si>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</si>
  <si>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</si>
  <si>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</si>
  <si>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</si>
  <si>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</si>
  <si>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</si>
  <si>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</si>
  <si>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</si>
  <si>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</si>
  <si>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</si>
  <si>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</si>
  <si>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</si>
  <si>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</si>
  <si>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</si>
  <si>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</si>
  <si>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</si>
  <si>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</si>
  <si>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</si>
  <si>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</si>
  <si>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</si>
  <si>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</si>
  <si>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</si>
  <si>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</si>
  <si>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</si>
  <si>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</si>
  <si>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</si>
  <si>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</si>
  <si>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</si>
  <si>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</si>
  <si>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</si>
  <si>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</si>
  <si>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</si>
  <si>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</si>
  <si>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</si>
  <si>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</si>
  <si>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</si>
  <si>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</si>
  <si>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</si>
  <si>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</si>
  <si>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</si>
  <si>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</si>
  <si>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</si>
  <si>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</si>
  <si>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</si>
  <si>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</si>
  <si>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</si>
  <si>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</si>
  <si>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</si>
  <si>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</si>
  <si>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</si>
  <si>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</si>
  <si>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</si>
  <si>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</si>
  <si>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</si>
  <si>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</si>
  <si>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</si>
  <si>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</si>
  <si>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</si>
  <si>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</si>
  <si>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</si>
  <si>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</si>
  <si>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</si>
  <si>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</si>
  <si>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</si>
  <si>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</si>
  <si>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</si>
  <si>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</si>
  <si>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</si>
  <si>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</si>
  <si>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</si>
  <si>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</si>
  <si>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</si>
  <si>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</si>
  <si>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</si>
  <si>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</si>
  <si>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</si>
  <si>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</si>
  <si>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</si>
  <si>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</si>
  <si>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</si>
  <si>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</si>
  <si>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</si>
  <si>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</si>
  <si>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</si>
  <si>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</si>
  <si>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</si>
  <si>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</si>
  <si>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</si>
  <si>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</si>
  <si>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</si>
  <si>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</si>
  <si>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</si>
  <si>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</si>
  <si>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</si>
  <si>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</si>
  <si>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</si>
  <si>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</si>
  <si>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</si>
  <si>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</si>
  <si>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</si>
  <si>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</si>
  <si>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</si>
  <si>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</si>
  <si>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</si>
  <si>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</si>
  <si>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</si>
  <si>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</si>
  <si>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</si>
  <si>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</si>
  <si>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</si>
  <si>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</si>
  <si>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</si>
  <si>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</si>
  <si>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</si>
  <si>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</si>
  <si>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</si>
  <si>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</si>
  <si>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</si>
  <si>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</si>
  <si>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</si>
  <si>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</si>
  <si>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</si>
  <si>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</si>
  <si>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</si>
  <si>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</si>
  <si>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</si>
  <si>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</si>
  <si>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</si>
  <si>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</si>
  <si>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</si>
  <si>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</si>
  <si>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</si>
  <si>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</si>
  <si>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</si>
  <si>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</si>
  <si>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</si>
  <si>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</si>
  <si>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</si>
  <si>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</si>
  <si>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</si>
  <si>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</si>
  <si>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</si>
  <si>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</si>
  <si>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</si>
  <si>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</si>
  <si>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</si>
  <si>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</si>
  <si>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</si>
  <si>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</si>
  <si>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</si>
  <si>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</si>
  <si>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</si>
  <si>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</si>
  <si>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</si>
  <si>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</si>
  <si>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</si>
  <si>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</si>
  <si>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</si>
  <si>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</si>
  <si>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</si>
  <si>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</si>
  <si>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</si>
  <si>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</si>
  <si>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</si>
  <si>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</si>
  <si>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</si>
  <si>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</si>
  <si>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</si>
  <si>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</si>
  <si>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</si>
  <si>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</si>
  <si>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</si>
  <si>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</si>
  <si>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</si>
  <si>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</si>
  <si>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</si>
  <si>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</si>
  <si>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</si>
  <si>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</si>
  <si>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</si>
  <si>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</si>
  <si>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</si>
  <si>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</si>
  <si>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</si>
  <si>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</si>
  <si>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</si>
  <si>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</si>
  <si>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</si>
  <si>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</si>
  <si>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</si>
  <si>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</si>
  <si>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</si>
  <si>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</si>
  <si>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</si>
  <si>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</si>
  <si>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</si>
  <si>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</si>
  <si>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</si>
  <si>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</si>
  <si>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</si>
  <si>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</si>
  <si>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</si>
  <si>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</si>
  <si>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</si>
  <si>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</si>
  <si>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</si>
  <si>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</si>
  <si>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</si>
  <si>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</si>
  <si>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</si>
  <si>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</si>
  <si>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</si>
  <si>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</si>
  <si>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</si>
  <si>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</si>
  <si>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</si>
  <si>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</si>
  <si>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</si>
  <si>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</si>
  <si>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</si>
  <si>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</si>
  <si>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</si>
  <si>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</si>
  <si>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</si>
  <si>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</si>
  <si>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</si>
  <si>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</si>
  <si>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</si>
  <si>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</si>
  <si>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</si>
  <si>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</si>
  <si>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</si>
  <si>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</si>
  <si>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</si>
  <si>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</si>
  <si>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</si>
  <si>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</si>
  <si>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</si>
  <si>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</si>
  <si>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</si>
  <si>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</si>
  <si>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</si>
  <si>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</si>
  <si>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</si>
  <si>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</si>
  <si>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</si>
  <si>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</si>
  <si>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</si>
  <si>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</si>
  <si>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</si>
  <si>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</si>
  <si>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</si>
  <si>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</si>
  <si>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</si>
  <si>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</si>
  <si>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</si>
  <si>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</si>
  <si>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</si>
  <si>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</si>
  <si>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</si>
  <si>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</si>
  <si>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</si>
  <si>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</si>
  <si>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</si>
  <si>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</si>
  <si>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</si>
  <si>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</si>
  <si>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</si>
  <si>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</si>
  <si>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</si>
  <si>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</si>
  <si>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</si>
  <si>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</si>
  <si>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</si>
  <si>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</si>
  <si>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</si>
  <si>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</si>
  <si>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</si>
  <si>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</si>
  <si>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</si>
  <si>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</si>
  <si>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</si>
  <si>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</si>
  <si>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</si>
  <si>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</si>
  <si>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</si>
  <si>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</si>
  <si>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</si>
  <si>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</si>
  <si>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</si>
  <si>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</si>
  <si>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</si>
  <si>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</si>
  <si>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</si>
  <si>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</si>
  <si>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</si>
  <si>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</si>
  <si>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</si>
  <si>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</si>
  <si>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</si>
  <si>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</si>
  <si>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</si>
  <si>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</si>
  <si>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</si>
  <si>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</si>
  <si>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</si>
  <si>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</si>
  <si>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</si>
  <si>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</si>
  <si>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</si>
  <si>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</si>
  <si>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</si>
  <si>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</si>
  <si>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</si>
  <si>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</si>
  <si>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</si>
  <si>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</si>
  <si>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</si>
  <si>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</si>
  <si>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</si>
  <si>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</si>
  <si>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</si>
  <si>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</si>
  <si>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</si>
  <si>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</si>
  <si>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</si>
  <si>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</si>
  <si>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</si>
  <si>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</si>
  <si>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</si>
  <si>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</si>
  <si>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</si>
  <si>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</si>
  <si>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</si>
  <si>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</si>
  <si>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</si>
  <si>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</si>
  <si>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</si>
  <si>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</si>
  <si>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</si>
  <si>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</si>
  <si>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</si>
  <si>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</si>
  <si>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</si>
  <si>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</si>
  <si>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</si>
  <si>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</si>
  <si>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</si>
  <si>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</si>
  <si>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</si>
  <si>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</si>
  <si>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</si>
  <si>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</si>
  <si>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</si>
  <si>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</si>
  <si>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</si>
  <si>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</si>
  <si>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</si>
  <si>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</si>
  <si>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</si>
  <si>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</si>
  <si>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</si>
  <si>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</si>
  <si>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</si>
  <si>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</si>
  <si>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</si>
  <si>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</si>
  <si>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</si>
  <si>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</si>
  <si>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</si>
  <si>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</si>
  <si>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</si>
  <si>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</si>
  <si>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</si>
  <si>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</si>
  <si>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</si>
  <si>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</si>
  <si>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</si>
  <si>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</si>
  <si>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</si>
  <si>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</si>
  <si>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</si>
  <si>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</si>
  <si>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</si>
  <si>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</si>
  <si>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</si>
  <si>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</si>
  <si>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</si>
  <si>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</si>
  <si>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</si>
  <si>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</si>
  <si>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</si>
  <si>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</si>
  <si>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</si>
  <si>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</si>
  <si>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</si>
  <si>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</si>
  <si>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</si>
  <si>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</si>
  <si>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</si>
  <si>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</si>
  <si>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</si>
  <si>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</si>
  <si>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</si>
  <si>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</si>
  <si>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</si>
  <si>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</si>
  <si>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</si>
  <si>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</si>
  <si>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</si>
  <si>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</si>
  <si>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</si>
  <si>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</si>
  <si>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</si>
  <si>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</si>
  <si>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</si>
  <si>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</si>
  <si>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</si>
  <si>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</si>
  <si>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</si>
  <si>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</si>
  <si>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</si>
  <si>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</si>
  <si>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</si>
  <si>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</si>
  <si>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</si>
  <si>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</si>
  <si>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</si>
  <si>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</si>
  <si>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</si>
  <si>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</si>
  <si>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</si>
  <si>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</si>
  <si>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</si>
  <si>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</si>
  <si>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</si>
  <si>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</si>
  <si>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</si>
  <si>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</si>
  <si>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</si>
  <si>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</si>
  <si>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</si>
  <si>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</si>
  <si>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</si>
  <si>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</si>
  <si>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</si>
  <si>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</si>
  <si>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</si>
  <si>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</si>
  <si>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</si>
  <si>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</si>
  <si>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</si>
  <si>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</si>
  <si>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</si>
  <si>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</si>
  <si>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</si>
  <si>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</si>
  <si>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</si>
  <si>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</si>
  <si>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</si>
  <si>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</si>
  <si>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</si>
  <si>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</si>
  <si>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</si>
  <si>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</si>
  <si>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</si>
  <si>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</si>
  <si>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</si>
  <si>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</si>
  <si>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</si>
  <si>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</si>
  <si>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</si>
  <si>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</si>
  <si>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</si>
  <si>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</si>
  <si>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</si>
  <si>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</si>
  <si>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</si>
  <si>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</si>
  <si>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</si>
  <si>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</si>
  <si>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</si>
  <si>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</si>
  <si>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</si>
  <si>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</si>
  <si>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</si>
  <si>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</si>
  <si>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</si>
  <si>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</si>
  <si>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</si>
  <si>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</si>
  <si>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</si>
  <si>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</si>
  <si>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</si>
  <si>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</si>
  <si>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</si>
  <si>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</si>
  <si>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</si>
  <si>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</si>
  <si>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</si>
  <si>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</si>
  <si>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</si>
  <si>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</si>
  <si>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</si>
  <si>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</si>
  <si>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</si>
  <si>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</si>
  <si>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</si>
  <si>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</si>
  <si>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</si>
  <si>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</si>
  <si>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</si>
  <si>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</si>
  <si>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</si>
  <si>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</si>
  <si>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</si>
  <si>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</si>
  <si>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</si>
  <si>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</si>
  <si>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</si>
  <si>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</si>
  <si>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</si>
  <si>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</si>
  <si>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</si>
  <si>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</si>
  <si>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</si>
  <si>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</si>
  <si>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</si>
  <si>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</si>
  <si>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</si>
  <si>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</si>
  <si>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</si>
  <si>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</si>
  <si>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</si>
  <si>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</si>
  <si>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</si>
  <si>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</si>
  <si>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</si>
  <si>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</si>
  <si>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</si>
  <si>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</si>
  <si>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</si>
  <si>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</si>
  <si>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</si>
  <si>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</si>
  <si>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</si>
  <si>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</si>
  <si>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</si>
  <si>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</si>
  <si>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</si>
  <si>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</si>
  <si>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</si>
  <si>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</si>
  <si>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</si>
  <si>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</si>
  <si>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</si>
  <si>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</si>
  <si>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</si>
  <si>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</si>
  <si>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</si>
  <si>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</si>
  <si>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</si>
  <si>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</si>
  <si>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</si>
  <si>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</si>
  <si>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</si>
  <si>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</si>
  <si>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</si>
  <si>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</si>
  <si>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</si>
  <si>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</si>
  <si>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</si>
  <si>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</si>
  <si>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</si>
  <si>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</si>
  <si>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</si>
  <si>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</si>
  <si>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</si>
  <si>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</si>
  <si>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</si>
  <si>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</si>
  <si>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</si>
  <si>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</si>
  <si>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</si>
  <si>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</si>
  <si>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</si>
  <si>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</si>
  <si>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</si>
  <si>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</si>
  <si>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</si>
  <si>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</si>
  <si>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</si>
  <si>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</si>
  <si>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</si>
  <si>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</si>
  <si>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</si>
  <si>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</si>
  <si>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</si>
  <si>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</si>
  <si>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</si>
  <si>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</si>
  <si>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</si>
  <si>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</si>
  <si>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</si>
  <si>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</si>
  <si>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</si>
  <si>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</si>
  <si>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</si>
  <si>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</si>
  <si>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</si>
  <si>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</si>
  <si>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</si>
  <si>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</si>
  <si>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</si>
  <si>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</si>
  <si>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</si>
  <si>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</si>
  <si>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</si>
  <si>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</si>
  <si>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</si>
  <si>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</si>
  <si>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</si>
  <si>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</si>
  <si>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</si>
  <si>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</si>
  <si>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</si>
  <si>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</si>
  <si>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</si>
  <si>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</si>
  <si>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</si>
  <si>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</si>
  <si>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</si>
  <si>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</si>
  <si>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</si>
  <si>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</si>
  <si>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</si>
  <si>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</si>
  <si>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</si>
  <si>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</si>
  <si>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</si>
  <si>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</si>
  <si>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</si>
  <si>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</si>
  <si>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</si>
  <si>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</si>
  <si>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</si>
  <si>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</si>
  <si>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</si>
  <si>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</si>
  <si>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</si>
  <si>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</si>
  <si>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</si>
  <si>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</si>
  <si>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</si>
  <si>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</si>
  <si>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</si>
  <si>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</si>
  <si>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</si>
  <si>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</si>
  <si>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</si>
  <si>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</si>
  <si>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</si>
  <si>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</si>
  <si>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</si>
  <si>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</si>
  <si>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</si>
  <si>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</si>
  <si>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</si>
  <si>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</si>
  <si>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</si>
  <si>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</si>
  <si>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</si>
  <si>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</si>
  <si>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</si>
  <si>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</si>
  <si>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</si>
  <si>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</si>
  <si>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</si>
  <si>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</si>
  <si>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</si>
  <si>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</si>
  <si>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</si>
  <si>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</si>
  <si>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</si>
  <si>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</si>
  <si>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</si>
  <si>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</si>
  <si>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</si>
  <si>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</si>
  <si>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</si>
  <si>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</si>
  <si>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</si>
  <si>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</si>
  <si>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</si>
  <si>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</si>
  <si>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</si>
  <si>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</si>
  <si>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</si>
  <si>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</si>
  <si>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</si>
  <si>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</si>
  <si>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</si>
  <si>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</si>
  <si>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</si>
  <si>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</si>
  <si>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</si>
  <si>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</si>
  <si>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</si>
  <si>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</si>
  <si>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</si>
  <si>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</si>
  <si>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</si>
  <si>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</si>
  <si>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</si>
  <si>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</si>
  <si>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</si>
  <si>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</si>
  <si>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</si>
  <si>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</si>
  <si>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</si>
  <si>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</si>
  <si>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</si>
  <si>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</si>
  <si>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</si>
  <si>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</si>
  <si>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</si>
  <si>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</si>
  <si>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</si>
  <si>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</si>
  <si>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</si>
  <si>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</si>
  <si>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</si>
  <si>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</si>
  <si>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</si>
  <si>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</si>
  <si>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</si>
  <si>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</si>
  <si>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</si>
  <si>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</si>
  <si>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</si>
  <si>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</si>
  <si>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</si>
  <si>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</si>
  <si>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</si>
  <si>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</si>
  <si>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</si>
  <si>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</si>
  <si>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</si>
  <si>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</si>
  <si>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</si>
  <si>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</si>
  <si>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</si>
  <si>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</si>
  <si>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</si>
  <si>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</si>
  <si>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</si>
  <si>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</si>
  <si>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</si>
  <si>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</si>
  <si>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</si>
  <si>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</si>
  <si>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</si>
  <si>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</si>
  <si>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</si>
  <si>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</si>
  <si>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</si>
  <si>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</si>
  <si>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</si>
  <si>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</si>
  <si>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</si>
  <si>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</si>
  <si>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</si>
  <si>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</si>
  <si>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</si>
  <si>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</si>
  <si>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</si>
  <si>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</si>
  <si>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</si>
  <si>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</si>
  <si>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</si>
  <si>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</si>
  <si>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</si>
  <si>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</si>
  <si>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</si>
  <si>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</si>
  <si>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</si>
  <si>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</si>
  <si>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</si>
  <si>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</si>
  <si>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</si>
  <si>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</si>
  <si>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</si>
  <si>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</si>
  <si>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</si>
  <si>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</si>
  <si>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</si>
  <si>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</si>
  <si>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</si>
  <si>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</si>
  <si>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</si>
  <si>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</si>
  <si>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</si>
  <si>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</si>
  <si>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</si>
  <si>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</si>
  <si>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</si>
  <si>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</si>
  <si>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</si>
  <si>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</si>
  <si>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</si>
  <si>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</si>
  <si>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</si>
  <si>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</si>
  <si>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</si>
  <si>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</si>
  <si>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</si>
  <si>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</si>
  <si>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</si>
  <si>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</si>
  <si>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</si>
  <si>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</si>
  <si>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</si>
  <si>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</si>
  <si>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</si>
  <si>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</si>
  <si>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</si>
  <si>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</si>
  <si>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</si>
  <si>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</si>
  <si>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</si>
  <si>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</si>
  <si>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</si>
  <si>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</si>
  <si>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</si>
  <si>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</si>
  <si>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</si>
  <si>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</si>
  <si>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</si>
  <si>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</si>
  <si>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</si>
  <si>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</si>
  <si>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</si>
  <si>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</si>
  <si>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</si>
  <si>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</si>
  <si>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</si>
  <si>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</si>
  <si>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</si>
  <si>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</si>
  <si>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</si>
  <si>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</si>
  <si>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</si>
  <si>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</si>
  <si>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</si>
  <si>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</si>
  <si>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</si>
  <si>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</si>
  <si>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</si>
  <si>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</si>
  <si>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</si>
  <si>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</si>
  <si>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</si>
  <si>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</si>
  <si>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</si>
  <si>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</si>
  <si>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</si>
  <si>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</si>
  <si>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</si>
  <si>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</si>
  <si>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</si>
  <si>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</si>
  <si>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</si>
  <si>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</si>
  <si>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</si>
  <si>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</si>
  <si>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</si>
  <si>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</si>
  <si>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</si>
  <si>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</si>
  <si>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</si>
  <si>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</si>
  <si>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</si>
  <si>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</si>
  <si>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</si>
  <si>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</si>
  <si>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</si>
  <si>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</si>
  <si>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</si>
  <si>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</si>
  <si>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</si>
  <si>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</si>
  <si>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</si>
  <si>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</si>
  <si>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</si>
  <si>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</si>
  <si>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</si>
  <si>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</si>
  <si>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</si>
  <si>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</si>
  <si>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</si>
  <si>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</si>
  <si>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</si>
  <si>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</si>
  <si>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</si>
  <si>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</si>
  <si>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</si>
  <si>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</si>
  <si>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</si>
  <si>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</si>
  <si>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</si>
  <si>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</si>
  <si>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</si>
  <si>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</si>
  <si>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</si>
  <si>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</si>
  <si>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</si>
  <si>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</si>
  <si>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</si>
  <si>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</si>
  <si>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</si>
  <si>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</si>
  <si>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</si>
  <si>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</si>
  <si>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</si>
  <si>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</si>
  <si>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</si>
  <si>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</si>
  <si>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</si>
  <si>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</si>
  <si>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</si>
  <si>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</si>
  <si>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</si>
  <si>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</si>
  <si>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</si>
  <si>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</si>
  <si>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</si>
  <si>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</si>
  <si>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</si>
  <si>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</si>
  <si>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</si>
  <si>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</si>
  <si>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</si>
  <si>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</si>
  <si>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</si>
  <si>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</si>
  <si>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</si>
  <si>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</si>
  <si>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</si>
  <si>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</si>
  <si>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</si>
  <si>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</si>
  <si>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</si>
  <si>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</si>
  <si>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</si>
  <si>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</si>
  <si>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</si>
  <si>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</si>
  <si>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</si>
  <si>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</si>
  <si>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</si>
  <si>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</si>
  <si>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</si>
  <si>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</si>
  <si>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</si>
  <si>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</si>
  <si>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</si>
  <si>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</si>
  <si>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</si>
  <si>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</si>
  <si>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</si>
  <si>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</si>
  <si>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</si>
  <si>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</si>
  <si>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</si>
  <si>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</si>
  <si>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</si>
  <si>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</si>
  <si>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</si>
  <si>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</si>
  <si>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</si>
  <si>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</si>
  <si>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</si>
  <si>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</si>
  <si>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</si>
  <si>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</si>
  <si>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</si>
  <si>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</si>
  <si>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</si>
  <si>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</si>
  <si>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</si>
  <si>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</si>
  <si>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</si>
  <si>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</si>
  <si>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</si>
  <si>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</si>
  <si>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</si>
  <si>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</si>
  <si>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</si>
  <si>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</si>
  <si>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</si>
  <si>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</si>
  <si>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</si>
  <si>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</si>
  <si>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</si>
  <si>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</si>
  <si>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</si>
  <si>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</si>
  <si>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</si>
  <si>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</si>
  <si>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</si>
  <si>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</si>
  <si>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</si>
  <si>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</si>
  <si>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</si>
  <si>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</si>
  <si>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</si>
  <si>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</si>
  <si>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</si>
  <si>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</si>
  <si>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</si>
  <si>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</si>
  <si>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</si>
  <si>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</si>
  <si>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</si>
  <si>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</si>
  <si>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</si>
  <si>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</si>
  <si>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</si>
  <si>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</si>
  <si>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</si>
  <si>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</si>
  <si>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</si>
  <si>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</si>
  <si>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</si>
  <si>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</si>
  <si>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</si>
  <si>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</si>
  <si>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</si>
  <si>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</si>
  <si>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</si>
  <si>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</si>
  <si>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</si>
  <si>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</si>
  <si>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</si>
  <si>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</si>
  <si>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</si>
  <si>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</si>
  <si>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</si>
  <si>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</si>
  <si>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</si>
  <si>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</si>
  <si>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</si>
  <si>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</si>
  <si>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</si>
  <si>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</si>
  <si>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</si>
  <si>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</si>
  <si>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</si>
  <si>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</si>
  <si>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</si>
  <si>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</si>
  <si>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</si>
  <si>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</si>
  <si>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</si>
  <si>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</si>
  <si>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</si>
  <si>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</si>
  <si>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</si>
  <si>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</si>
  <si>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</si>
  <si>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</si>
  <si>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</si>
  <si>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</si>
  <si>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</si>
  <si>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</si>
  <si>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</si>
  <si>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</si>
  <si>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</si>
  <si>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</si>
  <si>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</si>
  <si>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</si>
  <si>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</si>
  <si>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</si>
  <si>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</si>
  <si>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</si>
  <si>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</si>
  <si>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</si>
  <si>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</si>
  <si>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</si>
  <si>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</si>
  <si>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</si>
  <si>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</si>
  <si>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</si>
  <si>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</si>
  <si>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</si>
  <si>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</si>
  <si>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</si>
  <si>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</si>
  <si>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</si>
  <si>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</si>
  <si>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</si>
  <si>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</si>
  <si>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</si>
  <si>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</si>
  <si>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</si>
  <si>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</si>
  <si>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</si>
  <si>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</si>
  <si>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</si>
  <si>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</si>
  <si>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</si>
  <si>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</si>
  <si>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</si>
  <si>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</si>
  <si>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</si>
  <si>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</si>
  <si>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</si>
  <si>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</si>
  <si>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</si>
  <si>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</si>
  <si>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</si>
  <si>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</si>
  <si>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</si>
  <si>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</si>
  <si>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</si>
  <si>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</si>
  <si>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</si>
  <si>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</si>
  <si>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</si>
  <si>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</si>
  <si>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</si>
  <si>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</si>
  <si>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</si>
  <si>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</si>
  <si>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</si>
  <si>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</si>
  <si>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</si>
  <si>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</si>
  <si>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</si>
  <si>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</si>
  <si>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</si>
  <si>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</si>
  <si>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</si>
  <si>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</si>
  <si>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</si>
  <si>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</si>
  <si>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</si>
  <si>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</si>
  <si>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</si>
  <si>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</si>
  <si>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</si>
  <si>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</si>
  <si>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</si>
  <si>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</si>
  <si>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</si>
  <si>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</si>
  <si>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</si>
  <si>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</si>
  <si>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</si>
  <si>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</si>
  <si>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</si>
  <si>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</si>
  <si>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</si>
  <si>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</si>
  <si>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</si>
  <si>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</si>
  <si>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</si>
  <si>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</si>
  <si>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</si>
  <si>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</si>
  <si>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</si>
  <si>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</si>
  <si>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</si>
  <si>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</si>
  <si>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</si>
  <si>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</si>
  <si>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</si>
  <si>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</si>
  <si>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</si>
  <si>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</si>
  <si>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</si>
  <si>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</si>
  <si>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</si>
  <si>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</si>
  <si>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</si>
  <si>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</si>
  <si>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</si>
  <si>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</si>
  <si>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</si>
  <si>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</si>
  <si>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</si>
  <si>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</si>
  <si>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</si>
  <si>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</si>
  <si>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</si>
  <si>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</si>
  <si>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</si>
  <si>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</si>
  <si>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</si>
  <si>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</si>
  <si>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</si>
  <si>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</si>
  <si>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</si>
  <si>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</si>
  <si>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</si>
  <si>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</si>
  <si>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</si>
  <si>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</si>
  <si>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</si>
  <si>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</si>
  <si>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</si>
  <si>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</si>
  <si>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</si>
  <si>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</si>
  <si>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</si>
  <si>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</si>
  <si>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</si>
  <si>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</si>
  <si>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</si>
  <si>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</si>
  <si>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</si>
  <si>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</si>
  <si>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</si>
  <si>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</si>
  <si>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</si>
  <si>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</si>
  <si>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</si>
  <si>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</si>
  <si>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</si>
  <si>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</si>
  <si>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</si>
  <si>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</si>
  <si>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</si>
  <si>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</si>
  <si>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</si>
  <si>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</si>
  <si>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</si>
  <si>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</si>
  <si>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</si>
  <si>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</si>
  <si>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</si>
  <si>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</si>
  <si>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</si>
  <si>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</si>
  <si>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</si>
  <si>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</si>
  <si>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</si>
  <si>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</si>
  <si>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</si>
  <si>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</si>
  <si>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</si>
  <si>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</si>
  <si>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</si>
  <si>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</si>
  <si>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</si>
  <si>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</si>
  <si>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</si>
  <si>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</si>
  <si>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</si>
  <si>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</si>
  <si>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</si>
  <si>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</si>
  <si>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</si>
  <si>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</si>
  <si>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</si>
  <si>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</si>
  <si>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</si>
  <si>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</si>
  <si>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</si>
  <si>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</si>
  <si>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</si>
  <si>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</si>
  <si>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</si>
  <si>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</si>
  <si>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</si>
  <si>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</si>
  <si>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</si>
  <si>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</si>
  <si>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</si>
  <si>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</si>
  <si>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</si>
  <si>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</si>
  <si>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</si>
  <si>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</si>
  <si>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</si>
  <si>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</si>
  <si>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</si>
  <si>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</si>
  <si>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</si>
  <si>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</si>
  <si>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</si>
  <si>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</si>
  <si>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</si>
  <si>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</si>
  <si>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</si>
  <si>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</si>
  <si>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</si>
  <si>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</si>
  <si>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</si>
  <si>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</si>
  <si>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</si>
  <si>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</si>
  <si>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</si>
  <si>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</si>
  <si>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</si>
  <si>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</si>
  <si>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</si>
  <si>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</si>
  <si>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</si>
  <si>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</si>
  <si>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</si>
  <si>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</si>
  <si>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</si>
  <si>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</si>
  <si>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</si>
  <si>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</si>
  <si>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</si>
  <si>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</si>
  <si>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</si>
  <si>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</si>
  <si>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</si>
  <si>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</si>
  <si>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</si>
  <si>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</si>
  <si>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</si>
  <si>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</si>
  <si>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</si>
  <si>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</si>
  <si>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</si>
  <si>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</si>
  <si>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</si>
  <si>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</si>
  <si>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</si>
  <si>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</si>
  <si>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</si>
  <si>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</si>
  <si>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</si>
  <si>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</si>
  <si>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</si>
  <si>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</si>
  <si>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</si>
  <si>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</si>
  <si>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</si>
  <si>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</si>
  <si>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</si>
  <si>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</si>
  <si>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</si>
  <si>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</si>
  <si>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</si>
  <si>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</si>
  <si>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</si>
  <si>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</si>
  <si>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</si>
  <si>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</si>
  <si>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</si>
  <si>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</si>
  <si>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</si>
  <si>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</si>
  <si>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</si>
  <si>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</si>
  <si>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</si>
  <si>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</si>
  <si>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</si>
  <si>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</si>
  <si>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</si>
  <si>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</si>
  <si>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</si>
  <si>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</si>
  <si>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</si>
  <si>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</si>
  <si>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</si>
  <si>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</si>
  <si>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</si>
  <si>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</si>
  <si>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</si>
  <si>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</si>
  <si>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</si>
  <si>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</si>
  <si>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</si>
  <si>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</si>
  <si>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</si>
  <si>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</si>
  <si>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</si>
  <si>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</si>
  <si>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</si>
  <si>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</si>
  <si>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</si>
  <si>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</si>
  <si>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</si>
  <si>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</si>
  <si>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</si>
  <si>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</si>
  <si>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</si>
  <si>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</si>
  <si>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</si>
  <si>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</si>
  <si>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</si>
  <si>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</si>
  <si>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</si>
  <si>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</si>
  <si>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</si>
  <si>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</si>
  <si>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</si>
  <si>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</si>
  <si>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</si>
  <si>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</si>
  <si>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</si>
  <si>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</si>
  <si>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</si>
  <si>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</si>
  <si>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</si>
  <si>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</si>
  <si>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</si>
  <si>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</si>
  <si>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</si>
  <si>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</si>
  <si>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</si>
  <si>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</si>
  <si>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</si>
  <si>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</si>
  <si>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</si>
  <si>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</si>
  <si>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</si>
  <si>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</si>
  <si>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</si>
  <si>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</si>
  <si>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</si>
  <si>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</si>
  <si>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</si>
  <si>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</si>
  <si>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</si>
  <si>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</si>
  <si>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</si>
  <si>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</si>
  <si>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</si>
  <si>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</si>
  <si>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</si>
  <si>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</si>
  <si>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</si>
  <si>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</si>
  <si>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</si>
  <si>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</si>
  <si>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</si>
  <si>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</si>
  <si>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</si>
  <si>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</si>
  <si>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</si>
  <si>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</si>
  <si>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</si>
  <si>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</si>
  <si>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</si>
  <si>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</si>
  <si>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</si>
  <si>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</si>
  <si>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</si>
  <si>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</si>
  <si>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</si>
  <si>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</si>
  <si>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</si>
  <si>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</si>
  <si>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</si>
  <si>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</si>
  <si>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</si>
  <si>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</si>
  <si>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</si>
  <si>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</si>
  <si>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</si>
  <si>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</si>
  <si>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</si>
  <si>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</si>
  <si>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</si>
  <si>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</si>
  <si>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</si>
  <si>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</si>
  <si>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</si>
  <si>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</si>
  <si>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</si>
  <si>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</si>
  <si>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</si>
  <si>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</si>
  <si>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</si>
  <si>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</si>
  <si>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</si>
  <si>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</si>
  <si>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</si>
  <si>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</si>
  <si>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</si>
  <si>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</si>
  <si>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</si>
  <si>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</si>
  <si>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</si>
  <si>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</si>
  <si>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</si>
  <si>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</si>
  <si>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</si>
  <si>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</si>
  <si>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</si>
  <si>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</si>
  <si>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</si>
  <si>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</si>
  <si>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</si>
  <si>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</si>
  <si>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</si>
  <si>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</si>
  <si>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</si>
  <si>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</si>
  <si>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</si>
  <si>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</si>
  <si>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</si>
  <si>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</si>
  <si>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</si>
  <si>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</si>
  <si>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</si>
  <si>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</si>
  <si>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</si>
  <si>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</si>
  <si>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</si>
  <si>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</si>
  <si>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</si>
  <si>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</si>
  <si>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</si>
  <si>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</si>
  <si>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</si>
  <si>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</si>
  <si>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</si>
  <si>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</si>
  <si>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</si>
  <si>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</si>
  <si>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</si>
  <si>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</si>
  <si>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</si>
  <si>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</si>
  <si>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</si>
  <si>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</si>
  <si>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</si>
  <si>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</si>
  <si>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</si>
  <si>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</si>
  <si>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</si>
  <si>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</si>
  <si>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</si>
  <si>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</si>
  <si>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</si>
  <si>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</si>
  <si>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</si>
  <si>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</si>
  <si>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</si>
  <si>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</si>
  <si>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</si>
  <si>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</si>
  <si>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</si>
  <si>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</si>
  <si>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</si>
  <si>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</si>
  <si>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</si>
  <si>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</si>
  <si>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</si>
  <si>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</si>
  <si>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</si>
  <si>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</si>
  <si>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</si>
  <si>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</si>
  <si>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</si>
  <si>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</si>
  <si>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</si>
  <si>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</si>
  <si>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</si>
  <si>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</si>
  <si>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</si>
  <si>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</si>
  <si>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</si>
  <si>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</si>
  <si>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</si>
  <si>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</si>
  <si>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</si>
  <si>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</si>
  <si>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</si>
  <si>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</si>
  <si>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</si>
  <si>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</si>
  <si>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</si>
  <si>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</si>
  <si>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</si>
  <si>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</si>
  <si>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</si>
  <si>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</si>
  <si>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</si>
  <si>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</si>
  <si>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</si>
  <si>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</si>
  <si>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</si>
  <si>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</si>
  <si>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</si>
  <si>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</si>
  <si>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</si>
  <si>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</si>
  <si>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</si>
  <si>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</si>
  <si>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</si>
  <si>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</si>
  <si>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</si>
  <si>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</si>
  <si>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</si>
  <si>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</si>
  <si>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</si>
  <si>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</si>
  <si>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</si>
  <si>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</si>
  <si>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</si>
  <si>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</si>
  <si>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</si>
  <si>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</si>
  <si>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</si>
  <si>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</si>
  <si>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</si>
  <si>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</si>
  <si>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</si>
  <si>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</si>
  <si>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</si>
  <si>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</si>
  <si>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</si>
  <si>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</si>
  <si>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</si>
  <si>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</si>
  <si>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</si>
  <si>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</si>
  <si>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</si>
  <si>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</si>
  <si>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</si>
  <si>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</si>
  <si>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</si>
  <si>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</si>
  <si>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</si>
  <si>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</si>
  <si>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</si>
  <si>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</si>
  <si>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</si>
  <si>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</si>
  <si>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</si>
  <si>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</si>
  <si>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</si>
  <si>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</si>
  <si>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</si>
  <si>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</si>
  <si>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</si>
  <si>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</si>
  <si>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</si>
  <si>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</si>
  <si>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</si>
  <si>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</si>
  <si>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</si>
  <si>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</si>
  <si>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</si>
  <si>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</si>
  <si>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</si>
  <si>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</si>
  <si>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</si>
  <si>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</si>
  <si>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</si>
  <si>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</si>
  <si>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</si>
  <si>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</si>
  <si>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</si>
  <si>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</si>
  <si>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</si>
  <si>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</si>
  <si>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</si>
  <si>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</si>
  <si>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</si>
  <si>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</si>
  <si>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</si>
  <si>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</si>
  <si>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</si>
  <si>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</si>
  <si>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</si>
  <si>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</si>
  <si>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</si>
  <si>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</si>
  <si>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</si>
  <si>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</si>
  <si>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</si>
  <si>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</si>
  <si>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</si>
  <si>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</si>
  <si>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</si>
  <si>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</si>
  <si>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</si>
  <si>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</si>
  <si>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</si>
  <si>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</si>
  <si>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</si>
  <si>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</si>
  <si>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</si>
  <si>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</si>
  <si>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</si>
  <si>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</si>
  <si>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</si>
  <si>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</si>
  <si>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</si>
  <si>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</si>
  <si>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</si>
  <si>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</si>
  <si>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</si>
  <si>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</si>
  <si>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</si>
  <si>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</si>
  <si>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</si>
  <si>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</si>
  <si>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</si>
  <si>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</si>
  <si>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</si>
  <si>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</si>
  <si>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</si>
  <si>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</si>
  <si>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</si>
  <si>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</si>
  <si>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</si>
  <si>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</si>
  <si>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</si>
  <si>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</si>
  <si>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</si>
  <si>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</si>
  <si>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</si>
  <si>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</si>
  <si>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</si>
  <si>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</si>
  <si>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</si>
  <si>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</si>
  <si>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</si>
  <si>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</si>
  <si>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</si>
  <si>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</si>
  <si>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</si>
  <si>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</si>
  <si>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</si>
  <si>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</si>
  <si>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</si>
  <si>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</si>
  <si>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</si>
  <si>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</si>
  <si>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</si>
  <si>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</si>
  <si>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</si>
  <si>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</si>
  <si>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</si>
  <si>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</si>
  <si>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</si>
  <si>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</si>
  <si>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</si>
  <si>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</si>
  <si>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</si>
  <si>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</si>
  <si>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</si>
  <si>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</si>
  <si>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</si>
  <si>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</si>
  <si>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</si>
  <si>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</si>
  <si>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</si>
  <si>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</si>
  <si>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</si>
  <si>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</si>
  <si>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</si>
  <si>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</si>
  <si>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</si>
  <si>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</si>
  <si>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</si>
  <si>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</si>
  <si>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</si>
  <si>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</si>
  <si>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</si>
  <si>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</si>
  <si>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</si>
  <si>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</si>
  <si>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</si>
  <si>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</si>
  <si>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</si>
  <si>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</si>
  <si>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</si>
  <si>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</si>
  <si>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</si>
  <si>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</si>
  <si>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</si>
  <si>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</si>
  <si>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</si>
  <si>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</si>
  <si>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</si>
  <si>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</si>
  <si>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</si>
  <si>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</si>
  <si>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</si>
  <si>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</si>
  <si>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</si>
  <si>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</si>
  <si>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</si>
  <si>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</si>
  <si>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</si>
  <si>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</si>
  <si>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</si>
  <si>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</si>
  <si>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</si>
  <si>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</si>
  <si>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</si>
  <si>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</si>
  <si>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</si>
  <si>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</si>
  <si>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</si>
  <si>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</si>
  <si>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</si>
  <si>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</si>
  <si>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</si>
  <si>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</si>
  <si>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</si>
  <si>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</si>
  <si>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</si>
  <si>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</si>
  <si>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t>
  </si>
  <si>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</si>
  <si>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</si>
  <si>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</si>
  <si>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</si>
  <si>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</si>
  <si>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</si>
  <si>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</si>
  <si>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</si>
  <si>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</si>
  <si>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</si>
  <si>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</si>
  <si>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</si>
  <si>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</si>
  <si>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</si>
  <si>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</si>
  <si>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</si>
  <si>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</si>
  <si>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</si>
  <si>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</si>
  <si>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</si>
  <si>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</si>
  <si>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</si>
  <si>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</si>
  <si>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</si>
  <si>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</si>
  <si>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</si>
  <si>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</si>
  <si>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</si>
  <si>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</si>
  <si>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</si>
  <si>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</si>
  <si>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</si>
  <si>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</si>
  <si>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</si>
  <si>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</si>
  <si>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</si>
  <si>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</si>
  <si>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</si>
  <si>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</si>
  <si>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</si>
  <si>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</si>
  <si>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</si>
  <si>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</si>
  <si>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</si>
  <si>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</si>
  <si>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</si>
  <si>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</si>
  <si>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</si>
  <si>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</si>
  <si>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</si>
  <si>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</si>
  <si>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</si>
  <si>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</si>
  <si>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</si>
  <si>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</si>
  <si>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</si>
  <si>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</si>
  <si>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</si>
  <si>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</si>
  <si>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</si>
  <si>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</si>
  <si>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</si>
  <si>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</si>
  <si>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</si>
  <si>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</si>
  <si>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</si>
  <si>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</si>
  <si>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</si>
  <si>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</si>
  <si>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</si>
  <si>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</si>
  <si>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</si>
  <si>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</si>
  <si>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</si>
  <si>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</si>
  <si>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</si>
  <si>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</si>
  <si>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</si>
  <si>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</si>
  <si>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</si>
  <si>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</si>
  <si>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</si>
  <si>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</si>
  <si>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</si>
  <si>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</si>
  <si>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</si>
  <si>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</si>
  <si>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</si>
  <si>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</si>
  <si>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</si>
  <si>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</si>
  <si>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</si>
  <si>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</si>
  <si>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</si>
  <si>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</si>
  <si>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</si>
  <si>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</si>
  <si>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</si>
  <si>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</si>
  <si>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</si>
  <si>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</si>
  <si>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</si>
  <si>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</si>
  <si>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</si>
  <si>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</si>
  <si>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</si>
  <si>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</si>
  <si>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</si>
  <si>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</si>
  <si>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</si>
  <si>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</si>
  <si>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</si>
  <si>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</si>
  <si>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</si>
  <si>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</si>
  <si>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</si>
  <si>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</si>
  <si>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</si>
  <si>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</si>
  <si>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</si>
  <si>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</si>
  <si>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</si>
  <si>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</si>
  <si>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</si>
  <si>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</si>
  <si>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</si>
  <si>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</si>
  <si>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</si>
  <si>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</si>
  <si>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</si>
  <si>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</si>
  <si>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</si>
  <si>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</si>
  <si>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</si>
  <si>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</si>
  <si>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</si>
  <si>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</si>
  <si>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</si>
  <si>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</si>
  <si>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</si>
  <si>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</si>
  <si>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</si>
  <si>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</si>
  <si>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</si>
  <si>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</si>
  <si>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</si>
  <si>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</si>
  <si>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</si>
  <si>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</si>
  <si>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</si>
  <si>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</si>
  <si>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</si>
  <si>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</si>
  <si>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</si>
  <si>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</si>
  <si>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</si>
  <si>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</si>
  <si>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</si>
  <si>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</si>
  <si>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</si>
  <si>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</si>
  <si>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</si>
  <si>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</si>
  <si>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</si>
  <si>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</si>
  <si>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</si>
  <si>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</si>
  <si>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</si>
  <si>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</si>
  <si>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</si>
  <si>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</si>
  <si>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</si>
  <si>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</si>
  <si>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</si>
  <si>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</si>
  <si>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</si>
  <si>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</si>
  <si>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</si>
  <si>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</si>
  <si>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</si>
  <si>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</si>
  <si>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</si>
  <si>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</si>
  <si>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</si>
  <si>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</si>
  <si>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</si>
  <si>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</si>
  <si>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</si>
  <si>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</si>
  <si>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</si>
  <si>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</si>
  <si>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</si>
  <si>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</si>
  <si>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</si>
  <si>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</si>
  <si>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</si>
  <si>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</si>
  <si>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</si>
  <si>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</si>
  <si>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</si>
  <si>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</si>
  <si>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</si>
  <si>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</si>
  <si>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</si>
  <si>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</si>
  <si>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</si>
  <si>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</si>
  <si>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</si>
  <si>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</si>
  <si>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</si>
  <si>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</si>
  <si>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</si>
  <si>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</si>
  <si>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</si>
  <si>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</si>
  <si>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</si>
  <si>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</si>
  <si>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</si>
  <si>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</si>
  <si>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</si>
  <si>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</si>
  <si>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</si>
  <si>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</si>
  <si>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</si>
  <si>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</si>
  <si>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</si>
  <si>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</si>
  <si>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</si>
  <si>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</si>
  <si>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</si>
  <si>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</si>
  <si>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</si>
  <si>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</si>
  <si>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</si>
  <si>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</si>
  <si>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</si>
  <si>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</si>
  <si>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</si>
  <si>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</si>
  <si>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</si>
  <si>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</si>
  <si>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</si>
  <si>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</si>
  <si>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</si>
  <si>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</si>
  <si>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</si>
  <si>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</si>
  <si>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</si>
  <si>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</si>
  <si>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</si>
  <si>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</si>
  <si>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</si>
  <si>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</si>
  <si>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</si>
  <si>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</si>
  <si>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</si>
  <si>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</si>
  <si>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</si>
  <si>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</si>
  <si>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</si>
  <si>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</si>
  <si>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</si>
  <si>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</si>
  <si>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</si>
  <si>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</si>
  <si>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</si>
  <si>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</si>
  <si>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</si>
  <si>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</si>
  <si>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</si>
  <si>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</si>
  <si>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</si>
  <si>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</si>
  <si>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</si>
  <si>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</si>
  <si>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</si>
  <si>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</si>
  <si>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</si>
  <si>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</si>
  <si>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</si>
  <si>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</si>
  <si>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</si>
  <si>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</si>
  <si>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</si>
  <si>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</si>
  <si>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</si>
  <si>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</si>
  <si>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</si>
  <si>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</si>
  <si>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</si>
  <si>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</si>
  <si>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</si>
  <si>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</si>
  <si>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</si>
  <si>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</si>
  <si>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</si>
  <si>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</si>
  <si>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</si>
  <si>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</si>
  <si>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</si>
  <si>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</si>
  <si>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</si>
  <si>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</si>
  <si>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</si>
  <si>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</si>
  <si>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</si>
  <si>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</si>
  <si>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</si>
  <si>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</si>
  <si>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</si>
  <si>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</si>
  <si>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</si>
  <si>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</si>
  <si>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</si>
  <si>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</si>
  <si>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</si>
  <si>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</si>
  <si>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</si>
  <si>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</si>
  <si>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</si>
  <si>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</si>
  <si>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</si>
  <si>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</si>
  <si>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</si>
  <si>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</si>
  <si>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</si>
  <si>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</si>
  <si>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</si>
  <si>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</si>
  <si>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</si>
  <si>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</si>
  <si>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</si>
  <si>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</si>
  <si>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</si>
  <si>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</si>
  <si>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</si>
  <si>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</si>
  <si>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</si>
  <si>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</si>
  <si>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</si>
  <si>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</si>
  <si>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</si>
  <si>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</si>
  <si>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</si>
  <si>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</si>
  <si>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</si>
  <si>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</si>
  <si>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</si>
  <si>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</si>
  <si>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</si>
  <si>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</si>
  <si>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</si>
  <si>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</si>
  <si>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</si>
  <si>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</si>
  <si>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</si>
  <si>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</si>
  <si>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</si>
  <si>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</si>
  <si>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</si>
  <si>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</si>
  <si>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</si>
  <si>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</si>
  <si>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</si>
  <si>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</si>
  <si>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</si>
  <si>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</si>
  <si>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</si>
  <si>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</si>
  <si>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</si>
  <si>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</si>
  <si>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</si>
  <si>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</si>
  <si>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</si>
  <si>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</si>
  <si>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</si>
  <si>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</si>
  <si>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</si>
  <si>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</si>
  <si>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</si>
  <si>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</si>
  <si>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</si>
  <si>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</si>
  <si>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</si>
  <si>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</si>
  <si>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</si>
  <si>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</si>
  <si>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</si>
  <si>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</si>
  <si>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</si>
  <si>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</si>
  <si>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</si>
  <si>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</si>
  <si>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</si>
  <si>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</si>
  <si>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</si>
  <si>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</si>
  <si>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</si>
  <si>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</si>
  <si>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</si>
  <si>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</si>
  <si>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</si>
  <si>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</si>
  <si>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</si>
  <si>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</si>
  <si>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</si>
  <si>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</si>
  <si>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</si>
  <si>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</si>
  <si>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</si>
  <si>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</si>
  <si>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</si>
  <si>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</si>
  <si>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</si>
  <si>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</si>
  <si>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</si>
  <si>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</si>
  <si>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</si>
  <si>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</si>
  <si>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</si>
  <si>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</si>
  <si>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</si>
  <si>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</si>
  <si>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</si>
  <si>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</si>
  <si>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</si>
  <si>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</si>
  <si>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</si>
  <si>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</si>
  <si>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</si>
  <si>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</si>
  <si>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</si>
  <si>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</si>
  <si>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</si>
  <si>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</si>
  <si>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</si>
  <si>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</si>
  <si>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</si>
  <si>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</si>
  <si>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</si>
  <si>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</si>
  <si>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</si>
  <si>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</si>
  <si>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</si>
  <si>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</si>
  <si>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</si>
  <si>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</si>
  <si>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</si>
  <si>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</si>
  <si>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</si>
  <si>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</si>
  <si>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</si>
  <si>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</si>
  <si>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</si>
  <si>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</si>
  <si>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</si>
  <si>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</si>
  <si>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</si>
  <si>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</si>
  <si>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</si>
  <si>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</si>
  <si>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</si>
  <si>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</si>
  <si>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</si>
  <si>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</si>
  <si>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</si>
  <si>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</si>
  <si>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</si>
  <si>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</si>
  <si>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</si>
  <si>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</si>
  <si>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</si>
  <si>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</si>
  <si>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</si>
  <si>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</si>
  <si>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</si>
  <si>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</si>
  <si>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</si>
  <si>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</si>
  <si>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</si>
  <si>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</si>
  <si>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</si>
  <si>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</si>
  <si>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</si>
  <si>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</si>
  <si>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</si>
  <si>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</si>
  <si>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</si>
  <si>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</si>
  <si>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</si>
  <si>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</si>
  <si>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</si>
  <si>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</si>
  <si>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</si>
  <si>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</si>
  <si>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</si>
  <si>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</si>
  <si>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</si>
  <si>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</si>
  <si>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</si>
  <si>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</si>
  <si>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</si>
  <si>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</si>
  <si>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</si>
  <si>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</si>
  <si>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</si>
  <si>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</si>
  <si>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</si>
  <si>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</si>
  <si>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</si>
  <si>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</si>
  <si>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</si>
  <si>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</si>
  <si>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</si>
  <si>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</si>
  <si>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</si>
  <si>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</si>
  <si>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</si>
  <si>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</si>
  <si>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</si>
  <si>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</si>
  <si>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</si>
  <si>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</si>
  <si>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</si>
  <si>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</si>
  <si>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</si>
  <si>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</si>
  <si>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</si>
  <si>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</si>
  <si>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</si>
  <si>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</si>
  <si>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</si>
  <si>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</si>
  <si>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</si>
  <si>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</si>
  <si>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</si>
  <si>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</si>
  <si>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</si>
  <si>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</si>
  <si>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</si>
  <si>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</si>
  <si>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</si>
  <si>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</si>
  <si>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</si>
  <si>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</si>
  <si>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</si>
  <si>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</si>
  <si>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</si>
  <si>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</si>
  <si>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</si>
  <si>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</si>
  <si>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</si>
  <si>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</si>
  <si>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</si>
  <si>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</si>
  <si>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</si>
  <si>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</si>
  <si>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</si>
  <si>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</si>
  <si>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</si>
  <si>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</si>
  <si>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</si>
  <si>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</si>
  <si>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</si>
  <si>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</si>
  <si>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</si>
  <si>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</si>
  <si>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</si>
  <si>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</si>
  <si>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</si>
  <si>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</si>
  <si>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</si>
  <si>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</si>
  <si>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</si>
  <si>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</si>
  <si>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</si>
  <si>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</si>
  <si>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</si>
  <si>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</si>
  <si>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</si>
  <si>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</si>
  <si>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</si>
  <si>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</si>
  <si>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</si>
  <si>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</si>
  <si>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</si>
  <si>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</si>
  <si>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</si>
  <si>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</si>
  <si>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</si>
  <si>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</si>
  <si>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</si>
  <si>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</si>
  <si>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</si>
  <si>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</si>
  <si>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</si>
  <si>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</si>
  <si>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</si>
  <si>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</si>
  <si>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</si>
  <si>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</si>
  <si>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</si>
  <si>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</si>
  <si>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</si>
  <si>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</si>
  <si>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</si>
  <si>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</si>
  <si>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</si>
  <si>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</si>
  <si>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</si>
  <si>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</si>
  <si>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</si>
  <si>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</si>
  <si>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</si>
  <si>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</si>
  <si>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</si>
  <si>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</si>
  <si>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</si>
  <si>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</si>
  <si>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</si>
  <si>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大阪市市</t>
    <rPh sb="3" eb="4">
      <t>シ</t>
    </rPh>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</si>
  <si>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</si>
  <si>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</si>
  <si>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</si>
  <si>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</si>
  <si>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</si>
  <si>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</si>
  <si>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</si>
  <si>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</si>
  <si>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</si>
  <si>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</si>
  <si>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</si>
  <si>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</si>
  <si>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</si>
  <si>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</si>
  <si>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</si>
  <si>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</si>
  <si>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</si>
  <si>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</si>
  <si>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</si>
  <si>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</si>
  <si>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</si>
  <si>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</si>
  <si>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</si>
  <si>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</si>
  <si>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</si>
  <si>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</si>
  <si>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</si>
  <si>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</si>
  <si>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</si>
  <si>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</si>
  <si>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</si>
  <si>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</si>
  <si>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</si>
  <si>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</si>
  <si>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</si>
  <si>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</si>
  <si>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</si>
  <si>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</si>
  <si>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</si>
  <si>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</si>
  <si>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</si>
  <si>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</si>
  <si>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</si>
  <si>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r>
      <rPr>
        <strike/>
        <sz val="11"/>
        <color rgb="FFFF0000"/>
        <rFont val="Meiryo UI"/>
        <family val="3"/>
        <charset val="128"/>
      </rPr>
      <t>A01</t>
    </r>
    <r>
      <rPr>
        <strike/>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</si>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</sst>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2"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
      <strike/>
      <sz val="11"/>
      <color rgb="FFFF0000"/>
      <name val="Meiryo UI"/>
      <family val="3"/>
      <charset val="128"/>
    </font>
    <font>
      <strike/>
      <sz val="11"/>
      <name val="Meiryo UI"/>
      <family val="3"/>
      <charset val="128"/>
    </font>
    <font>
      <b/>
      <sz val="11"/>
      <color theme="1"/>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28">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0" fontId="19"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49" fontId="3" fillId="8" borderId="7"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Border="1" applyAlignment="1">
      <alignment vertical="center" wrapText="1"/>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5" fillId="2" borderId="5" xfId="0" applyFont="1" applyFill="1" applyBorder="1">
      <alignment vertical="center"/>
    </xf>
    <xf numFmtId="0" fontId="5" fillId="0" borderId="5" xfId="0" applyFont="1" applyBorder="1">
      <alignment vertical="center"/>
    </xf>
    <xf numFmtId="49" fontId="30" fillId="0" borderId="5" xfId="0" applyNumberFormat="1" applyFont="1" applyBorder="1">
      <alignment vertical="center"/>
    </xf>
    <xf numFmtId="49" fontId="30" fillId="3" borderId="5" xfId="0" applyNumberFormat="1" applyFont="1" applyFill="1" applyBorder="1">
      <alignment vertical="center"/>
    </xf>
    <xf numFmtId="0" fontId="3" fillId="2" borderId="0" xfId="0" applyFont="1" applyFill="1" applyAlignment="1">
      <alignment horizontal="center" vertical="center" wrapText="1"/>
    </xf>
    <xf numFmtId="0" fontId="31" fillId="2" borderId="0" xfId="0" applyFont="1" applyFill="1" applyAlignment="1">
      <alignment horizontal="left" vertical="center"/>
    </xf>
    <xf numFmtId="0" fontId="6" fillId="2" borderId="5" xfId="0" applyFont="1" applyFill="1" applyBorder="1">
      <alignment vertical="center"/>
    </xf>
    <xf numFmtId="0" fontId="5" fillId="8" borderId="5" xfId="0" applyFont="1" applyFill="1" applyBorder="1">
      <alignment vertical="center"/>
    </xf>
    <xf numFmtId="3" fontId="22" fillId="16" borderId="10" xfId="0" applyNumberFormat="1" applyFont="1" applyFill="1" applyBorder="1" applyAlignment="1">
      <alignment horizontal="right" vertical="center" wrapText="1" readingOrder="1"/>
    </xf>
    <xf numFmtId="3" fontId="22" fillId="15" borderId="10" xfId="0" applyNumberFormat="1" applyFont="1" applyFill="1" applyBorder="1" applyAlignment="1">
      <alignment horizontal="right" vertical="center" wrapText="1" readingOrder="1"/>
    </xf>
    <xf numFmtId="3" fontId="22" fillId="14" borderId="10" xfId="0" applyNumberFormat="1" applyFont="1" applyFill="1" applyBorder="1" applyAlignment="1">
      <alignment horizontal="right" vertical="center" wrapText="1" readingOrder="1"/>
    </xf>
    <xf numFmtId="3" fontId="22" fillId="13" borderId="10" xfId="0" applyNumberFormat="1" applyFont="1" applyFill="1" applyBorder="1" applyAlignment="1">
      <alignment horizontal="right" vertical="center" wrapText="1" readingOrder="1"/>
    </xf>
    <xf numFmtId="3" fontId="22" fillId="12" borderId="10" xfId="0" applyNumberFormat="1" applyFont="1" applyFill="1" applyBorder="1" applyAlignment="1">
      <alignment horizontal="right" vertical="center" wrapText="1" readingOrder="1"/>
    </xf>
    <xf numFmtId="3" fontId="22" fillId="0" borderId="10" xfId="0" applyNumberFormat="1" applyFont="1" applyBorder="1" applyAlignment="1">
      <alignment horizontal="right" vertical="center" wrapText="1" readingOrder="1"/>
    </xf>
    <xf numFmtId="3" fontId="22" fillId="11" borderId="10" xfId="0" applyNumberFormat="1"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22" fillId="4" borderId="10" xfId="0" applyFont="1" applyFill="1" applyBorder="1" applyAlignment="1">
      <alignment horizontal="right" vertical="center" wrapText="1" readingOrder="1"/>
    </xf>
    <xf numFmtId="49" fontId="5" fillId="8" borderId="5" xfId="0" applyNumberFormat="1" applyFont="1" applyFill="1" applyBorder="1">
      <alignment vertical="center"/>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3" fillId="3" borderId="0" xfId="0" applyNumberFormat="1" applyFont="1" applyFill="1" applyAlignment="1">
      <alignment horizontal="center" vertical="center"/>
    </xf>
    <xf numFmtId="0" fontId="5" fillId="3" borderId="0" xfId="0" applyNumberFormat="1" applyFont="1" applyFill="1" applyAlignment="1">
      <alignment horizontal="center" vertical="center"/>
    </xf>
    <xf numFmtId="0" fontId="14" fillId="3" borderId="5" xfId="0" applyNumberFormat="1" applyFont="1" applyFill="1" applyBorder="1" applyAlignment="1">
      <alignment horizontal="center" vertical="center"/>
    </xf>
    <xf numFmtId="0" fontId="3" fillId="3" borderId="8" xfId="0" applyNumberFormat="1" applyFont="1" applyFill="1" applyBorder="1" applyAlignment="1">
      <alignment horizontal="center" vertical="center"/>
    </xf>
    <xf numFmtId="0" fontId="3" fillId="3" borderId="5" xfId="0" applyNumberFormat="1" applyFont="1" applyFill="1" applyBorder="1" applyAlignment="1">
      <alignment horizontal="center" vertical="center"/>
    </xf>
    <xf numFmtId="0" fontId="5" fillId="8" borderId="5" xfId="0" applyNumberFormat="1"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18</xdr:row>
      <xdr:rowOff>1</xdr:rowOff>
    </xdr:from>
    <xdr:to>
      <xdr:col>15</xdr:col>
      <xdr:colOff>1286934</xdr:colOff>
      <xdr:row>22</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1</xdr:col>
      <xdr:colOff>1101726</xdr:colOff>
      <xdr:row>13</xdr:row>
      <xdr:rowOff>154515</xdr:rowOff>
    </xdr:from>
    <xdr:to>
      <xdr:col>2</xdr:col>
      <xdr:colOff>645583</xdr:colOff>
      <xdr:row>18</xdr:row>
      <xdr:rowOff>78315</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1726143" y="2683932"/>
          <a:ext cx="1903940" cy="876300"/>
        </a:xfrm>
        <a:prstGeom prst="wedgeRoundRectCallout">
          <a:avLst>
            <a:gd name="adj1" fmla="val -31124"/>
            <a:gd name="adj2" fmla="val -12169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ジェイネットコーティングを削除。</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仕入先</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を更新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536577</xdr:colOff>
      <xdr:row>14</xdr:row>
      <xdr:rowOff>6349</xdr:rowOff>
    </xdr:from>
    <xdr:to>
      <xdr:col>11</xdr:col>
      <xdr:colOff>183093</xdr:colOff>
      <xdr:row>17</xdr:row>
      <xdr:rowOff>57149</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564410" y="2673349"/>
          <a:ext cx="2779183" cy="6540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486832</xdr:colOff>
      <xdr:row>19</xdr:row>
      <xdr:rowOff>95250</xdr:rowOff>
    </xdr:from>
    <xdr:to>
      <xdr:col>6</xdr:col>
      <xdr:colOff>1153583</xdr:colOff>
      <xdr:row>25</xdr:row>
      <xdr:rowOff>190500</xdr:rowOff>
    </xdr:to>
    <xdr:sp macro="" textlink="">
      <xdr:nvSpPr>
        <xdr:cNvPr id="7" name="吹き出し: 角を丸めた四角形 6">
          <a:extLst>
            <a:ext uri="{FF2B5EF4-FFF2-40B4-BE49-F238E27FC236}">
              <a16:creationId xmlns:a16="http://schemas.microsoft.com/office/drawing/2014/main" id="{9B6DC52A-DC7D-4102-B595-81316CD004DB}"/>
            </a:ext>
          </a:extLst>
        </xdr:cNvPr>
        <xdr:cNvSpPr/>
      </xdr:nvSpPr>
      <xdr:spPr>
        <a:xfrm>
          <a:off x="3471332" y="3767667"/>
          <a:ext cx="5545668" cy="1301750"/>
        </a:xfrm>
        <a:prstGeom prst="wedgeRoundRectCallout">
          <a:avLst>
            <a:gd name="adj1" fmla="val -19485"/>
            <a:gd name="adj2" fmla="val -34485"/>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。一時的以上の仕入先名を更新しました。</a:t>
          </a:r>
          <a:br>
            <a:rPr kumimoji="1" lang="en-US" altLang="ja-JP" sz="1000">
              <a:solidFill>
                <a:schemeClr val="bg1"/>
              </a:solidFill>
              <a:latin typeface="Meiryo UI" panose="020B0604030504040204" pitchFamily="50" charset="-128"/>
              <a:ea typeface="Meiryo UI" panose="020B0604030504040204" pitchFamily="50" charset="-128"/>
            </a:rPr>
          </a:br>
          <a:r>
            <a:rPr kumimoji="1" lang="ja-JP" altLang="en-US" sz="1000">
              <a:solidFill>
                <a:schemeClr val="bg1"/>
              </a:solidFill>
              <a:latin typeface="Meiryo UI" panose="020B0604030504040204" pitchFamily="50" charset="-128"/>
              <a:ea typeface="Meiryo UI" panose="020B0604030504040204" pitchFamily="50" charset="-128"/>
            </a:rPr>
            <a:t>今度新規作成する時に</a:t>
          </a:r>
          <a:r>
            <a:rPr kumimoji="1" lang="en-US" altLang="ja-JP" sz="1000">
              <a:solidFill>
                <a:schemeClr val="bg1"/>
              </a:solidFill>
              <a:latin typeface="Meiryo UI" panose="020B0604030504040204" pitchFamily="50" charset="-128"/>
              <a:ea typeface="Meiryo UI" panose="020B0604030504040204" pitchFamily="50" charset="-128"/>
            </a:rPr>
            <a:t>Salesforce Account </a:t>
          </a:r>
          <a:r>
            <a:rPr kumimoji="1" lang="ja-JP" altLang="en-US" sz="1000">
              <a:solidFill>
                <a:schemeClr val="bg1"/>
              </a:solidFill>
              <a:latin typeface="Meiryo UI" panose="020B0604030504040204" pitchFamily="50" charset="-128"/>
              <a:ea typeface="Meiryo UI" panose="020B0604030504040204" pitchFamily="50" charset="-128"/>
            </a:rPr>
            <a:t>を入力しないでください。</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現在仕入先</a:t>
          </a:r>
          <a:r>
            <a:rPr kumimoji="1" lang="en-US" altLang="ja-JP" sz="1000">
              <a:solidFill>
                <a:schemeClr val="bg1"/>
              </a:solidFill>
              <a:latin typeface="Meiryo UI" panose="020B0604030504040204" pitchFamily="50" charset="-128"/>
              <a:ea typeface="Meiryo UI" panose="020B0604030504040204" pitchFamily="50" charset="-128"/>
            </a:rPr>
            <a:t>No1002</a:t>
          </a:r>
          <a:r>
            <a:rPr kumimoji="1" lang="ja-JP" altLang="en-US" sz="1000">
              <a:solidFill>
                <a:schemeClr val="bg1"/>
              </a:solidFill>
              <a:latin typeface="Meiryo UI" panose="020B0604030504040204" pitchFamily="50" charset="-128"/>
              <a:ea typeface="Meiryo UI" panose="020B0604030504040204" pitchFamily="50" charset="-128"/>
            </a:rPr>
            <a:t>に</a:t>
          </a:r>
          <a:r>
            <a:rPr kumimoji="1" lang="en-US" altLang="ja-JP" sz="1000">
              <a:solidFill>
                <a:schemeClr val="bg1"/>
              </a:solidFill>
              <a:latin typeface="Meiryo UI" panose="020B0604030504040204" pitchFamily="50" charset="-128"/>
              <a:ea typeface="Meiryo UI" panose="020B0604030504040204" pitchFamily="50" charset="-128"/>
            </a:rPr>
            <a:t>Salesforce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Account</a:t>
          </a:r>
          <a:r>
            <a:rPr kumimoji="1" lang="ja-JP" altLang="en-US" sz="1000">
              <a:solidFill>
                <a:schemeClr val="bg1"/>
              </a:solidFill>
              <a:latin typeface="Meiryo UI" panose="020B0604030504040204" pitchFamily="50" charset="-128"/>
              <a:ea typeface="Meiryo UI" panose="020B0604030504040204" pitchFamily="50" charset="-128"/>
            </a:rPr>
            <a:t>を入力してしまいましたが、更新できません。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518584</xdr:colOff>
      <xdr:row>24</xdr:row>
      <xdr:rowOff>116417</xdr:rowOff>
    </xdr:from>
    <xdr:to>
      <xdr:col>7</xdr:col>
      <xdr:colOff>858142</xdr:colOff>
      <xdr:row>45</xdr:row>
      <xdr:rowOff>164638</xdr:rowOff>
    </xdr:to>
    <xdr:pic>
      <xdr:nvPicPr>
        <xdr:cNvPr id="8" name="図 7">
          <a:extLst>
            <a:ext uri="{FF2B5EF4-FFF2-40B4-BE49-F238E27FC236}">
              <a16:creationId xmlns:a16="http://schemas.microsoft.com/office/drawing/2014/main" id="{20F594FF-3443-25C7-F6DE-83B42ACC88AF}"/>
            </a:ext>
          </a:extLst>
        </xdr:cNvPr>
        <xdr:cNvPicPr>
          <a:picLocks noChangeAspect="1"/>
        </xdr:cNvPicPr>
      </xdr:nvPicPr>
      <xdr:blipFill>
        <a:blip xmlns:r="http://schemas.openxmlformats.org/officeDocument/2006/relationships" r:embed="rId1"/>
        <a:stretch>
          <a:fillRect/>
        </a:stretch>
      </xdr:blipFill>
      <xdr:spPr>
        <a:xfrm>
          <a:off x="3503084" y="4794250"/>
          <a:ext cx="6382641" cy="4267796"/>
        </a:xfrm>
        <a:prstGeom prst="rect">
          <a:avLst/>
        </a:prstGeom>
      </xdr:spPr>
    </xdr:pic>
    <xdr:clientData/>
  </xdr:twoCellAnchor>
  <xdr:twoCellAnchor editAs="oneCell">
    <xdr:from>
      <xdr:col>7</xdr:col>
      <xdr:colOff>931333</xdr:colOff>
      <xdr:row>24</xdr:row>
      <xdr:rowOff>127238</xdr:rowOff>
    </xdr:from>
    <xdr:to>
      <xdr:col>12</xdr:col>
      <xdr:colOff>734667</xdr:colOff>
      <xdr:row>34</xdr:row>
      <xdr:rowOff>168675</xdr:rowOff>
    </xdr:to>
    <xdr:pic>
      <xdr:nvPicPr>
        <xdr:cNvPr id="9" name="図 8">
          <a:extLst>
            <a:ext uri="{FF2B5EF4-FFF2-40B4-BE49-F238E27FC236}">
              <a16:creationId xmlns:a16="http://schemas.microsoft.com/office/drawing/2014/main" id="{D255458D-3F9B-34FB-211E-9FECF7F7402F}"/>
            </a:ext>
          </a:extLst>
        </xdr:cNvPr>
        <xdr:cNvPicPr>
          <a:picLocks noChangeAspect="1"/>
        </xdr:cNvPicPr>
      </xdr:nvPicPr>
      <xdr:blipFill>
        <a:blip xmlns:r="http://schemas.openxmlformats.org/officeDocument/2006/relationships" r:embed="rId2"/>
        <a:stretch>
          <a:fillRect/>
        </a:stretch>
      </xdr:blipFill>
      <xdr:spPr>
        <a:xfrm>
          <a:off x="9958916" y="4805071"/>
          <a:ext cx="6368176" cy="2052271"/>
        </a:xfrm>
        <a:prstGeom prst="rect">
          <a:avLst/>
        </a:prstGeom>
      </xdr:spPr>
    </xdr:pic>
    <xdr:clientData/>
  </xdr:twoCellAnchor>
  <xdr:twoCellAnchor>
    <xdr:from>
      <xdr:col>2</xdr:col>
      <xdr:colOff>1093257</xdr:colOff>
      <xdr:row>14</xdr:row>
      <xdr:rowOff>95250</xdr:rowOff>
    </xdr:from>
    <xdr:to>
      <xdr:col>6</xdr:col>
      <xdr:colOff>21166</xdr:colOff>
      <xdr:row>17</xdr:row>
      <xdr:rowOff>144992</xdr:rowOff>
    </xdr:to>
    <xdr:sp macro="" textlink="">
      <xdr:nvSpPr>
        <xdr:cNvPr id="3" name="吹き出し: 角を丸めた四角形 2">
          <a:extLst>
            <a:ext uri="{FF2B5EF4-FFF2-40B4-BE49-F238E27FC236}">
              <a16:creationId xmlns:a16="http://schemas.microsoft.com/office/drawing/2014/main" id="{726C3663-A891-4CD6-B793-31643084EFA8}"/>
            </a:ext>
          </a:extLst>
        </xdr:cNvPr>
        <xdr:cNvSpPr/>
      </xdr:nvSpPr>
      <xdr:spPr>
        <a:xfrm>
          <a:off x="4077757" y="2815167"/>
          <a:ext cx="3806826" cy="621242"/>
        </a:xfrm>
        <a:prstGeom prst="wedgeRoundRectCallout">
          <a:avLst>
            <a:gd name="adj1" fmla="val -37244"/>
            <a:gd name="adj2" fmla="val -10129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土井さん確認結果反映</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小松マテーレ追加</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 ニチモウ</a:t>
          </a:r>
          <a:r>
            <a:rPr kumimoji="1" lang="en-US" altLang="ja-JP" sz="1000">
              <a:solidFill>
                <a:schemeClr val="bg1"/>
              </a:solidFill>
              <a:latin typeface="Meiryo UI" panose="020B0604030504040204" pitchFamily="50" charset="-128"/>
              <a:ea typeface="Meiryo UI" panose="020B0604030504040204" pitchFamily="50" charset="-128"/>
            </a:rPr>
            <a:t>(JC)</a:t>
          </a:r>
          <a:r>
            <a:rPr kumimoji="1" lang="ja-JP" altLang="en-US" sz="1000">
              <a:solidFill>
                <a:schemeClr val="bg1"/>
              </a:solidFill>
              <a:latin typeface="Meiryo UI" panose="020B0604030504040204" pitchFamily="50" charset="-128"/>
              <a:ea typeface="Meiryo UI" panose="020B0604030504040204" pitchFamily="50" charset="-128"/>
            </a:rPr>
            <a:t>変更</a:t>
          </a:r>
          <a:r>
            <a:rPr kumimoji="1" lang="en-US" altLang="ja-JP" sz="1000">
              <a:solidFill>
                <a:schemeClr val="bg1"/>
              </a:solidFill>
              <a:latin typeface="Meiryo UI" panose="020B0604030504040204" pitchFamily="50" charset="-128"/>
              <a:ea typeface="Meiryo UI" panose="020B0604030504040204" pitchFamily="50" charset="-128"/>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164913</xdr:colOff>
      <xdr:row>16</xdr:row>
      <xdr:rowOff>142501</xdr:rowOff>
    </xdr:from>
    <xdr:to>
      <xdr:col>1</xdr:col>
      <xdr:colOff>1636058</xdr:colOff>
      <xdr:row>19</xdr:row>
      <xdr:rowOff>179543</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1237" y="3044825"/>
          <a:ext cx="1471145"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934944</xdr:colOff>
      <xdr:row>20</xdr:row>
      <xdr:rowOff>89646</xdr:rowOff>
    </xdr:from>
    <xdr:to>
      <xdr:col>1</xdr:col>
      <xdr:colOff>2412439</xdr:colOff>
      <xdr:row>23</xdr:row>
      <xdr:rowOff>126688</xdr:rowOff>
    </xdr:to>
    <xdr:sp macro="" textlink="">
      <xdr:nvSpPr>
        <xdr:cNvPr id="3" name="吹き出し: 角を丸めた四角形 2">
          <a:extLst>
            <a:ext uri="{FF2B5EF4-FFF2-40B4-BE49-F238E27FC236}">
              <a16:creationId xmlns:a16="http://schemas.microsoft.com/office/drawing/2014/main" id="{94F61564-56AB-40EA-BD2A-BF029EC02DDB}"/>
            </a:ext>
          </a:extLst>
        </xdr:cNvPr>
        <xdr:cNvSpPr/>
      </xdr:nvSpPr>
      <xdr:spPr>
        <a:xfrm>
          <a:off x="1551268" y="3753970"/>
          <a:ext cx="1477495"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土井さん確認結果反映</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6350</xdr:colOff>
      <xdr:row>12</xdr:row>
      <xdr:rowOff>19050</xdr:rowOff>
    </xdr:from>
    <xdr:to>
      <xdr:col>1</xdr:col>
      <xdr:colOff>1533525</xdr:colOff>
      <xdr:row>14</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3575" y="2352675"/>
          <a:ext cx="1527175"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647700</xdr:colOff>
      <xdr:row>14</xdr:row>
      <xdr:rowOff>190500</xdr:rowOff>
    </xdr:from>
    <xdr:to>
      <xdr:col>2</xdr:col>
      <xdr:colOff>7470</xdr:colOff>
      <xdr:row>17</xdr:row>
      <xdr:rowOff>122767</xdr:rowOff>
    </xdr:to>
    <xdr:sp macro="" textlink="">
      <xdr:nvSpPr>
        <xdr:cNvPr id="3" name="吹き出し: 角を丸めた四角形 2">
          <a:extLst>
            <a:ext uri="{FF2B5EF4-FFF2-40B4-BE49-F238E27FC236}">
              <a16:creationId xmlns:a16="http://schemas.microsoft.com/office/drawing/2014/main" id="{8DEB7A48-107C-400C-AC52-827939872494}"/>
            </a:ext>
          </a:extLst>
        </xdr:cNvPr>
        <xdr:cNvSpPr/>
      </xdr:nvSpPr>
      <xdr:spPr>
        <a:xfrm>
          <a:off x="1304925" y="2981325"/>
          <a:ext cx="1474320" cy="6180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土井さん確認結果反映</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1562893</xdr:colOff>
      <xdr:row>33</xdr:row>
      <xdr:rowOff>148166</xdr:rowOff>
    </xdr:from>
    <xdr:to>
      <xdr:col>1</xdr:col>
      <xdr:colOff>3961606</xdr:colOff>
      <xdr:row>36</xdr:row>
      <xdr:rowOff>184414</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182018" y="6875197"/>
          <a:ext cx="2398713" cy="643467"/>
        </a:xfrm>
        <a:prstGeom prst="wedgeRoundRectCallout">
          <a:avLst>
            <a:gd name="adj1" fmla="val -68807"/>
            <a:gd name="adj2" fmla="val 631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1476375</xdr:colOff>
      <xdr:row>37</xdr:row>
      <xdr:rowOff>11906</xdr:rowOff>
    </xdr:from>
    <xdr:to>
      <xdr:col>2</xdr:col>
      <xdr:colOff>63671</xdr:colOff>
      <xdr:row>41</xdr:row>
      <xdr:rowOff>94318</xdr:rowOff>
    </xdr:to>
    <xdr:sp macro="" textlink="">
      <xdr:nvSpPr>
        <xdr:cNvPr id="4" name="吹き出し: 角を丸めた四角形 3">
          <a:extLst>
            <a:ext uri="{FF2B5EF4-FFF2-40B4-BE49-F238E27FC236}">
              <a16:creationId xmlns:a16="http://schemas.microsoft.com/office/drawing/2014/main" id="{4CE451DC-43CC-45A4-8277-45FC24A89785}"/>
            </a:ext>
          </a:extLst>
        </xdr:cNvPr>
        <xdr:cNvSpPr/>
      </xdr:nvSpPr>
      <xdr:spPr>
        <a:xfrm>
          <a:off x="2095500" y="7548562"/>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20230816</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サービスは在庫ではないですのでここに入れる不要です。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695325</xdr:colOff>
      <xdr:row>8</xdr:row>
      <xdr:rowOff>15875</xdr:rowOff>
    </xdr:from>
    <xdr:to>
      <xdr:col>5</xdr:col>
      <xdr:colOff>180975</xdr:colOff>
      <xdr:row>13</xdr:row>
      <xdr:rowOff>142875</xdr:rowOff>
    </xdr:to>
    <xdr:sp macro="" textlink="">
      <xdr:nvSpPr>
        <xdr:cNvPr id="2" name="吹き出し: 角を丸めた四角形 1">
          <a:extLst>
            <a:ext uri="{FF2B5EF4-FFF2-40B4-BE49-F238E27FC236}">
              <a16:creationId xmlns:a16="http://schemas.microsoft.com/office/drawing/2014/main" id="{7B7B7061-4E70-4405-8C42-DDBCD783C53B}"/>
            </a:ext>
          </a:extLst>
        </xdr:cNvPr>
        <xdr:cNvSpPr/>
      </xdr:nvSpPr>
      <xdr:spPr>
        <a:xfrm>
          <a:off x="7239000" y="1663700"/>
          <a:ext cx="3390900" cy="112712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在庫タイプ：エンジニアリング品目マスタから自動作成します。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サービスタイプ：手入力します。</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1438275</xdr:colOff>
      <xdr:row>41</xdr:row>
      <xdr:rowOff>171450</xdr:rowOff>
    </xdr:from>
    <xdr:to>
      <xdr:col>2</xdr:col>
      <xdr:colOff>504825</xdr:colOff>
      <xdr:row>45</xdr:row>
      <xdr:rowOff>161925</xdr:rowOff>
    </xdr:to>
    <xdr:sp macro="" textlink="">
      <xdr:nvSpPr>
        <xdr:cNvPr id="6" name="吹き出し: 角を丸めた四角形 5">
          <a:extLst>
            <a:ext uri="{FF2B5EF4-FFF2-40B4-BE49-F238E27FC236}">
              <a16:creationId xmlns:a16="http://schemas.microsoft.com/office/drawing/2014/main" id="{05B4B3F6-E9BB-41E5-ADB8-78BD47D8149B}"/>
            </a:ext>
          </a:extLst>
        </xdr:cNvPr>
        <xdr:cNvSpPr/>
      </xdr:nvSpPr>
      <xdr:spPr>
        <a:xfrm>
          <a:off x="2038350" y="8420100"/>
          <a:ext cx="3048000" cy="790575"/>
        </a:xfrm>
        <a:prstGeom prst="wedgeRoundRectCallout">
          <a:avLst>
            <a:gd name="adj1" fmla="val -11604"/>
            <a:gd name="adj2" fmla="val -3104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aseline="0">
              <a:solidFill>
                <a:schemeClr val="bg1"/>
              </a:solidFill>
              <a:latin typeface="Meiryo UI" panose="020B0604030504040204" pitchFamily="50" charset="-128"/>
              <a:ea typeface="Meiryo UI" panose="020B0604030504040204" pitchFamily="50" charset="-128"/>
            </a:rPr>
            <a:t>PO</a:t>
          </a:r>
          <a:r>
            <a:rPr kumimoji="1" lang="ja-JP" altLang="en-US" sz="1000" baseline="0">
              <a:solidFill>
                <a:schemeClr val="bg1"/>
              </a:solidFill>
              <a:latin typeface="Meiryo UI" panose="020B0604030504040204" pitchFamily="50" charset="-128"/>
              <a:ea typeface="Meiryo UI" panose="020B0604030504040204" pitchFamily="50" charset="-128"/>
            </a:rPr>
            <a:t>発注するときに、サービスを発注しますか。</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twoCellAnchor>
    <xdr:from>
      <xdr:col>4</xdr:col>
      <xdr:colOff>3257550</xdr:colOff>
      <xdr:row>4</xdr:row>
      <xdr:rowOff>114300</xdr:rowOff>
    </xdr:from>
    <xdr:to>
      <xdr:col>6</xdr:col>
      <xdr:colOff>502708</xdr:colOff>
      <xdr:row>7</xdr:row>
      <xdr:rowOff>176742</xdr:rowOff>
    </xdr:to>
    <xdr:sp macro="" textlink="">
      <xdr:nvSpPr>
        <xdr:cNvPr id="2" name="吹き出し: 角を丸めた四角形 1">
          <a:extLst>
            <a:ext uri="{FF2B5EF4-FFF2-40B4-BE49-F238E27FC236}">
              <a16:creationId xmlns:a16="http://schemas.microsoft.com/office/drawing/2014/main" id="{623DB4A9-208C-4AFB-A00A-2D132C543A2F}"/>
            </a:ext>
          </a:extLst>
        </xdr:cNvPr>
        <xdr:cNvSpPr/>
      </xdr:nvSpPr>
      <xdr:spPr>
        <a:xfrm>
          <a:off x="13754100" y="962025"/>
          <a:ext cx="2779183" cy="662517"/>
        </a:xfrm>
        <a:prstGeom prst="wedgeRoundRectCallout">
          <a:avLst>
            <a:gd name="adj1" fmla="val 45964"/>
            <a:gd name="adj2" fmla="val 6813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単位数量をご確認ください。</a:t>
          </a:r>
        </a:p>
      </xdr:txBody>
    </xdr:sp>
    <xdr:clientData/>
  </xdr:twoCellAnchor>
  <xdr:twoCellAnchor>
    <xdr:from>
      <xdr:col>10</xdr:col>
      <xdr:colOff>174438</xdr:colOff>
      <xdr:row>1</xdr:row>
      <xdr:rowOff>190502</xdr:rowOff>
    </xdr:from>
    <xdr:to>
      <xdr:col>14</xdr:col>
      <xdr:colOff>488327</xdr:colOff>
      <xdr:row>3</xdr:row>
      <xdr:rowOff>560294</xdr:rowOff>
    </xdr:to>
    <xdr:sp macro="" textlink="">
      <xdr:nvSpPr>
        <xdr:cNvPr id="4" name="吹き出し: 角を丸めた四角形 3">
          <a:extLst>
            <a:ext uri="{FF2B5EF4-FFF2-40B4-BE49-F238E27FC236}">
              <a16:creationId xmlns:a16="http://schemas.microsoft.com/office/drawing/2014/main" id="{E08C07E2-CDFF-442E-B1A6-E39E2C1CE185}"/>
            </a:ext>
          </a:extLst>
        </xdr:cNvPr>
        <xdr:cNvSpPr/>
      </xdr:nvSpPr>
      <xdr:spPr>
        <a:xfrm>
          <a:off x="18115056" y="381002"/>
          <a:ext cx="2779183" cy="784410"/>
        </a:xfrm>
        <a:prstGeom prst="wedgeRoundRectCallout">
          <a:avLst>
            <a:gd name="adj1" fmla="val -59361"/>
            <a:gd name="adj2" fmla="val -2778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■参考情報追加</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■単位数量を変更</a:t>
          </a:r>
        </a:p>
      </xdr:txBody>
    </xdr:sp>
    <xdr:clientData/>
  </xdr:twoCellAnchor>
  <xdr:twoCellAnchor>
    <xdr:from>
      <xdr:col>3</xdr:col>
      <xdr:colOff>3048000</xdr:colOff>
      <xdr:row>14</xdr:row>
      <xdr:rowOff>156882</xdr:rowOff>
    </xdr:from>
    <xdr:to>
      <xdr:col>4</xdr:col>
      <xdr:colOff>225923</xdr:colOff>
      <xdr:row>18</xdr:row>
      <xdr:rowOff>17619</xdr:rowOff>
    </xdr:to>
    <xdr:sp macro="" textlink="">
      <xdr:nvSpPr>
        <xdr:cNvPr id="5" name="吹き出し: 角を丸めた四角形 4">
          <a:extLst>
            <a:ext uri="{FF2B5EF4-FFF2-40B4-BE49-F238E27FC236}">
              <a16:creationId xmlns:a16="http://schemas.microsoft.com/office/drawing/2014/main" id="{A2D64A61-D5EB-4DB7-BBA5-62306E4EE17E}"/>
            </a:ext>
          </a:extLst>
        </xdr:cNvPr>
        <xdr:cNvSpPr/>
      </xdr:nvSpPr>
      <xdr:spPr>
        <a:xfrm>
          <a:off x="7944971" y="3417794"/>
          <a:ext cx="2780864" cy="667560"/>
        </a:xfrm>
        <a:prstGeom prst="wedgeRoundRectCallout">
          <a:avLst>
            <a:gd name="adj1" fmla="val 59262"/>
            <a:gd name="adj2" fmla="val -81262"/>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部品品目名をご確認ください。</a:t>
          </a:r>
        </a:p>
      </xdr:txBody>
    </xdr:sp>
    <xdr:clientData/>
  </xdr:twoCellAnchor>
  <xdr:twoCellAnchor>
    <xdr:from>
      <xdr:col>3</xdr:col>
      <xdr:colOff>5198408</xdr:colOff>
      <xdr:row>16</xdr:row>
      <xdr:rowOff>29884</xdr:rowOff>
    </xdr:from>
    <xdr:to>
      <xdr:col>4</xdr:col>
      <xdr:colOff>2359709</xdr:colOff>
      <xdr:row>20</xdr:row>
      <xdr:rowOff>48559</xdr:rowOff>
    </xdr:to>
    <xdr:sp macro="" textlink="">
      <xdr:nvSpPr>
        <xdr:cNvPr id="6" name="吹き出し: 角を丸めた四角形 5">
          <a:extLst>
            <a:ext uri="{FF2B5EF4-FFF2-40B4-BE49-F238E27FC236}">
              <a16:creationId xmlns:a16="http://schemas.microsoft.com/office/drawing/2014/main" id="{03B5D351-BD9C-4D12-B6D9-9E60CA79CFF0}"/>
            </a:ext>
          </a:extLst>
        </xdr:cNvPr>
        <xdr:cNvSpPr/>
      </xdr:nvSpPr>
      <xdr:spPr>
        <a:xfrm>
          <a:off x="10084173" y="3556002"/>
          <a:ext cx="2764242" cy="795616"/>
        </a:xfrm>
        <a:prstGeom prst="wedgeRoundRectCallout">
          <a:avLst>
            <a:gd name="adj1" fmla="val -59361"/>
            <a:gd name="adj2" fmla="val -2778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20230825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ご指摘の通りです。確認頂きありがとうございます。</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910167</xdr:colOff>
      <xdr:row>7</xdr:row>
      <xdr:rowOff>148167</xdr:rowOff>
    </xdr:from>
    <xdr:to>
      <xdr:col>8</xdr:col>
      <xdr:colOff>1164166</xdr:colOff>
      <xdr:row>10</xdr:row>
      <xdr:rowOff>31750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8307917" y="1608667"/>
          <a:ext cx="1608666" cy="486833"/>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1121833</xdr:colOff>
      <xdr:row>10</xdr:row>
      <xdr:rowOff>116417</xdr:rowOff>
    </xdr:from>
    <xdr:to>
      <xdr:col>9</xdr:col>
      <xdr:colOff>600075</xdr:colOff>
      <xdr:row>13</xdr:row>
      <xdr:rowOff>186267</xdr:rowOff>
    </xdr:to>
    <xdr:sp macro="" textlink="">
      <xdr:nvSpPr>
        <xdr:cNvPr id="3" name="吹き出し: 角を丸めた四角形 2">
          <a:extLst>
            <a:ext uri="{FF2B5EF4-FFF2-40B4-BE49-F238E27FC236}">
              <a16:creationId xmlns:a16="http://schemas.microsoft.com/office/drawing/2014/main" id="{7943F202-828C-4E20-B753-10D8C1E88D26}"/>
            </a:ext>
          </a:extLst>
        </xdr:cNvPr>
        <xdr:cNvSpPr/>
      </xdr:nvSpPr>
      <xdr:spPr>
        <a:xfrm>
          <a:off x="7905750" y="2180167"/>
          <a:ext cx="2769658" cy="673100"/>
        </a:xfrm>
        <a:prstGeom prst="wedgeRoundRectCallout">
          <a:avLst>
            <a:gd name="adj1" fmla="val -18929"/>
            <a:gd name="adj2" fmla="val -512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1148534</xdr:colOff>
      <xdr:row>14</xdr:row>
      <xdr:rowOff>52916</xdr:rowOff>
    </xdr:from>
    <xdr:to>
      <xdr:col>10</xdr:col>
      <xdr:colOff>1250900</xdr:colOff>
      <xdr:row>46</xdr:row>
      <xdr:rowOff>160936</xdr:rowOff>
    </xdr:to>
    <xdr:pic>
      <xdr:nvPicPr>
        <xdr:cNvPr id="4" name="図 3">
          <a:extLst>
            <a:ext uri="{FF2B5EF4-FFF2-40B4-BE49-F238E27FC236}">
              <a16:creationId xmlns:a16="http://schemas.microsoft.com/office/drawing/2014/main" id="{89228DC8-E165-BEBA-1A28-20E87327BFF1}"/>
            </a:ext>
          </a:extLst>
        </xdr:cNvPr>
        <xdr:cNvPicPr>
          <a:picLocks noChangeAspect="1"/>
        </xdr:cNvPicPr>
      </xdr:nvPicPr>
      <xdr:blipFill>
        <a:blip xmlns:r="http://schemas.openxmlformats.org/officeDocument/2006/relationships" r:embed="rId1"/>
        <a:stretch>
          <a:fillRect/>
        </a:stretch>
      </xdr:blipFill>
      <xdr:spPr>
        <a:xfrm>
          <a:off x="7932451" y="2920999"/>
          <a:ext cx="5849116" cy="654268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219074</xdr:colOff>
      <xdr:row>1</xdr:row>
      <xdr:rowOff>85725</xdr:rowOff>
    </xdr:from>
    <xdr:to>
      <xdr:col>5</xdr:col>
      <xdr:colOff>657224</xdr:colOff>
      <xdr:row>6</xdr:row>
      <xdr:rowOff>19050</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299" y="323850"/>
          <a:ext cx="3495675" cy="1181100"/>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残る行は顧客連絡先の情報がないのでまだ登録していません。</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63499</xdr:colOff>
      <xdr:row>16</xdr:row>
      <xdr:rowOff>4280</xdr:rowOff>
    </xdr:from>
    <xdr:to>
      <xdr:col>18</xdr:col>
      <xdr:colOff>820845</xdr:colOff>
      <xdr:row>28</xdr:row>
      <xdr:rowOff>18488</xdr:rowOff>
    </xdr:to>
    <xdr:pic>
      <xdr:nvPicPr>
        <xdr:cNvPr id="5" name="図 4">
          <a:extLst>
            <a:ext uri="{FF2B5EF4-FFF2-40B4-BE49-F238E27FC236}">
              <a16:creationId xmlns:a16="http://schemas.microsoft.com/office/drawing/2014/main" id="{85D7906E-2EEA-8E42-BC16-DDA81F6415E9}"/>
            </a:ext>
          </a:extLst>
        </xdr:cNvPr>
        <xdr:cNvPicPr>
          <a:picLocks noChangeAspect="1"/>
        </xdr:cNvPicPr>
      </xdr:nvPicPr>
      <xdr:blipFill>
        <a:blip xmlns:r="http://schemas.openxmlformats.org/officeDocument/2006/relationships" r:embed="rId1"/>
        <a:stretch>
          <a:fillRect/>
        </a:stretch>
      </xdr:blipFill>
      <xdr:spPr>
        <a:xfrm>
          <a:off x="19282832" y="3306280"/>
          <a:ext cx="8303263" cy="2427208"/>
        </a:xfrm>
        <a:prstGeom prst="rect">
          <a:avLst/>
        </a:prstGeom>
      </xdr:spPr>
    </xdr:pic>
    <xdr:clientData/>
  </xdr:twoCellAnchor>
  <xdr:twoCellAnchor>
    <xdr:from>
      <xdr:col>13</xdr:col>
      <xdr:colOff>1344083</xdr:colOff>
      <xdr:row>12</xdr:row>
      <xdr:rowOff>141817</xdr:rowOff>
    </xdr:from>
    <xdr:to>
      <xdr:col>14</xdr:col>
      <xdr:colOff>1277409</xdr:colOff>
      <xdr:row>16</xdr:row>
      <xdr:rowOff>3176</xdr:rowOff>
    </xdr:to>
    <xdr:sp macro="" textlink="">
      <xdr:nvSpPr>
        <xdr:cNvPr id="6" name="吹き出し: 角を丸めた四角形 5">
          <a:extLst>
            <a:ext uri="{FF2B5EF4-FFF2-40B4-BE49-F238E27FC236}">
              <a16:creationId xmlns:a16="http://schemas.microsoft.com/office/drawing/2014/main" id="{E8F8DE40-B6A1-4269-B745-864CAF92F52B}"/>
            </a:ext>
          </a:extLst>
        </xdr:cNvPr>
        <xdr:cNvSpPr/>
      </xdr:nvSpPr>
      <xdr:spPr>
        <a:xfrm>
          <a:off x="19081750" y="2639484"/>
          <a:ext cx="1414992" cy="665692"/>
        </a:xfrm>
        <a:prstGeom prst="wedgeRoundRectCallout">
          <a:avLst>
            <a:gd name="adj1" fmla="val -16287"/>
            <a:gd name="adj2" fmla="val -413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4224617</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78574" y="1743288"/>
          <a:ext cx="1462367" cy="694017"/>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twoCellAnchor editAs="oneCell">
    <xdr:from>
      <xdr:col>7</xdr:col>
      <xdr:colOff>1131094</xdr:colOff>
      <xdr:row>20</xdr:row>
      <xdr:rowOff>150333</xdr:rowOff>
    </xdr:from>
    <xdr:to>
      <xdr:col>16</xdr:col>
      <xdr:colOff>133083</xdr:colOff>
      <xdr:row>32</xdr:row>
      <xdr:rowOff>5431</xdr:rowOff>
    </xdr:to>
    <xdr:pic>
      <xdr:nvPicPr>
        <xdr:cNvPr id="3" name="図 2">
          <a:extLst>
            <a:ext uri="{FF2B5EF4-FFF2-40B4-BE49-F238E27FC236}">
              <a16:creationId xmlns:a16="http://schemas.microsoft.com/office/drawing/2014/main" id="{68A39261-D59C-B7BB-675F-DED38DC4DFA4}"/>
            </a:ext>
          </a:extLst>
        </xdr:cNvPr>
        <xdr:cNvPicPr>
          <a:picLocks noChangeAspect="1"/>
        </xdr:cNvPicPr>
      </xdr:nvPicPr>
      <xdr:blipFill>
        <a:blip xmlns:r="http://schemas.openxmlformats.org/officeDocument/2006/relationships" r:embed="rId1"/>
        <a:stretch>
          <a:fillRect/>
        </a:stretch>
      </xdr:blipFill>
      <xdr:spPr>
        <a:xfrm>
          <a:off x="11799094" y="4924739"/>
          <a:ext cx="8574614" cy="2712598"/>
        </a:xfrm>
        <a:prstGeom prst="rect">
          <a:avLst/>
        </a:prstGeom>
      </xdr:spPr>
    </xdr:pic>
    <xdr:clientData/>
  </xdr:twoCellAnchor>
  <xdr:twoCellAnchor>
    <xdr:from>
      <xdr:col>7</xdr:col>
      <xdr:colOff>1012031</xdr:colOff>
      <xdr:row>15</xdr:row>
      <xdr:rowOff>83343</xdr:rowOff>
    </xdr:from>
    <xdr:to>
      <xdr:col>8</xdr:col>
      <xdr:colOff>2789236</xdr:colOff>
      <xdr:row>20</xdr:row>
      <xdr:rowOff>139699</xdr:rowOff>
    </xdr:to>
    <xdr:sp macro="" textlink="">
      <xdr:nvSpPr>
        <xdr:cNvPr id="4" name="吹き出し: 角を丸めた四角形 3">
          <a:extLst>
            <a:ext uri="{FF2B5EF4-FFF2-40B4-BE49-F238E27FC236}">
              <a16:creationId xmlns:a16="http://schemas.microsoft.com/office/drawing/2014/main" id="{CAAA45DA-0D09-4DC4-8CC0-9785901F9321}"/>
            </a:ext>
          </a:extLst>
        </xdr:cNvPr>
        <xdr:cNvSpPr/>
      </xdr:nvSpPr>
      <xdr:spPr>
        <a:xfrm>
          <a:off x="11680031" y="3667124"/>
          <a:ext cx="3348830" cy="1246981"/>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20230818</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セットしました</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116418</xdr:colOff>
      <xdr:row>6</xdr:row>
      <xdr:rowOff>179916</xdr:rowOff>
    </xdr:from>
    <xdr:to>
      <xdr:col>12</xdr:col>
      <xdr:colOff>793750</xdr:colOff>
      <xdr:row>10</xdr:row>
      <xdr:rowOff>116417</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4255751" y="1449916"/>
          <a:ext cx="4053416" cy="740834"/>
        </a:xfrm>
        <a:prstGeom prst="wedgeRectCallout">
          <a:avLst>
            <a:gd name="adj1" fmla="val 51227"/>
            <a:gd name="adj2" fmla="val -1223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0" i="0">
              <a:solidFill>
                <a:schemeClr val="lt1"/>
              </a:solidFill>
              <a:effectLst/>
              <a:latin typeface="+mn-lt"/>
              <a:ea typeface="+mn-ea"/>
              <a:cs typeface="+mn-cs"/>
            </a:rPr>
            <a:t>現在、</a:t>
          </a:r>
          <a:r>
            <a:rPr kumimoji="0" lang="en-US" altLang="ja-JP" sz="1100" b="0" i="0">
              <a:solidFill>
                <a:schemeClr val="lt1"/>
              </a:solidFill>
              <a:effectLst/>
              <a:latin typeface="+mn-lt"/>
              <a:ea typeface="+mn-ea"/>
              <a:cs typeface="+mn-cs"/>
            </a:rPr>
            <a:t>Sandbox</a:t>
          </a:r>
          <a:r>
            <a:rPr kumimoji="0" lang="ja-JP" altLang="en-US" sz="1100" b="0" i="0">
              <a:solidFill>
                <a:schemeClr val="lt1"/>
              </a:solidFill>
              <a:effectLst/>
              <a:latin typeface="+mn-lt"/>
              <a:ea typeface="+mn-ea"/>
              <a:cs typeface="+mn-cs"/>
            </a:rPr>
            <a:t>環境に</a:t>
          </a:r>
          <a:r>
            <a:rPr kumimoji="0" lang="en-US" altLang="ja-JP" sz="1100" b="0" i="0">
              <a:solidFill>
                <a:schemeClr val="lt1"/>
              </a:solidFill>
              <a:effectLst/>
              <a:latin typeface="+mn-lt"/>
              <a:ea typeface="+mn-ea"/>
              <a:cs typeface="+mn-cs"/>
            </a:rPr>
            <a:t>Dummy</a:t>
          </a:r>
          <a:r>
            <a:rPr kumimoji="0" lang="ja-JP" altLang="en-US" sz="1100" b="0" i="0">
              <a:solidFill>
                <a:schemeClr val="lt1"/>
              </a:solidFill>
              <a:effectLst/>
              <a:latin typeface="+mn-lt"/>
              <a:ea typeface="+mn-ea"/>
              <a:cs typeface="+mn-cs"/>
            </a:rPr>
            <a:t>サイト設定してしまいました。更新できませんので本番で設定するときにご注意ください。</a:t>
          </a:r>
          <a:endParaRPr kumimoji="0" lang="en-US" altLang="ja-JP" sz="1100" b="0" i="0">
            <a:solidFill>
              <a:schemeClr val="lt1"/>
            </a:solidFill>
            <a:effectLst/>
            <a:latin typeface="+mn-lt"/>
            <a:ea typeface="+mn-ea"/>
            <a:cs typeface="+mn-cs"/>
          </a:endParaRPr>
        </a:p>
        <a:p>
          <a:pPr algn="l"/>
          <a:endParaRPr kumimoji="0" lang="en-US" altLang="ja-JP" sz="1100" b="0" i="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9" t="s">
        <v>1356</v>
      </c>
      <c r="B1" s="79" t="s">
        <v>1357</v>
      </c>
      <c r="C1" s="79" t="s">
        <v>1358</v>
      </c>
      <c r="D1" s="79" t="s">
        <v>1359</v>
      </c>
    </row>
    <row r="2" spans="1:4" x14ac:dyDescent="0.4">
      <c r="A2" s="80">
        <v>1</v>
      </c>
      <c r="B2" s="80"/>
      <c r="C2" s="80"/>
      <c r="D2" s="81"/>
    </row>
    <row r="3" spans="1:4" ht="75" x14ac:dyDescent="0.4">
      <c r="A3" s="80">
        <v>2</v>
      </c>
      <c r="B3" s="82">
        <v>45077</v>
      </c>
      <c r="C3" s="80" t="s">
        <v>1360</v>
      </c>
      <c r="D3" s="83" t="s">
        <v>1361</v>
      </c>
    </row>
    <row r="4" spans="1:4" ht="131.25" x14ac:dyDescent="0.4">
      <c r="A4" s="80">
        <v>3</v>
      </c>
      <c r="B4" s="82">
        <v>45090</v>
      </c>
      <c r="C4" s="80" t="s">
        <v>1360</v>
      </c>
      <c r="D4" s="83" t="s">
        <v>1674</v>
      </c>
    </row>
    <row r="5" spans="1:4" ht="37.5" x14ac:dyDescent="0.4">
      <c r="A5" s="80">
        <v>4</v>
      </c>
      <c r="B5" s="82">
        <v>45141</v>
      </c>
      <c r="C5" s="80" t="s">
        <v>1360</v>
      </c>
      <c r="D5" s="83" t="s">
        <v>1673</v>
      </c>
    </row>
    <row r="6" spans="1:4" x14ac:dyDescent="0.4">
      <c r="A6" s="80"/>
      <c r="B6" s="82"/>
      <c r="C6" s="80"/>
      <c r="D6" s="83"/>
    </row>
    <row r="7" spans="1:4" x14ac:dyDescent="0.4">
      <c r="A7" s="80"/>
      <c r="B7" s="82"/>
      <c r="C7" s="80"/>
      <c r="D7" s="83"/>
    </row>
    <row r="8" spans="1:4" x14ac:dyDescent="0.4">
      <c r="A8" s="80"/>
      <c r="B8" s="82"/>
      <c r="C8" s="80"/>
      <c r="D8" s="83"/>
    </row>
    <row r="9" spans="1:4" x14ac:dyDescent="0.4">
      <c r="A9" s="80"/>
      <c r="B9" s="82"/>
      <c r="C9" s="80"/>
      <c r="D9" s="83"/>
    </row>
    <row r="10" spans="1:4" x14ac:dyDescent="0.4">
      <c r="A10" s="80"/>
      <c r="B10" s="82"/>
      <c r="C10" s="80"/>
      <c r="D10" s="83"/>
    </row>
    <row r="11" spans="1:4" x14ac:dyDescent="0.4">
      <c r="A11" s="80"/>
      <c r="B11" s="82"/>
      <c r="C11" s="80"/>
      <c r="D11" s="83"/>
    </row>
    <row r="12" spans="1:4" x14ac:dyDescent="0.4">
      <c r="A12" s="80"/>
      <c r="B12" s="82"/>
      <c r="C12" s="80"/>
      <c r="D12" s="83"/>
    </row>
    <row r="13" spans="1:4" x14ac:dyDescent="0.4">
      <c r="A13" s="80"/>
      <c r="B13" s="82"/>
      <c r="C13" s="80"/>
      <c r="D13" s="83"/>
    </row>
    <row r="14" spans="1:4" x14ac:dyDescent="0.4">
      <c r="A14" s="80"/>
      <c r="B14" s="82"/>
      <c r="C14" s="80"/>
      <c r="D14" s="83"/>
    </row>
    <row r="15" spans="1:4" x14ac:dyDescent="0.4">
      <c r="A15" s="80"/>
      <c r="B15" s="82"/>
      <c r="C15" s="80"/>
      <c r="D15" s="83"/>
    </row>
    <row r="16" spans="1:4" x14ac:dyDescent="0.4">
      <c r="A16" s="80"/>
      <c r="B16" s="82"/>
      <c r="C16" s="80"/>
      <c r="D16" s="83"/>
    </row>
    <row r="17" spans="1:4" x14ac:dyDescent="0.4">
      <c r="A17" s="80"/>
      <c r="B17" s="82"/>
      <c r="C17" s="80"/>
      <c r="D17" s="83"/>
    </row>
    <row r="18" spans="1:4" x14ac:dyDescent="0.4">
      <c r="A18" s="80"/>
      <c r="B18" s="82"/>
      <c r="C18" s="80"/>
      <c r="D18" s="83"/>
    </row>
    <row r="19" spans="1:4" x14ac:dyDescent="0.4">
      <c r="A19" s="80"/>
      <c r="B19" s="82"/>
      <c r="C19" s="80"/>
      <c r="D19" s="83"/>
    </row>
    <row r="20" spans="1:4" x14ac:dyDescent="0.4">
      <c r="A20" s="80"/>
      <c r="B20" s="82"/>
      <c r="C20" s="80"/>
      <c r="D20" s="83"/>
    </row>
    <row r="21" spans="1:4" x14ac:dyDescent="0.4">
      <c r="A21" s="80"/>
      <c r="B21" s="82"/>
      <c r="C21" s="80"/>
      <c r="D21" s="83"/>
    </row>
    <row r="22" spans="1:4" x14ac:dyDescent="0.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7" sqref="J17"/>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0" t="s">
        <v>961</v>
      </c>
    </row>
    <row r="4" spans="1:25" ht="16.5" thickBot="1" x14ac:dyDescent="0.45">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x14ac:dyDescent="0.45">
      <c r="B5" s="23" t="s">
        <v>1495</v>
      </c>
      <c r="C5" s="23" t="s">
        <v>86</v>
      </c>
      <c r="D5" s="23" t="s">
        <v>1422</v>
      </c>
      <c r="E5" s="23" t="s">
        <v>1419</v>
      </c>
      <c r="F5" s="23" t="s">
        <v>76</v>
      </c>
      <c r="G5" s="23" t="s">
        <v>70</v>
      </c>
      <c r="H5" s="23" t="s">
        <v>71</v>
      </c>
      <c r="I5" s="23" t="s">
        <v>72</v>
      </c>
      <c r="J5" s="23" t="s">
        <v>73</v>
      </c>
      <c r="K5" s="23" t="s">
        <v>76</v>
      </c>
      <c r="L5" s="23" t="s">
        <v>76</v>
      </c>
      <c r="M5" s="89" t="s">
        <v>1951</v>
      </c>
      <c r="N5" s="23" t="s">
        <v>1423</v>
      </c>
      <c r="O5" s="23" t="s">
        <v>1424</v>
      </c>
      <c r="P5" s="23" t="s">
        <v>1425</v>
      </c>
      <c r="Q5" s="23" t="s">
        <v>1426</v>
      </c>
      <c r="R5" s="23" t="s">
        <v>1427</v>
      </c>
      <c r="S5" s="23" t="s">
        <v>1428</v>
      </c>
      <c r="T5" s="23" t="s">
        <v>1429</v>
      </c>
      <c r="U5" s="23" t="s">
        <v>1430</v>
      </c>
      <c r="V5" s="23"/>
      <c r="W5" s="23" t="s">
        <v>1448</v>
      </c>
      <c r="X5" s="23" t="s">
        <v>1448</v>
      </c>
      <c r="Y5" s="23" t="s">
        <v>1448</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2" t="s">
        <v>1431</v>
      </c>
      <c r="C8" s="42"/>
      <c r="N8" s="24" t="s">
        <v>75</v>
      </c>
    </row>
    <row r="9" spans="1:25" x14ac:dyDescent="0.4">
      <c r="B9" s="24" t="s">
        <v>1432</v>
      </c>
    </row>
    <row r="10" spans="1:25" x14ac:dyDescent="0.4">
      <c r="B10" s="24" t="s">
        <v>1433</v>
      </c>
    </row>
    <row r="11" spans="1:25" x14ac:dyDescent="0.4">
      <c r="B11" s="24" t="s">
        <v>1434</v>
      </c>
    </row>
    <row r="12" spans="1:25" x14ac:dyDescent="0.4">
      <c r="B12" s="24" t="s">
        <v>1435</v>
      </c>
    </row>
    <row r="13" spans="1:25" x14ac:dyDescent="0.4">
      <c r="B13" s="24" t="s">
        <v>1436</v>
      </c>
    </row>
    <row r="14" spans="1:25" x14ac:dyDescent="0.4">
      <c r="B14" s="24" t="s">
        <v>1437</v>
      </c>
    </row>
    <row r="15" spans="1:25" x14ac:dyDescent="0.4">
      <c r="B15" s="24" t="s">
        <v>1438</v>
      </c>
    </row>
    <row r="16" spans="1:25" x14ac:dyDescent="0.4">
      <c r="B16" s="24" t="s">
        <v>1439</v>
      </c>
    </row>
    <row r="17" spans="2:2" x14ac:dyDescent="0.4">
      <c r="B17" s="24" t="s">
        <v>1440</v>
      </c>
    </row>
    <row r="18" spans="2:2" x14ac:dyDescent="0.4">
      <c r="B18" s="24" t="s">
        <v>1441</v>
      </c>
    </row>
    <row r="19" spans="2:2" x14ac:dyDescent="0.4">
      <c r="B19" s="24" t="s">
        <v>1442</v>
      </c>
    </row>
    <row r="20" spans="2:2" x14ac:dyDescent="0.4">
      <c r="B20" s="24" t="s">
        <v>1443</v>
      </c>
    </row>
    <row r="22" spans="2:2" x14ac:dyDescent="0.4">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30" sqref="E30"/>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0" t="s">
        <v>967</v>
      </c>
    </row>
    <row r="4" spans="1:10" ht="16.5" thickBot="1" x14ac:dyDescent="0.45">
      <c r="A4" s="32" t="s">
        <v>47</v>
      </c>
      <c r="B4" s="24" t="s">
        <v>969</v>
      </c>
      <c r="C4" s="37" t="s">
        <v>77</v>
      </c>
      <c r="D4" s="37" t="s">
        <v>78</v>
      </c>
      <c r="E4" s="24" t="s">
        <v>79</v>
      </c>
      <c r="F4" s="37" t="s">
        <v>80</v>
      </c>
      <c r="G4" s="24" t="s">
        <v>81</v>
      </c>
      <c r="H4" s="24" t="s">
        <v>82</v>
      </c>
      <c r="I4" s="37" t="s">
        <v>83</v>
      </c>
      <c r="J4" s="24" t="s">
        <v>84</v>
      </c>
    </row>
    <row r="5" spans="1:10" x14ac:dyDescent="0.4">
      <c r="B5" s="23" t="s">
        <v>1449</v>
      </c>
      <c r="C5" s="23" t="s">
        <v>1365</v>
      </c>
      <c r="D5" s="23" t="s">
        <v>85</v>
      </c>
      <c r="E5" s="23" t="s">
        <v>86</v>
      </c>
      <c r="F5" s="23" t="s">
        <v>87</v>
      </c>
      <c r="G5" s="23" t="s">
        <v>88</v>
      </c>
      <c r="H5" s="23" t="s">
        <v>968</v>
      </c>
      <c r="I5" s="23" t="s">
        <v>1450</v>
      </c>
      <c r="J5" s="23" t="s">
        <v>1451</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N27" sqref="N27"/>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3" t="s">
        <v>978</v>
      </c>
    </row>
    <row r="4" spans="1:5" x14ac:dyDescent="0.4">
      <c r="A4" s="32" t="s">
        <v>47</v>
      </c>
      <c r="B4" s="2" t="s">
        <v>52</v>
      </c>
      <c r="C4" s="33" t="s">
        <v>1468</v>
      </c>
      <c r="D4" s="2" t="s">
        <v>985</v>
      </c>
      <c r="E4" s="2" t="s">
        <v>53</v>
      </c>
    </row>
    <row r="5" spans="1:5" x14ac:dyDescent="0.4">
      <c r="B5" s="29" t="s">
        <v>1060</v>
      </c>
      <c r="C5" s="29" t="s">
        <v>1452</v>
      </c>
      <c r="D5" s="29" t="s">
        <v>89</v>
      </c>
      <c r="E5" s="29" t="s">
        <v>90</v>
      </c>
    </row>
    <row r="6" spans="1:5" x14ac:dyDescent="0.4">
      <c r="B6" s="29" t="s">
        <v>1453</v>
      </c>
      <c r="C6" s="29" t="s">
        <v>1454</v>
      </c>
      <c r="D6" s="29" t="s">
        <v>89</v>
      </c>
      <c r="E6" s="29" t="s">
        <v>1455</v>
      </c>
    </row>
    <row r="7" spans="1:5" x14ac:dyDescent="0.4">
      <c r="B7" s="29" t="s">
        <v>1456</v>
      </c>
      <c r="C7" s="29" t="s">
        <v>1457</v>
      </c>
      <c r="D7" s="29" t="s">
        <v>89</v>
      </c>
      <c r="E7" s="29" t="s">
        <v>1458</v>
      </c>
    </row>
    <row r="8" spans="1:5" x14ac:dyDescent="0.4">
      <c r="B8" s="30" t="s">
        <v>1459</v>
      </c>
      <c r="C8" s="29" t="s">
        <v>1460</v>
      </c>
      <c r="D8" s="29" t="s">
        <v>89</v>
      </c>
      <c r="E8" s="29" t="s">
        <v>1461</v>
      </c>
    </row>
    <row r="9" spans="1:5" x14ac:dyDescent="0.4">
      <c r="B9" s="29" t="s">
        <v>1462</v>
      </c>
      <c r="C9" s="29" t="s">
        <v>1463</v>
      </c>
      <c r="D9" s="29" t="s">
        <v>89</v>
      </c>
      <c r="E9" s="29" t="s">
        <v>1464</v>
      </c>
    </row>
    <row r="10" spans="1:5" x14ac:dyDescent="0.4">
      <c r="B10" s="29" t="s">
        <v>1465</v>
      </c>
      <c r="C10" s="29" t="s">
        <v>1466</v>
      </c>
      <c r="D10" s="29" t="s">
        <v>89</v>
      </c>
      <c r="E10" s="29" t="s">
        <v>1467</v>
      </c>
    </row>
    <row r="11" spans="1:5" x14ac:dyDescent="0.4">
      <c r="B11" s="29"/>
      <c r="C11" s="29"/>
      <c r="D11" s="29"/>
      <c r="E11" s="29"/>
    </row>
    <row r="14" spans="1:5" x14ac:dyDescent="0.4">
      <c r="B14" s="2" t="s">
        <v>1469</v>
      </c>
    </row>
    <row r="15" spans="1:5" x14ac:dyDescent="0.4">
      <c r="B15" s="2" t="s">
        <v>1470</v>
      </c>
    </row>
    <row r="16" spans="1:5" x14ac:dyDescent="0.4">
      <c r="B16" s="2" t="s">
        <v>1471</v>
      </c>
    </row>
    <row r="17" spans="2:2" x14ac:dyDescent="0.4">
      <c r="B17" s="2" t="s">
        <v>986</v>
      </c>
    </row>
    <row r="18" spans="2:2" x14ac:dyDescent="0.4">
      <c r="B18" s="2" t="s">
        <v>1472</v>
      </c>
    </row>
    <row r="19" spans="2:2" x14ac:dyDescent="0.4">
      <c r="B19" s="2" t="s">
        <v>1473</v>
      </c>
    </row>
    <row r="20" spans="2:2" x14ac:dyDescent="0.4">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8" sqref="P28"/>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3" t="s">
        <v>977</v>
      </c>
    </row>
    <row r="4" spans="1:3" ht="16.5" thickBot="1" x14ac:dyDescent="0.45">
      <c r="A4" s="32" t="s">
        <v>47</v>
      </c>
      <c r="B4" s="33" t="s">
        <v>91</v>
      </c>
      <c r="C4" s="33" t="s">
        <v>92</v>
      </c>
    </row>
    <row r="5" spans="1:3" x14ac:dyDescent="0.4">
      <c r="B5" s="21" t="s">
        <v>1475</v>
      </c>
      <c r="C5" s="21" t="s">
        <v>93</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x14ac:dyDescent="0.4"/>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0" t="s">
        <v>976</v>
      </c>
      <c r="D2" s="60"/>
    </row>
    <row r="4" spans="1:7" ht="16.5" thickBot="1" x14ac:dyDescent="0.45">
      <c r="A4" s="32" t="s">
        <v>47</v>
      </c>
      <c r="B4" s="63" t="s">
        <v>52</v>
      </c>
      <c r="C4" s="24" t="s">
        <v>95</v>
      </c>
      <c r="D4" s="37" t="s">
        <v>94</v>
      </c>
      <c r="E4" s="37" t="s">
        <v>96</v>
      </c>
      <c r="F4" s="37" t="s">
        <v>97</v>
      </c>
      <c r="G4" s="37" t="s">
        <v>987</v>
      </c>
    </row>
    <row r="5" spans="1:7" x14ac:dyDescent="0.4">
      <c r="B5" s="23" t="s">
        <v>99</v>
      </c>
      <c r="C5" s="23" t="s">
        <v>1419</v>
      </c>
      <c r="D5" s="23">
        <v>10001</v>
      </c>
      <c r="E5" s="23" t="s">
        <v>100</v>
      </c>
      <c r="F5" s="23" t="s">
        <v>98</v>
      </c>
      <c r="G5" s="23" t="s">
        <v>988</v>
      </c>
    </row>
    <row r="6" spans="1:7" x14ac:dyDescent="0.4">
      <c r="B6" s="30" t="s">
        <v>989</v>
      </c>
      <c r="C6" s="30" t="s">
        <v>1419</v>
      </c>
      <c r="D6" s="30">
        <v>1000</v>
      </c>
      <c r="E6" s="30" t="s">
        <v>990</v>
      </c>
      <c r="F6" s="30" t="s">
        <v>98</v>
      </c>
      <c r="G6" s="30" t="s">
        <v>988</v>
      </c>
    </row>
    <row r="7" spans="1:7" x14ac:dyDescent="0.4">
      <c r="B7" s="30" t="s">
        <v>101</v>
      </c>
      <c r="C7" s="30" t="s">
        <v>1419</v>
      </c>
      <c r="D7" s="30">
        <v>1001</v>
      </c>
      <c r="E7" s="30" t="s">
        <v>102</v>
      </c>
      <c r="F7" s="30" t="s">
        <v>98</v>
      </c>
      <c r="G7" s="30" t="s">
        <v>988</v>
      </c>
    </row>
    <row r="8" spans="1:7" x14ac:dyDescent="0.4">
      <c r="B8" s="30" t="s">
        <v>991</v>
      </c>
      <c r="C8" s="30" t="s">
        <v>1419</v>
      </c>
      <c r="D8" s="30">
        <v>1002</v>
      </c>
      <c r="E8" s="30" t="s">
        <v>992</v>
      </c>
      <c r="F8" s="30" t="s">
        <v>98</v>
      </c>
      <c r="G8" s="30" t="s">
        <v>988</v>
      </c>
    </row>
    <row r="9" spans="1:7" x14ac:dyDescent="0.4">
      <c r="B9" s="30" t="s">
        <v>993</v>
      </c>
      <c r="C9" s="30" t="s">
        <v>1419</v>
      </c>
      <c r="D9" s="30">
        <v>1005</v>
      </c>
      <c r="E9" s="30" t="s">
        <v>994</v>
      </c>
      <c r="F9" s="30" t="s">
        <v>98</v>
      </c>
      <c r="G9" s="30" t="s">
        <v>988</v>
      </c>
    </row>
    <row r="10" spans="1:7" x14ac:dyDescent="0.4">
      <c r="B10" s="30" t="s">
        <v>103</v>
      </c>
      <c r="C10" s="30" t="s">
        <v>1419</v>
      </c>
      <c r="D10" s="30">
        <v>1070</v>
      </c>
      <c r="E10" s="30" t="s">
        <v>104</v>
      </c>
      <c r="F10" s="30" t="s">
        <v>98</v>
      </c>
      <c r="G10" s="30" t="s">
        <v>988</v>
      </c>
    </row>
    <row r="11" spans="1:7" x14ac:dyDescent="0.4">
      <c r="B11" s="30" t="s">
        <v>105</v>
      </c>
      <c r="C11" s="30" t="s">
        <v>1649</v>
      </c>
      <c r="D11" s="30">
        <v>1090</v>
      </c>
      <c r="E11" s="30" t="s">
        <v>104</v>
      </c>
      <c r="F11" s="30" t="s">
        <v>98</v>
      </c>
      <c r="G11" s="30" t="s">
        <v>988</v>
      </c>
    </row>
    <row r="12" spans="1:7" x14ac:dyDescent="0.4">
      <c r="B12" s="30" t="s">
        <v>106</v>
      </c>
      <c r="C12" s="30" t="s">
        <v>1419</v>
      </c>
      <c r="D12" s="30">
        <v>11001</v>
      </c>
      <c r="E12" s="30" t="s">
        <v>107</v>
      </c>
      <c r="F12" s="30" t="s">
        <v>98</v>
      </c>
      <c r="G12" s="30" t="s">
        <v>988</v>
      </c>
    </row>
    <row r="13" spans="1:7" x14ac:dyDescent="0.4">
      <c r="B13" s="30" t="s">
        <v>108</v>
      </c>
      <c r="C13" s="30" t="s">
        <v>1419</v>
      </c>
      <c r="D13" s="30">
        <v>11002</v>
      </c>
      <c r="E13" s="30" t="s">
        <v>109</v>
      </c>
      <c r="F13" s="30" t="s">
        <v>98</v>
      </c>
      <c r="G13" s="30" t="s">
        <v>988</v>
      </c>
    </row>
    <row r="14" spans="1:7" x14ac:dyDescent="0.4">
      <c r="B14" s="30" t="s">
        <v>110</v>
      </c>
      <c r="C14" s="30" t="s">
        <v>1419</v>
      </c>
      <c r="D14" s="30">
        <v>11003</v>
      </c>
      <c r="E14" s="30" t="s">
        <v>111</v>
      </c>
      <c r="F14" s="30" t="s">
        <v>98</v>
      </c>
      <c r="G14" s="30" t="s">
        <v>988</v>
      </c>
    </row>
    <row r="15" spans="1:7" x14ac:dyDescent="0.4">
      <c r="B15" s="30" t="s">
        <v>634</v>
      </c>
      <c r="C15" s="30" t="s">
        <v>1419</v>
      </c>
      <c r="D15" s="30">
        <v>1100</v>
      </c>
      <c r="E15" s="30" t="s">
        <v>635</v>
      </c>
      <c r="F15" s="30" t="s">
        <v>98</v>
      </c>
      <c r="G15" s="30" t="s">
        <v>988</v>
      </c>
    </row>
    <row r="16" spans="1:7" x14ac:dyDescent="0.4">
      <c r="B16" s="30" t="s">
        <v>995</v>
      </c>
      <c r="C16" s="30" t="s">
        <v>1419</v>
      </c>
      <c r="D16" s="30">
        <v>1101</v>
      </c>
      <c r="E16" s="30" t="s">
        <v>996</v>
      </c>
      <c r="F16" s="30" t="s">
        <v>98</v>
      </c>
      <c r="G16" s="30" t="s">
        <v>988</v>
      </c>
    </row>
    <row r="17" spans="2:7" x14ac:dyDescent="0.4">
      <c r="B17" s="30" t="s">
        <v>112</v>
      </c>
      <c r="C17" s="30" t="s">
        <v>1419</v>
      </c>
      <c r="D17" s="30">
        <v>1110</v>
      </c>
      <c r="E17" s="30" t="s">
        <v>113</v>
      </c>
      <c r="F17" s="30" t="s">
        <v>98</v>
      </c>
      <c r="G17" s="30" t="s">
        <v>988</v>
      </c>
    </row>
    <row r="18" spans="2:7" x14ac:dyDescent="0.4">
      <c r="B18" s="30" t="s">
        <v>114</v>
      </c>
      <c r="C18" s="30" t="s">
        <v>1419</v>
      </c>
      <c r="D18" s="30">
        <v>1150</v>
      </c>
      <c r="E18" s="30" t="s">
        <v>115</v>
      </c>
      <c r="F18" s="30" t="s">
        <v>98</v>
      </c>
      <c r="G18" s="30" t="s">
        <v>997</v>
      </c>
    </row>
    <row r="19" spans="2:7" x14ac:dyDescent="0.4">
      <c r="B19" s="30" t="s">
        <v>116</v>
      </c>
      <c r="C19" s="30" t="s">
        <v>1419</v>
      </c>
      <c r="D19" s="30">
        <v>1160</v>
      </c>
      <c r="E19" s="30" t="s">
        <v>117</v>
      </c>
      <c r="F19" s="30" t="s">
        <v>98</v>
      </c>
      <c r="G19" s="30" t="s">
        <v>988</v>
      </c>
    </row>
    <row r="20" spans="2:7" x14ac:dyDescent="0.4">
      <c r="B20" s="30" t="s">
        <v>118</v>
      </c>
      <c r="C20" s="30" t="s">
        <v>1419</v>
      </c>
      <c r="D20" s="30">
        <v>1200</v>
      </c>
      <c r="E20" s="30" t="s">
        <v>119</v>
      </c>
      <c r="F20" s="30" t="s">
        <v>98</v>
      </c>
      <c r="G20" s="30" t="s">
        <v>988</v>
      </c>
    </row>
    <row r="21" spans="2:7" x14ac:dyDescent="0.4">
      <c r="B21" s="30" t="s">
        <v>120</v>
      </c>
      <c r="C21" s="30" t="s">
        <v>1419</v>
      </c>
      <c r="D21" s="30">
        <v>1205</v>
      </c>
      <c r="E21" s="30" t="s">
        <v>121</v>
      </c>
      <c r="F21" s="30" t="s">
        <v>98</v>
      </c>
      <c r="G21" s="30" t="s">
        <v>997</v>
      </c>
    </row>
    <row r="22" spans="2:7" x14ac:dyDescent="0.4">
      <c r="B22" s="30" t="s">
        <v>122</v>
      </c>
      <c r="C22" s="30" t="s">
        <v>1419</v>
      </c>
      <c r="D22" s="30">
        <v>1210</v>
      </c>
      <c r="E22" s="30" t="s">
        <v>123</v>
      </c>
      <c r="F22" s="30" t="s">
        <v>98</v>
      </c>
      <c r="G22" s="30" t="s">
        <v>988</v>
      </c>
    </row>
    <row r="23" spans="2:7" x14ac:dyDescent="0.4">
      <c r="B23" s="30" t="s">
        <v>124</v>
      </c>
      <c r="C23" s="30" t="s">
        <v>1419</v>
      </c>
      <c r="D23" s="30">
        <v>1220</v>
      </c>
      <c r="E23" s="30" t="s">
        <v>125</v>
      </c>
      <c r="F23" s="30" t="s">
        <v>98</v>
      </c>
      <c r="G23" s="30" t="s">
        <v>988</v>
      </c>
    </row>
    <row r="24" spans="2:7" x14ac:dyDescent="0.4">
      <c r="B24" s="30" t="s">
        <v>126</v>
      </c>
      <c r="C24" s="30" t="s">
        <v>1419</v>
      </c>
      <c r="D24" s="30">
        <v>1230</v>
      </c>
      <c r="E24" s="30" t="s">
        <v>127</v>
      </c>
      <c r="F24" s="30" t="s">
        <v>98</v>
      </c>
      <c r="G24" s="30" t="s">
        <v>988</v>
      </c>
    </row>
    <row r="25" spans="2:7" x14ac:dyDescent="0.4">
      <c r="B25" s="30" t="s">
        <v>128</v>
      </c>
      <c r="C25" s="30" t="s">
        <v>1419</v>
      </c>
      <c r="D25" s="30">
        <v>1250</v>
      </c>
      <c r="E25" s="30" t="s">
        <v>129</v>
      </c>
      <c r="F25" s="30" t="s">
        <v>98</v>
      </c>
      <c r="G25" s="30" t="s">
        <v>988</v>
      </c>
    </row>
    <row r="26" spans="2:7" x14ac:dyDescent="0.4">
      <c r="B26" s="30" t="s">
        <v>130</v>
      </c>
      <c r="C26" s="30" t="s">
        <v>1419</v>
      </c>
      <c r="D26" s="30">
        <v>1260</v>
      </c>
      <c r="E26" s="30" t="s">
        <v>131</v>
      </c>
      <c r="F26" s="30" t="s">
        <v>98</v>
      </c>
      <c r="G26" s="30" t="s">
        <v>988</v>
      </c>
    </row>
    <row r="27" spans="2:7" x14ac:dyDescent="0.4">
      <c r="B27" s="30" t="s">
        <v>132</v>
      </c>
      <c r="C27" s="30" t="s">
        <v>1419</v>
      </c>
      <c r="D27" s="30">
        <v>1270</v>
      </c>
      <c r="E27" s="30" t="s">
        <v>133</v>
      </c>
      <c r="F27" s="30" t="s">
        <v>98</v>
      </c>
      <c r="G27" s="30" t="s">
        <v>988</v>
      </c>
    </row>
    <row r="28" spans="2:7" x14ac:dyDescent="0.4">
      <c r="B28" s="30" t="s">
        <v>134</v>
      </c>
      <c r="C28" s="30" t="s">
        <v>1419</v>
      </c>
      <c r="D28" s="30">
        <v>1280</v>
      </c>
      <c r="E28" s="30" t="s">
        <v>135</v>
      </c>
      <c r="F28" s="30" t="s">
        <v>98</v>
      </c>
      <c r="G28" s="30" t="s">
        <v>988</v>
      </c>
    </row>
    <row r="29" spans="2:7" x14ac:dyDescent="0.4">
      <c r="B29" s="30" t="s">
        <v>136</v>
      </c>
      <c r="C29" s="30" t="s">
        <v>1419</v>
      </c>
      <c r="D29" s="30">
        <v>1290</v>
      </c>
      <c r="E29" s="30" t="s">
        <v>137</v>
      </c>
      <c r="F29" s="30" t="s">
        <v>98</v>
      </c>
      <c r="G29" s="30" t="s">
        <v>997</v>
      </c>
    </row>
    <row r="30" spans="2:7" x14ac:dyDescent="0.4">
      <c r="B30" s="30" t="s">
        <v>140</v>
      </c>
      <c r="C30" s="30" t="s">
        <v>1419</v>
      </c>
      <c r="D30" s="30">
        <v>13001</v>
      </c>
      <c r="E30" s="30" t="s">
        <v>141</v>
      </c>
      <c r="F30" s="30" t="s">
        <v>98</v>
      </c>
      <c r="G30" s="30" t="s">
        <v>988</v>
      </c>
    </row>
    <row r="31" spans="2:7" x14ac:dyDescent="0.4">
      <c r="B31" s="30" t="s">
        <v>142</v>
      </c>
      <c r="C31" s="30" t="s">
        <v>1419</v>
      </c>
      <c r="D31" s="30">
        <v>13002</v>
      </c>
      <c r="E31" s="30" t="s">
        <v>102</v>
      </c>
      <c r="F31" s="30" t="s">
        <v>98</v>
      </c>
      <c r="G31" s="30" t="s">
        <v>988</v>
      </c>
    </row>
    <row r="32" spans="2:7" x14ac:dyDescent="0.4">
      <c r="B32" s="30" t="s">
        <v>138</v>
      </c>
      <c r="C32" s="30" t="s">
        <v>1419</v>
      </c>
      <c r="D32" s="30">
        <v>1300</v>
      </c>
      <c r="E32" s="30" t="s">
        <v>139</v>
      </c>
      <c r="F32" s="30" t="s">
        <v>98</v>
      </c>
      <c r="G32" s="30" t="s">
        <v>988</v>
      </c>
    </row>
    <row r="33" spans="2:7" x14ac:dyDescent="0.4">
      <c r="B33" s="30" t="s">
        <v>143</v>
      </c>
      <c r="C33" s="30" t="s">
        <v>1419</v>
      </c>
      <c r="D33" s="30">
        <v>1305</v>
      </c>
      <c r="E33" s="30" t="s">
        <v>144</v>
      </c>
      <c r="F33" s="30" t="s">
        <v>98</v>
      </c>
      <c r="G33" s="30" t="s">
        <v>988</v>
      </c>
    </row>
    <row r="34" spans="2:7" x14ac:dyDescent="0.4">
      <c r="B34" s="30" t="s">
        <v>145</v>
      </c>
      <c r="C34" s="30" t="s">
        <v>1419</v>
      </c>
      <c r="D34" s="30">
        <v>1350</v>
      </c>
      <c r="E34" s="30" t="s">
        <v>146</v>
      </c>
      <c r="F34" s="30" t="s">
        <v>98</v>
      </c>
      <c r="G34" s="30" t="s">
        <v>988</v>
      </c>
    </row>
    <row r="35" spans="2:7" x14ac:dyDescent="0.4">
      <c r="B35" s="30" t="s">
        <v>147</v>
      </c>
      <c r="C35" s="30" t="s">
        <v>1419</v>
      </c>
      <c r="D35" s="30">
        <v>1360</v>
      </c>
      <c r="E35" s="30" t="s">
        <v>148</v>
      </c>
      <c r="F35" s="30" t="s">
        <v>98</v>
      </c>
      <c r="G35" s="30" t="s">
        <v>988</v>
      </c>
    </row>
    <row r="36" spans="2:7" x14ac:dyDescent="0.4">
      <c r="B36" s="30" t="s">
        <v>149</v>
      </c>
      <c r="C36" s="30" t="s">
        <v>1419</v>
      </c>
      <c r="D36" s="30">
        <v>1390</v>
      </c>
      <c r="E36" s="30" t="s">
        <v>150</v>
      </c>
      <c r="F36" s="30" t="s">
        <v>98</v>
      </c>
      <c r="G36" s="30" t="s">
        <v>997</v>
      </c>
    </row>
    <row r="37" spans="2:7" x14ac:dyDescent="0.4">
      <c r="B37" s="30" t="s">
        <v>151</v>
      </c>
      <c r="C37" s="30" t="s">
        <v>1419</v>
      </c>
      <c r="D37" s="30">
        <v>1400</v>
      </c>
      <c r="E37" s="30" t="s">
        <v>152</v>
      </c>
      <c r="F37" s="30" t="s">
        <v>98</v>
      </c>
      <c r="G37" s="30" t="s">
        <v>988</v>
      </c>
    </row>
    <row r="38" spans="2:7" x14ac:dyDescent="0.4">
      <c r="B38" s="30" t="s">
        <v>153</v>
      </c>
      <c r="C38" s="30" t="s">
        <v>1419</v>
      </c>
      <c r="D38" s="30">
        <v>1405</v>
      </c>
      <c r="E38" s="30" t="s">
        <v>154</v>
      </c>
      <c r="F38" s="30" t="s">
        <v>98</v>
      </c>
      <c r="G38" s="30" t="s">
        <v>988</v>
      </c>
    </row>
    <row r="39" spans="2:7" x14ac:dyDescent="0.4">
      <c r="B39" s="30" t="s">
        <v>155</v>
      </c>
      <c r="C39" s="30" t="s">
        <v>1419</v>
      </c>
      <c r="D39" s="30">
        <v>1410</v>
      </c>
      <c r="E39" s="30" t="s">
        <v>156</v>
      </c>
      <c r="F39" s="30" t="s">
        <v>98</v>
      </c>
      <c r="G39" s="30" t="s">
        <v>988</v>
      </c>
    </row>
    <row r="40" spans="2:7" x14ac:dyDescent="0.4">
      <c r="B40" s="30" t="s">
        <v>157</v>
      </c>
      <c r="C40" s="30" t="s">
        <v>1419</v>
      </c>
      <c r="D40" s="30">
        <v>1415</v>
      </c>
      <c r="E40" s="30" t="s">
        <v>158</v>
      </c>
      <c r="F40" s="30" t="s">
        <v>98</v>
      </c>
      <c r="G40" s="30" t="s">
        <v>988</v>
      </c>
    </row>
    <row r="41" spans="2:7" x14ac:dyDescent="0.4">
      <c r="B41" s="30" t="s">
        <v>159</v>
      </c>
      <c r="C41" s="30" t="s">
        <v>1419</v>
      </c>
      <c r="D41" s="30">
        <v>1420</v>
      </c>
      <c r="E41" s="30" t="s">
        <v>160</v>
      </c>
      <c r="F41" s="30" t="s">
        <v>98</v>
      </c>
      <c r="G41" s="30" t="s">
        <v>988</v>
      </c>
    </row>
    <row r="42" spans="2:7" x14ac:dyDescent="0.4">
      <c r="B42" s="30" t="s">
        <v>161</v>
      </c>
      <c r="C42" s="30" t="s">
        <v>1419</v>
      </c>
      <c r="D42" s="30">
        <v>1425</v>
      </c>
      <c r="E42" s="30" t="s">
        <v>162</v>
      </c>
      <c r="F42" s="30" t="s">
        <v>98</v>
      </c>
      <c r="G42" s="30" t="s">
        <v>988</v>
      </c>
    </row>
    <row r="43" spans="2:7" x14ac:dyDescent="0.4">
      <c r="B43" s="30" t="s">
        <v>163</v>
      </c>
      <c r="C43" s="30" t="s">
        <v>1419</v>
      </c>
      <c r="D43" s="30">
        <v>1430</v>
      </c>
      <c r="E43" s="30" t="s">
        <v>164</v>
      </c>
      <c r="F43" s="30" t="s">
        <v>98</v>
      </c>
      <c r="G43" s="30" t="s">
        <v>988</v>
      </c>
    </row>
    <row r="44" spans="2:7" x14ac:dyDescent="0.4">
      <c r="B44" s="30" t="s">
        <v>165</v>
      </c>
      <c r="C44" s="30" t="s">
        <v>1419</v>
      </c>
      <c r="D44" s="30">
        <v>1490</v>
      </c>
      <c r="E44" s="30" t="s">
        <v>166</v>
      </c>
      <c r="F44" s="30" t="s">
        <v>98</v>
      </c>
      <c r="G44" s="30" t="s">
        <v>997</v>
      </c>
    </row>
    <row r="45" spans="2:7" x14ac:dyDescent="0.4">
      <c r="B45" s="30" t="s">
        <v>167</v>
      </c>
      <c r="C45" s="30" t="s">
        <v>1419</v>
      </c>
      <c r="D45" s="30">
        <v>1500</v>
      </c>
      <c r="E45" s="30" t="s">
        <v>168</v>
      </c>
      <c r="F45" s="30" t="s">
        <v>98</v>
      </c>
      <c r="G45" s="30" t="s">
        <v>988</v>
      </c>
    </row>
    <row r="46" spans="2:7" x14ac:dyDescent="0.4">
      <c r="B46" s="30" t="s">
        <v>169</v>
      </c>
      <c r="C46" s="30" t="s">
        <v>1419</v>
      </c>
      <c r="D46" s="30">
        <v>1510</v>
      </c>
      <c r="E46" s="30" t="s">
        <v>170</v>
      </c>
      <c r="F46" s="30" t="s">
        <v>98</v>
      </c>
      <c r="G46" s="30" t="s">
        <v>988</v>
      </c>
    </row>
    <row r="47" spans="2:7" x14ac:dyDescent="0.4">
      <c r="B47" s="30" t="s">
        <v>171</v>
      </c>
      <c r="C47" s="30" t="s">
        <v>1419</v>
      </c>
      <c r="D47" s="30">
        <v>1515</v>
      </c>
      <c r="E47" s="30" t="s">
        <v>172</v>
      </c>
      <c r="F47" s="30" t="s">
        <v>98</v>
      </c>
      <c r="G47" s="30" t="s">
        <v>988</v>
      </c>
    </row>
    <row r="48" spans="2:7" x14ac:dyDescent="0.4">
      <c r="B48" s="30" t="s">
        <v>173</v>
      </c>
      <c r="C48" s="30" t="s">
        <v>1419</v>
      </c>
      <c r="D48" s="30">
        <v>1520</v>
      </c>
      <c r="E48" s="30" t="s">
        <v>174</v>
      </c>
      <c r="F48" s="30" t="s">
        <v>98</v>
      </c>
      <c r="G48" s="30" t="s">
        <v>988</v>
      </c>
    </row>
    <row r="49" spans="2:7" x14ac:dyDescent="0.4">
      <c r="B49" s="30" t="s">
        <v>175</v>
      </c>
      <c r="C49" s="30" t="s">
        <v>1419</v>
      </c>
      <c r="D49" s="30">
        <v>1525</v>
      </c>
      <c r="E49" s="30" t="s">
        <v>176</v>
      </c>
      <c r="F49" s="30" t="s">
        <v>98</v>
      </c>
      <c r="G49" s="30" t="s">
        <v>988</v>
      </c>
    </row>
    <row r="50" spans="2:7" x14ac:dyDescent="0.4">
      <c r="B50" s="30" t="s">
        <v>177</v>
      </c>
      <c r="C50" s="30" t="s">
        <v>1419</v>
      </c>
      <c r="D50" s="30">
        <v>1530</v>
      </c>
      <c r="E50" s="30" t="s">
        <v>178</v>
      </c>
      <c r="F50" s="30" t="s">
        <v>98</v>
      </c>
      <c r="G50" s="30" t="s">
        <v>988</v>
      </c>
    </row>
    <row r="51" spans="2:7" x14ac:dyDescent="0.4">
      <c r="B51" s="30" t="s">
        <v>179</v>
      </c>
      <c r="C51" s="30" t="s">
        <v>1419</v>
      </c>
      <c r="D51" s="30">
        <v>1535</v>
      </c>
      <c r="E51" s="30" t="s">
        <v>180</v>
      </c>
      <c r="F51" s="30" t="s">
        <v>98</v>
      </c>
      <c r="G51" s="30" t="s">
        <v>988</v>
      </c>
    </row>
    <row r="52" spans="2:7" x14ac:dyDescent="0.4">
      <c r="B52" s="30" t="s">
        <v>181</v>
      </c>
      <c r="C52" s="30" t="s">
        <v>1419</v>
      </c>
      <c r="D52" s="30">
        <v>1540</v>
      </c>
      <c r="E52" s="30" t="s">
        <v>182</v>
      </c>
      <c r="F52" s="30" t="s">
        <v>98</v>
      </c>
      <c r="G52" s="30" t="s">
        <v>988</v>
      </c>
    </row>
    <row r="53" spans="2:7" x14ac:dyDescent="0.4">
      <c r="B53" s="30" t="s">
        <v>183</v>
      </c>
      <c r="C53" s="30" t="s">
        <v>1419</v>
      </c>
      <c r="D53" s="30">
        <v>1545</v>
      </c>
      <c r="E53" s="30" t="s">
        <v>184</v>
      </c>
      <c r="F53" s="30" t="s">
        <v>98</v>
      </c>
      <c r="G53" s="30" t="s">
        <v>988</v>
      </c>
    </row>
    <row r="54" spans="2:7" x14ac:dyDescent="0.4">
      <c r="B54" s="30" t="s">
        <v>185</v>
      </c>
      <c r="C54" s="30" t="s">
        <v>1419</v>
      </c>
      <c r="D54" s="30">
        <v>1550</v>
      </c>
      <c r="E54" s="30" t="s">
        <v>186</v>
      </c>
      <c r="F54" s="30" t="s">
        <v>98</v>
      </c>
      <c r="G54" s="30" t="s">
        <v>988</v>
      </c>
    </row>
    <row r="55" spans="2:7" x14ac:dyDescent="0.4">
      <c r="B55" s="30" t="s">
        <v>187</v>
      </c>
      <c r="C55" s="30" t="s">
        <v>1419</v>
      </c>
      <c r="D55" s="30">
        <v>1555</v>
      </c>
      <c r="E55" s="30" t="s">
        <v>188</v>
      </c>
      <c r="F55" s="30" t="s">
        <v>98</v>
      </c>
      <c r="G55" s="30" t="s">
        <v>988</v>
      </c>
    </row>
    <row r="56" spans="2:7" x14ac:dyDescent="0.4">
      <c r="B56" s="30" t="s">
        <v>998</v>
      </c>
      <c r="C56" s="30" t="s">
        <v>1419</v>
      </c>
      <c r="D56" s="30">
        <v>1600</v>
      </c>
      <c r="E56" s="30" t="s">
        <v>189</v>
      </c>
      <c r="F56" s="30" t="s">
        <v>98</v>
      </c>
      <c r="G56" s="30" t="s">
        <v>988</v>
      </c>
    </row>
    <row r="57" spans="2:7" x14ac:dyDescent="0.4">
      <c r="B57" s="30" t="s">
        <v>999</v>
      </c>
      <c r="C57" s="30" t="s">
        <v>1419</v>
      </c>
      <c r="D57" s="30">
        <v>1701</v>
      </c>
      <c r="E57" s="30" t="s">
        <v>1000</v>
      </c>
      <c r="F57" s="30" t="s">
        <v>98</v>
      </c>
      <c r="G57" s="30" t="s">
        <v>988</v>
      </c>
    </row>
    <row r="58" spans="2:7" x14ac:dyDescent="0.4">
      <c r="B58" s="30" t="s">
        <v>1001</v>
      </c>
      <c r="C58" s="30" t="s">
        <v>1419</v>
      </c>
      <c r="D58" s="30">
        <v>1702</v>
      </c>
      <c r="E58" s="30" t="s">
        <v>1002</v>
      </c>
      <c r="F58" s="30" t="s">
        <v>98</v>
      </c>
      <c r="G58" s="30" t="s">
        <v>988</v>
      </c>
    </row>
    <row r="59" spans="2:7" x14ac:dyDescent="0.4">
      <c r="B59" s="30" t="s">
        <v>1003</v>
      </c>
      <c r="C59" s="30" t="s">
        <v>1419</v>
      </c>
      <c r="D59" s="30">
        <v>1703</v>
      </c>
      <c r="E59" s="30" t="s">
        <v>1004</v>
      </c>
      <c r="F59" s="30" t="s">
        <v>98</v>
      </c>
      <c r="G59" s="30" t="s">
        <v>988</v>
      </c>
    </row>
    <row r="60" spans="2:7" x14ac:dyDescent="0.4">
      <c r="B60" s="30" t="s">
        <v>1005</v>
      </c>
      <c r="C60" s="30" t="s">
        <v>1419</v>
      </c>
      <c r="D60" s="30">
        <v>1704</v>
      </c>
      <c r="E60" s="30" t="s">
        <v>1006</v>
      </c>
      <c r="F60" s="30" t="s">
        <v>98</v>
      </c>
      <c r="G60" s="30" t="s">
        <v>988</v>
      </c>
    </row>
    <row r="61" spans="2:7" x14ac:dyDescent="0.4">
      <c r="B61" s="30" t="s">
        <v>1007</v>
      </c>
      <c r="C61" s="30" t="s">
        <v>1419</v>
      </c>
      <c r="D61" s="30">
        <v>1900</v>
      </c>
      <c r="E61" s="30" t="s">
        <v>1008</v>
      </c>
      <c r="F61" s="30" t="s">
        <v>98</v>
      </c>
      <c r="G61" s="30" t="s">
        <v>988</v>
      </c>
    </row>
    <row r="62" spans="2:7" x14ac:dyDescent="0.4">
      <c r="B62" s="30" t="s">
        <v>193</v>
      </c>
      <c r="C62" s="30" t="s">
        <v>1419</v>
      </c>
      <c r="D62" s="30">
        <v>20001</v>
      </c>
      <c r="E62" s="30" t="s">
        <v>194</v>
      </c>
      <c r="F62" s="30" t="s">
        <v>192</v>
      </c>
      <c r="G62" s="30" t="s">
        <v>997</v>
      </c>
    </row>
    <row r="63" spans="2:7" x14ac:dyDescent="0.4">
      <c r="B63" s="30" t="s">
        <v>190</v>
      </c>
      <c r="C63" s="30" t="s">
        <v>1419</v>
      </c>
      <c r="D63" s="30">
        <v>2000</v>
      </c>
      <c r="E63" s="30" t="s">
        <v>191</v>
      </c>
      <c r="F63" s="30" t="s">
        <v>192</v>
      </c>
      <c r="G63" s="30" t="s">
        <v>997</v>
      </c>
    </row>
    <row r="64" spans="2:7" x14ac:dyDescent="0.4">
      <c r="B64" s="30" t="s">
        <v>195</v>
      </c>
      <c r="C64" s="30" t="s">
        <v>1419</v>
      </c>
      <c r="D64" s="30">
        <v>2001</v>
      </c>
      <c r="E64" s="30" t="s">
        <v>196</v>
      </c>
      <c r="F64" s="30" t="s">
        <v>192</v>
      </c>
      <c r="G64" s="30" t="s">
        <v>997</v>
      </c>
    </row>
    <row r="65" spans="2:7" x14ac:dyDescent="0.4">
      <c r="B65" s="30" t="s">
        <v>1009</v>
      </c>
      <c r="C65" s="30" t="s">
        <v>1419</v>
      </c>
      <c r="D65" s="30">
        <v>2002</v>
      </c>
      <c r="E65" s="30" t="s">
        <v>1010</v>
      </c>
      <c r="F65" s="30" t="s">
        <v>192</v>
      </c>
      <c r="G65" s="30" t="s">
        <v>997</v>
      </c>
    </row>
    <row r="66" spans="2:7" x14ac:dyDescent="0.4">
      <c r="B66" s="30" t="s">
        <v>197</v>
      </c>
      <c r="C66" s="30" t="s">
        <v>1419</v>
      </c>
      <c r="D66" s="30">
        <v>2005</v>
      </c>
      <c r="E66" s="30" t="s">
        <v>196</v>
      </c>
      <c r="F66" s="30" t="s">
        <v>98</v>
      </c>
      <c r="G66" s="30" t="s">
        <v>997</v>
      </c>
    </row>
    <row r="67" spans="2:7" x14ac:dyDescent="0.4">
      <c r="B67" s="30" t="s">
        <v>198</v>
      </c>
      <c r="C67" s="30" t="s">
        <v>1419</v>
      </c>
      <c r="D67" s="30">
        <v>2010</v>
      </c>
      <c r="E67" s="30" t="s">
        <v>199</v>
      </c>
      <c r="F67" s="30" t="s">
        <v>192</v>
      </c>
      <c r="G67" s="30" t="s">
        <v>997</v>
      </c>
    </row>
    <row r="68" spans="2:7" x14ac:dyDescent="0.4">
      <c r="B68" s="30" t="s">
        <v>200</v>
      </c>
      <c r="C68" s="30" t="s">
        <v>1419</v>
      </c>
      <c r="D68" s="30">
        <v>2011</v>
      </c>
      <c r="E68" s="30" t="s">
        <v>201</v>
      </c>
      <c r="F68" s="30" t="s">
        <v>192</v>
      </c>
      <c r="G68" s="30" t="s">
        <v>997</v>
      </c>
    </row>
    <row r="69" spans="2:7" x14ac:dyDescent="0.4">
      <c r="B69" s="30" t="s">
        <v>204</v>
      </c>
      <c r="C69" s="30" t="s">
        <v>1419</v>
      </c>
      <c r="D69" s="30">
        <v>21001</v>
      </c>
      <c r="E69" s="30" t="s">
        <v>205</v>
      </c>
      <c r="F69" s="30" t="s">
        <v>192</v>
      </c>
      <c r="G69" s="30" t="s">
        <v>997</v>
      </c>
    </row>
    <row r="70" spans="2:7" x14ac:dyDescent="0.4">
      <c r="B70" s="30" t="s">
        <v>206</v>
      </c>
      <c r="C70" s="30" t="s">
        <v>1419</v>
      </c>
      <c r="D70" s="30">
        <v>21002</v>
      </c>
      <c r="E70" s="30" t="s">
        <v>207</v>
      </c>
      <c r="F70" s="30" t="s">
        <v>192</v>
      </c>
      <c r="G70" s="30" t="s">
        <v>988</v>
      </c>
    </row>
    <row r="71" spans="2:7" x14ac:dyDescent="0.4">
      <c r="B71" s="30" t="s">
        <v>208</v>
      </c>
      <c r="C71" s="30" t="s">
        <v>1419</v>
      </c>
      <c r="D71" s="30">
        <v>21003</v>
      </c>
      <c r="E71" s="30" t="s">
        <v>209</v>
      </c>
      <c r="F71" s="30" t="s">
        <v>192</v>
      </c>
      <c r="G71" s="30" t="s">
        <v>997</v>
      </c>
    </row>
    <row r="72" spans="2:7" x14ac:dyDescent="0.4">
      <c r="B72" s="30" t="s">
        <v>202</v>
      </c>
      <c r="C72" s="30" t="s">
        <v>1419</v>
      </c>
      <c r="D72" s="30">
        <v>2100</v>
      </c>
      <c r="E72" s="30" t="s">
        <v>203</v>
      </c>
      <c r="F72" s="30" t="s">
        <v>192</v>
      </c>
      <c r="G72" s="30" t="s">
        <v>997</v>
      </c>
    </row>
    <row r="73" spans="2:7" x14ac:dyDescent="0.4">
      <c r="B73" s="30" t="s">
        <v>210</v>
      </c>
      <c r="C73" s="30" t="s">
        <v>1419</v>
      </c>
      <c r="D73" s="30">
        <v>2105</v>
      </c>
      <c r="E73" s="30" t="s">
        <v>211</v>
      </c>
      <c r="F73" s="30" t="s">
        <v>98</v>
      </c>
      <c r="G73" s="30" t="s">
        <v>997</v>
      </c>
    </row>
    <row r="74" spans="2:7" x14ac:dyDescent="0.4">
      <c r="B74" s="30" t="s">
        <v>212</v>
      </c>
      <c r="C74" s="30" t="s">
        <v>1419</v>
      </c>
      <c r="D74" s="30">
        <v>2110</v>
      </c>
      <c r="E74" s="30" t="s">
        <v>213</v>
      </c>
      <c r="F74" s="30" t="s">
        <v>98</v>
      </c>
      <c r="G74" s="30" t="s">
        <v>997</v>
      </c>
    </row>
    <row r="75" spans="2:7" x14ac:dyDescent="0.4">
      <c r="B75" s="30" t="s">
        <v>214</v>
      </c>
      <c r="C75" s="30" t="s">
        <v>1419</v>
      </c>
      <c r="D75" s="30">
        <v>2115</v>
      </c>
      <c r="E75" s="30" t="s">
        <v>215</v>
      </c>
      <c r="F75" s="30" t="s">
        <v>98</v>
      </c>
      <c r="G75" s="30" t="s">
        <v>997</v>
      </c>
    </row>
    <row r="76" spans="2:7" x14ac:dyDescent="0.4">
      <c r="B76" s="30" t="s">
        <v>216</v>
      </c>
      <c r="C76" s="30" t="s">
        <v>1419</v>
      </c>
      <c r="D76" s="30">
        <v>2120</v>
      </c>
      <c r="E76" s="30" t="s">
        <v>217</v>
      </c>
      <c r="F76" s="30" t="s">
        <v>98</v>
      </c>
      <c r="G76" s="30" t="s">
        <v>997</v>
      </c>
    </row>
    <row r="77" spans="2:7" x14ac:dyDescent="0.4">
      <c r="B77" s="30" t="s">
        <v>218</v>
      </c>
      <c r="C77" s="30" t="s">
        <v>1419</v>
      </c>
      <c r="D77" s="30">
        <v>2125</v>
      </c>
      <c r="E77" s="30" t="s">
        <v>219</v>
      </c>
      <c r="F77" s="30" t="s">
        <v>98</v>
      </c>
      <c r="G77" s="30" t="s">
        <v>997</v>
      </c>
    </row>
    <row r="78" spans="2:7" x14ac:dyDescent="0.4">
      <c r="B78" s="30" t="s">
        <v>220</v>
      </c>
      <c r="C78" s="30" t="s">
        <v>1419</v>
      </c>
      <c r="D78" s="30">
        <v>2130</v>
      </c>
      <c r="E78" s="30" t="s">
        <v>221</v>
      </c>
      <c r="F78" s="30" t="s">
        <v>98</v>
      </c>
      <c r="G78" s="30" t="s">
        <v>997</v>
      </c>
    </row>
    <row r="79" spans="2:7" x14ac:dyDescent="0.4">
      <c r="B79" s="30" t="s">
        <v>222</v>
      </c>
      <c r="C79" s="30" t="s">
        <v>1419</v>
      </c>
      <c r="D79" s="30">
        <v>2135</v>
      </c>
      <c r="E79" s="30" t="s">
        <v>223</v>
      </c>
      <c r="F79" s="30" t="s">
        <v>98</v>
      </c>
      <c r="G79" s="30" t="s">
        <v>997</v>
      </c>
    </row>
    <row r="80" spans="2:7" x14ac:dyDescent="0.4">
      <c r="B80" s="30" t="s">
        <v>224</v>
      </c>
      <c r="C80" s="30" t="s">
        <v>1419</v>
      </c>
      <c r="D80" s="30">
        <v>2200</v>
      </c>
      <c r="E80" s="30" t="s">
        <v>225</v>
      </c>
      <c r="F80" s="30" t="s">
        <v>192</v>
      </c>
      <c r="G80" s="30" t="s">
        <v>997</v>
      </c>
    </row>
    <row r="81" spans="2:7" x14ac:dyDescent="0.4">
      <c r="B81" s="30" t="s">
        <v>226</v>
      </c>
      <c r="C81" s="30" t="s">
        <v>1419</v>
      </c>
      <c r="D81" s="30">
        <v>2205</v>
      </c>
      <c r="E81" s="30" t="s">
        <v>227</v>
      </c>
      <c r="F81" s="30" t="s">
        <v>98</v>
      </c>
      <c r="G81" s="30" t="s">
        <v>997</v>
      </c>
    </row>
    <row r="82" spans="2:7" x14ac:dyDescent="0.4">
      <c r="B82" s="30" t="s">
        <v>228</v>
      </c>
      <c r="C82" s="30" t="s">
        <v>1419</v>
      </c>
      <c r="D82" s="30">
        <v>2210</v>
      </c>
      <c r="E82" s="30" t="s">
        <v>229</v>
      </c>
      <c r="F82" s="30" t="s">
        <v>192</v>
      </c>
      <c r="G82" s="30" t="s">
        <v>997</v>
      </c>
    </row>
    <row r="83" spans="2:7" x14ac:dyDescent="0.4">
      <c r="B83" s="30" t="s">
        <v>230</v>
      </c>
      <c r="C83" s="30" t="s">
        <v>1419</v>
      </c>
      <c r="D83" s="30">
        <v>2220</v>
      </c>
      <c r="E83" s="30" t="s">
        <v>231</v>
      </c>
      <c r="F83" s="30" t="s">
        <v>192</v>
      </c>
      <c r="G83" s="30" t="s">
        <v>997</v>
      </c>
    </row>
    <row r="84" spans="2:7" x14ac:dyDescent="0.4">
      <c r="B84" s="30" t="s">
        <v>232</v>
      </c>
      <c r="C84" s="30" t="s">
        <v>1419</v>
      </c>
      <c r="D84" s="30">
        <v>2230</v>
      </c>
      <c r="E84" s="30" t="s">
        <v>233</v>
      </c>
      <c r="F84" s="30" t="s">
        <v>192</v>
      </c>
      <c r="G84" s="30" t="s">
        <v>997</v>
      </c>
    </row>
    <row r="85" spans="2:7" x14ac:dyDescent="0.4">
      <c r="B85" s="30" t="s">
        <v>234</v>
      </c>
      <c r="C85" s="30" t="s">
        <v>1419</v>
      </c>
      <c r="D85" s="30">
        <v>2240</v>
      </c>
      <c r="E85" s="30" t="s">
        <v>235</v>
      </c>
      <c r="F85" s="30" t="s">
        <v>192</v>
      </c>
      <c r="G85" s="30" t="s">
        <v>997</v>
      </c>
    </row>
    <row r="86" spans="2:7" x14ac:dyDescent="0.4">
      <c r="B86" s="30" t="s">
        <v>236</v>
      </c>
      <c r="C86" s="30" t="s">
        <v>1419</v>
      </c>
      <c r="D86" s="30">
        <v>2250</v>
      </c>
      <c r="E86" s="30" t="s">
        <v>237</v>
      </c>
      <c r="F86" s="30" t="s">
        <v>192</v>
      </c>
      <c r="G86" s="30" t="s">
        <v>997</v>
      </c>
    </row>
    <row r="87" spans="2:7" x14ac:dyDescent="0.4">
      <c r="B87" s="30" t="s">
        <v>238</v>
      </c>
      <c r="C87" s="30" t="s">
        <v>1419</v>
      </c>
      <c r="D87" s="30">
        <v>2260</v>
      </c>
      <c r="E87" s="30" t="s">
        <v>239</v>
      </c>
      <c r="F87" s="30" t="s">
        <v>192</v>
      </c>
      <c r="G87" s="30" t="s">
        <v>997</v>
      </c>
    </row>
    <row r="88" spans="2:7" x14ac:dyDescent="0.4">
      <c r="B88" s="30" t="s">
        <v>240</v>
      </c>
      <c r="C88" s="30" t="s">
        <v>1419</v>
      </c>
      <c r="D88" s="30">
        <v>2300</v>
      </c>
      <c r="E88" s="30" t="s">
        <v>241</v>
      </c>
      <c r="F88" s="30" t="s">
        <v>192</v>
      </c>
      <c r="G88" s="30" t="s">
        <v>997</v>
      </c>
    </row>
    <row r="89" spans="2:7" x14ac:dyDescent="0.4">
      <c r="B89" s="30" t="s">
        <v>242</v>
      </c>
      <c r="C89" s="30" t="s">
        <v>1419</v>
      </c>
      <c r="D89" s="30">
        <v>2305</v>
      </c>
      <c r="E89" s="30" t="s">
        <v>243</v>
      </c>
      <c r="F89" s="30" t="s">
        <v>98</v>
      </c>
      <c r="G89" s="30" t="s">
        <v>997</v>
      </c>
    </row>
    <row r="90" spans="2:7" x14ac:dyDescent="0.4">
      <c r="B90" s="30" t="s">
        <v>244</v>
      </c>
      <c r="C90" s="30" t="s">
        <v>1419</v>
      </c>
      <c r="D90" s="30">
        <v>2310</v>
      </c>
      <c r="E90" s="30" t="s">
        <v>245</v>
      </c>
      <c r="F90" s="30" t="s">
        <v>98</v>
      </c>
      <c r="G90" s="30" t="s">
        <v>997</v>
      </c>
    </row>
    <row r="91" spans="2:7" x14ac:dyDescent="0.4">
      <c r="B91" s="30" t="s">
        <v>246</v>
      </c>
      <c r="C91" s="30" t="s">
        <v>1419</v>
      </c>
      <c r="D91" s="30">
        <v>2315</v>
      </c>
      <c r="E91" s="30" t="s">
        <v>247</v>
      </c>
      <c r="F91" s="30" t="s">
        <v>98</v>
      </c>
      <c r="G91" s="30" t="s">
        <v>997</v>
      </c>
    </row>
    <row r="92" spans="2:7" x14ac:dyDescent="0.4">
      <c r="B92" s="30" t="s">
        <v>248</v>
      </c>
      <c r="C92" s="30" t="s">
        <v>1419</v>
      </c>
      <c r="D92" s="30">
        <v>2320</v>
      </c>
      <c r="E92" s="30" t="s">
        <v>249</v>
      </c>
      <c r="F92" s="30" t="s">
        <v>98</v>
      </c>
      <c r="G92" s="30" t="s">
        <v>997</v>
      </c>
    </row>
    <row r="93" spans="2:7" x14ac:dyDescent="0.4">
      <c r="B93" s="30" t="s">
        <v>250</v>
      </c>
      <c r="C93" s="30" t="s">
        <v>1419</v>
      </c>
      <c r="D93" s="30">
        <v>2325</v>
      </c>
      <c r="E93" s="30" t="s">
        <v>251</v>
      </c>
      <c r="F93" s="30" t="s">
        <v>192</v>
      </c>
      <c r="G93" s="30" t="s">
        <v>997</v>
      </c>
    </row>
    <row r="94" spans="2:7" x14ac:dyDescent="0.4">
      <c r="B94" s="30" t="s">
        <v>252</v>
      </c>
      <c r="C94" s="30" t="s">
        <v>1419</v>
      </c>
      <c r="D94" s="30">
        <v>2330</v>
      </c>
      <c r="E94" s="30" t="s">
        <v>253</v>
      </c>
      <c r="F94" s="30" t="s">
        <v>192</v>
      </c>
      <c r="G94" s="30" t="s">
        <v>997</v>
      </c>
    </row>
    <row r="95" spans="2:7" x14ac:dyDescent="0.4">
      <c r="B95" s="30" t="s">
        <v>254</v>
      </c>
      <c r="C95" s="30" t="s">
        <v>1419</v>
      </c>
      <c r="D95" s="30">
        <v>2400</v>
      </c>
      <c r="E95" s="30" t="s">
        <v>255</v>
      </c>
      <c r="F95" s="30" t="s">
        <v>192</v>
      </c>
      <c r="G95" s="30" t="s">
        <v>997</v>
      </c>
    </row>
    <row r="96" spans="2:7" x14ac:dyDescent="0.4">
      <c r="B96" s="30" t="s">
        <v>256</v>
      </c>
      <c r="C96" s="30" t="s">
        <v>1419</v>
      </c>
      <c r="D96" s="30">
        <v>2500</v>
      </c>
      <c r="E96" s="30" t="s">
        <v>257</v>
      </c>
      <c r="F96" s="30" t="s">
        <v>192</v>
      </c>
      <c r="G96" s="30" t="s">
        <v>997</v>
      </c>
    </row>
    <row r="97" spans="2:7" x14ac:dyDescent="0.4">
      <c r="B97" s="30" t="s">
        <v>258</v>
      </c>
      <c r="C97" s="30" t="s">
        <v>1419</v>
      </c>
      <c r="D97" s="30">
        <v>2510</v>
      </c>
      <c r="E97" s="30" t="s">
        <v>259</v>
      </c>
      <c r="F97" s="30" t="s">
        <v>192</v>
      </c>
      <c r="G97" s="30" t="s">
        <v>997</v>
      </c>
    </row>
    <row r="98" spans="2:7" x14ac:dyDescent="0.4">
      <c r="B98" s="30" t="s">
        <v>260</v>
      </c>
      <c r="C98" s="30" t="s">
        <v>1419</v>
      </c>
      <c r="D98" s="30">
        <v>2590</v>
      </c>
      <c r="E98" s="30" t="s">
        <v>261</v>
      </c>
      <c r="F98" s="30" t="s">
        <v>192</v>
      </c>
      <c r="G98" s="30" t="s">
        <v>997</v>
      </c>
    </row>
    <row r="99" spans="2:7" x14ac:dyDescent="0.4">
      <c r="B99" s="30" t="s">
        <v>262</v>
      </c>
      <c r="C99" s="30" t="s">
        <v>1419</v>
      </c>
      <c r="D99" s="30">
        <v>2600</v>
      </c>
      <c r="E99" s="30" t="s">
        <v>263</v>
      </c>
      <c r="F99" s="30" t="s">
        <v>192</v>
      </c>
      <c r="G99" s="30" t="s">
        <v>988</v>
      </c>
    </row>
    <row r="100" spans="2:7" x14ac:dyDescent="0.4">
      <c r="B100" s="30" t="s">
        <v>264</v>
      </c>
      <c r="C100" s="30" t="s">
        <v>1419</v>
      </c>
      <c r="D100" s="30">
        <v>2900</v>
      </c>
      <c r="E100" s="30" t="s">
        <v>265</v>
      </c>
      <c r="F100" s="30" t="s">
        <v>192</v>
      </c>
      <c r="G100" s="30" t="s">
        <v>997</v>
      </c>
    </row>
    <row r="101" spans="2:7" x14ac:dyDescent="0.4">
      <c r="B101" s="30" t="s">
        <v>269</v>
      </c>
      <c r="C101" s="30" t="s">
        <v>1419</v>
      </c>
      <c r="D101" s="30">
        <v>30001</v>
      </c>
      <c r="E101" s="30" t="s">
        <v>270</v>
      </c>
      <c r="F101" s="30" t="s">
        <v>268</v>
      </c>
      <c r="G101" s="30" t="s">
        <v>997</v>
      </c>
    </row>
    <row r="102" spans="2:7" x14ac:dyDescent="0.4">
      <c r="B102" s="30" t="s">
        <v>266</v>
      </c>
      <c r="C102" s="30" t="s">
        <v>1419</v>
      </c>
      <c r="D102" s="30">
        <v>3000</v>
      </c>
      <c r="E102" s="30" t="s">
        <v>267</v>
      </c>
      <c r="F102" s="30" t="s">
        <v>268</v>
      </c>
      <c r="G102" s="30" t="s">
        <v>997</v>
      </c>
    </row>
    <row r="103" spans="2:7" x14ac:dyDescent="0.4">
      <c r="B103" s="30" t="s">
        <v>271</v>
      </c>
      <c r="C103" s="30" t="s">
        <v>1419</v>
      </c>
      <c r="D103" s="30">
        <v>3010</v>
      </c>
      <c r="E103" s="30" t="s">
        <v>272</v>
      </c>
      <c r="F103" s="30" t="s">
        <v>268</v>
      </c>
      <c r="G103" s="30" t="s">
        <v>997</v>
      </c>
    </row>
    <row r="104" spans="2:7" x14ac:dyDescent="0.4">
      <c r="B104" s="30" t="s">
        <v>273</v>
      </c>
      <c r="C104" s="30" t="s">
        <v>1419</v>
      </c>
      <c r="D104" s="30">
        <v>3030</v>
      </c>
      <c r="E104" s="30" t="s">
        <v>274</v>
      </c>
      <c r="F104" s="30" t="s">
        <v>268</v>
      </c>
      <c r="G104" s="30" t="s">
        <v>997</v>
      </c>
    </row>
    <row r="105" spans="2:7" x14ac:dyDescent="0.4">
      <c r="B105" s="30" t="s">
        <v>275</v>
      </c>
      <c r="C105" s="30" t="s">
        <v>1419</v>
      </c>
      <c r="D105" s="30">
        <v>3040</v>
      </c>
      <c r="E105" s="30" t="s">
        <v>276</v>
      </c>
      <c r="F105" s="30" t="s">
        <v>268</v>
      </c>
      <c r="G105" s="30" t="s">
        <v>988</v>
      </c>
    </row>
    <row r="106" spans="2:7" x14ac:dyDescent="0.4">
      <c r="B106" s="30" t="s">
        <v>277</v>
      </c>
      <c r="C106" s="30" t="s">
        <v>1419</v>
      </c>
      <c r="D106" s="30">
        <v>3050</v>
      </c>
      <c r="E106" s="30" t="s">
        <v>278</v>
      </c>
      <c r="F106" s="30" t="s">
        <v>268</v>
      </c>
      <c r="G106" s="30" t="s">
        <v>997</v>
      </c>
    </row>
    <row r="107" spans="2:7" x14ac:dyDescent="0.4">
      <c r="B107" s="30" t="s">
        <v>279</v>
      </c>
      <c r="C107" s="30" t="s">
        <v>1419</v>
      </c>
      <c r="D107" s="30">
        <v>3060</v>
      </c>
      <c r="E107" s="30" t="s">
        <v>280</v>
      </c>
      <c r="F107" s="30" t="s">
        <v>268</v>
      </c>
      <c r="G107" s="30" t="s">
        <v>997</v>
      </c>
    </row>
    <row r="108" spans="2:7" x14ac:dyDescent="0.4">
      <c r="B108" s="30" t="s">
        <v>281</v>
      </c>
      <c r="C108" s="30" t="s">
        <v>1419</v>
      </c>
      <c r="D108" s="30">
        <v>3070</v>
      </c>
      <c r="E108" s="30" t="s">
        <v>282</v>
      </c>
      <c r="F108" s="30" t="s">
        <v>268</v>
      </c>
      <c r="G108" s="30" t="s">
        <v>997</v>
      </c>
    </row>
    <row r="109" spans="2:7" x14ac:dyDescent="0.4">
      <c r="B109" s="30" t="s">
        <v>283</v>
      </c>
      <c r="C109" s="30" t="s">
        <v>1419</v>
      </c>
      <c r="D109" s="30">
        <v>3071</v>
      </c>
      <c r="E109" s="30" t="s">
        <v>284</v>
      </c>
      <c r="F109" s="30" t="s">
        <v>268</v>
      </c>
      <c r="G109" s="30" t="s">
        <v>997</v>
      </c>
    </row>
    <row r="110" spans="2:7" x14ac:dyDescent="0.4">
      <c r="B110" s="30" t="s">
        <v>285</v>
      </c>
      <c r="C110" s="30" t="s">
        <v>1419</v>
      </c>
      <c r="D110" s="30">
        <v>3500</v>
      </c>
      <c r="E110" s="30" t="s">
        <v>286</v>
      </c>
      <c r="F110" s="30" t="s">
        <v>192</v>
      </c>
      <c r="G110" s="30" t="s">
        <v>997</v>
      </c>
    </row>
    <row r="111" spans="2:7" x14ac:dyDescent="0.4">
      <c r="B111" s="30" t="s">
        <v>287</v>
      </c>
      <c r="C111" s="30" t="s">
        <v>1419</v>
      </c>
      <c r="D111" s="30">
        <v>3900</v>
      </c>
      <c r="E111" s="30" t="s">
        <v>288</v>
      </c>
      <c r="F111" s="30" t="s">
        <v>192</v>
      </c>
      <c r="G111" s="30" t="s">
        <v>997</v>
      </c>
    </row>
    <row r="112" spans="2:7" x14ac:dyDescent="0.4">
      <c r="B112" s="30" t="s">
        <v>289</v>
      </c>
      <c r="C112" s="30" t="s">
        <v>1419</v>
      </c>
      <c r="D112" s="30">
        <v>4000</v>
      </c>
      <c r="E112" s="30" t="s">
        <v>290</v>
      </c>
      <c r="F112" s="30" t="s">
        <v>291</v>
      </c>
      <c r="G112" s="30" t="s">
        <v>997</v>
      </c>
    </row>
    <row r="113" spans="2:7" x14ac:dyDescent="0.4">
      <c r="B113" s="30" t="s">
        <v>292</v>
      </c>
      <c r="C113" s="30" t="s">
        <v>1419</v>
      </c>
      <c r="D113" s="30">
        <v>4100</v>
      </c>
      <c r="E113" s="30" t="s">
        <v>293</v>
      </c>
      <c r="F113" s="30" t="s">
        <v>291</v>
      </c>
      <c r="G113" s="30" t="s">
        <v>997</v>
      </c>
    </row>
    <row r="114" spans="2:7" x14ac:dyDescent="0.4">
      <c r="B114" s="30" t="s">
        <v>294</v>
      </c>
      <c r="C114" s="30" t="s">
        <v>1419</v>
      </c>
      <c r="D114" s="30">
        <v>4105</v>
      </c>
      <c r="E114" s="30" t="s">
        <v>295</v>
      </c>
      <c r="F114" s="30" t="s">
        <v>192</v>
      </c>
      <c r="G114" s="30" t="s">
        <v>997</v>
      </c>
    </row>
    <row r="115" spans="2:7" x14ac:dyDescent="0.4">
      <c r="B115" s="30" t="s">
        <v>296</v>
      </c>
      <c r="C115" s="30" t="s">
        <v>1419</v>
      </c>
      <c r="D115" s="30">
        <v>4110</v>
      </c>
      <c r="E115" s="30" t="s">
        <v>297</v>
      </c>
      <c r="F115" s="30" t="s">
        <v>192</v>
      </c>
      <c r="G115" s="30" t="s">
        <v>997</v>
      </c>
    </row>
    <row r="116" spans="2:7" x14ac:dyDescent="0.4">
      <c r="B116" s="30" t="s">
        <v>298</v>
      </c>
      <c r="C116" s="30" t="s">
        <v>1419</v>
      </c>
      <c r="D116" s="30">
        <v>4200</v>
      </c>
      <c r="E116" s="30" t="s">
        <v>299</v>
      </c>
      <c r="F116" s="30" t="s">
        <v>291</v>
      </c>
      <c r="G116" s="30" t="s">
        <v>997</v>
      </c>
    </row>
    <row r="117" spans="2:7" x14ac:dyDescent="0.4">
      <c r="B117" s="30" t="s">
        <v>300</v>
      </c>
      <c r="C117" s="30" t="s">
        <v>1419</v>
      </c>
      <c r="D117" s="30">
        <v>4296</v>
      </c>
      <c r="E117" s="30" t="s">
        <v>301</v>
      </c>
      <c r="F117" s="30" t="s">
        <v>291</v>
      </c>
      <c r="G117" s="30" t="s">
        <v>997</v>
      </c>
    </row>
    <row r="118" spans="2:7" x14ac:dyDescent="0.4">
      <c r="B118" s="30" t="s">
        <v>302</v>
      </c>
      <c r="C118" s="30" t="s">
        <v>1419</v>
      </c>
      <c r="D118" s="30">
        <v>4297</v>
      </c>
      <c r="E118" s="30" t="s">
        <v>303</v>
      </c>
      <c r="F118" s="30" t="s">
        <v>291</v>
      </c>
      <c r="G118" s="30" t="s">
        <v>997</v>
      </c>
    </row>
    <row r="119" spans="2:7" x14ac:dyDescent="0.4">
      <c r="B119" s="30" t="s">
        <v>304</v>
      </c>
      <c r="C119" s="30" t="s">
        <v>1419</v>
      </c>
      <c r="D119" s="30">
        <v>4298</v>
      </c>
      <c r="E119" s="30" t="s">
        <v>305</v>
      </c>
      <c r="F119" s="30" t="s">
        <v>291</v>
      </c>
      <c r="G119" s="30" t="s">
        <v>997</v>
      </c>
    </row>
    <row r="120" spans="2:7" x14ac:dyDescent="0.4">
      <c r="B120" s="30" t="s">
        <v>306</v>
      </c>
      <c r="C120" s="30" t="s">
        <v>1419</v>
      </c>
      <c r="D120" s="30">
        <v>4300</v>
      </c>
      <c r="E120" s="30" t="s">
        <v>307</v>
      </c>
      <c r="F120" s="30" t="s">
        <v>291</v>
      </c>
      <c r="G120" s="30" t="s">
        <v>997</v>
      </c>
    </row>
    <row r="121" spans="2:7" x14ac:dyDescent="0.4">
      <c r="B121" s="30" t="s">
        <v>308</v>
      </c>
      <c r="C121" s="30" t="s">
        <v>1419</v>
      </c>
      <c r="D121" s="30">
        <v>4310</v>
      </c>
      <c r="E121" s="30" t="s">
        <v>309</v>
      </c>
      <c r="F121" s="30" t="s">
        <v>291</v>
      </c>
      <c r="G121" s="30" t="s">
        <v>997</v>
      </c>
    </row>
    <row r="122" spans="2:7" x14ac:dyDescent="0.4">
      <c r="B122" s="30" t="s">
        <v>310</v>
      </c>
      <c r="C122" s="30" t="s">
        <v>1419</v>
      </c>
      <c r="D122" s="30">
        <v>4320</v>
      </c>
      <c r="E122" s="30" t="s">
        <v>311</v>
      </c>
      <c r="F122" s="30" t="s">
        <v>291</v>
      </c>
      <c r="G122" s="30" t="s">
        <v>997</v>
      </c>
    </row>
    <row r="123" spans="2:7" x14ac:dyDescent="0.4">
      <c r="B123" s="30" t="s">
        <v>312</v>
      </c>
      <c r="C123" s="30" t="s">
        <v>1419</v>
      </c>
      <c r="D123" s="30">
        <v>4333</v>
      </c>
      <c r="E123" s="30" t="s">
        <v>313</v>
      </c>
      <c r="F123" s="30" t="s">
        <v>291</v>
      </c>
      <c r="G123" s="30" t="s">
        <v>988</v>
      </c>
    </row>
    <row r="124" spans="2:7" x14ac:dyDescent="0.4">
      <c r="B124" s="30" t="s">
        <v>314</v>
      </c>
      <c r="C124" s="30" t="s">
        <v>1419</v>
      </c>
      <c r="D124" s="30">
        <v>4334</v>
      </c>
      <c r="E124" s="30" t="s">
        <v>315</v>
      </c>
      <c r="F124" s="30" t="s">
        <v>316</v>
      </c>
      <c r="G124" s="30" t="s">
        <v>988</v>
      </c>
    </row>
    <row r="125" spans="2:7" x14ac:dyDescent="0.4">
      <c r="B125" s="30" t="s">
        <v>317</v>
      </c>
      <c r="C125" s="30" t="s">
        <v>1419</v>
      </c>
      <c r="D125" s="30">
        <v>4335</v>
      </c>
      <c r="E125" s="30" t="s">
        <v>318</v>
      </c>
      <c r="F125" s="30" t="s">
        <v>98</v>
      </c>
      <c r="G125" s="30" t="s">
        <v>988</v>
      </c>
    </row>
    <row r="126" spans="2:7" x14ac:dyDescent="0.4">
      <c r="B126" s="30" t="s">
        <v>319</v>
      </c>
      <c r="C126" s="30" t="s">
        <v>1419</v>
      </c>
      <c r="D126" s="30">
        <v>4390</v>
      </c>
      <c r="E126" s="30" t="s">
        <v>320</v>
      </c>
      <c r="F126" s="30" t="s">
        <v>291</v>
      </c>
      <c r="G126" s="30" t="s">
        <v>997</v>
      </c>
    </row>
    <row r="127" spans="2:7" x14ac:dyDescent="0.4">
      <c r="B127" s="30" t="s">
        <v>321</v>
      </c>
      <c r="C127" s="30" t="s">
        <v>1419</v>
      </c>
      <c r="D127" s="30">
        <v>4392</v>
      </c>
      <c r="E127" s="30" t="s">
        <v>322</v>
      </c>
      <c r="F127" s="30" t="s">
        <v>291</v>
      </c>
      <c r="G127" s="30" t="s">
        <v>997</v>
      </c>
    </row>
    <row r="128" spans="2:7" x14ac:dyDescent="0.4">
      <c r="B128" s="30" t="s">
        <v>323</v>
      </c>
      <c r="C128" s="30" t="s">
        <v>1419</v>
      </c>
      <c r="D128" s="30">
        <v>4395</v>
      </c>
      <c r="E128" s="30" t="s">
        <v>324</v>
      </c>
      <c r="F128" s="30" t="s">
        <v>192</v>
      </c>
      <c r="G128" s="30" t="s">
        <v>997</v>
      </c>
    </row>
    <row r="129" spans="2:7" x14ac:dyDescent="0.4">
      <c r="B129" s="30" t="s">
        <v>325</v>
      </c>
      <c r="C129" s="30" t="s">
        <v>1419</v>
      </c>
      <c r="D129" s="30">
        <v>4400</v>
      </c>
      <c r="E129" s="30" t="s">
        <v>326</v>
      </c>
      <c r="F129" s="30" t="s">
        <v>291</v>
      </c>
      <c r="G129" s="30" t="s">
        <v>997</v>
      </c>
    </row>
    <row r="130" spans="2:7" x14ac:dyDescent="0.4">
      <c r="B130" s="30" t="s">
        <v>327</v>
      </c>
      <c r="C130" s="30" t="s">
        <v>1419</v>
      </c>
      <c r="D130" s="30">
        <v>4500</v>
      </c>
      <c r="E130" s="30" t="s">
        <v>328</v>
      </c>
      <c r="F130" s="30" t="s">
        <v>316</v>
      </c>
      <c r="G130" s="30" t="s">
        <v>988</v>
      </c>
    </row>
    <row r="131" spans="2:7" x14ac:dyDescent="0.4">
      <c r="B131" s="30" t="s">
        <v>329</v>
      </c>
      <c r="C131" s="30" t="s">
        <v>1419</v>
      </c>
      <c r="D131" s="30">
        <v>4510</v>
      </c>
      <c r="E131" s="30" t="s">
        <v>330</v>
      </c>
      <c r="F131" s="30" t="s">
        <v>316</v>
      </c>
      <c r="G131" s="30" t="s">
        <v>988</v>
      </c>
    </row>
    <row r="132" spans="2:7" x14ac:dyDescent="0.4">
      <c r="B132" s="30" t="s">
        <v>331</v>
      </c>
      <c r="C132" s="30" t="s">
        <v>1419</v>
      </c>
      <c r="D132" s="30">
        <v>4520</v>
      </c>
      <c r="E132" s="30" t="s">
        <v>332</v>
      </c>
      <c r="F132" s="30" t="s">
        <v>316</v>
      </c>
      <c r="G132" s="30" t="s">
        <v>988</v>
      </c>
    </row>
    <row r="133" spans="2:7" x14ac:dyDescent="0.4">
      <c r="B133" s="30" t="s">
        <v>333</v>
      </c>
      <c r="C133" s="30" t="s">
        <v>1419</v>
      </c>
      <c r="D133" s="30">
        <v>4530</v>
      </c>
      <c r="E133" s="30" t="s">
        <v>334</v>
      </c>
      <c r="F133" s="30" t="s">
        <v>316</v>
      </c>
      <c r="G133" s="30" t="s">
        <v>988</v>
      </c>
    </row>
    <row r="134" spans="2:7" x14ac:dyDescent="0.4">
      <c r="B134" s="30" t="s">
        <v>335</v>
      </c>
      <c r="C134" s="30" t="s">
        <v>1419</v>
      </c>
      <c r="D134" s="30">
        <v>4540</v>
      </c>
      <c r="E134" s="30" t="s">
        <v>336</v>
      </c>
      <c r="F134" s="30" t="s">
        <v>316</v>
      </c>
      <c r="G134" s="30" t="s">
        <v>988</v>
      </c>
    </row>
    <row r="135" spans="2:7" x14ac:dyDescent="0.4">
      <c r="B135" s="30" t="s">
        <v>337</v>
      </c>
      <c r="C135" s="30" t="s">
        <v>1419</v>
      </c>
      <c r="D135" s="30">
        <v>4550</v>
      </c>
      <c r="E135" s="30" t="s">
        <v>338</v>
      </c>
      <c r="F135" s="30" t="s">
        <v>316</v>
      </c>
      <c r="G135" s="30" t="s">
        <v>988</v>
      </c>
    </row>
    <row r="136" spans="2:7" x14ac:dyDescent="0.4">
      <c r="B136" s="30" t="s">
        <v>339</v>
      </c>
      <c r="C136" s="30" t="s">
        <v>1419</v>
      </c>
      <c r="D136" s="30">
        <v>4580</v>
      </c>
      <c r="E136" s="30" t="s">
        <v>340</v>
      </c>
      <c r="F136" s="30" t="s">
        <v>316</v>
      </c>
      <c r="G136" s="30" t="s">
        <v>988</v>
      </c>
    </row>
    <row r="137" spans="2:7" x14ac:dyDescent="0.4">
      <c r="B137" s="30" t="s">
        <v>341</v>
      </c>
      <c r="C137" s="30" t="s">
        <v>1419</v>
      </c>
      <c r="D137" s="30">
        <v>4590</v>
      </c>
      <c r="E137" s="30" t="s">
        <v>342</v>
      </c>
      <c r="F137" s="30" t="s">
        <v>316</v>
      </c>
      <c r="G137" s="30" t="s">
        <v>988</v>
      </c>
    </row>
    <row r="138" spans="2:7" x14ac:dyDescent="0.4">
      <c r="B138" s="30" t="s">
        <v>343</v>
      </c>
      <c r="C138" s="30" t="s">
        <v>1419</v>
      </c>
      <c r="D138" s="30">
        <v>4600</v>
      </c>
      <c r="E138" s="30" t="s">
        <v>344</v>
      </c>
      <c r="F138" s="30" t="s">
        <v>316</v>
      </c>
      <c r="G138" s="30" t="s">
        <v>988</v>
      </c>
    </row>
    <row r="139" spans="2:7" x14ac:dyDescent="0.4">
      <c r="B139" s="30" t="s">
        <v>345</v>
      </c>
      <c r="C139" s="30" t="s">
        <v>1419</v>
      </c>
      <c r="D139" s="30">
        <v>4610</v>
      </c>
      <c r="E139" s="30" t="s">
        <v>346</v>
      </c>
      <c r="F139" s="30" t="s">
        <v>316</v>
      </c>
      <c r="G139" s="30" t="s">
        <v>988</v>
      </c>
    </row>
    <row r="140" spans="2:7" x14ac:dyDescent="0.4">
      <c r="B140" s="30" t="s">
        <v>347</v>
      </c>
      <c r="C140" s="30" t="s">
        <v>1419</v>
      </c>
      <c r="D140" s="30">
        <v>4700</v>
      </c>
      <c r="E140" s="30" t="s">
        <v>348</v>
      </c>
      <c r="F140" s="30" t="s">
        <v>316</v>
      </c>
      <c r="G140" s="30" t="s">
        <v>988</v>
      </c>
    </row>
    <row r="141" spans="2:7" x14ac:dyDescent="0.4">
      <c r="B141" s="30" t="s">
        <v>349</v>
      </c>
      <c r="C141" s="30" t="s">
        <v>1419</v>
      </c>
      <c r="D141" s="30">
        <v>4710</v>
      </c>
      <c r="E141" s="30" t="s">
        <v>350</v>
      </c>
      <c r="F141" s="30" t="s">
        <v>316</v>
      </c>
      <c r="G141" s="30" t="s">
        <v>988</v>
      </c>
    </row>
    <row r="142" spans="2:7" x14ac:dyDescent="0.4">
      <c r="B142" s="30" t="s">
        <v>351</v>
      </c>
      <c r="C142" s="30" t="s">
        <v>1419</v>
      </c>
      <c r="D142" s="30">
        <v>4720</v>
      </c>
      <c r="E142" s="30" t="s">
        <v>352</v>
      </c>
      <c r="F142" s="30" t="s">
        <v>316</v>
      </c>
      <c r="G142" s="30" t="s">
        <v>988</v>
      </c>
    </row>
    <row r="143" spans="2:7" x14ac:dyDescent="0.4">
      <c r="B143" s="30" t="s">
        <v>353</v>
      </c>
      <c r="C143" s="30" t="s">
        <v>1419</v>
      </c>
      <c r="D143" s="30">
        <v>4780</v>
      </c>
      <c r="E143" s="30" t="s">
        <v>354</v>
      </c>
      <c r="F143" s="30" t="s">
        <v>316</v>
      </c>
      <c r="G143" s="30" t="s">
        <v>988</v>
      </c>
    </row>
    <row r="144" spans="2:7" x14ac:dyDescent="0.4">
      <c r="B144" s="30" t="s">
        <v>355</v>
      </c>
      <c r="C144" s="30" t="s">
        <v>1419</v>
      </c>
      <c r="D144" s="30">
        <v>4790</v>
      </c>
      <c r="E144" s="30" t="s">
        <v>356</v>
      </c>
      <c r="F144" s="30" t="s">
        <v>316</v>
      </c>
      <c r="G144" s="30" t="s">
        <v>988</v>
      </c>
    </row>
    <row r="145" spans="2:7" x14ac:dyDescent="0.4">
      <c r="B145" s="30" t="s">
        <v>357</v>
      </c>
      <c r="C145" s="30" t="s">
        <v>1419</v>
      </c>
      <c r="D145" s="30">
        <v>4900</v>
      </c>
      <c r="E145" s="30" t="s">
        <v>358</v>
      </c>
      <c r="F145" s="30" t="s">
        <v>192</v>
      </c>
      <c r="G145" s="30" t="s">
        <v>997</v>
      </c>
    </row>
    <row r="146" spans="2:7" x14ac:dyDescent="0.4">
      <c r="B146" s="30" t="s">
        <v>359</v>
      </c>
      <c r="C146" s="30" t="s">
        <v>1419</v>
      </c>
      <c r="D146" s="30">
        <v>5000</v>
      </c>
      <c r="E146" s="30" t="s">
        <v>360</v>
      </c>
      <c r="F146" s="30" t="s">
        <v>316</v>
      </c>
      <c r="G146" s="30" t="s">
        <v>988</v>
      </c>
    </row>
    <row r="147" spans="2:7" x14ac:dyDescent="0.4">
      <c r="B147" s="30" t="s">
        <v>1011</v>
      </c>
      <c r="C147" s="30" t="s">
        <v>1419</v>
      </c>
      <c r="D147" s="30">
        <v>5010</v>
      </c>
      <c r="E147" s="30" t="s">
        <v>1012</v>
      </c>
      <c r="F147" s="30" t="s">
        <v>316</v>
      </c>
      <c r="G147" s="30" t="s">
        <v>988</v>
      </c>
    </row>
    <row r="148" spans="2:7" x14ac:dyDescent="0.4">
      <c r="B148" s="30" t="s">
        <v>361</v>
      </c>
      <c r="C148" s="30" t="s">
        <v>1419</v>
      </c>
      <c r="D148" s="30">
        <v>5020</v>
      </c>
      <c r="E148" s="30" t="s">
        <v>362</v>
      </c>
      <c r="F148" s="30" t="s">
        <v>316</v>
      </c>
      <c r="G148" s="30" t="s">
        <v>988</v>
      </c>
    </row>
    <row r="149" spans="2:7" x14ac:dyDescent="0.4">
      <c r="B149" s="30" t="s">
        <v>1013</v>
      </c>
      <c r="C149" s="30" t="s">
        <v>1419</v>
      </c>
      <c r="D149" s="30">
        <v>5030</v>
      </c>
      <c r="E149" s="30" t="s">
        <v>1014</v>
      </c>
      <c r="F149" s="30" t="s">
        <v>316</v>
      </c>
      <c r="G149" s="30" t="s">
        <v>988</v>
      </c>
    </row>
    <row r="150" spans="2:7" x14ac:dyDescent="0.4">
      <c r="B150" s="30" t="s">
        <v>363</v>
      </c>
      <c r="C150" s="30" t="s">
        <v>1419</v>
      </c>
      <c r="D150" s="30">
        <v>5040</v>
      </c>
      <c r="E150" s="30" t="s">
        <v>364</v>
      </c>
      <c r="F150" s="30" t="s">
        <v>316</v>
      </c>
      <c r="G150" s="30" t="s">
        <v>988</v>
      </c>
    </row>
    <row r="151" spans="2:7" x14ac:dyDescent="0.4">
      <c r="B151" s="30" t="s">
        <v>365</v>
      </c>
      <c r="C151" s="30" t="s">
        <v>1419</v>
      </c>
      <c r="D151" s="30">
        <v>5090</v>
      </c>
      <c r="E151" s="30" t="s">
        <v>366</v>
      </c>
      <c r="F151" s="30" t="s">
        <v>316</v>
      </c>
      <c r="G151" s="30" t="s">
        <v>997</v>
      </c>
    </row>
    <row r="152" spans="2:7" x14ac:dyDescent="0.4">
      <c r="B152" s="30" t="s">
        <v>367</v>
      </c>
      <c r="C152" s="30" t="s">
        <v>1419</v>
      </c>
      <c r="D152" s="30">
        <v>5100</v>
      </c>
      <c r="E152" s="30" t="s">
        <v>368</v>
      </c>
      <c r="F152" s="30" t="s">
        <v>316</v>
      </c>
      <c r="G152" s="30" t="s">
        <v>988</v>
      </c>
    </row>
    <row r="153" spans="2:7" x14ac:dyDescent="0.4">
      <c r="B153" s="30" t="s">
        <v>369</v>
      </c>
      <c r="C153" s="30" t="s">
        <v>1419</v>
      </c>
      <c r="D153" s="30">
        <v>5105</v>
      </c>
      <c r="E153" s="30" t="s">
        <v>370</v>
      </c>
      <c r="F153" s="30" t="s">
        <v>192</v>
      </c>
      <c r="G153" s="30" t="s">
        <v>988</v>
      </c>
    </row>
    <row r="154" spans="2:7" x14ac:dyDescent="0.4">
      <c r="B154" s="30" t="s">
        <v>371</v>
      </c>
      <c r="C154" s="30" t="s">
        <v>1419</v>
      </c>
      <c r="D154" s="30">
        <v>5110</v>
      </c>
      <c r="E154" s="30" t="s">
        <v>372</v>
      </c>
      <c r="F154" s="30" t="s">
        <v>316</v>
      </c>
      <c r="G154" s="30" t="s">
        <v>988</v>
      </c>
    </row>
    <row r="155" spans="2:7" x14ac:dyDescent="0.4">
      <c r="B155" s="30" t="s">
        <v>373</v>
      </c>
      <c r="C155" s="30" t="s">
        <v>1419</v>
      </c>
      <c r="D155" s="30">
        <v>5120</v>
      </c>
      <c r="E155" s="30" t="s">
        <v>374</v>
      </c>
      <c r="F155" s="30" t="s">
        <v>316</v>
      </c>
      <c r="G155" s="30" t="s">
        <v>988</v>
      </c>
    </row>
    <row r="156" spans="2:7" x14ac:dyDescent="0.4">
      <c r="B156" s="30" t="s">
        <v>375</v>
      </c>
      <c r="C156" s="30" t="s">
        <v>1419</v>
      </c>
      <c r="D156" s="30">
        <v>5125</v>
      </c>
      <c r="E156" s="30" t="s">
        <v>376</v>
      </c>
      <c r="F156" s="30" t="s">
        <v>192</v>
      </c>
      <c r="G156" s="30" t="s">
        <v>988</v>
      </c>
    </row>
    <row r="157" spans="2:7" x14ac:dyDescent="0.4">
      <c r="B157" s="30" t="s">
        <v>377</v>
      </c>
      <c r="C157" s="30" t="s">
        <v>1419</v>
      </c>
      <c r="D157" s="30">
        <v>5130</v>
      </c>
      <c r="E157" s="30" t="s">
        <v>378</v>
      </c>
      <c r="F157" s="30" t="s">
        <v>316</v>
      </c>
      <c r="G157" s="30" t="s">
        <v>988</v>
      </c>
    </row>
    <row r="158" spans="2:7" x14ac:dyDescent="0.4">
      <c r="B158" s="30" t="s">
        <v>379</v>
      </c>
      <c r="C158" s="30" t="s">
        <v>1419</v>
      </c>
      <c r="D158" s="30">
        <v>5135</v>
      </c>
      <c r="E158" s="30" t="s">
        <v>380</v>
      </c>
      <c r="F158" s="30" t="s">
        <v>192</v>
      </c>
      <c r="G158" s="30" t="s">
        <v>988</v>
      </c>
    </row>
    <row r="159" spans="2:7" x14ac:dyDescent="0.4">
      <c r="B159" s="30" t="s">
        <v>381</v>
      </c>
      <c r="C159" s="30" t="s">
        <v>1419</v>
      </c>
      <c r="D159" s="30">
        <v>5140</v>
      </c>
      <c r="E159" s="30" t="s">
        <v>382</v>
      </c>
      <c r="F159" s="30" t="s">
        <v>316</v>
      </c>
      <c r="G159" s="30" t="s">
        <v>988</v>
      </c>
    </row>
    <row r="160" spans="2:7" x14ac:dyDescent="0.4">
      <c r="B160" s="30" t="s">
        <v>383</v>
      </c>
      <c r="C160" s="30" t="s">
        <v>1419</v>
      </c>
      <c r="D160" s="30">
        <v>5145</v>
      </c>
      <c r="E160" s="30" t="s">
        <v>384</v>
      </c>
      <c r="F160" s="30" t="s">
        <v>192</v>
      </c>
      <c r="G160" s="30" t="s">
        <v>988</v>
      </c>
    </row>
    <row r="161" spans="2:7" x14ac:dyDescent="0.4">
      <c r="B161" s="30" t="s">
        <v>385</v>
      </c>
      <c r="C161" s="30" t="s">
        <v>1419</v>
      </c>
      <c r="D161" s="30">
        <v>5150</v>
      </c>
      <c r="E161" s="30" t="s">
        <v>386</v>
      </c>
      <c r="F161" s="30" t="s">
        <v>192</v>
      </c>
      <c r="G161" s="30" t="s">
        <v>988</v>
      </c>
    </row>
    <row r="162" spans="2:7" x14ac:dyDescent="0.4">
      <c r="B162" s="30" t="s">
        <v>387</v>
      </c>
      <c r="C162" s="30" t="s">
        <v>1419</v>
      </c>
      <c r="D162" s="30">
        <v>5155</v>
      </c>
      <c r="E162" s="30" t="s">
        <v>388</v>
      </c>
      <c r="F162" s="30" t="s">
        <v>192</v>
      </c>
      <c r="G162" s="30" t="s">
        <v>988</v>
      </c>
    </row>
    <row r="163" spans="2:7" x14ac:dyDescent="0.4">
      <c r="B163" s="30" t="s">
        <v>389</v>
      </c>
      <c r="C163" s="30" t="s">
        <v>1419</v>
      </c>
      <c r="D163" s="30">
        <v>5165</v>
      </c>
      <c r="E163" s="30" t="s">
        <v>390</v>
      </c>
      <c r="F163" s="30" t="s">
        <v>192</v>
      </c>
      <c r="G163" s="30" t="s">
        <v>988</v>
      </c>
    </row>
    <row r="164" spans="2:7" x14ac:dyDescent="0.4">
      <c r="B164" s="30" t="s">
        <v>391</v>
      </c>
      <c r="C164" s="30" t="s">
        <v>1419</v>
      </c>
      <c r="D164" s="30">
        <v>5170</v>
      </c>
      <c r="E164" s="30" t="s">
        <v>392</v>
      </c>
      <c r="F164" s="30" t="s">
        <v>192</v>
      </c>
      <c r="G164" s="30" t="s">
        <v>988</v>
      </c>
    </row>
    <row r="165" spans="2:7" x14ac:dyDescent="0.4">
      <c r="B165" s="30" t="s">
        <v>393</v>
      </c>
      <c r="C165" s="30" t="s">
        <v>1419</v>
      </c>
      <c r="D165" s="30">
        <v>5175</v>
      </c>
      <c r="E165" s="30" t="s">
        <v>394</v>
      </c>
      <c r="F165" s="30" t="s">
        <v>192</v>
      </c>
      <c r="G165" s="30" t="s">
        <v>988</v>
      </c>
    </row>
    <row r="166" spans="2:7" x14ac:dyDescent="0.4">
      <c r="B166" s="30" t="s">
        <v>395</v>
      </c>
      <c r="C166" s="30" t="s">
        <v>1419</v>
      </c>
      <c r="D166" s="30">
        <v>5180</v>
      </c>
      <c r="E166" s="30" t="s">
        <v>396</v>
      </c>
      <c r="F166" s="30" t="s">
        <v>192</v>
      </c>
      <c r="G166" s="30" t="s">
        <v>988</v>
      </c>
    </row>
    <row r="167" spans="2:7" x14ac:dyDescent="0.4">
      <c r="B167" s="30" t="s">
        <v>397</v>
      </c>
      <c r="C167" s="30" t="s">
        <v>1419</v>
      </c>
      <c r="D167" s="30">
        <v>5185</v>
      </c>
      <c r="E167" s="30" t="s">
        <v>398</v>
      </c>
      <c r="F167" s="30" t="s">
        <v>192</v>
      </c>
      <c r="G167" s="30" t="s">
        <v>988</v>
      </c>
    </row>
    <row r="168" spans="2:7" x14ac:dyDescent="0.4">
      <c r="B168" s="30" t="s">
        <v>399</v>
      </c>
      <c r="C168" s="30" t="s">
        <v>1419</v>
      </c>
      <c r="D168" s="30">
        <v>5190</v>
      </c>
      <c r="E168" s="30" t="s">
        <v>400</v>
      </c>
      <c r="F168" s="30" t="s">
        <v>316</v>
      </c>
      <c r="G168" s="30" t="s">
        <v>988</v>
      </c>
    </row>
    <row r="169" spans="2:7" x14ac:dyDescent="0.4">
      <c r="B169" s="30" t="s">
        <v>401</v>
      </c>
      <c r="C169" s="30" t="s">
        <v>1419</v>
      </c>
      <c r="D169" s="30">
        <v>5195</v>
      </c>
      <c r="E169" s="30" t="s">
        <v>402</v>
      </c>
      <c r="F169" s="30" t="s">
        <v>192</v>
      </c>
      <c r="G169" s="30" t="s">
        <v>988</v>
      </c>
    </row>
    <row r="170" spans="2:7" x14ac:dyDescent="0.4">
      <c r="B170" s="30" t="s">
        <v>403</v>
      </c>
      <c r="C170" s="30" t="s">
        <v>1419</v>
      </c>
      <c r="D170" s="30">
        <v>5200</v>
      </c>
      <c r="E170" s="30" t="s">
        <v>404</v>
      </c>
      <c r="F170" s="30" t="s">
        <v>316</v>
      </c>
      <c r="G170" s="30" t="s">
        <v>988</v>
      </c>
    </row>
    <row r="171" spans="2:7" x14ac:dyDescent="0.4">
      <c r="B171" s="30" t="s">
        <v>405</v>
      </c>
      <c r="C171" s="30" t="s">
        <v>1419</v>
      </c>
      <c r="D171" s="30">
        <v>5205</v>
      </c>
      <c r="E171" s="30" t="s">
        <v>406</v>
      </c>
      <c r="F171" s="30" t="s">
        <v>192</v>
      </c>
      <c r="G171" s="30" t="s">
        <v>988</v>
      </c>
    </row>
    <row r="172" spans="2:7" x14ac:dyDescent="0.4">
      <c r="B172" s="30" t="s">
        <v>407</v>
      </c>
      <c r="C172" s="30" t="s">
        <v>1419</v>
      </c>
      <c r="D172" s="30">
        <v>5210</v>
      </c>
      <c r="E172" s="30" t="s">
        <v>408</v>
      </c>
      <c r="F172" s="30" t="s">
        <v>316</v>
      </c>
      <c r="G172" s="30" t="s">
        <v>988</v>
      </c>
    </row>
    <row r="173" spans="2:7" x14ac:dyDescent="0.4">
      <c r="B173" s="30" t="s">
        <v>409</v>
      </c>
      <c r="C173" s="30" t="s">
        <v>1419</v>
      </c>
      <c r="D173" s="30">
        <v>5220</v>
      </c>
      <c r="E173" s="30" t="s">
        <v>410</v>
      </c>
      <c r="F173" s="30" t="s">
        <v>316</v>
      </c>
      <c r="G173" s="30" t="s">
        <v>988</v>
      </c>
    </row>
    <row r="174" spans="2:7" x14ac:dyDescent="0.4">
      <c r="B174" s="30" t="s">
        <v>411</v>
      </c>
      <c r="C174" s="30" t="s">
        <v>1419</v>
      </c>
      <c r="D174" s="30">
        <v>5300</v>
      </c>
      <c r="E174" s="30" t="s">
        <v>412</v>
      </c>
      <c r="F174" s="30" t="s">
        <v>316</v>
      </c>
      <c r="G174" s="30" t="s">
        <v>988</v>
      </c>
    </row>
    <row r="175" spans="2:7" x14ac:dyDescent="0.4">
      <c r="B175" s="30" t="s">
        <v>413</v>
      </c>
      <c r="C175" s="30" t="s">
        <v>1419</v>
      </c>
      <c r="D175" s="30">
        <v>5310</v>
      </c>
      <c r="E175" s="30" t="s">
        <v>414</v>
      </c>
      <c r="F175" s="30" t="s">
        <v>316</v>
      </c>
      <c r="G175" s="30" t="s">
        <v>988</v>
      </c>
    </row>
    <row r="176" spans="2:7" x14ac:dyDescent="0.4">
      <c r="B176" s="30" t="s">
        <v>415</v>
      </c>
      <c r="C176" s="30" t="s">
        <v>1419</v>
      </c>
      <c r="D176" s="30">
        <v>5320</v>
      </c>
      <c r="E176" s="30" t="s">
        <v>416</v>
      </c>
      <c r="F176" s="30" t="s">
        <v>316</v>
      </c>
      <c r="G176" s="30" t="s">
        <v>988</v>
      </c>
    </row>
    <row r="177" spans="2:7" x14ac:dyDescent="0.4">
      <c r="B177" s="30" t="s">
        <v>417</v>
      </c>
      <c r="C177" s="30" t="s">
        <v>1419</v>
      </c>
      <c r="D177" s="30">
        <v>5390</v>
      </c>
      <c r="E177" s="30" t="s">
        <v>418</v>
      </c>
      <c r="F177" s="30" t="s">
        <v>316</v>
      </c>
      <c r="G177" s="30" t="s">
        <v>997</v>
      </c>
    </row>
    <row r="178" spans="2:7" x14ac:dyDescent="0.4">
      <c r="B178" s="30" t="s">
        <v>419</v>
      </c>
      <c r="C178" s="30" t="s">
        <v>1419</v>
      </c>
      <c r="D178" s="30">
        <v>5400</v>
      </c>
      <c r="E178" s="30" t="s">
        <v>420</v>
      </c>
      <c r="F178" s="30" t="s">
        <v>316</v>
      </c>
      <c r="G178" s="30" t="s">
        <v>988</v>
      </c>
    </row>
    <row r="179" spans="2:7" x14ac:dyDescent="0.4">
      <c r="B179" s="30" t="s">
        <v>421</v>
      </c>
      <c r="C179" s="30" t="s">
        <v>1419</v>
      </c>
      <c r="D179" s="30">
        <v>5401</v>
      </c>
      <c r="E179" s="30" t="s">
        <v>422</v>
      </c>
      <c r="F179" s="30" t="s">
        <v>316</v>
      </c>
      <c r="G179" s="30" t="s">
        <v>988</v>
      </c>
    </row>
    <row r="180" spans="2:7" x14ac:dyDescent="0.4">
      <c r="B180" s="30" t="s">
        <v>1015</v>
      </c>
      <c r="C180" s="30" t="s">
        <v>1419</v>
      </c>
      <c r="D180" s="30">
        <v>5410</v>
      </c>
      <c r="E180" s="30" t="s">
        <v>1016</v>
      </c>
      <c r="F180" s="30" t="s">
        <v>316</v>
      </c>
      <c r="G180" s="30" t="s">
        <v>988</v>
      </c>
    </row>
    <row r="181" spans="2:7" x14ac:dyDescent="0.4">
      <c r="B181" s="30" t="s">
        <v>423</v>
      </c>
      <c r="C181" s="30" t="s">
        <v>1419</v>
      </c>
      <c r="D181" s="30">
        <v>5900</v>
      </c>
      <c r="E181" s="30" t="s">
        <v>424</v>
      </c>
      <c r="F181" s="30" t="s">
        <v>192</v>
      </c>
      <c r="G181" s="30" t="s">
        <v>988</v>
      </c>
    </row>
    <row r="182" spans="2:7" x14ac:dyDescent="0.4">
      <c r="B182" s="30" t="s">
        <v>425</v>
      </c>
      <c r="C182" s="30" t="s">
        <v>1419</v>
      </c>
      <c r="D182" s="30">
        <v>6000</v>
      </c>
      <c r="E182" s="30" t="s">
        <v>426</v>
      </c>
      <c r="F182" s="30" t="s">
        <v>316</v>
      </c>
      <c r="G182" s="30" t="s">
        <v>988</v>
      </c>
    </row>
    <row r="183" spans="2:7" x14ac:dyDescent="0.4">
      <c r="B183" s="30" t="s">
        <v>427</v>
      </c>
      <c r="C183" s="30" t="s">
        <v>1419</v>
      </c>
      <c r="D183" s="30">
        <v>6005</v>
      </c>
      <c r="E183" s="30" t="s">
        <v>428</v>
      </c>
      <c r="F183" s="30" t="s">
        <v>192</v>
      </c>
      <c r="G183" s="30" t="s">
        <v>988</v>
      </c>
    </row>
    <row r="184" spans="2:7" x14ac:dyDescent="0.4">
      <c r="B184" s="30" t="s">
        <v>429</v>
      </c>
      <c r="C184" s="30" t="s">
        <v>1419</v>
      </c>
      <c r="D184" s="30">
        <v>6010</v>
      </c>
      <c r="E184" s="30" t="s">
        <v>430</v>
      </c>
      <c r="F184" s="30" t="s">
        <v>316</v>
      </c>
      <c r="G184" s="30" t="s">
        <v>988</v>
      </c>
    </row>
    <row r="185" spans="2:7" x14ac:dyDescent="0.4">
      <c r="B185" s="30" t="s">
        <v>431</v>
      </c>
      <c r="C185" s="30" t="s">
        <v>1419</v>
      </c>
      <c r="D185" s="30">
        <v>6100</v>
      </c>
      <c r="E185" s="30" t="s">
        <v>432</v>
      </c>
      <c r="F185" s="30" t="s">
        <v>316</v>
      </c>
      <c r="G185" s="30" t="s">
        <v>988</v>
      </c>
    </row>
    <row r="186" spans="2:7" x14ac:dyDescent="0.4">
      <c r="B186" s="30" t="s">
        <v>433</v>
      </c>
      <c r="C186" s="30" t="s">
        <v>1419</v>
      </c>
      <c r="D186" s="30">
        <v>6105</v>
      </c>
      <c r="E186" s="30" t="s">
        <v>434</v>
      </c>
      <c r="F186" s="30" t="s">
        <v>192</v>
      </c>
      <c r="G186" s="30" t="s">
        <v>988</v>
      </c>
    </row>
    <row r="187" spans="2:7" x14ac:dyDescent="0.4">
      <c r="B187" s="30" t="s">
        <v>435</v>
      </c>
      <c r="C187" s="30" t="s">
        <v>1419</v>
      </c>
      <c r="D187" s="30">
        <v>6110</v>
      </c>
      <c r="E187" s="30" t="s">
        <v>436</v>
      </c>
      <c r="F187" s="30" t="s">
        <v>316</v>
      </c>
      <c r="G187" s="30" t="s">
        <v>988</v>
      </c>
    </row>
    <row r="188" spans="2:7" x14ac:dyDescent="0.4">
      <c r="B188" s="30" t="s">
        <v>437</v>
      </c>
      <c r="C188" s="30" t="s">
        <v>1419</v>
      </c>
      <c r="D188" s="30">
        <v>6190</v>
      </c>
      <c r="E188" s="30" t="s">
        <v>438</v>
      </c>
      <c r="F188" s="30" t="s">
        <v>316</v>
      </c>
      <c r="G188" s="30" t="s">
        <v>997</v>
      </c>
    </row>
    <row r="189" spans="2:7" x14ac:dyDescent="0.4">
      <c r="B189" s="30" t="s">
        <v>439</v>
      </c>
      <c r="C189" s="30" t="s">
        <v>1419</v>
      </c>
      <c r="D189" s="30">
        <v>6200</v>
      </c>
      <c r="E189" s="30" t="s">
        <v>440</v>
      </c>
      <c r="F189" s="30" t="s">
        <v>316</v>
      </c>
      <c r="G189" s="30" t="s">
        <v>988</v>
      </c>
    </row>
    <row r="190" spans="2:7" x14ac:dyDescent="0.4">
      <c r="B190" s="30" t="s">
        <v>441</v>
      </c>
      <c r="C190" s="30" t="s">
        <v>1419</v>
      </c>
      <c r="D190" s="30">
        <v>6205</v>
      </c>
      <c r="E190" s="30" t="s">
        <v>442</v>
      </c>
      <c r="F190" s="30" t="s">
        <v>192</v>
      </c>
      <c r="G190" s="30" t="s">
        <v>988</v>
      </c>
    </row>
    <row r="191" spans="2:7" x14ac:dyDescent="0.4">
      <c r="B191" s="30" t="s">
        <v>443</v>
      </c>
      <c r="C191" s="30" t="s">
        <v>1419</v>
      </c>
      <c r="D191" s="30">
        <v>6210</v>
      </c>
      <c r="E191" s="30" t="s">
        <v>444</v>
      </c>
      <c r="F191" s="30" t="s">
        <v>316</v>
      </c>
      <c r="G191" s="30" t="s">
        <v>988</v>
      </c>
    </row>
    <row r="192" spans="2:7" x14ac:dyDescent="0.4">
      <c r="B192" s="30" t="s">
        <v>445</v>
      </c>
      <c r="C192" s="30" t="s">
        <v>1419</v>
      </c>
      <c r="D192" s="30">
        <v>6300</v>
      </c>
      <c r="E192" s="30" t="s">
        <v>446</v>
      </c>
      <c r="F192" s="30" t="s">
        <v>316</v>
      </c>
      <c r="G192" s="30" t="s">
        <v>988</v>
      </c>
    </row>
    <row r="193" spans="2:7" x14ac:dyDescent="0.4">
      <c r="B193" s="30" t="s">
        <v>447</v>
      </c>
      <c r="C193" s="30" t="s">
        <v>1419</v>
      </c>
      <c r="D193" s="30">
        <v>6305</v>
      </c>
      <c r="E193" s="30" t="s">
        <v>448</v>
      </c>
      <c r="F193" s="30" t="s">
        <v>192</v>
      </c>
      <c r="G193" s="30" t="s">
        <v>988</v>
      </c>
    </row>
    <row r="194" spans="2:7" x14ac:dyDescent="0.4">
      <c r="B194" s="30" t="s">
        <v>449</v>
      </c>
      <c r="C194" s="30" t="s">
        <v>1419</v>
      </c>
      <c r="D194" s="30">
        <v>6310</v>
      </c>
      <c r="E194" s="30" t="s">
        <v>446</v>
      </c>
      <c r="F194" s="30" t="s">
        <v>192</v>
      </c>
      <c r="G194" s="30" t="s">
        <v>988</v>
      </c>
    </row>
    <row r="195" spans="2:7" x14ac:dyDescent="0.4">
      <c r="B195" s="30" t="s">
        <v>450</v>
      </c>
      <c r="C195" s="30" t="s">
        <v>1419</v>
      </c>
      <c r="D195" s="30">
        <v>6400</v>
      </c>
      <c r="E195" s="30" t="s">
        <v>451</v>
      </c>
      <c r="F195" s="30" t="s">
        <v>192</v>
      </c>
      <c r="G195" s="30" t="s">
        <v>988</v>
      </c>
    </row>
    <row r="196" spans="2:7" x14ac:dyDescent="0.4">
      <c r="B196" s="30" t="s">
        <v>452</v>
      </c>
      <c r="C196" s="30" t="s">
        <v>1419</v>
      </c>
      <c r="D196" s="30">
        <v>6405</v>
      </c>
      <c r="E196" s="30" t="s">
        <v>453</v>
      </c>
      <c r="F196" s="30" t="s">
        <v>192</v>
      </c>
      <c r="G196" s="30" t="s">
        <v>988</v>
      </c>
    </row>
    <row r="197" spans="2:7" x14ac:dyDescent="0.4">
      <c r="B197" s="30" t="s">
        <v>454</v>
      </c>
      <c r="C197" s="30" t="s">
        <v>1419</v>
      </c>
      <c r="D197" s="30">
        <v>6410</v>
      </c>
      <c r="E197" s="30" t="s">
        <v>455</v>
      </c>
      <c r="F197" s="30" t="s">
        <v>192</v>
      </c>
      <c r="G197" s="30" t="s">
        <v>988</v>
      </c>
    </row>
    <row r="198" spans="2:7" x14ac:dyDescent="0.4">
      <c r="B198" s="30" t="s">
        <v>456</v>
      </c>
      <c r="C198" s="30" t="s">
        <v>1419</v>
      </c>
      <c r="D198" s="30">
        <v>6415</v>
      </c>
      <c r="E198" s="30" t="s">
        <v>457</v>
      </c>
      <c r="F198" s="30" t="s">
        <v>192</v>
      </c>
      <c r="G198" s="30" t="s">
        <v>988</v>
      </c>
    </row>
    <row r="199" spans="2:7" x14ac:dyDescent="0.4">
      <c r="B199" s="30" t="s">
        <v>458</v>
      </c>
      <c r="C199" s="30" t="s">
        <v>1419</v>
      </c>
      <c r="D199" s="30">
        <v>6420</v>
      </c>
      <c r="E199" s="30" t="s">
        <v>459</v>
      </c>
      <c r="F199" s="30" t="s">
        <v>192</v>
      </c>
      <c r="G199" s="30" t="s">
        <v>988</v>
      </c>
    </row>
    <row r="200" spans="2:7" x14ac:dyDescent="0.4">
      <c r="B200" s="30" t="s">
        <v>460</v>
      </c>
      <c r="C200" s="30" t="s">
        <v>1419</v>
      </c>
      <c r="D200" s="30">
        <v>6500</v>
      </c>
      <c r="E200" s="30" t="s">
        <v>461</v>
      </c>
      <c r="F200" s="30" t="s">
        <v>316</v>
      </c>
      <c r="G200" s="30" t="s">
        <v>988</v>
      </c>
    </row>
    <row r="201" spans="2:7" x14ac:dyDescent="0.4">
      <c r="B201" s="30" t="s">
        <v>462</v>
      </c>
      <c r="C201" s="30" t="s">
        <v>1419</v>
      </c>
      <c r="D201" s="30">
        <v>6505</v>
      </c>
      <c r="E201" s="30" t="s">
        <v>463</v>
      </c>
      <c r="F201" s="30" t="s">
        <v>192</v>
      </c>
      <c r="G201" s="30" t="s">
        <v>988</v>
      </c>
    </row>
    <row r="202" spans="2:7" x14ac:dyDescent="0.4">
      <c r="B202" s="30" t="s">
        <v>464</v>
      </c>
      <c r="C202" s="30" t="s">
        <v>1419</v>
      </c>
      <c r="D202" s="30">
        <v>6510</v>
      </c>
      <c r="E202" s="30" t="s">
        <v>465</v>
      </c>
      <c r="F202" s="30" t="s">
        <v>316</v>
      </c>
      <c r="G202" s="30" t="s">
        <v>988</v>
      </c>
    </row>
    <row r="203" spans="2:7" x14ac:dyDescent="0.4">
      <c r="B203" s="30" t="s">
        <v>466</v>
      </c>
      <c r="C203" s="30" t="s">
        <v>1419</v>
      </c>
      <c r="D203" s="30">
        <v>6515</v>
      </c>
      <c r="E203" s="30" t="s">
        <v>467</v>
      </c>
      <c r="F203" s="30" t="s">
        <v>192</v>
      </c>
      <c r="G203" s="30" t="s">
        <v>988</v>
      </c>
    </row>
    <row r="204" spans="2:7" x14ac:dyDescent="0.4">
      <c r="B204" s="30" t="s">
        <v>468</v>
      </c>
      <c r="C204" s="30" t="s">
        <v>1419</v>
      </c>
      <c r="D204" s="30">
        <v>6520</v>
      </c>
      <c r="E204" s="30" t="s">
        <v>469</v>
      </c>
      <c r="F204" s="30" t="s">
        <v>316</v>
      </c>
      <c r="G204" s="30" t="s">
        <v>988</v>
      </c>
    </row>
    <row r="205" spans="2:7" x14ac:dyDescent="0.4">
      <c r="B205" s="30" t="s">
        <v>470</v>
      </c>
      <c r="C205" s="30" t="s">
        <v>1419</v>
      </c>
      <c r="D205" s="30">
        <v>6525</v>
      </c>
      <c r="E205" s="30" t="s">
        <v>471</v>
      </c>
      <c r="F205" s="30" t="s">
        <v>192</v>
      </c>
      <c r="G205" s="30" t="s">
        <v>988</v>
      </c>
    </row>
    <row r="206" spans="2:7" x14ac:dyDescent="0.4">
      <c r="B206" s="30" t="s">
        <v>472</v>
      </c>
      <c r="C206" s="30" t="s">
        <v>1419</v>
      </c>
      <c r="D206" s="30">
        <v>6590</v>
      </c>
      <c r="E206" s="30" t="s">
        <v>473</v>
      </c>
      <c r="F206" s="30" t="s">
        <v>316</v>
      </c>
      <c r="G206" s="30" t="s">
        <v>988</v>
      </c>
    </row>
    <row r="207" spans="2:7" x14ac:dyDescent="0.4">
      <c r="B207" s="30" t="s">
        <v>474</v>
      </c>
      <c r="C207" s="30" t="s">
        <v>1419</v>
      </c>
      <c r="D207" s="30">
        <v>6600</v>
      </c>
      <c r="E207" s="30" t="s">
        <v>475</v>
      </c>
      <c r="F207" s="30" t="s">
        <v>316</v>
      </c>
      <c r="G207" s="30" t="s">
        <v>988</v>
      </c>
    </row>
    <row r="208" spans="2:7" x14ac:dyDescent="0.4">
      <c r="B208" s="30" t="s">
        <v>476</v>
      </c>
      <c r="C208" s="30" t="s">
        <v>1419</v>
      </c>
      <c r="D208" s="30">
        <v>6605</v>
      </c>
      <c r="E208" s="30" t="s">
        <v>477</v>
      </c>
      <c r="F208" s="30" t="s">
        <v>316</v>
      </c>
      <c r="G208" s="30" t="s">
        <v>988</v>
      </c>
    </row>
    <row r="209" spans="2:7" x14ac:dyDescent="0.4">
      <c r="B209" s="30" t="s">
        <v>478</v>
      </c>
      <c r="C209" s="30" t="s">
        <v>1419</v>
      </c>
      <c r="D209" s="30">
        <v>6610</v>
      </c>
      <c r="E209" s="30" t="s">
        <v>479</v>
      </c>
      <c r="F209" s="30" t="s">
        <v>268</v>
      </c>
      <c r="G209" s="30" t="s">
        <v>988</v>
      </c>
    </row>
    <row r="210" spans="2:7" x14ac:dyDescent="0.4">
      <c r="B210" s="30" t="s">
        <v>480</v>
      </c>
      <c r="C210" s="30" t="s">
        <v>1419</v>
      </c>
      <c r="D210" s="30">
        <v>6650</v>
      </c>
      <c r="E210" s="30" t="s">
        <v>481</v>
      </c>
      <c r="F210" s="30" t="s">
        <v>316</v>
      </c>
      <c r="G210" s="30" t="s">
        <v>988</v>
      </c>
    </row>
    <row r="211" spans="2:7" x14ac:dyDescent="0.4">
      <c r="B211" s="30" t="s">
        <v>1017</v>
      </c>
      <c r="C211" s="30" t="s">
        <v>1419</v>
      </c>
      <c r="D211" s="30">
        <v>6655</v>
      </c>
      <c r="E211" s="30" t="s">
        <v>1018</v>
      </c>
      <c r="F211" s="30" t="s">
        <v>192</v>
      </c>
      <c r="G211" s="30" t="s">
        <v>997</v>
      </c>
    </row>
    <row r="212" spans="2:7" x14ac:dyDescent="0.4">
      <c r="B212" s="30" t="s">
        <v>482</v>
      </c>
      <c r="C212" s="30" t="s">
        <v>1419</v>
      </c>
      <c r="D212" s="30">
        <v>6700</v>
      </c>
      <c r="E212" s="30" t="s">
        <v>483</v>
      </c>
      <c r="F212" s="30" t="s">
        <v>316</v>
      </c>
      <c r="G212" s="30" t="s">
        <v>997</v>
      </c>
    </row>
    <row r="213" spans="2:7" x14ac:dyDescent="0.4">
      <c r="B213" s="30" t="s">
        <v>484</v>
      </c>
      <c r="C213" s="30" t="s">
        <v>1419</v>
      </c>
      <c r="D213" s="30">
        <v>6790</v>
      </c>
      <c r="E213" s="30" t="s">
        <v>485</v>
      </c>
      <c r="F213" s="30" t="s">
        <v>316</v>
      </c>
      <c r="G213" s="30" t="s">
        <v>988</v>
      </c>
    </row>
    <row r="214" spans="2:7" x14ac:dyDescent="0.4">
      <c r="B214" s="30" t="s">
        <v>486</v>
      </c>
      <c r="C214" s="30" t="s">
        <v>1419</v>
      </c>
      <c r="D214" s="30">
        <v>6800</v>
      </c>
      <c r="E214" s="30" t="s">
        <v>487</v>
      </c>
      <c r="F214" s="30" t="s">
        <v>316</v>
      </c>
      <c r="G214" s="30" t="s">
        <v>988</v>
      </c>
    </row>
    <row r="215" spans="2:7" x14ac:dyDescent="0.4">
      <c r="B215" s="30" t="s">
        <v>488</v>
      </c>
      <c r="C215" s="30" t="s">
        <v>1419</v>
      </c>
      <c r="D215" s="30">
        <v>6810</v>
      </c>
      <c r="E215" s="30" t="s">
        <v>489</v>
      </c>
      <c r="F215" s="30" t="s">
        <v>316</v>
      </c>
      <c r="G215" s="30" t="s">
        <v>997</v>
      </c>
    </row>
    <row r="216" spans="2:7" x14ac:dyDescent="0.4">
      <c r="B216" s="30" t="s">
        <v>490</v>
      </c>
      <c r="C216" s="30" t="s">
        <v>1419</v>
      </c>
      <c r="D216" s="30">
        <v>6850</v>
      </c>
      <c r="E216" s="30" t="s">
        <v>491</v>
      </c>
      <c r="F216" s="30" t="s">
        <v>316</v>
      </c>
      <c r="G216" s="30" t="s">
        <v>988</v>
      </c>
    </row>
    <row r="217" spans="2:7" x14ac:dyDescent="0.4">
      <c r="B217" s="30" t="s">
        <v>492</v>
      </c>
      <c r="C217" s="30" t="s">
        <v>1419</v>
      </c>
      <c r="D217" s="30">
        <v>6900</v>
      </c>
      <c r="E217" s="30" t="s">
        <v>493</v>
      </c>
      <c r="F217" s="30" t="s">
        <v>316</v>
      </c>
      <c r="G217" s="30" t="s">
        <v>988</v>
      </c>
    </row>
    <row r="218" spans="2:7" x14ac:dyDescent="0.4">
      <c r="B218" s="30" t="s">
        <v>494</v>
      </c>
      <c r="C218" s="30" t="s">
        <v>1419</v>
      </c>
      <c r="D218" s="30">
        <v>7000</v>
      </c>
      <c r="E218" s="30" t="s">
        <v>495</v>
      </c>
      <c r="F218" s="30" t="s">
        <v>316</v>
      </c>
      <c r="G218" s="30" t="s">
        <v>988</v>
      </c>
    </row>
    <row r="219" spans="2:7" x14ac:dyDescent="0.4">
      <c r="B219" s="30" t="s">
        <v>721</v>
      </c>
      <c r="C219" s="30" t="s">
        <v>1419</v>
      </c>
      <c r="D219" s="30">
        <v>7010</v>
      </c>
      <c r="E219" s="30" t="s">
        <v>722</v>
      </c>
      <c r="F219" s="30" t="s">
        <v>316</v>
      </c>
      <c r="G219" s="30" t="s">
        <v>988</v>
      </c>
    </row>
    <row r="220" spans="2:7" x14ac:dyDescent="0.4">
      <c r="B220" s="30" t="s">
        <v>724</v>
      </c>
      <c r="C220" s="30" t="s">
        <v>1419</v>
      </c>
      <c r="D220" s="30">
        <v>7011</v>
      </c>
      <c r="E220" s="30" t="s">
        <v>725</v>
      </c>
      <c r="F220" s="30" t="s">
        <v>316</v>
      </c>
      <c r="G220" s="30" t="s">
        <v>988</v>
      </c>
    </row>
    <row r="221" spans="2:7" x14ac:dyDescent="0.4">
      <c r="B221" s="30" t="s">
        <v>726</v>
      </c>
      <c r="C221" s="30" t="s">
        <v>1419</v>
      </c>
      <c r="D221" s="30">
        <v>7012</v>
      </c>
      <c r="E221" s="30" t="s">
        <v>727</v>
      </c>
      <c r="F221" s="30" t="s">
        <v>316</v>
      </c>
      <c r="G221" s="30" t="s">
        <v>988</v>
      </c>
    </row>
    <row r="222" spans="2:7" x14ac:dyDescent="0.4">
      <c r="B222" s="30" t="s">
        <v>496</v>
      </c>
      <c r="C222" s="30" t="s">
        <v>1419</v>
      </c>
      <c r="D222" s="30">
        <v>7100</v>
      </c>
      <c r="E222" s="30" t="s">
        <v>497</v>
      </c>
      <c r="F222" s="30" t="s">
        <v>316</v>
      </c>
      <c r="G222" s="30" t="s">
        <v>988</v>
      </c>
    </row>
    <row r="223" spans="2:7" x14ac:dyDescent="0.4">
      <c r="B223" s="30" t="s">
        <v>498</v>
      </c>
      <c r="C223" s="30" t="s">
        <v>1419</v>
      </c>
      <c r="D223" s="30">
        <v>7101</v>
      </c>
      <c r="E223" s="30" t="s">
        <v>499</v>
      </c>
      <c r="F223" s="30" t="s">
        <v>316</v>
      </c>
      <c r="G223" s="30" t="s">
        <v>988</v>
      </c>
    </row>
    <row r="224" spans="2:7" x14ac:dyDescent="0.4">
      <c r="B224" s="30" t="s">
        <v>500</v>
      </c>
      <c r="C224" s="30" t="s">
        <v>1419</v>
      </c>
      <c r="D224" s="30">
        <v>7102</v>
      </c>
      <c r="E224" s="30" t="s">
        <v>501</v>
      </c>
      <c r="F224" s="30" t="s">
        <v>316</v>
      </c>
      <c r="G224" s="30" t="s">
        <v>988</v>
      </c>
    </row>
    <row r="225" spans="2:7" x14ac:dyDescent="0.4">
      <c r="B225" s="30" t="s">
        <v>502</v>
      </c>
      <c r="C225" s="30" t="s">
        <v>1419</v>
      </c>
      <c r="D225" s="30">
        <v>7103</v>
      </c>
      <c r="E225" s="30" t="s">
        <v>503</v>
      </c>
      <c r="F225" s="30" t="s">
        <v>316</v>
      </c>
      <c r="G225" s="30" t="s">
        <v>988</v>
      </c>
    </row>
    <row r="226" spans="2:7" x14ac:dyDescent="0.4">
      <c r="B226" s="30" t="s">
        <v>504</v>
      </c>
      <c r="C226" s="30" t="s">
        <v>1419</v>
      </c>
      <c r="D226" s="30">
        <v>7104</v>
      </c>
      <c r="E226" s="30" t="s">
        <v>505</v>
      </c>
      <c r="F226" s="30" t="s">
        <v>316</v>
      </c>
      <c r="G226" s="30" t="s">
        <v>988</v>
      </c>
    </row>
    <row r="227" spans="2:7" x14ac:dyDescent="0.4">
      <c r="B227" s="30" t="s">
        <v>506</v>
      </c>
      <c r="C227" s="30" t="s">
        <v>1419</v>
      </c>
      <c r="D227" s="30">
        <v>7199</v>
      </c>
      <c r="E227" s="30" t="s">
        <v>507</v>
      </c>
      <c r="F227" s="30" t="s">
        <v>98</v>
      </c>
      <c r="G227" s="30" t="s">
        <v>988</v>
      </c>
    </row>
    <row r="228" spans="2:7" x14ac:dyDescent="0.4">
      <c r="B228" s="30" t="s">
        <v>508</v>
      </c>
      <c r="C228" s="30" t="s">
        <v>1419</v>
      </c>
      <c r="D228" s="30">
        <v>7200</v>
      </c>
      <c r="E228" s="30" t="s">
        <v>509</v>
      </c>
      <c r="F228" s="30" t="s">
        <v>316</v>
      </c>
      <c r="G228" s="30" t="s">
        <v>988</v>
      </c>
    </row>
    <row r="229" spans="2:7" x14ac:dyDescent="0.4">
      <c r="B229" s="30" t="s">
        <v>510</v>
      </c>
      <c r="C229" s="30" t="s">
        <v>1419</v>
      </c>
      <c r="D229" s="30">
        <v>7301</v>
      </c>
      <c r="E229" s="30" t="s">
        <v>511</v>
      </c>
      <c r="F229" s="30" t="s">
        <v>316</v>
      </c>
      <c r="G229" s="30" t="s">
        <v>988</v>
      </c>
    </row>
    <row r="230" spans="2:7" x14ac:dyDescent="0.4">
      <c r="B230" s="30" t="s">
        <v>512</v>
      </c>
      <c r="C230" s="30" t="s">
        <v>1419</v>
      </c>
      <c r="D230" s="30">
        <v>7302</v>
      </c>
      <c r="E230" s="30" t="s">
        <v>513</v>
      </c>
      <c r="F230" s="30" t="s">
        <v>316</v>
      </c>
      <c r="G230" s="30" t="s">
        <v>988</v>
      </c>
    </row>
    <row r="231" spans="2:7" x14ac:dyDescent="0.4">
      <c r="B231" s="30" t="s">
        <v>514</v>
      </c>
      <c r="C231" s="30" t="s">
        <v>1419</v>
      </c>
      <c r="D231" s="30">
        <v>7304</v>
      </c>
      <c r="E231" s="30" t="s">
        <v>515</v>
      </c>
      <c r="F231" s="30" t="s">
        <v>316</v>
      </c>
      <c r="G231" s="30" t="s">
        <v>988</v>
      </c>
    </row>
    <row r="232" spans="2:7" x14ac:dyDescent="0.4">
      <c r="B232" s="30" t="s">
        <v>516</v>
      </c>
      <c r="C232" s="30" t="s">
        <v>1419</v>
      </c>
      <c r="D232" s="30">
        <v>7305</v>
      </c>
      <c r="E232" s="30" t="s">
        <v>517</v>
      </c>
      <c r="F232" s="30" t="s">
        <v>316</v>
      </c>
      <c r="G232" s="30" t="s">
        <v>988</v>
      </c>
    </row>
    <row r="233" spans="2:7" x14ac:dyDescent="0.4">
      <c r="B233" s="30" t="s">
        <v>518</v>
      </c>
      <c r="C233" s="30" t="s">
        <v>1419</v>
      </c>
      <c r="D233" s="30">
        <v>7306</v>
      </c>
      <c r="E233" s="30" t="s">
        <v>519</v>
      </c>
      <c r="F233" s="30" t="s">
        <v>316</v>
      </c>
      <c r="G233" s="30" t="s">
        <v>988</v>
      </c>
    </row>
    <row r="234" spans="2:7" x14ac:dyDescent="0.4">
      <c r="B234" s="30" t="s">
        <v>520</v>
      </c>
      <c r="C234" s="30" t="s">
        <v>1419</v>
      </c>
      <c r="D234" s="30">
        <v>7308</v>
      </c>
      <c r="E234" s="30" t="s">
        <v>521</v>
      </c>
      <c r="F234" s="30" t="s">
        <v>316</v>
      </c>
      <c r="G234" s="30" t="s">
        <v>988</v>
      </c>
    </row>
    <row r="235" spans="2:7" x14ac:dyDescent="0.4">
      <c r="B235" s="30" t="s">
        <v>522</v>
      </c>
      <c r="C235" s="30" t="s">
        <v>1419</v>
      </c>
      <c r="D235" s="30">
        <v>7309</v>
      </c>
      <c r="E235" s="30" t="s">
        <v>523</v>
      </c>
      <c r="F235" s="30" t="s">
        <v>316</v>
      </c>
      <c r="G235" s="30" t="s">
        <v>988</v>
      </c>
    </row>
    <row r="236" spans="2:7" x14ac:dyDescent="0.4">
      <c r="B236" s="30" t="s">
        <v>524</v>
      </c>
      <c r="C236" s="30" t="s">
        <v>1419</v>
      </c>
      <c r="D236" s="30">
        <v>7310</v>
      </c>
      <c r="E236" s="30" t="s">
        <v>525</v>
      </c>
      <c r="F236" s="30" t="s">
        <v>316</v>
      </c>
      <c r="G236" s="30" t="s">
        <v>988</v>
      </c>
    </row>
    <row r="237" spans="2:7" x14ac:dyDescent="0.4">
      <c r="B237" s="30" t="s">
        <v>526</v>
      </c>
      <c r="C237" s="30" t="s">
        <v>1419</v>
      </c>
      <c r="D237" s="30">
        <v>7311</v>
      </c>
      <c r="E237" s="30" t="s">
        <v>527</v>
      </c>
      <c r="F237" s="30" t="s">
        <v>316</v>
      </c>
      <c r="G237" s="30" t="s">
        <v>988</v>
      </c>
    </row>
    <row r="238" spans="2:7" x14ac:dyDescent="0.4">
      <c r="B238" s="30" t="s">
        <v>528</v>
      </c>
      <c r="C238" s="30" t="s">
        <v>1419</v>
      </c>
      <c r="D238" s="30">
        <v>7350</v>
      </c>
      <c r="E238" s="30" t="s">
        <v>529</v>
      </c>
      <c r="F238" s="30" t="s">
        <v>316</v>
      </c>
      <c r="G238" s="30" t="s">
        <v>988</v>
      </c>
    </row>
    <row r="239" spans="2:7" x14ac:dyDescent="0.4">
      <c r="B239" s="30" t="s">
        <v>530</v>
      </c>
      <c r="C239" s="30" t="s">
        <v>1419</v>
      </c>
      <c r="D239" s="30">
        <v>7360</v>
      </c>
      <c r="E239" s="30" t="s">
        <v>531</v>
      </c>
      <c r="F239" s="30" t="s">
        <v>316</v>
      </c>
      <c r="G239" s="30" t="s">
        <v>988</v>
      </c>
    </row>
    <row r="240" spans="2:7" x14ac:dyDescent="0.4">
      <c r="B240" s="30" t="s">
        <v>532</v>
      </c>
      <c r="C240" s="30" t="s">
        <v>1419</v>
      </c>
      <c r="D240" s="30">
        <v>8000</v>
      </c>
      <c r="E240" s="30" t="s">
        <v>533</v>
      </c>
      <c r="F240" s="30" t="s">
        <v>316</v>
      </c>
      <c r="G240" s="30" t="s">
        <v>988</v>
      </c>
    </row>
    <row r="241" spans="2:7" x14ac:dyDescent="0.4">
      <c r="B241" s="30" t="s">
        <v>534</v>
      </c>
      <c r="C241" s="30" t="s">
        <v>1419</v>
      </c>
      <c r="D241" s="30">
        <v>8010</v>
      </c>
      <c r="E241" s="30" t="s">
        <v>535</v>
      </c>
      <c r="F241" s="30" t="s">
        <v>316</v>
      </c>
      <c r="G241" s="30" t="s">
        <v>988</v>
      </c>
    </row>
    <row r="242" spans="2:7" x14ac:dyDescent="0.4">
      <c r="B242" s="30" t="s">
        <v>536</v>
      </c>
      <c r="C242" s="30" t="s">
        <v>1419</v>
      </c>
      <c r="D242" s="30">
        <v>8100</v>
      </c>
      <c r="E242" s="30" t="s">
        <v>451</v>
      </c>
      <c r="F242" s="30" t="s">
        <v>316</v>
      </c>
      <c r="G242" s="30" t="s">
        <v>988</v>
      </c>
    </row>
    <row r="243" spans="2:7" x14ac:dyDescent="0.4">
      <c r="B243" s="30" t="s">
        <v>537</v>
      </c>
      <c r="C243" s="30" t="s">
        <v>1419</v>
      </c>
      <c r="D243" s="30">
        <v>8110</v>
      </c>
      <c r="E243" s="30" t="s">
        <v>538</v>
      </c>
      <c r="F243" s="30" t="s">
        <v>316</v>
      </c>
      <c r="G243" s="30" t="s">
        <v>988</v>
      </c>
    </row>
    <row r="244" spans="2:7" x14ac:dyDescent="0.4">
      <c r="B244" s="30" t="s">
        <v>539</v>
      </c>
      <c r="C244" s="30" t="s">
        <v>1419</v>
      </c>
      <c r="D244" s="30">
        <v>8120</v>
      </c>
      <c r="E244" s="30" t="s">
        <v>453</v>
      </c>
      <c r="F244" s="30" t="s">
        <v>316</v>
      </c>
      <c r="G244" s="30" t="s">
        <v>988</v>
      </c>
    </row>
    <row r="245" spans="2:7" x14ac:dyDescent="0.4">
      <c r="B245" s="30" t="s">
        <v>540</v>
      </c>
      <c r="C245" s="30" t="s">
        <v>1419</v>
      </c>
      <c r="D245" s="30">
        <v>8130</v>
      </c>
      <c r="E245" s="30" t="s">
        <v>541</v>
      </c>
      <c r="F245" s="30" t="s">
        <v>316</v>
      </c>
      <c r="G245" s="30" t="s">
        <v>988</v>
      </c>
    </row>
    <row r="246" spans="2:7" x14ac:dyDescent="0.4">
      <c r="B246" s="30" t="s">
        <v>542</v>
      </c>
      <c r="C246" s="30" t="s">
        <v>1419</v>
      </c>
      <c r="D246" s="30">
        <v>8140</v>
      </c>
      <c r="E246" s="30" t="s">
        <v>543</v>
      </c>
      <c r="F246" s="30" t="s">
        <v>316</v>
      </c>
      <c r="G246" s="30" t="s">
        <v>988</v>
      </c>
    </row>
    <row r="247" spans="2:7" x14ac:dyDescent="0.4">
      <c r="B247" s="30" t="s">
        <v>544</v>
      </c>
      <c r="C247" s="30" t="s">
        <v>1419</v>
      </c>
      <c r="D247" s="30">
        <v>8150</v>
      </c>
      <c r="E247" s="30" t="s">
        <v>545</v>
      </c>
      <c r="F247" s="30" t="s">
        <v>316</v>
      </c>
      <c r="G247" s="30" t="s">
        <v>988</v>
      </c>
    </row>
    <row r="248" spans="2:7" x14ac:dyDescent="0.4">
      <c r="B248" s="30" t="s">
        <v>546</v>
      </c>
      <c r="C248" s="30" t="s">
        <v>1419</v>
      </c>
      <c r="D248" s="30">
        <v>8160</v>
      </c>
      <c r="E248" s="30" t="s">
        <v>547</v>
      </c>
      <c r="F248" s="30" t="s">
        <v>316</v>
      </c>
      <c r="G248" s="30" t="s">
        <v>988</v>
      </c>
    </row>
    <row r="249" spans="2:7" x14ac:dyDescent="0.4">
      <c r="B249" s="30" t="s">
        <v>548</v>
      </c>
      <c r="C249" s="30" t="s">
        <v>1419</v>
      </c>
      <c r="D249" s="30">
        <v>8170</v>
      </c>
      <c r="E249" s="30" t="s">
        <v>549</v>
      </c>
      <c r="F249" s="30" t="s">
        <v>316</v>
      </c>
      <c r="G249" s="30" t="s">
        <v>988</v>
      </c>
    </row>
    <row r="250" spans="2:7" x14ac:dyDescent="0.4">
      <c r="B250" s="30" t="s">
        <v>550</v>
      </c>
      <c r="C250" s="30" t="s">
        <v>1419</v>
      </c>
      <c r="D250" s="30">
        <v>8200</v>
      </c>
      <c r="E250" s="30" t="s">
        <v>551</v>
      </c>
      <c r="F250" s="30" t="s">
        <v>291</v>
      </c>
      <c r="G250" s="30" t="s">
        <v>988</v>
      </c>
    </row>
    <row r="251" spans="2:7" x14ac:dyDescent="0.4">
      <c r="B251" s="30" t="s">
        <v>552</v>
      </c>
      <c r="C251" s="30" t="s">
        <v>1419</v>
      </c>
      <c r="D251" s="30">
        <v>8280</v>
      </c>
      <c r="E251" s="30" t="s">
        <v>553</v>
      </c>
      <c r="F251" s="30" t="s">
        <v>316</v>
      </c>
      <c r="G251" s="30" t="s">
        <v>988</v>
      </c>
    </row>
    <row r="252" spans="2:7" x14ac:dyDescent="0.4">
      <c r="B252" s="30" t="s">
        <v>554</v>
      </c>
      <c r="C252" s="30" t="s">
        <v>1419</v>
      </c>
      <c r="D252" s="30">
        <v>8290</v>
      </c>
      <c r="E252" s="30" t="s">
        <v>555</v>
      </c>
      <c r="F252" s="30" t="s">
        <v>316</v>
      </c>
      <c r="G252" s="30" t="s">
        <v>988</v>
      </c>
    </row>
    <row r="253" spans="2:7" x14ac:dyDescent="0.4">
      <c r="B253" s="30" t="s">
        <v>556</v>
      </c>
      <c r="C253" s="30" t="s">
        <v>1419</v>
      </c>
      <c r="D253" s="30">
        <v>8300</v>
      </c>
      <c r="E253" s="30" t="s">
        <v>557</v>
      </c>
      <c r="F253" s="30" t="s">
        <v>268</v>
      </c>
      <c r="G253" s="30" t="s">
        <v>988</v>
      </c>
    </row>
    <row r="254" spans="2:7" x14ac:dyDescent="0.4">
      <c r="B254" s="30" t="s">
        <v>558</v>
      </c>
      <c r="C254" s="30" t="s">
        <v>1419</v>
      </c>
      <c r="D254" s="30">
        <v>8305</v>
      </c>
      <c r="E254" s="30" t="s">
        <v>559</v>
      </c>
      <c r="F254" s="30" t="s">
        <v>268</v>
      </c>
      <c r="G254" s="30" t="s">
        <v>988</v>
      </c>
    </row>
    <row r="255" spans="2:7" x14ac:dyDescent="0.4">
      <c r="B255" s="30" t="s">
        <v>560</v>
      </c>
      <c r="C255" s="30" t="s">
        <v>1419</v>
      </c>
      <c r="D255" s="30">
        <v>8310</v>
      </c>
      <c r="E255" s="30" t="s">
        <v>561</v>
      </c>
      <c r="F255" s="30" t="s">
        <v>268</v>
      </c>
      <c r="G255" s="30" t="s">
        <v>988</v>
      </c>
    </row>
    <row r="256" spans="2:7" x14ac:dyDescent="0.4">
      <c r="B256" s="30" t="s">
        <v>562</v>
      </c>
      <c r="C256" s="30" t="s">
        <v>1419</v>
      </c>
      <c r="D256" s="30">
        <v>8315</v>
      </c>
      <c r="E256" s="30" t="s">
        <v>563</v>
      </c>
      <c r="F256" s="30" t="s">
        <v>268</v>
      </c>
      <c r="G256" s="30" t="s">
        <v>988</v>
      </c>
    </row>
    <row r="257" spans="2:7" x14ac:dyDescent="0.4">
      <c r="B257" s="30" t="s">
        <v>564</v>
      </c>
      <c r="C257" s="30" t="s">
        <v>1419</v>
      </c>
      <c r="D257" s="30">
        <v>8320</v>
      </c>
      <c r="E257" s="30" t="s">
        <v>565</v>
      </c>
      <c r="F257" s="30" t="s">
        <v>291</v>
      </c>
      <c r="G257" s="30" t="s">
        <v>988</v>
      </c>
    </row>
    <row r="258" spans="2:7" x14ac:dyDescent="0.4">
      <c r="B258" s="30" t="s">
        <v>566</v>
      </c>
      <c r="C258" s="30" t="s">
        <v>1419</v>
      </c>
      <c r="D258" s="30">
        <v>8400</v>
      </c>
      <c r="E258" s="30" t="s">
        <v>567</v>
      </c>
      <c r="F258" s="30" t="s">
        <v>291</v>
      </c>
      <c r="G258" s="30" t="s">
        <v>988</v>
      </c>
    </row>
    <row r="259" spans="2:7" x14ac:dyDescent="0.4">
      <c r="B259" s="30" t="s">
        <v>568</v>
      </c>
      <c r="C259" s="30" t="s">
        <v>1419</v>
      </c>
      <c r="D259" s="30">
        <v>8500</v>
      </c>
      <c r="E259" s="30" t="s">
        <v>569</v>
      </c>
      <c r="F259" s="30" t="s">
        <v>291</v>
      </c>
      <c r="G259" s="30" t="s">
        <v>988</v>
      </c>
    </row>
    <row r="260" spans="2:7" x14ac:dyDescent="0.4">
      <c r="B260" s="30" t="s">
        <v>570</v>
      </c>
      <c r="C260" s="30" t="s">
        <v>1419</v>
      </c>
      <c r="D260" s="30">
        <v>9000</v>
      </c>
      <c r="E260" s="30" t="s">
        <v>571</v>
      </c>
      <c r="F260" s="30" t="s">
        <v>316</v>
      </c>
      <c r="G260" s="30" t="s">
        <v>988</v>
      </c>
    </row>
    <row r="261" spans="2:7" x14ac:dyDescent="0.4">
      <c r="B261" s="30" t="s">
        <v>572</v>
      </c>
      <c r="C261" s="30" t="s">
        <v>1419</v>
      </c>
      <c r="D261" s="30">
        <v>9010</v>
      </c>
      <c r="E261" s="30" t="s">
        <v>573</v>
      </c>
      <c r="F261" s="30" t="s">
        <v>316</v>
      </c>
      <c r="G261" s="30" t="s">
        <v>988</v>
      </c>
    </row>
    <row r="262" spans="2:7" x14ac:dyDescent="0.4">
      <c r="B262" s="30" t="s">
        <v>574</v>
      </c>
      <c r="C262" s="30" t="s">
        <v>1419</v>
      </c>
      <c r="D262" s="30">
        <v>9020</v>
      </c>
      <c r="E262" s="30" t="s">
        <v>575</v>
      </c>
      <c r="F262" s="30" t="s">
        <v>316</v>
      </c>
      <c r="G262" s="30" t="s">
        <v>988</v>
      </c>
    </row>
    <row r="263" spans="2:7" x14ac:dyDescent="0.4">
      <c r="B263" s="30" t="s">
        <v>576</v>
      </c>
      <c r="C263" s="30" t="s">
        <v>1419</v>
      </c>
      <c r="D263" s="30">
        <v>9030</v>
      </c>
      <c r="E263" s="30" t="s">
        <v>577</v>
      </c>
      <c r="F263" s="30" t="s">
        <v>316</v>
      </c>
      <c r="G263" s="30" t="s">
        <v>988</v>
      </c>
    </row>
    <row r="264" spans="2:7" x14ac:dyDescent="0.4">
      <c r="B264" s="30" t="s">
        <v>578</v>
      </c>
      <c r="C264" s="30" t="s">
        <v>1419</v>
      </c>
      <c r="D264" s="30">
        <v>9040</v>
      </c>
      <c r="E264" s="30" t="s">
        <v>579</v>
      </c>
      <c r="F264" s="30" t="s">
        <v>316</v>
      </c>
      <c r="G264" s="30" t="s">
        <v>988</v>
      </c>
    </row>
    <row r="265" spans="2:7" x14ac:dyDescent="0.4">
      <c r="B265" s="30" t="s">
        <v>580</v>
      </c>
      <c r="C265" s="30" t="s">
        <v>1419</v>
      </c>
      <c r="D265" s="30">
        <v>9050</v>
      </c>
      <c r="E265" s="30" t="s">
        <v>581</v>
      </c>
      <c r="F265" s="30" t="s">
        <v>316</v>
      </c>
      <c r="G265" s="30" t="s">
        <v>988</v>
      </c>
    </row>
    <row r="266" spans="2:7" x14ac:dyDescent="0.4">
      <c r="B266" s="30" t="s">
        <v>582</v>
      </c>
      <c r="C266" s="30" t="s">
        <v>1419</v>
      </c>
      <c r="D266" s="30">
        <v>9060</v>
      </c>
      <c r="E266" s="30" t="s">
        <v>583</v>
      </c>
      <c r="F266" s="30" t="s">
        <v>316</v>
      </c>
      <c r="G266" s="30" t="s">
        <v>997</v>
      </c>
    </row>
    <row r="267" spans="2:7" x14ac:dyDescent="0.4">
      <c r="B267" s="30" t="s">
        <v>584</v>
      </c>
      <c r="C267" s="30" t="s">
        <v>1419</v>
      </c>
      <c r="D267" s="30">
        <v>9070</v>
      </c>
      <c r="E267" s="30" t="s">
        <v>585</v>
      </c>
      <c r="F267" s="30" t="s">
        <v>316</v>
      </c>
      <c r="G267" s="30" t="s">
        <v>988</v>
      </c>
    </row>
    <row r="268" spans="2:7" x14ac:dyDescent="0.4">
      <c r="B268" s="30" t="s">
        <v>586</v>
      </c>
      <c r="C268" s="30" t="s">
        <v>1419</v>
      </c>
      <c r="D268" s="30">
        <v>9080</v>
      </c>
      <c r="E268" s="30" t="s">
        <v>587</v>
      </c>
      <c r="F268" s="30" t="s">
        <v>316</v>
      </c>
      <c r="G268" s="30" t="s">
        <v>988</v>
      </c>
    </row>
    <row r="269" spans="2:7" x14ac:dyDescent="0.4">
      <c r="B269" s="30" t="s">
        <v>588</v>
      </c>
      <c r="C269" s="30" t="s">
        <v>1419</v>
      </c>
      <c r="D269" s="30">
        <v>9090</v>
      </c>
      <c r="E269" s="30" t="s">
        <v>589</v>
      </c>
      <c r="F269" s="30" t="s">
        <v>316</v>
      </c>
      <c r="G269" s="30" t="s">
        <v>988</v>
      </c>
    </row>
    <row r="270" spans="2:7" x14ac:dyDescent="0.4">
      <c r="B270" s="30" t="s">
        <v>590</v>
      </c>
      <c r="C270" s="30" t="s">
        <v>1419</v>
      </c>
      <c r="D270" s="30">
        <v>9500</v>
      </c>
      <c r="E270" s="30" t="s">
        <v>591</v>
      </c>
      <c r="F270" s="30" t="s">
        <v>316</v>
      </c>
      <c r="G270" s="30" t="s">
        <v>988</v>
      </c>
    </row>
    <row r="271" spans="2:7" x14ac:dyDescent="0.4">
      <c r="B271" s="30" t="s">
        <v>592</v>
      </c>
      <c r="C271" s="30" t="s">
        <v>1419</v>
      </c>
      <c r="D271" s="30">
        <v>9510</v>
      </c>
      <c r="E271" s="30" t="s">
        <v>593</v>
      </c>
      <c r="F271" s="30" t="s">
        <v>316</v>
      </c>
      <c r="G271" s="30" t="s">
        <v>988</v>
      </c>
    </row>
    <row r="272" spans="2:7" x14ac:dyDescent="0.4">
      <c r="B272" s="30" t="s">
        <v>594</v>
      </c>
      <c r="C272" s="30" t="s">
        <v>1419</v>
      </c>
      <c r="D272" s="30">
        <v>9520</v>
      </c>
      <c r="E272" s="30" t="s">
        <v>595</v>
      </c>
      <c r="F272" s="30" t="s">
        <v>316</v>
      </c>
      <c r="G272" s="30" t="s">
        <v>988</v>
      </c>
    </row>
    <row r="273" spans="2:7" x14ac:dyDescent="0.4">
      <c r="B273" s="30" t="s">
        <v>596</v>
      </c>
      <c r="C273" s="30" t="s">
        <v>1419</v>
      </c>
      <c r="D273" s="30">
        <v>9590</v>
      </c>
      <c r="E273" s="30" t="s">
        <v>597</v>
      </c>
      <c r="F273" s="30" t="s">
        <v>316</v>
      </c>
      <c r="G273" s="30" t="s">
        <v>988</v>
      </c>
    </row>
    <row r="274" spans="2:7" x14ac:dyDescent="0.4">
      <c r="B274" s="30" t="s">
        <v>598</v>
      </c>
      <c r="C274" s="30" t="s">
        <v>1419</v>
      </c>
      <c r="D274" s="30">
        <v>9600</v>
      </c>
      <c r="E274" s="30" t="s">
        <v>599</v>
      </c>
      <c r="F274" s="30" t="s">
        <v>316</v>
      </c>
      <c r="G274" s="30" t="s">
        <v>988</v>
      </c>
    </row>
    <row r="275" spans="2:7" x14ac:dyDescent="0.4">
      <c r="B275" s="30" t="s">
        <v>600</v>
      </c>
      <c r="C275" s="30" t="s">
        <v>1419</v>
      </c>
      <c r="D275" s="30">
        <v>9610</v>
      </c>
      <c r="E275" s="30" t="s">
        <v>601</v>
      </c>
      <c r="F275" s="30" t="s">
        <v>316</v>
      </c>
      <c r="G275" s="30" t="s">
        <v>988</v>
      </c>
    </row>
    <row r="276" spans="2:7" x14ac:dyDescent="0.4">
      <c r="B276" s="30" t="s">
        <v>602</v>
      </c>
      <c r="C276" s="30" t="s">
        <v>1419</v>
      </c>
      <c r="D276" s="30">
        <v>9611</v>
      </c>
      <c r="E276" s="30" t="s">
        <v>603</v>
      </c>
      <c r="F276" s="30" t="s">
        <v>316</v>
      </c>
      <c r="G276" s="30" t="s">
        <v>988</v>
      </c>
    </row>
    <row r="277" spans="2:7" x14ac:dyDescent="0.4">
      <c r="B277" s="30" t="s">
        <v>604</v>
      </c>
      <c r="C277" s="30" t="s">
        <v>1419</v>
      </c>
      <c r="D277" s="30">
        <v>9615</v>
      </c>
      <c r="E277" s="30" t="s">
        <v>605</v>
      </c>
      <c r="F277" s="30" t="s">
        <v>316</v>
      </c>
      <c r="G277" s="30" t="s">
        <v>988</v>
      </c>
    </row>
    <row r="278" spans="2:7" x14ac:dyDescent="0.4">
      <c r="B278" s="30" t="s">
        <v>606</v>
      </c>
      <c r="C278" s="30" t="s">
        <v>1419</v>
      </c>
      <c r="D278" s="30">
        <v>9620</v>
      </c>
      <c r="E278" s="30" t="s">
        <v>607</v>
      </c>
      <c r="F278" s="30" t="s">
        <v>316</v>
      </c>
      <c r="G278" s="30" t="s">
        <v>988</v>
      </c>
    </row>
    <row r="279" spans="2:7" x14ac:dyDescent="0.4">
      <c r="B279" s="30" t="s">
        <v>608</v>
      </c>
      <c r="C279" s="30" t="s">
        <v>1419</v>
      </c>
      <c r="D279" s="30">
        <v>9621</v>
      </c>
      <c r="E279" s="30" t="s">
        <v>609</v>
      </c>
      <c r="F279" s="30" t="s">
        <v>316</v>
      </c>
      <c r="G279" s="30" t="s">
        <v>988</v>
      </c>
    </row>
    <row r="280" spans="2:7" x14ac:dyDescent="0.4">
      <c r="B280" s="30" t="s">
        <v>610</v>
      </c>
      <c r="C280" s="30" t="s">
        <v>1419</v>
      </c>
      <c r="D280" s="30">
        <v>9626</v>
      </c>
      <c r="E280" s="30" t="s">
        <v>611</v>
      </c>
      <c r="F280" s="30" t="s">
        <v>316</v>
      </c>
      <c r="G280" s="30" t="s">
        <v>988</v>
      </c>
    </row>
    <row r="281" spans="2:7" x14ac:dyDescent="0.4">
      <c r="B281" s="30" t="s">
        <v>612</v>
      </c>
      <c r="C281" s="30" t="s">
        <v>1419</v>
      </c>
      <c r="D281" s="30">
        <v>9630</v>
      </c>
      <c r="E281" s="30" t="s">
        <v>315</v>
      </c>
      <c r="F281" s="30" t="s">
        <v>316</v>
      </c>
      <c r="G281" s="30" t="s">
        <v>997</v>
      </c>
    </row>
    <row r="282" spans="2:7" x14ac:dyDescent="0.4">
      <c r="B282" s="30" t="s">
        <v>613</v>
      </c>
      <c r="C282" s="30" t="s">
        <v>1419</v>
      </c>
      <c r="D282" s="30">
        <v>9640</v>
      </c>
      <c r="E282" s="30" t="s">
        <v>318</v>
      </c>
      <c r="F282" s="30" t="s">
        <v>316</v>
      </c>
      <c r="G282" s="30" t="s">
        <v>988</v>
      </c>
    </row>
    <row r="283" spans="2:7" x14ac:dyDescent="0.4">
      <c r="B283" s="30" t="s">
        <v>614</v>
      </c>
      <c r="C283" s="30" t="s">
        <v>1419</v>
      </c>
      <c r="D283" s="30">
        <v>9650</v>
      </c>
      <c r="E283" s="30" t="s">
        <v>615</v>
      </c>
      <c r="F283" s="30" t="s">
        <v>316</v>
      </c>
      <c r="G283" s="30" t="s">
        <v>988</v>
      </c>
    </row>
    <row r="284" spans="2:7" x14ac:dyDescent="0.4">
      <c r="B284" s="30" t="s">
        <v>616</v>
      </c>
      <c r="C284" s="30" t="s">
        <v>1419</v>
      </c>
      <c r="D284" s="30">
        <v>9660</v>
      </c>
      <c r="E284" s="30" t="s">
        <v>617</v>
      </c>
      <c r="F284" s="30" t="s">
        <v>316</v>
      </c>
      <c r="G284" s="30" t="s">
        <v>988</v>
      </c>
    </row>
    <row r="285" spans="2:7" x14ac:dyDescent="0.4">
      <c r="B285" s="30" t="s">
        <v>618</v>
      </c>
      <c r="C285" s="30" t="s">
        <v>1419</v>
      </c>
      <c r="D285" s="30">
        <v>9690</v>
      </c>
      <c r="E285" s="30" t="s">
        <v>619</v>
      </c>
      <c r="F285" s="30" t="s">
        <v>316</v>
      </c>
      <c r="G285" s="30" t="s">
        <v>988</v>
      </c>
    </row>
    <row r="286" spans="2:7" x14ac:dyDescent="0.4">
      <c r="B286" s="30" t="s">
        <v>620</v>
      </c>
      <c r="C286" s="30" t="s">
        <v>1419</v>
      </c>
      <c r="D286" s="30">
        <v>9800</v>
      </c>
      <c r="E286" s="30" t="s">
        <v>621</v>
      </c>
      <c r="F286" s="30" t="s">
        <v>316</v>
      </c>
      <c r="G286" s="30" t="s">
        <v>988</v>
      </c>
    </row>
    <row r="287" spans="2:7" x14ac:dyDescent="0.4">
      <c r="B287" s="30" t="s">
        <v>622</v>
      </c>
      <c r="C287" s="30" t="s">
        <v>1419</v>
      </c>
      <c r="D287" s="30">
        <v>9810</v>
      </c>
      <c r="E287" s="30" t="s">
        <v>623</v>
      </c>
      <c r="F287" s="30" t="s">
        <v>316</v>
      </c>
      <c r="G287" s="30" t="s">
        <v>988</v>
      </c>
    </row>
    <row r="288" spans="2:7" x14ac:dyDescent="0.4">
      <c r="B288" s="30" t="s">
        <v>624</v>
      </c>
      <c r="C288" s="30" t="s">
        <v>1419</v>
      </c>
      <c r="D288" s="30">
        <v>9870</v>
      </c>
      <c r="E288" s="30" t="s">
        <v>625</v>
      </c>
      <c r="F288" s="30" t="s">
        <v>316</v>
      </c>
      <c r="G288" s="30" t="s">
        <v>988</v>
      </c>
    </row>
    <row r="289" spans="2:7" x14ac:dyDescent="0.4">
      <c r="B289" s="30" t="s">
        <v>626</v>
      </c>
      <c r="C289" s="30" t="s">
        <v>1419</v>
      </c>
      <c r="D289" s="30">
        <v>9890</v>
      </c>
      <c r="E289" s="30" t="s">
        <v>627</v>
      </c>
      <c r="F289" s="30" t="s">
        <v>316</v>
      </c>
      <c r="G289" s="30" t="s">
        <v>997</v>
      </c>
    </row>
    <row r="290" spans="2:7" x14ac:dyDescent="0.4">
      <c r="B290" s="30" t="s">
        <v>628</v>
      </c>
      <c r="C290" s="30" t="s">
        <v>1419</v>
      </c>
      <c r="D290" s="30">
        <v>9900</v>
      </c>
      <c r="E290" s="30" t="s">
        <v>629</v>
      </c>
      <c r="F290" s="30" t="s">
        <v>316</v>
      </c>
      <c r="G290" s="30" t="s">
        <v>988</v>
      </c>
    </row>
    <row r="291" spans="2:7" x14ac:dyDescent="0.4">
      <c r="B291" s="30" t="s">
        <v>630</v>
      </c>
      <c r="C291" s="30" t="s">
        <v>1419</v>
      </c>
      <c r="D291" s="30">
        <v>9990</v>
      </c>
      <c r="E291" s="30" t="s">
        <v>567</v>
      </c>
      <c r="F291" s="30" t="s">
        <v>316</v>
      </c>
      <c r="G291" s="30" t="s">
        <v>988</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0" t="s">
        <v>1019</v>
      </c>
    </row>
    <row r="4" spans="1:7" ht="16.5" thickBot="1" x14ac:dyDescent="0.45">
      <c r="A4" s="32" t="s">
        <v>47</v>
      </c>
      <c r="B4" s="63" t="s">
        <v>52</v>
      </c>
      <c r="C4" s="63" t="s">
        <v>1020</v>
      </c>
      <c r="D4" s="37" t="s">
        <v>631</v>
      </c>
      <c r="E4" s="37" t="s">
        <v>96</v>
      </c>
      <c r="F4" s="24" t="s">
        <v>633</v>
      </c>
      <c r="G4" s="24" t="s">
        <v>1021</v>
      </c>
    </row>
    <row r="5" spans="1:7" x14ac:dyDescent="0.4">
      <c r="B5" s="23" t="s">
        <v>634</v>
      </c>
      <c r="C5" s="23" t="s">
        <v>1495</v>
      </c>
      <c r="D5" s="23">
        <v>1100</v>
      </c>
      <c r="E5" s="23" t="s">
        <v>635</v>
      </c>
      <c r="F5" s="23" t="s">
        <v>636</v>
      </c>
      <c r="G5" s="23" t="s">
        <v>634</v>
      </c>
    </row>
    <row r="6" spans="1:7" x14ac:dyDescent="0.4">
      <c r="B6" s="30" t="s">
        <v>637</v>
      </c>
      <c r="C6" s="30" t="s">
        <v>1365</v>
      </c>
      <c r="D6" s="30">
        <v>1110</v>
      </c>
      <c r="E6" s="30" t="s">
        <v>638</v>
      </c>
      <c r="F6" s="30" t="s">
        <v>639</v>
      </c>
      <c r="G6" s="30" t="s">
        <v>112</v>
      </c>
    </row>
    <row r="7" spans="1:7" x14ac:dyDescent="0.4">
      <c r="B7" s="30" t="s">
        <v>640</v>
      </c>
      <c r="C7" s="30" t="s">
        <v>1365</v>
      </c>
      <c r="D7" s="30">
        <v>1200</v>
      </c>
      <c r="E7" s="30" t="s">
        <v>641</v>
      </c>
      <c r="F7" s="30" t="s">
        <v>642</v>
      </c>
      <c r="G7" s="30" t="s">
        <v>118</v>
      </c>
    </row>
    <row r="8" spans="1:7" x14ac:dyDescent="0.4">
      <c r="B8" s="30" t="s">
        <v>122</v>
      </c>
      <c r="C8" s="30" t="s">
        <v>1365</v>
      </c>
      <c r="D8" s="30">
        <v>1210</v>
      </c>
      <c r="E8" s="30" t="s">
        <v>123</v>
      </c>
      <c r="F8" s="30" t="s">
        <v>642</v>
      </c>
      <c r="G8" s="30" t="s">
        <v>122</v>
      </c>
    </row>
    <row r="9" spans="1:7" x14ac:dyDescent="0.4">
      <c r="B9" s="30" t="s">
        <v>643</v>
      </c>
      <c r="C9" s="30" t="s">
        <v>1365</v>
      </c>
      <c r="D9" s="30">
        <v>1220</v>
      </c>
      <c r="E9" s="30" t="s">
        <v>644</v>
      </c>
      <c r="F9" s="30" t="s">
        <v>642</v>
      </c>
      <c r="G9" s="30" t="s">
        <v>124</v>
      </c>
    </row>
    <row r="10" spans="1:7" x14ac:dyDescent="0.4">
      <c r="B10" s="30" t="s">
        <v>645</v>
      </c>
      <c r="C10" s="30" t="s">
        <v>1365</v>
      </c>
      <c r="D10" s="30">
        <v>1230</v>
      </c>
      <c r="E10" s="30" t="s">
        <v>646</v>
      </c>
      <c r="F10" s="30" t="s">
        <v>642</v>
      </c>
      <c r="G10" s="30" t="s">
        <v>126</v>
      </c>
    </row>
    <row r="11" spans="1:7" x14ac:dyDescent="0.4">
      <c r="B11" s="30" t="s">
        <v>647</v>
      </c>
      <c r="C11" s="30" t="s">
        <v>1365</v>
      </c>
      <c r="D11" s="30">
        <v>1250</v>
      </c>
      <c r="E11" s="30" t="s">
        <v>648</v>
      </c>
      <c r="F11" s="30" t="s">
        <v>649</v>
      </c>
      <c r="G11" s="30" t="s">
        <v>128</v>
      </c>
    </row>
    <row r="12" spans="1:7" x14ac:dyDescent="0.4">
      <c r="B12" s="30" t="s">
        <v>650</v>
      </c>
      <c r="C12" s="30" t="s">
        <v>1365</v>
      </c>
      <c r="D12" s="30">
        <v>1260</v>
      </c>
      <c r="E12" s="30" t="s">
        <v>651</v>
      </c>
      <c r="F12" s="30" t="s">
        <v>652</v>
      </c>
      <c r="G12" s="30" t="s">
        <v>130</v>
      </c>
    </row>
    <row r="13" spans="1:7" x14ac:dyDescent="0.4">
      <c r="B13" s="30" t="s">
        <v>653</v>
      </c>
      <c r="C13" s="30" t="s">
        <v>1365</v>
      </c>
      <c r="D13" s="30">
        <v>1270</v>
      </c>
      <c r="E13" s="30" t="s">
        <v>654</v>
      </c>
      <c r="F13" s="30" t="s">
        <v>655</v>
      </c>
      <c r="G13" s="30" t="s">
        <v>132</v>
      </c>
    </row>
    <row r="14" spans="1:7" x14ac:dyDescent="0.4">
      <c r="B14" s="30" t="s">
        <v>134</v>
      </c>
      <c r="C14" s="30" t="s">
        <v>1365</v>
      </c>
      <c r="D14" s="30">
        <v>1280</v>
      </c>
      <c r="E14" s="30" t="s">
        <v>135</v>
      </c>
      <c r="F14" s="30" t="s">
        <v>649</v>
      </c>
      <c r="G14" s="30" t="s">
        <v>134</v>
      </c>
    </row>
    <row r="15" spans="1:7" x14ac:dyDescent="0.4">
      <c r="B15" s="30" t="s">
        <v>1022</v>
      </c>
      <c r="C15" s="30" t="s">
        <v>1365</v>
      </c>
      <c r="D15" s="30">
        <v>1300</v>
      </c>
      <c r="E15" s="30" t="s">
        <v>146</v>
      </c>
      <c r="F15" s="30"/>
      <c r="G15" s="30" t="s">
        <v>138</v>
      </c>
    </row>
    <row r="16" spans="1:7" x14ac:dyDescent="0.4">
      <c r="B16" s="30" t="s">
        <v>656</v>
      </c>
      <c r="C16" s="30" t="s">
        <v>1365</v>
      </c>
      <c r="D16" s="30">
        <v>2000</v>
      </c>
      <c r="E16" s="30" t="s">
        <v>657</v>
      </c>
      <c r="F16" s="30"/>
      <c r="G16" s="30" t="s">
        <v>190</v>
      </c>
    </row>
    <row r="17" spans="2:7" x14ac:dyDescent="0.4">
      <c r="B17" s="30" t="s">
        <v>659</v>
      </c>
      <c r="C17" s="30" t="s">
        <v>1365</v>
      </c>
      <c r="D17" s="30">
        <v>2001</v>
      </c>
      <c r="E17" s="30" t="s">
        <v>660</v>
      </c>
      <c r="F17" s="30" t="s">
        <v>658</v>
      </c>
      <c r="G17" s="30" t="s">
        <v>195</v>
      </c>
    </row>
    <row r="18" spans="2:7" x14ac:dyDescent="0.4">
      <c r="B18" s="30" t="s">
        <v>661</v>
      </c>
      <c r="C18" s="30" t="s">
        <v>1365</v>
      </c>
      <c r="D18" s="30">
        <v>2010</v>
      </c>
      <c r="E18" s="30" t="s">
        <v>662</v>
      </c>
      <c r="F18" s="30" t="s">
        <v>658</v>
      </c>
      <c r="G18" s="30" t="s">
        <v>198</v>
      </c>
    </row>
    <row r="19" spans="2:7" x14ac:dyDescent="0.4">
      <c r="B19" s="30" t="s">
        <v>663</v>
      </c>
      <c r="C19" s="30" t="s">
        <v>1365</v>
      </c>
      <c r="D19" s="30">
        <v>2100</v>
      </c>
      <c r="E19" s="30" t="s">
        <v>664</v>
      </c>
      <c r="F19" s="30" t="s">
        <v>658</v>
      </c>
      <c r="G19" s="30" t="s">
        <v>202</v>
      </c>
    </row>
    <row r="20" spans="2:7" x14ac:dyDescent="0.4">
      <c r="B20" s="30" t="s">
        <v>665</v>
      </c>
      <c r="C20" s="30" t="s">
        <v>1365</v>
      </c>
      <c r="D20" s="30">
        <v>2200</v>
      </c>
      <c r="E20" s="30" t="s">
        <v>666</v>
      </c>
      <c r="F20" s="30" t="s">
        <v>658</v>
      </c>
      <c r="G20" s="30" t="s">
        <v>224</v>
      </c>
    </row>
    <row r="21" spans="2:7" x14ac:dyDescent="0.4">
      <c r="B21" s="30" t="s">
        <v>236</v>
      </c>
      <c r="C21" s="30" t="s">
        <v>1365</v>
      </c>
      <c r="D21" s="30">
        <v>2250</v>
      </c>
      <c r="E21" s="30" t="s">
        <v>237</v>
      </c>
      <c r="F21" s="30" t="s">
        <v>667</v>
      </c>
      <c r="G21" s="30" t="s">
        <v>236</v>
      </c>
    </row>
    <row r="22" spans="2:7" x14ac:dyDescent="0.4">
      <c r="B22" s="30" t="s">
        <v>668</v>
      </c>
      <c r="C22" s="30" t="s">
        <v>1365</v>
      </c>
      <c r="D22" s="30">
        <v>2260</v>
      </c>
      <c r="E22" s="30" t="s">
        <v>669</v>
      </c>
      <c r="F22" s="30" t="s">
        <v>667</v>
      </c>
      <c r="G22" s="30" t="s">
        <v>238</v>
      </c>
    </row>
    <row r="23" spans="2:7" x14ac:dyDescent="0.4">
      <c r="B23" s="30" t="s">
        <v>262</v>
      </c>
      <c r="C23" s="30" t="s">
        <v>1365</v>
      </c>
      <c r="D23" s="30">
        <v>2600</v>
      </c>
      <c r="E23" s="30" t="s">
        <v>263</v>
      </c>
      <c r="F23" s="30" t="s">
        <v>667</v>
      </c>
      <c r="G23" s="30" t="s">
        <v>262</v>
      </c>
    </row>
    <row r="24" spans="2:7" x14ac:dyDescent="0.4">
      <c r="B24" s="30" t="s">
        <v>289</v>
      </c>
      <c r="C24" s="30" t="s">
        <v>1365</v>
      </c>
      <c r="D24" s="30">
        <v>4000</v>
      </c>
      <c r="E24" s="30" t="s">
        <v>290</v>
      </c>
      <c r="F24" s="30" t="s">
        <v>291</v>
      </c>
      <c r="G24" s="30" t="s">
        <v>289</v>
      </c>
    </row>
    <row r="25" spans="2:7" x14ac:dyDescent="0.4">
      <c r="B25" s="30" t="s">
        <v>670</v>
      </c>
      <c r="C25" s="30" t="s">
        <v>1365</v>
      </c>
      <c r="D25" s="30">
        <v>4100</v>
      </c>
      <c r="E25" s="30" t="s">
        <v>671</v>
      </c>
      <c r="F25" s="30" t="s">
        <v>291</v>
      </c>
      <c r="G25" s="30" t="s">
        <v>292</v>
      </c>
    </row>
    <row r="26" spans="2:7" x14ac:dyDescent="0.4">
      <c r="B26" s="30" t="s">
        <v>672</v>
      </c>
      <c r="C26" s="30" t="s">
        <v>1365</v>
      </c>
      <c r="D26" s="30">
        <v>4200</v>
      </c>
      <c r="E26" s="30" t="s">
        <v>673</v>
      </c>
      <c r="F26" s="30" t="s">
        <v>291</v>
      </c>
      <c r="G26" s="30" t="s">
        <v>298</v>
      </c>
    </row>
    <row r="27" spans="2:7" x14ac:dyDescent="0.4">
      <c r="B27" s="30" t="s">
        <v>674</v>
      </c>
      <c r="C27" s="30" t="s">
        <v>1365</v>
      </c>
      <c r="D27" s="30">
        <v>4296</v>
      </c>
      <c r="E27" s="30" t="s">
        <v>675</v>
      </c>
      <c r="F27" s="30" t="s">
        <v>291</v>
      </c>
      <c r="G27" s="30" t="s">
        <v>300</v>
      </c>
    </row>
    <row r="28" spans="2:7" x14ac:dyDescent="0.4">
      <c r="B28" s="30" t="s">
        <v>1023</v>
      </c>
      <c r="C28" s="30" t="s">
        <v>1365</v>
      </c>
      <c r="D28" s="30">
        <v>4297</v>
      </c>
      <c r="E28" s="30" t="s">
        <v>1024</v>
      </c>
      <c r="F28" s="30" t="s">
        <v>291</v>
      </c>
      <c r="G28" s="30" t="s">
        <v>302</v>
      </c>
    </row>
    <row r="29" spans="2:7" x14ac:dyDescent="0.4">
      <c r="B29" s="30" t="s">
        <v>676</v>
      </c>
      <c r="C29" s="30" t="s">
        <v>1365</v>
      </c>
      <c r="D29" s="30">
        <v>4298</v>
      </c>
      <c r="E29" s="30" t="s">
        <v>677</v>
      </c>
      <c r="F29" s="30" t="s">
        <v>291</v>
      </c>
      <c r="G29" s="30" t="s">
        <v>304</v>
      </c>
    </row>
    <row r="30" spans="2:7" x14ac:dyDescent="0.4">
      <c r="B30" s="30" t="s">
        <v>678</v>
      </c>
      <c r="C30" s="30" t="s">
        <v>1365</v>
      </c>
      <c r="D30" s="30">
        <v>4300</v>
      </c>
      <c r="E30" s="30" t="s">
        <v>679</v>
      </c>
      <c r="F30" s="30" t="s">
        <v>291</v>
      </c>
      <c r="G30" s="30" t="s">
        <v>306</v>
      </c>
    </row>
    <row r="31" spans="2:7" x14ac:dyDescent="0.4">
      <c r="B31" s="30" t="s">
        <v>680</v>
      </c>
      <c r="C31" s="30" t="s">
        <v>1365</v>
      </c>
      <c r="D31" s="30">
        <v>4390</v>
      </c>
      <c r="E31" s="30" t="s">
        <v>681</v>
      </c>
      <c r="F31" s="30" t="s">
        <v>291</v>
      </c>
      <c r="G31" s="30" t="s">
        <v>319</v>
      </c>
    </row>
    <row r="32" spans="2:7" x14ac:dyDescent="0.4">
      <c r="B32" s="30" t="s">
        <v>682</v>
      </c>
      <c r="C32" s="30" t="s">
        <v>1365</v>
      </c>
      <c r="D32" s="30">
        <v>4392</v>
      </c>
      <c r="E32" s="30" t="s">
        <v>683</v>
      </c>
      <c r="F32" s="30" t="s">
        <v>684</v>
      </c>
      <c r="G32" s="30" t="s">
        <v>321</v>
      </c>
    </row>
    <row r="33" spans="2:7" x14ac:dyDescent="0.4">
      <c r="B33" s="30" t="s">
        <v>685</v>
      </c>
      <c r="C33" s="30" t="s">
        <v>1365</v>
      </c>
      <c r="D33" s="30">
        <v>4395</v>
      </c>
      <c r="E33" s="30" t="s">
        <v>686</v>
      </c>
      <c r="F33" s="30" t="s">
        <v>684</v>
      </c>
      <c r="G33" s="30" t="s">
        <v>323</v>
      </c>
    </row>
    <row r="34" spans="2:7" x14ac:dyDescent="0.4">
      <c r="B34" s="30" t="s">
        <v>687</v>
      </c>
      <c r="C34" s="30" t="s">
        <v>1365</v>
      </c>
      <c r="D34" s="30">
        <v>4500</v>
      </c>
      <c r="E34" s="30" t="s">
        <v>688</v>
      </c>
      <c r="F34" s="30" t="s">
        <v>689</v>
      </c>
      <c r="G34" s="30" t="s">
        <v>327</v>
      </c>
    </row>
    <row r="35" spans="2:7" x14ac:dyDescent="0.4">
      <c r="B35" s="30" t="s">
        <v>690</v>
      </c>
      <c r="C35" s="30" t="s">
        <v>1365</v>
      </c>
      <c r="D35" s="30">
        <v>4510</v>
      </c>
      <c r="E35" s="30" t="s">
        <v>691</v>
      </c>
      <c r="F35" s="30" t="s">
        <v>689</v>
      </c>
      <c r="G35" s="30" t="s">
        <v>329</v>
      </c>
    </row>
    <row r="36" spans="2:7" x14ac:dyDescent="0.4">
      <c r="B36" s="30" t="s">
        <v>692</v>
      </c>
      <c r="C36" s="30" t="s">
        <v>1365</v>
      </c>
      <c r="D36" s="30">
        <v>4520</v>
      </c>
      <c r="E36" s="30" t="s">
        <v>693</v>
      </c>
      <c r="F36" s="30" t="s">
        <v>689</v>
      </c>
      <c r="G36" s="30" t="s">
        <v>331</v>
      </c>
    </row>
    <row r="37" spans="2:7" x14ac:dyDescent="0.4">
      <c r="B37" s="30" t="s">
        <v>694</v>
      </c>
      <c r="C37" s="30" t="s">
        <v>1365</v>
      </c>
      <c r="D37" s="30">
        <v>4530</v>
      </c>
      <c r="E37" s="30" t="s">
        <v>693</v>
      </c>
      <c r="F37" s="30" t="s">
        <v>689</v>
      </c>
      <c r="G37" s="30" t="s">
        <v>333</v>
      </c>
    </row>
    <row r="38" spans="2:7" x14ac:dyDescent="0.4">
      <c r="B38" s="30" t="s">
        <v>695</v>
      </c>
      <c r="C38" s="30" t="s">
        <v>1365</v>
      </c>
      <c r="D38" s="30">
        <v>4550</v>
      </c>
      <c r="E38" s="30" t="s">
        <v>696</v>
      </c>
      <c r="F38" s="30" t="s">
        <v>697</v>
      </c>
      <c r="G38" s="30" t="s">
        <v>337</v>
      </c>
    </row>
    <row r="39" spans="2:7" x14ac:dyDescent="0.4">
      <c r="B39" s="30" t="s">
        <v>698</v>
      </c>
      <c r="C39" s="30" t="s">
        <v>1365</v>
      </c>
      <c r="D39" s="30">
        <v>4590</v>
      </c>
      <c r="E39" s="30" t="s">
        <v>699</v>
      </c>
      <c r="F39" s="30" t="s">
        <v>689</v>
      </c>
      <c r="G39" s="30" t="s">
        <v>341</v>
      </c>
    </row>
    <row r="40" spans="2:7" x14ac:dyDescent="0.4">
      <c r="B40" s="30" t="s">
        <v>700</v>
      </c>
      <c r="C40" s="30" t="s">
        <v>1365</v>
      </c>
      <c r="D40" s="30">
        <v>4600</v>
      </c>
      <c r="E40" s="30" t="s">
        <v>701</v>
      </c>
      <c r="F40" s="30" t="s">
        <v>689</v>
      </c>
      <c r="G40" s="30" t="s">
        <v>343</v>
      </c>
    </row>
    <row r="41" spans="2:7" x14ac:dyDescent="0.4">
      <c r="B41" s="30" t="s">
        <v>702</v>
      </c>
      <c r="C41" s="30" t="s">
        <v>1365</v>
      </c>
      <c r="D41" s="30">
        <v>4610</v>
      </c>
      <c r="E41" s="30" t="s">
        <v>703</v>
      </c>
      <c r="F41" s="30" t="s">
        <v>689</v>
      </c>
      <c r="G41" s="30" t="s">
        <v>345</v>
      </c>
    </row>
    <row r="42" spans="2:7" x14ac:dyDescent="0.4">
      <c r="B42" s="30" t="s">
        <v>704</v>
      </c>
      <c r="C42" s="30" t="s">
        <v>1365</v>
      </c>
      <c r="D42" s="30">
        <v>5010</v>
      </c>
      <c r="E42" s="30" t="s">
        <v>705</v>
      </c>
      <c r="F42" s="30" t="s">
        <v>706</v>
      </c>
      <c r="G42" s="30" t="s">
        <v>1011</v>
      </c>
    </row>
    <row r="43" spans="2:7" x14ac:dyDescent="0.4">
      <c r="B43" s="30" t="s">
        <v>707</v>
      </c>
      <c r="C43" s="30" t="s">
        <v>1365</v>
      </c>
      <c r="D43" s="30">
        <v>5030</v>
      </c>
      <c r="E43" s="30" t="s">
        <v>517</v>
      </c>
      <c r="F43" s="30" t="s">
        <v>706</v>
      </c>
      <c r="G43" s="30" t="s">
        <v>1013</v>
      </c>
    </row>
    <row r="44" spans="2:7" x14ac:dyDescent="0.4">
      <c r="B44" s="30" t="s">
        <v>708</v>
      </c>
      <c r="C44" s="30" t="s">
        <v>1365</v>
      </c>
      <c r="D44" s="30">
        <v>5130</v>
      </c>
      <c r="E44" s="30" t="s">
        <v>517</v>
      </c>
      <c r="F44" s="30" t="s">
        <v>639</v>
      </c>
      <c r="G44" s="30" t="s">
        <v>377</v>
      </c>
    </row>
    <row r="45" spans="2:7" x14ac:dyDescent="0.4">
      <c r="B45" s="30" t="s">
        <v>709</v>
      </c>
      <c r="C45" s="30" t="s">
        <v>1365</v>
      </c>
      <c r="D45" s="30">
        <v>5300</v>
      </c>
      <c r="E45" s="30" t="s">
        <v>710</v>
      </c>
      <c r="F45" s="30" t="s">
        <v>711</v>
      </c>
      <c r="G45" s="30" t="s">
        <v>411</v>
      </c>
    </row>
    <row r="46" spans="2:7" x14ac:dyDescent="0.4">
      <c r="B46" s="30" t="s">
        <v>712</v>
      </c>
      <c r="C46" s="30" t="s">
        <v>1365</v>
      </c>
      <c r="D46" s="30">
        <v>5310</v>
      </c>
      <c r="E46" s="30" t="s">
        <v>713</v>
      </c>
      <c r="F46" s="30" t="s">
        <v>711</v>
      </c>
      <c r="G46" s="30" t="s">
        <v>413</v>
      </c>
    </row>
    <row r="47" spans="2:7" x14ac:dyDescent="0.4">
      <c r="B47" s="30" t="s">
        <v>714</v>
      </c>
      <c r="C47" s="30" t="s">
        <v>1365</v>
      </c>
      <c r="D47" s="30">
        <v>5400</v>
      </c>
      <c r="E47" s="30" t="s">
        <v>370</v>
      </c>
      <c r="F47" s="30" t="s">
        <v>715</v>
      </c>
      <c r="G47" s="30" t="s">
        <v>419</v>
      </c>
    </row>
    <row r="48" spans="2:7" x14ac:dyDescent="0.4">
      <c r="B48" s="30" t="s">
        <v>716</v>
      </c>
      <c r="C48" s="30" t="s">
        <v>1365</v>
      </c>
      <c r="D48" s="30">
        <v>5401</v>
      </c>
      <c r="E48" s="30" t="s">
        <v>370</v>
      </c>
      <c r="F48" s="30" t="s">
        <v>715</v>
      </c>
      <c r="G48" s="30" t="s">
        <v>421</v>
      </c>
    </row>
    <row r="49" spans="2:7" x14ac:dyDescent="0.4">
      <c r="B49" s="30" t="s">
        <v>1015</v>
      </c>
      <c r="C49" s="30" t="s">
        <v>1365</v>
      </c>
      <c r="D49" s="30">
        <v>5410</v>
      </c>
      <c r="E49" s="30" t="s">
        <v>1016</v>
      </c>
      <c r="F49" s="30" t="s">
        <v>715</v>
      </c>
      <c r="G49" s="30" t="s">
        <v>1015</v>
      </c>
    </row>
    <row r="50" spans="2:7" x14ac:dyDescent="0.4">
      <c r="B50" s="30" t="s">
        <v>717</v>
      </c>
      <c r="C50" s="30" t="s">
        <v>1365</v>
      </c>
      <c r="D50" s="30">
        <v>6000</v>
      </c>
      <c r="E50" s="30" t="s">
        <v>392</v>
      </c>
      <c r="F50" s="30" t="s">
        <v>706</v>
      </c>
      <c r="G50" s="30" t="s">
        <v>425</v>
      </c>
    </row>
    <row r="51" spans="2:7" x14ac:dyDescent="0.4">
      <c r="B51" s="30" t="s">
        <v>718</v>
      </c>
      <c r="C51" s="30" t="s">
        <v>1365</v>
      </c>
      <c r="D51" s="30">
        <v>6010</v>
      </c>
      <c r="E51" s="30" t="s">
        <v>719</v>
      </c>
      <c r="F51" s="30" t="s">
        <v>706</v>
      </c>
      <c r="G51" s="30" t="s">
        <v>429</v>
      </c>
    </row>
    <row r="52" spans="2:7" x14ac:dyDescent="0.4">
      <c r="B52" s="30" t="s">
        <v>494</v>
      </c>
      <c r="C52" s="30" t="s">
        <v>1365</v>
      </c>
      <c r="D52" s="30">
        <v>7000</v>
      </c>
      <c r="E52" s="30" t="s">
        <v>495</v>
      </c>
      <c r="F52" s="30" t="s">
        <v>720</v>
      </c>
      <c r="G52" s="30" t="s">
        <v>494</v>
      </c>
    </row>
    <row r="53" spans="2:7" x14ac:dyDescent="0.4">
      <c r="B53" s="30" t="s">
        <v>721</v>
      </c>
      <c r="C53" s="30" t="s">
        <v>1365</v>
      </c>
      <c r="D53" s="30">
        <v>7010</v>
      </c>
      <c r="E53" s="30" t="s">
        <v>722</v>
      </c>
      <c r="F53" s="30" t="s">
        <v>723</v>
      </c>
      <c r="G53" s="30" t="s">
        <v>721</v>
      </c>
    </row>
    <row r="54" spans="2:7" x14ac:dyDescent="0.4">
      <c r="B54" s="30" t="s">
        <v>724</v>
      </c>
      <c r="C54" s="30" t="s">
        <v>1365</v>
      </c>
      <c r="D54" s="30">
        <v>7011</v>
      </c>
      <c r="E54" s="30" t="s">
        <v>725</v>
      </c>
      <c r="F54" s="30" t="s">
        <v>723</v>
      </c>
      <c r="G54" s="30" t="s">
        <v>724</v>
      </c>
    </row>
    <row r="55" spans="2:7" x14ac:dyDescent="0.4">
      <c r="B55" s="30" t="s">
        <v>726</v>
      </c>
      <c r="C55" s="30" t="s">
        <v>1365</v>
      </c>
      <c r="D55" s="30">
        <v>7012</v>
      </c>
      <c r="E55" s="30" t="s">
        <v>727</v>
      </c>
      <c r="F55" s="30" t="s">
        <v>723</v>
      </c>
      <c r="G55" s="30" t="s">
        <v>726</v>
      </c>
    </row>
    <row r="56" spans="2:7" x14ac:dyDescent="0.4">
      <c r="B56" s="30" t="s">
        <v>728</v>
      </c>
      <c r="C56" s="30" t="s">
        <v>1365</v>
      </c>
      <c r="D56" s="30">
        <v>7100</v>
      </c>
      <c r="E56" s="30" t="s">
        <v>386</v>
      </c>
      <c r="F56" s="30" t="s">
        <v>729</v>
      </c>
      <c r="G56" s="30" t="s">
        <v>496</v>
      </c>
    </row>
    <row r="57" spans="2:7" x14ac:dyDescent="0.4">
      <c r="B57" s="30" t="s">
        <v>730</v>
      </c>
      <c r="C57" s="30" t="s">
        <v>1365</v>
      </c>
      <c r="D57" s="30">
        <v>7101</v>
      </c>
      <c r="E57" s="30" t="s">
        <v>731</v>
      </c>
      <c r="F57" s="30" t="s">
        <v>732</v>
      </c>
      <c r="G57" s="30" t="s">
        <v>498</v>
      </c>
    </row>
    <row r="58" spans="2:7" x14ac:dyDescent="0.4">
      <c r="B58" s="30" t="s">
        <v>733</v>
      </c>
      <c r="C58" s="30" t="s">
        <v>1365</v>
      </c>
      <c r="D58" s="30">
        <v>7102</v>
      </c>
      <c r="E58" s="30" t="s">
        <v>734</v>
      </c>
      <c r="F58" s="30" t="s">
        <v>735</v>
      </c>
      <c r="G58" s="30" t="s">
        <v>500</v>
      </c>
    </row>
    <row r="59" spans="2:7" x14ac:dyDescent="0.4">
      <c r="B59" s="30" t="s">
        <v>736</v>
      </c>
      <c r="C59" s="30" t="s">
        <v>1365</v>
      </c>
      <c r="D59" s="30">
        <v>7103</v>
      </c>
      <c r="E59" s="30" t="s">
        <v>737</v>
      </c>
      <c r="F59" s="30" t="s">
        <v>723</v>
      </c>
      <c r="G59" s="30" t="s">
        <v>502</v>
      </c>
    </row>
    <row r="60" spans="2:7" x14ac:dyDescent="0.4">
      <c r="B60" s="30" t="s">
        <v>504</v>
      </c>
      <c r="C60" s="30" t="s">
        <v>1365</v>
      </c>
      <c r="D60" s="30">
        <v>7104</v>
      </c>
      <c r="E60" s="30" t="s">
        <v>505</v>
      </c>
      <c r="F60" s="30" t="s">
        <v>723</v>
      </c>
      <c r="G60" s="30" t="s">
        <v>504</v>
      </c>
    </row>
    <row r="61" spans="2:7" x14ac:dyDescent="0.4">
      <c r="B61" s="30" t="s">
        <v>506</v>
      </c>
      <c r="C61" s="30" t="s">
        <v>1365</v>
      </c>
      <c r="D61" s="30">
        <v>7199</v>
      </c>
      <c r="E61" s="30" t="s">
        <v>507</v>
      </c>
      <c r="F61" s="30" t="s">
        <v>738</v>
      </c>
      <c r="G61" s="30" t="s">
        <v>506</v>
      </c>
    </row>
    <row r="62" spans="2:7" x14ac:dyDescent="0.4">
      <c r="B62" s="30" t="s">
        <v>739</v>
      </c>
      <c r="C62" s="30" t="s">
        <v>1365</v>
      </c>
      <c r="D62" s="30">
        <v>7301</v>
      </c>
      <c r="E62" s="30" t="s">
        <v>740</v>
      </c>
      <c r="F62" s="30" t="s">
        <v>741</v>
      </c>
      <c r="G62" s="30" t="s">
        <v>510</v>
      </c>
    </row>
    <row r="63" spans="2:7" x14ac:dyDescent="0.4">
      <c r="B63" s="30" t="s">
        <v>514</v>
      </c>
      <c r="C63" s="30" t="s">
        <v>1365</v>
      </c>
      <c r="D63" s="30">
        <v>7304</v>
      </c>
      <c r="E63" s="30" t="s">
        <v>515</v>
      </c>
      <c r="F63" s="30" t="s">
        <v>706</v>
      </c>
      <c r="G63" s="30" t="s">
        <v>514</v>
      </c>
    </row>
    <row r="64" spans="2:7" x14ac:dyDescent="0.4">
      <c r="B64" s="30" t="s">
        <v>742</v>
      </c>
      <c r="C64" s="30" t="s">
        <v>1365</v>
      </c>
      <c r="D64" s="30">
        <v>7305</v>
      </c>
      <c r="E64" s="30" t="s">
        <v>519</v>
      </c>
      <c r="F64" s="30" t="s">
        <v>706</v>
      </c>
      <c r="G64" s="30" t="s">
        <v>516</v>
      </c>
    </row>
    <row r="65" spans="2:7" x14ac:dyDescent="0.4">
      <c r="B65" s="30" t="s">
        <v>520</v>
      </c>
      <c r="C65" s="30" t="s">
        <v>1365</v>
      </c>
      <c r="D65" s="30">
        <v>7308</v>
      </c>
      <c r="E65" s="30" t="s">
        <v>521</v>
      </c>
      <c r="F65" s="30" t="s">
        <v>636</v>
      </c>
      <c r="G65" s="30" t="s">
        <v>520</v>
      </c>
    </row>
    <row r="66" spans="2:7" x14ac:dyDescent="0.4">
      <c r="B66" s="30" t="s">
        <v>522</v>
      </c>
      <c r="C66" s="30" t="s">
        <v>1365</v>
      </c>
      <c r="D66" s="30">
        <v>7309</v>
      </c>
      <c r="E66" s="30" t="s">
        <v>523</v>
      </c>
      <c r="F66" s="30" t="s">
        <v>743</v>
      </c>
      <c r="G66" s="30" t="s">
        <v>522</v>
      </c>
    </row>
    <row r="67" spans="2:7" x14ac:dyDescent="0.4">
      <c r="B67" s="30" t="s">
        <v>744</v>
      </c>
      <c r="C67" s="30" t="s">
        <v>1365</v>
      </c>
      <c r="D67" s="30">
        <v>7310</v>
      </c>
      <c r="E67" s="30" t="s">
        <v>392</v>
      </c>
      <c r="F67" s="30" t="s">
        <v>706</v>
      </c>
      <c r="G67" s="30" t="s">
        <v>524</v>
      </c>
    </row>
    <row r="68" spans="2:7" x14ac:dyDescent="0.4">
      <c r="B68" s="30" t="s">
        <v>745</v>
      </c>
      <c r="C68" s="30" t="s">
        <v>1365</v>
      </c>
      <c r="D68" s="30">
        <v>7311</v>
      </c>
      <c r="E68" s="30" t="s">
        <v>705</v>
      </c>
      <c r="F68" s="30" t="s">
        <v>706</v>
      </c>
      <c r="G68" s="30" t="s">
        <v>526</v>
      </c>
    </row>
    <row r="69" spans="2:7" x14ac:dyDescent="0.4">
      <c r="B69" s="30" t="s">
        <v>528</v>
      </c>
      <c r="C69" s="30" t="s">
        <v>1365</v>
      </c>
      <c r="D69" s="30">
        <v>7350</v>
      </c>
      <c r="E69" s="30" t="s">
        <v>529</v>
      </c>
      <c r="F69" s="30" t="s">
        <v>746</v>
      </c>
      <c r="G69" s="30" t="s">
        <v>528</v>
      </c>
    </row>
    <row r="70" spans="2:7" x14ac:dyDescent="0.4">
      <c r="B70" s="30" t="s">
        <v>747</v>
      </c>
      <c r="C70" s="30" t="s">
        <v>1365</v>
      </c>
      <c r="D70" s="30">
        <v>9000</v>
      </c>
      <c r="E70" s="30" t="s">
        <v>237</v>
      </c>
      <c r="F70" s="30" t="s">
        <v>316</v>
      </c>
      <c r="G70" s="30" t="s">
        <v>570</v>
      </c>
    </row>
    <row r="71" spans="2:7" x14ac:dyDescent="0.4">
      <c r="B71" s="30" t="s">
        <v>572</v>
      </c>
      <c r="C71" s="30" t="s">
        <v>1365</v>
      </c>
      <c r="D71" s="30">
        <v>9010</v>
      </c>
      <c r="E71" s="30" t="s">
        <v>573</v>
      </c>
      <c r="F71" s="30" t="s">
        <v>316</v>
      </c>
      <c r="G71" s="30" t="s">
        <v>572</v>
      </c>
    </row>
    <row r="72" spans="2:7" x14ac:dyDescent="0.4">
      <c r="B72" s="30" t="s">
        <v>576</v>
      </c>
      <c r="C72" s="30" t="s">
        <v>1365</v>
      </c>
      <c r="D72" s="30">
        <v>9030</v>
      </c>
      <c r="E72" s="30" t="s">
        <v>577</v>
      </c>
      <c r="F72" s="30" t="s">
        <v>316</v>
      </c>
      <c r="G72" s="30" t="s">
        <v>576</v>
      </c>
    </row>
    <row r="73" spans="2:7" x14ac:dyDescent="0.4">
      <c r="B73" s="30" t="s">
        <v>748</v>
      </c>
      <c r="C73" s="30" t="s">
        <v>1365</v>
      </c>
      <c r="D73" s="30">
        <v>9690</v>
      </c>
      <c r="E73" s="30" t="s">
        <v>749</v>
      </c>
      <c r="F73" s="30" t="s">
        <v>316</v>
      </c>
      <c r="G73" s="30" t="s">
        <v>618</v>
      </c>
    </row>
    <row r="74" spans="2:7" x14ac:dyDescent="0.4">
      <c r="B74" s="30" t="s">
        <v>750</v>
      </c>
      <c r="C74" s="30" t="s">
        <v>1365</v>
      </c>
      <c r="D74" s="30">
        <v>9870</v>
      </c>
      <c r="E74" s="30" t="s">
        <v>751</v>
      </c>
      <c r="F74" s="30" t="s">
        <v>316</v>
      </c>
      <c r="G74" s="30" t="s">
        <v>624</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F29" sqref="F29"/>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0" t="s">
        <v>1025</v>
      </c>
    </row>
    <row r="4" spans="1:7" ht="16.5" thickBot="1" x14ac:dyDescent="0.45">
      <c r="A4" s="32" t="s">
        <v>47</v>
      </c>
      <c r="B4" s="24" t="s">
        <v>1026</v>
      </c>
      <c r="C4" s="37" t="s">
        <v>1479</v>
      </c>
      <c r="D4" s="37" t="s">
        <v>53</v>
      </c>
      <c r="E4" s="24" t="s">
        <v>753</v>
      </c>
      <c r="F4" s="24" t="s">
        <v>754</v>
      </c>
      <c r="G4" s="24" t="s">
        <v>755</v>
      </c>
    </row>
    <row r="5" spans="1:7" x14ac:dyDescent="0.4">
      <c r="B5" s="23" t="s">
        <v>1676</v>
      </c>
      <c r="C5" s="23" t="s">
        <v>1678</v>
      </c>
      <c r="D5" s="23" t="s">
        <v>1477</v>
      </c>
      <c r="E5" s="23" t="s">
        <v>1476</v>
      </c>
      <c r="F5" s="23" t="s">
        <v>757</v>
      </c>
      <c r="G5" s="23" t="s">
        <v>758</v>
      </c>
    </row>
    <row r="6" spans="1:7" x14ac:dyDescent="0.4">
      <c r="B6" s="30" t="s">
        <v>1677</v>
      </c>
      <c r="C6" s="30" t="s">
        <v>1679</v>
      </c>
      <c r="D6" s="30" t="s">
        <v>756</v>
      </c>
      <c r="E6" s="30" t="s">
        <v>1476</v>
      </c>
      <c r="F6" s="30" t="s">
        <v>757</v>
      </c>
      <c r="G6" s="30" t="s">
        <v>758</v>
      </c>
    </row>
    <row r="10" spans="1:7" x14ac:dyDescent="0.4">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J19" sqref="J19"/>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0" t="s">
        <v>1027</v>
      </c>
    </row>
    <row r="4" spans="1:11" ht="16.5" thickBot="1" x14ac:dyDescent="0.45">
      <c r="A4" s="32" t="s">
        <v>47</v>
      </c>
      <c r="B4" s="45" t="s">
        <v>1034</v>
      </c>
      <c r="C4" s="45" t="s">
        <v>759</v>
      </c>
      <c r="D4" s="48" t="s">
        <v>1480</v>
      </c>
      <c r="E4" s="45" t="s">
        <v>53</v>
      </c>
      <c r="F4" s="45" t="s">
        <v>1029</v>
      </c>
      <c r="G4" s="45" t="s">
        <v>1028</v>
      </c>
      <c r="H4" s="45" t="s">
        <v>1030</v>
      </c>
      <c r="I4" s="45" t="s">
        <v>1032</v>
      </c>
      <c r="J4" s="45" t="s">
        <v>760</v>
      </c>
      <c r="K4" s="45" t="s">
        <v>1033</v>
      </c>
    </row>
    <row r="5" spans="1:11" x14ac:dyDescent="0.4">
      <c r="B5" s="23" t="s">
        <v>1481</v>
      </c>
      <c r="C5" s="23" t="s">
        <v>1365</v>
      </c>
      <c r="D5" s="23" t="s">
        <v>1482</v>
      </c>
      <c r="E5" s="23" t="s">
        <v>1483</v>
      </c>
      <c r="F5" s="89" t="s">
        <v>1031</v>
      </c>
      <c r="G5" s="23"/>
      <c r="H5" s="23" t="s">
        <v>766</v>
      </c>
      <c r="I5" s="23" t="s">
        <v>766</v>
      </c>
      <c r="J5" s="23"/>
      <c r="K5" s="23"/>
    </row>
    <row r="6" spans="1:11" x14ac:dyDescent="0.4">
      <c r="B6" s="30" t="s">
        <v>1484</v>
      </c>
      <c r="C6" s="30" t="s">
        <v>1365</v>
      </c>
      <c r="D6" s="30" t="s">
        <v>1485</v>
      </c>
      <c r="E6" s="30" t="s">
        <v>1486</v>
      </c>
      <c r="F6" s="90" t="s">
        <v>1031</v>
      </c>
      <c r="G6" s="30"/>
      <c r="H6" s="30" t="s">
        <v>766</v>
      </c>
      <c r="I6" s="30" t="s">
        <v>766</v>
      </c>
      <c r="J6" s="30"/>
      <c r="K6" s="30"/>
    </row>
    <row r="7" spans="1:11" x14ac:dyDescent="0.4">
      <c r="B7" s="30" t="s">
        <v>1487</v>
      </c>
      <c r="C7" s="30" t="s">
        <v>1365</v>
      </c>
      <c r="D7" s="30" t="s">
        <v>1430</v>
      </c>
      <c r="E7" s="30" t="s">
        <v>1488</v>
      </c>
      <c r="F7" s="90" t="s">
        <v>1031</v>
      </c>
      <c r="G7" s="30"/>
      <c r="H7" s="30" t="s">
        <v>76</v>
      </c>
      <c r="I7" s="30" t="s">
        <v>766</v>
      </c>
      <c r="J7" s="30"/>
      <c r="K7" s="30"/>
    </row>
    <row r="8" spans="1:11" x14ac:dyDescent="0.4">
      <c r="B8" s="30" t="s">
        <v>1489</v>
      </c>
      <c r="C8" s="30" t="s">
        <v>1365</v>
      </c>
      <c r="D8" s="30" t="s">
        <v>1490</v>
      </c>
      <c r="E8" s="30" t="s">
        <v>1491</v>
      </c>
      <c r="F8" s="90" t="s">
        <v>1031</v>
      </c>
      <c r="G8" s="30"/>
      <c r="H8" s="30" t="s">
        <v>766</v>
      </c>
      <c r="I8" s="30" t="s">
        <v>766</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M25" sqref="M25"/>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3" t="s">
        <v>1043</v>
      </c>
    </row>
    <row r="4" spans="1:7" ht="16.5" thickBot="1" x14ac:dyDescent="0.45">
      <c r="A4" s="32" t="s">
        <v>47</v>
      </c>
      <c r="B4" s="91" t="s">
        <v>52</v>
      </c>
      <c r="C4" s="33" t="s">
        <v>1492</v>
      </c>
      <c r="D4" s="2" t="s">
        <v>759</v>
      </c>
      <c r="E4" s="33" t="s">
        <v>53</v>
      </c>
      <c r="F4" s="2" t="s">
        <v>761</v>
      </c>
      <c r="G4" s="2" t="s">
        <v>1028</v>
      </c>
    </row>
    <row r="5" spans="1:7" ht="16.5" thickTop="1" x14ac:dyDescent="0.4">
      <c r="B5" s="49" t="str">
        <f>CONCATENATE(C5,"(",E5,")")</f>
        <v>01(社外倉庫)</v>
      </c>
      <c r="C5" s="31" t="s">
        <v>1650</v>
      </c>
      <c r="D5" s="31" t="s">
        <v>1365</v>
      </c>
      <c r="E5" s="31" t="s">
        <v>1680</v>
      </c>
      <c r="F5" s="172" t="s">
        <v>74</v>
      </c>
      <c r="G5" s="31"/>
    </row>
    <row r="6" spans="1:7" x14ac:dyDescent="0.4">
      <c r="B6" s="49" t="str">
        <f t="shared" ref="B6" si="0">CONCATENATE(C6,"(",E6,")")</f>
        <v>03(社内倉庫)</v>
      </c>
      <c r="C6" s="29" t="s">
        <v>1651</v>
      </c>
      <c r="D6" s="29" t="s">
        <v>1365</v>
      </c>
      <c r="E6" s="29" t="s">
        <v>1681</v>
      </c>
      <c r="F6" s="29" t="s">
        <v>74</v>
      </c>
      <c r="G6" s="29"/>
    </row>
    <row r="7" spans="1:7" x14ac:dyDescent="0.4">
      <c r="B7" s="29"/>
      <c r="C7" s="29"/>
      <c r="D7" s="29"/>
      <c r="E7" s="29"/>
      <c r="F7" s="29"/>
      <c r="G7" s="29"/>
    </row>
    <row r="10" spans="1:7" x14ac:dyDescent="0.4">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9" zoomScale="115" zoomScaleNormal="115" workbookViewId="0">
      <selection activeCell="J30" sqref="J30"/>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0" t="s">
        <v>1044</v>
      </c>
    </row>
    <row r="4" spans="1:12" ht="16.5" thickBot="1" x14ac:dyDescent="0.45">
      <c r="A4" s="32" t="s">
        <v>47</v>
      </c>
      <c r="B4" s="24" t="s">
        <v>1045</v>
      </c>
      <c r="C4" s="24" t="s">
        <v>632</v>
      </c>
      <c r="D4" s="37" t="s">
        <v>763</v>
      </c>
      <c r="E4" s="37" t="s">
        <v>1493</v>
      </c>
      <c r="F4" s="37" t="s">
        <v>1494</v>
      </c>
      <c r="G4" s="24" t="s">
        <v>96</v>
      </c>
      <c r="H4" s="24" t="s">
        <v>1046</v>
      </c>
      <c r="I4" s="24" t="s">
        <v>1049</v>
      </c>
      <c r="J4" s="24" t="s">
        <v>1047</v>
      </c>
      <c r="K4" s="24" t="s">
        <v>1048</v>
      </c>
      <c r="L4" s="24" t="s">
        <v>1050</v>
      </c>
    </row>
    <row r="5" spans="1:12" x14ac:dyDescent="0.4">
      <c r="B5" s="23" t="str">
        <f t="shared" ref="B5:B13" si="0">E5&amp;"("&amp;G5&amp;")"</f>
        <v>1101(鴻池運輸)</v>
      </c>
      <c r="C5" s="23" t="s">
        <v>1365</v>
      </c>
      <c r="D5" s="23" t="s">
        <v>1951</v>
      </c>
      <c r="E5" s="23" t="s">
        <v>1942</v>
      </c>
      <c r="F5" s="23" t="s">
        <v>764</v>
      </c>
      <c r="G5" s="23" t="s">
        <v>1953</v>
      </c>
      <c r="H5" s="23" t="s">
        <v>76</v>
      </c>
      <c r="I5" s="23" t="s">
        <v>76</v>
      </c>
      <c r="J5" s="23" t="s">
        <v>76</v>
      </c>
      <c r="K5" s="23" t="s">
        <v>76</v>
      </c>
      <c r="L5" s="23" t="s">
        <v>76</v>
      </c>
    </row>
    <row r="6" spans="1:12" x14ac:dyDescent="0.4">
      <c r="B6" s="30" t="str">
        <f t="shared" si="0"/>
        <v>1102(山本運輸)</v>
      </c>
      <c r="C6" s="30" t="s">
        <v>1365</v>
      </c>
      <c r="D6" s="30" t="s">
        <v>1951</v>
      </c>
      <c r="E6" s="44" t="s">
        <v>1943</v>
      </c>
      <c r="F6" s="44" t="s">
        <v>764</v>
      </c>
      <c r="G6" s="44" t="s">
        <v>1954</v>
      </c>
      <c r="H6" s="30" t="s">
        <v>76</v>
      </c>
      <c r="I6" s="30" t="s">
        <v>766</v>
      </c>
      <c r="J6" s="30" t="s">
        <v>76</v>
      </c>
      <c r="K6" s="30" t="s">
        <v>76</v>
      </c>
      <c r="L6" s="30" t="s">
        <v>76</v>
      </c>
    </row>
    <row r="7" spans="1:12" x14ac:dyDescent="0.4">
      <c r="B7" s="30" t="str">
        <f t="shared" si="0"/>
        <v>1103(入江運輸)</v>
      </c>
      <c r="C7" s="30" t="s">
        <v>1365</v>
      </c>
      <c r="D7" s="30" t="s">
        <v>1951</v>
      </c>
      <c r="E7" s="30" t="s">
        <v>1944</v>
      </c>
      <c r="F7" s="30" t="s">
        <v>764</v>
      </c>
      <c r="G7" s="30" t="s">
        <v>1955</v>
      </c>
      <c r="H7" s="30" t="s">
        <v>76</v>
      </c>
      <c r="I7" s="30" t="s">
        <v>766</v>
      </c>
      <c r="J7" s="30" t="s">
        <v>76</v>
      </c>
      <c r="K7" s="30" t="s">
        <v>76</v>
      </c>
      <c r="L7" s="30" t="s">
        <v>76</v>
      </c>
    </row>
    <row r="8" spans="1:12" x14ac:dyDescent="0.4">
      <c r="B8" s="30" t="str">
        <f t="shared" si="0"/>
        <v>1201(デコラティブ)</v>
      </c>
      <c r="C8" s="30" t="s">
        <v>1365</v>
      </c>
      <c r="D8" s="30" t="s">
        <v>1951</v>
      </c>
      <c r="E8" s="30" t="s">
        <v>1945</v>
      </c>
      <c r="F8" s="30" t="s">
        <v>764</v>
      </c>
      <c r="G8" s="39" t="s">
        <v>1938</v>
      </c>
      <c r="H8" s="30" t="s">
        <v>76</v>
      </c>
      <c r="I8" s="30" t="s">
        <v>766</v>
      </c>
      <c r="J8" s="30" t="s">
        <v>76</v>
      </c>
      <c r="K8" s="30" t="s">
        <v>76</v>
      </c>
      <c r="L8" s="30" t="s">
        <v>76</v>
      </c>
    </row>
    <row r="9" spans="1:12" x14ac:dyDescent="0.4">
      <c r="B9" s="30" t="str">
        <f t="shared" si="0"/>
        <v>1202(セイリツ工業)</v>
      </c>
      <c r="C9" s="30" t="s">
        <v>1365</v>
      </c>
      <c r="D9" s="30" t="s">
        <v>1951</v>
      </c>
      <c r="E9" s="30" t="s">
        <v>1946</v>
      </c>
      <c r="F9" s="30" t="s">
        <v>764</v>
      </c>
      <c r="G9" s="30" t="s">
        <v>1940</v>
      </c>
      <c r="H9" s="30" t="s">
        <v>76</v>
      </c>
      <c r="I9" s="30" t="s">
        <v>766</v>
      </c>
      <c r="J9" s="30" t="s">
        <v>76</v>
      </c>
      <c r="K9" s="30" t="s">
        <v>76</v>
      </c>
      <c r="L9" s="30" t="s">
        <v>76</v>
      </c>
    </row>
    <row r="10" spans="1:12" x14ac:dyDescent="0.4">
      <c r="B10" s="30" t="str">
        <f t="shared" si="0"/>
        <v>1203(ジェイトリム)</v>
      </c>
      <c r="C10" s="30" t="s">
        <v>1365</v>
      </c>
      <c r="D10" s="30" t="s">
        <v>1951</v>
      </c>
      <c r="E10" s="30" t="s">
        <v>1947</v>
      </c>
      <c r="F10" s="30" t="s">
        <v>764</v>
      </c>
      <c r="G10" s="30" t="s">
        <v>1939</v>
      </c>
      <c r="H10" s="30" t="s">
        <v>76</v>
      </c>
      <c r="I10" s="30" t="s">
        <v>766</v>
      </c>
      <c r="J10" s="30" t="s">
        <v>76</v>
      </c>
      <c r="K10" s="30" t="s">
        <v>76</v>
      </c>
      <c r="L10" s="30" t="s">
        <v>76</v>
      </c>
    </row>
    <row r="11" spans="1:12" x14ac:dyDescent="0.4">
      <c r="B11" s="30" t="str">
        <f t="shared" si="0"/>
        <v>1204(エクシング)</v>
      </c>
      <c r="C11" s="30" t="s">
        <v>1365</v>
      </c>
      <c r="D11" s="30" t="s">
        <v>1951</v>
      </c>
      <c r="E11" s="30" t="s">
        <v>1948</v>
      </c>
      <c r="F11" s="30" t="s">
        <v>764</v>
      </c>
      <c r="G11" s="30" t="s">
        <v>1941</v>
      </c>
      <c r="H11" s="30" t="s">
        <v>76</v>
      </c>
      <c r="I11" s="30" t="s">
        <v>766</v>
      </c>
      <c r="J11" s="30" t="s">
        <v>76</v>
      </c>
      <c r="K11" s="30" t="s">
        <v>76</v>
      </c>
      <c r="L11" s="30" t="s">
        <v>76</v>
      </c>
    </row>
    <row r="12" spans="1:12" x14ac:dyDescent="0.4">
      <c r="B12" s="30" t="str">
        <f t="shared" si="0"/>
        <v>3101(研究所)</v>
      </c>
      <c r="C12" s="30" t="s">
        <v>1365</v>
      </c>
      <c r="D12" s="30" t="s">
        <v>1952</v>
      </c>
      <c r="E12" s="30" t="s">
        <v>1949</v>
      </c>
      <c r="F12" s="30" t="s">
        <v>764</v>
      </c>
      <c r="G12" s="30" t="s">
        <v>1957</v>
      </c>
      <c r="H12" s="30" t="s">
        <v>76</v>
      </c>
      <c r="I12" s="30" t="s">
        <v>766</v>
      </c>
      <c r="J12" s="30" t="s">
        <v>76</v>
      </c>
      <c r="K12" s="30" t="s">
        <v>76</v>
      </c>
      <c r="L12" s="30" t="s">
        <v>76</v>
      </c>
    </row>
    <row r="13" spans="1:12" x14ac:dyDescent="0.4">
      <c r="B13" s="30" t="str">
        <f t="shared" si="0"/>
        <v>3102(使用済)</v>
      </c>
      <c r="C13" s="30" t="s">
        <v>1365</v>
      </c>
      <c r="D13" s="30" t="s">
        <v>1952</v>
      </c>
      <c r="E13" s="30" t="s">
        <v>1950</v>
      </c>
      <c r="F13" s="30" t="s">
        <v>764</v>
      </c>
      <c r="G13" s="30" t="s">
        <v>1956</v>
      </c>
      <c r="H13" s="30" t="s">
        <v>76</v>
      </c>
      <c r="I13" s="30" t="s">
        <v>766</v>
      </c>
      <c r="J13" s="30" t="s">
        <v>76</v>
      </c>
      <c r="K13" s="30" t="s">
        <v>76</v>
      </c>
      <c r="L13" s="30" t="s">
        <v>76</v>
      </c>
    </row>
    <row r="14" spans="1:12" x14ac:dyDescent="0.4">
      <c r="B14" s="30"/>
      <c r="C14" s="30"/>
      <c r="D14" s="30"/>
      <c r="E14" s="30"/>
      <c r="F14" s="30"/>
      <c r="G14" s="30"/>
      <c r="H14" s="30"/>
      <c r="I14" s="30"/>
      <c r="J14" s="30"/>
      <c r="K14" s="30"/>
      <c r="L14" s="30"/>
    </row>
    <row r="15" spans="1:12" x14ac:dyDescent="0.4">
      <c r="B15" s="30"/>
      <c r="C15" s="30"/>
      <c r="D15" s="30"/>
      <c r="E15" s="30"/>
      <c r="F15" s="30"/>
      <c r="G15" s="30"/>
      <c r="H15" s="30"/>
      <c r="I15" s="30"/>
      <c r="J15" s="30"/>
      <c r="K15" s="30"/>
      <c r="L15" s="30"/>
    </row>
    <row r="16" spans="1:12" x14ac:dyDescent="0.4">
      <c r="B16" s="30"/>
      <c r="C16" s="30"/>
      <c r="D16" s="30"/>
      <c r="E16" s="30"/>
      <c r="F16" s="30"/>
      <c r="G16" s="30"/>
      <c r="H16" s="30"/>
      <c r="I16" s="30"/>
      <c r="J16" s="30"/>
      <c r="K16" s="30"/>
      <c r="L16" s="30"/>
    </row>
    <row r="17" spans="2:12" x14ac:dyDescent="0.4">
      <c r="B17" s="30"/>
      <c r="C17" s="30"/>
      <c r="D17" s="30"/>
      <c r="E17" s="30"/>
      <c r="F17" s="30"/>
      <c r="G17" s="30"/>
      <c r="H17" s="30"/>
      <c r="I17" s="30"/>
      <c r="J17" s="30"/>
      <c r="K17" s="30"/>
      <c r="L17" s="30"/>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R27" sqref="R27"/>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0" t="s">
        <v>1054</v>
      </c>
    </row>
    <row r="4" spans="1:6" ht="16.5" thickBot="1" x14ac:dyDescent="0.45">
      <c r="A4" s="32" t="s">
        <v>47</v>
      </c>
      <c r="B4" s="63" t="s">
        <v>52</v>
      </c>
      <c r="C4" s="24" t="s">
        <v>632</v>
      </c>
      <c r="D4" s="37" t="s">
        <v>762</v>
      </c>
      <c r="E4" s="37" t="s">
        <v>1498</v>
      </c>
      <c r="F4" s="37" t="s">
        <v>96</v>
      </c>
    </row>
    <row r="5" spans="1:6" x14ac:dyDescent="0.4">
      <c r="B5" s="22" t="str">
        <f>E5&amp;"("&amp;F5&amp;")"</f>
        <v>0(引当可能)</v>
      </c>
      <c r="C5" s="23" t="s">
        <v>1365</v>
      </c>
      <c r="D5" s="23" t="s">
        <v>1958</v>
      </c>
      <c r="E5" s="23" t="s">
        <v>1500</v>
      </c>
      <c r="F5" s="23" t="s">
        <v>1499</v>
      </c>
    </row>
    <row r="6" spans="1:6" x14ac:dyDescent="0.4">
      <c r="B6" s="35" t="str">
        <f t="shared" ref="B6:B18" si="0">E6&amp;"("&amp;F6&amp;")"</f>
        <v>0(引当可能)</v>
      </c>
      <c r="C6" s="30" t="s">
        <v>1365</v>
      </c>
      <c r="D6" s="30" t="s">
        <v>1959</v>
      </c>
      <c r="E6" s="30" t="s">
        <v>1500</v>
      </c>
      <c r="F6" s="30" t="s">
        <v>1499</v>
      </c>
    </row>
    <row r="7" spans="1:6" x14ac:dyDescent="0.4">
      <c r="B7" s="35" t="str">
        <f t="shared" si="0"/>
        <v>0(引当可能)</v>
      </c>
      <c r="C7" s="30" t="s">
        <v>1365</v>
      </c>
      <c r="D7" s="30" t="s">
        <v>1960</v>
      </c>
      <c r="E7" s="30" t="s">
        <v>1500</v>
      </c>
      <c r="F7" s="30" t="s">
        <v>1499</v>
      </c>
    </row>
    <row r="8" spans="1:6" x14ac:dyDescent="0.4">
      <c r="B8" s="35" t="str">
        <f t="shared" si="0"/>
        <v>0(引当可能)</v>
      </c>
      <c r="C8" s="30" t="s">
        <v>1365</v>
      </c>
      <c r="D8" s="30" t="s">
        <v>1961</v>
      </c>
      <c r="E8" s="30" t="s">
        <v>1500</v>
      </c>
      <c r="F8" s="30" t="s">
        <v>1499</v>
      </c>
    </row>
    <row r="9" spans="1:6" x14ac:dyDescent="0.4">
      <c r="B9" s="35" t="str">
        <f t="shared" si="0"/>
        <v>0(引当可能)</v>
      </c>
      <c r="C9" s="30" t="s">
        <v>1365</v>
      </c>
      <c r="D9" s="30" t="s">
        <v>1962</v>
      </c>
      <c r="E9" s="30" t="s">
        <v>1500</v>
      </c>
      <c r="F9" s="30" t="s">
        <v>1499</v>
      </c>
    </row>
    <row r="10" spans="1:6" x14ac:dyDescent="0.4">
      <c r="B10" s="35" t="str">
        <f t="shared" si="0"/>
        <v>0(引当可能)</v>
      </c>
      <c r="C10" s="30" t="s">
        <v>1365</v>
      </c>
      <c r="D10" s="30" t="s">
        <v>1963</v>
      </c>
      <c r="E10" s="30" t="s">
        <v>1500</v>
      </c>
      <c r="F10" s="30" t="s">
        <v>1499</v>
      </c>
    </row>
    <row r="11" spans="1:6" x14ac:dyDescent="0.4">
      <c r="B11" s="35" t="str">
        <f t="shared" si="0"/>
        <v>0(引当可能)</v>
      </c>
      <c r="C11" s="30" t="s">
        <v>1365</v>
      </c>
      <c r="D11" s="30" t="s">
        <v>1964</v>
      </c>
      <c r="E11" s="30" t="s">
        <v>1500</v>
      </c>
      <c r="F11" s="30" t="s">
        <v>1499</v>
      </c>
    </row>
    <row r="12" spans="1:6" x14ac:dyDescent="0.4">
      <c r="B12" s="35" t="str">
        <f t="shared" si="0"/>
        <v>0(引当可能)</v>
      </c>
      <c r="C12" s="30" t="s">
        <v>1365</v>
      </c>
      <c r="D12" s="30" t="s">
        <v>1965</v>
      </c>
      <c r="E12" s="30" t="s">
        <v>1500</v>
      </c>
      <c r="F12" s="30" t="s">
        <v>1499</v>
      </c>
    </row>
    <row r="13" spans="1:6" x14ac:dyDescent="0.4">
      <c r="B13" s="35" t="str">
        <f t="shared" si="0"/>
        <v>0(引当可能)</v>
      </c>
      <c r="C13" s="30" t="s">
        <v>1365</v>
      </c>
      <c r="D13" s="30" t="s">
        <v>1966</v>
      </c>
      <c r="E13" s="30" t="s">
        <v>1500</v>
      </c>
      <c r="F13" s="30" t="s">
        <v>1499</v>
      </c>
    </row>
    <row r="14" spans="1:6" x14ac:dyDescent="0.4">
      <c r="B14" s="35" t="str">
        <f t="shared" si="0"/>
        <v>()</v>
      </c>
      <c r="C14" s="30"/>
      <c r="D14" s="30"/>
      <c r="E14" s="30"/>
      <c r="F14" s="30"/>
    </row>
    <row r="15" spans="1:6" x14ac:dyDescent="0.4">
      <c r="B15" s="35" t="str">
        <f t="shared" si="0"/>
        <v>()</v>
      </c>
      <c r="C15" s="30"/>
      <c r="D15" s="30"/>
      <c r="E15" s="30"/>
      <c r="F15" s="30"/>
    </row>
    <row r="16" spans="1:6" x14ac:dyDescent="0.4">
      <c r="B16" s="35" t="str">
        <f t="shared" si="0"/>
        <v>()</v>
      </c>
      <c r="C16" s="30"/>
      <c r="D16" s="30"/>
      <c r="E16" s="30"/>
      <c r="F16" s="30"/>
    </row>
    <row r="17" spans="2:6" x14ac:dyDescent="0.4">
      <c r="B17" s="35" t="str">
        <f t="shared" si="0"/>
        <v>()</v>
      </c>
      <c r="C17" s="30"/>
      <c r="D17" s="30"/>
      <c r="E17" s="30"/>
      <c r="F17" s="30"/>
    </row>
    <row r="18" spans="2:6" x14ac:dyDescent="0.4">
      <c r="B18" s="35" t="str">
        <f t="shared" si="0"/>
        <v>()</v>
      </c>
      <c r="C18" s="30"/>
      <c r="D18" s="30"/>
      <c r="E18" s="30"/>
      <c r="F18" s="30"/>
    </row>
    <row r="25" spans="2:6" x14ac:dyDescent="0.4">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N32" sqref="N32"/>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0" t="s">
        <v>1055</v>
      </c>
    </row>
    <row r="3" spans="1:49" x14ac:dyDescent="0.4">
      <c r="J3" s="220" t="s">
        <v>1089</v>
      </c>
      <c r="K3" s="220"/>
      <c r="L3" s="220"/>
      <c r="M3" s="220"/>
      <c r="N3" s="220"/>
      <c r="O3" s="220"/>
      <c r="P3" s="220"/>
      <c r="Q3" s="219" t="s">
        <v>1084</v>
      </c>
      <c r="R3" s="219"/>
      <c r="S3" s="219"/>
      <c r="T3" s="219"/>
      <c r="U3" s="219"/>
      <c r="V3" s="219"/>
      <c r="W3" s="219"/>
      <c r="X3" s="65" t="s">
        <v>1082</v>
      </c>
      <c r="Y3" s="221" t="s">
        <v>1088</v>
      </c>
      <c r="Z3" s="221"/>
      <c r="AA3" s="221"/>
      <c r="AB3" s="221"/>
      <c r="AC3" s="221"/>
      <c r="AD3" s="221"/>
      <c r="AE3" s="221"/>
      <c r="AF3" s="221"/>
      <c r="AG3" s="221"/>
      <c r="AH3" s="221"/>
      <c r="AI3" s="221"/>
      <c r="AJ3" s="221"/>
      <c r="AK3" s="221"/>
      <c r="AL3" s="221"/>
      <c r="AM3" s="220" t="s">
        <v>1294</v>
      </c>
      <c r="AN3" s="220"/>
      <c r="AO3" s="220"/>
      <c r="AP3" s="220"/>
      <c r="AQ3" s="219" t="s">
        <v>1085</v>
      </c>
      <c r="AR3" s="219"/>
      <c r="AS3" s="220" t="s">
        <v>1086</v>
      </c>
      <c r="AT3" s="220"/>
      <c r="AU3" s="220"/>
      <c r="AV3" s="220"/>
      <c r="AW3" s="220"/>
    </row>
    <row r="4" spans="1:49" ht="16.5" thickBot="1" x14ac:dyDescent="0.45">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x14ac:dyDescent="0.4">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1682</v>
      </c>
      <c r="AR5" s="23" t="s">
        <v>1509</v>
      </c>
      <c r="AS5" s="23" t="s">
        <v>1510</v>
      </c>
      <c r="AT5" s="23" t="s">
        <v>786</v>
      </c>
      <c r="AU5" s="23" t="s">
        <v>1481</v>
      </c>
      <c r="AV5" s="23" t="s">
        <v>76</v>
      </c>
      <c r="AW5" s="23" t="s">
        <v>787</v>
      </c>
    </row>
    <row r="6" spans="1:49" x14ac:dyDescent="0.4">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1683</v>
      </c>
      <c r="AR6" s="30" t="s">
        <v>1509</v>
      </c>
      <c r="AS6" s="30" t="s">
        <v>1510</v>
      </c>
      <c r="AT6" s="30" t="s">
        <v>786</v>
      </c>
      <c r="AU6" s="30" t="s">
        <v>1481</v>
      </c>
      <c r="AV6" s="30" t="s">
        <v>76</v>
      </c>
      <c r="AW6" s="30" t="s">
        <v>787</v>
      </c>
    </row>
    <row r="7" spans="1:49" x14ac:dyDescent="0.4">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1683</v>
      </c>
      <c r="AR7" s="30" t="s">
        <v>1509</v>
      </c>
      <c r="AS7" s="30" t="s">
        <v>1510</v>
      </c>
      <c r="AT7" s="30" t="s">
        <v>786</v>
      </c>
      <c r="AU7" s="30" t="s">
        <v>1481</v>
      </c>
      <c r="AV7" s="30" t="s">
        <v>76</v>
      </c>
      <c r="AW7" s="30" t="s">
        <v>787</v>
      </c>
    </row>
    <row r="8" spans="1:49" x14ac:dyDescent="0.4">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x14ac:dyDescent="0.4">
      <c r="B13" s="24" t="s">
        <v>1077</v>
      </c>
    </row>
    <row r="14" spans="1:49" x14ac:dyDescent="0.4">
      <c r="B14" s="24" t="s">
        <v>1083</v>
      </c>
    </row>
    <row r="15" spans="1:49" x14ac:dyDescent="0.4">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15" sqref="C15"/>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0" t="s">
        <v>1090</v>
      </c>
      <c r="C2" s="60"/>
    </row>
    <row r="4" spans="1:20" x14ac:dyDescent="0.4">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3" t="s">
        <v>797</v>
      </c>
      <c r="R4" s="92" t="s">
        <v>798</v>
      </c>
      <c r="S4" s="92" t="s">
        <v>799</v>
      </c>
      <c r="T4" s="92" t="s">
        <v>800</v>
      </c>
    </row>
    <row r="5" spans="1:20" x14ac:dyDescent="0.4">
      <c r="B5" s="30" t="s">
        <v>801</v>
      </c>
      <c r="C5" s="30" t="s">
        <v>1114</v>
      </c>
      <c r="D5" s="30" t="s">
        <v>1118</v>
      </c>
      <c r="E5" s="30"/>
      <c r="F5" s="30" t="s">
        <v>76</v>
      </c>
      <c r="G5" s="30" t="s">
        <v>1119</v>
      </c>
      <c r="H5" s="106" t="s">
        <v>1684</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3"/>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8" sqref="H18"/>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0" t="s">
        <v>1091</v>
      </c>
      <c r="C2" s="60"/>
      <c r="D2" s="60"/>
    </row>
    <row r="3" spans="1:16" x14ac:dyDescent="0.4">
      <c r="H3" s="220" t="s">
        <v>1126</v>
      </c>
      <c r="I3" s="220"/>
      <c r="J3" s="220"/>
      <c r="K3" s="219" t="s">
        <v>1125</v>
      </c>
      <c r="L3" s="219"/>
      <c r="M3" s="220" t="s">
        <v>1127</v>
      </c>
      <c r="N3" s="220"/>
      <c r="O3" s="219" t="s">
        <v>1128</v>
      </c>
      <c r="P3" s="219"/>
    </row>
    <row r="4" spans="1:16" ht="16.5" thickBot="1" x14ac:dyDescent="0.45">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x14ac:dyDescent="0.4">
      <c r="B5" s="23" t="str">
        <f t="shared" ref="B5:B13" si="0">CONCATENATE(D5,"(",C5,")")</f>
        <v>尾池工業(1001)</v>
      </c>
      <c r="C5" s="174" t="s">
        <v>1519</v>
      </c>
      <c r="D5" s="174" t="s">
        <v>1513</v>
      </c>
      <c r="E5" s="23" t="s">
        <v>806</v>
      </c>
      <c r="F5" s="23" t="s">
        <v>76</v>
      </c>
      <c r="G5" s="23" t="s">
        <v>1119</v>
      </c>
      <c r="H5" s="23" t="s">
        <v>76</v>
      </c>
      <c r="I5" s="30" t="s">
        <v>76</v>
      </c>
      <c r="J5" s="23" t="s">
        <v>76</v>
      </c>
      <c r="K5" s="23" t="s">
        <v>1685</v>
      </c>
      <c r="L5" s="23"/>
      <c r="M5" s="23" t="s">
        <v>1133</v>
      </c>
      <c r="N5" s="23" t="s">
        <v>807</v>
      </c>
      <c r="O5" s="23" t="s">
        <v>1131</v>
      </c>
      <c r="P5" s="23" t="s">
        <v>1131</v>
      </c>
    </row>
    <row r="6" spans="1:16" x14ac:dyDescent="0.4">
      <c r="B6" s="30" t="str">
        <f t="shared" si="0"/>
        <v>中井工業(1002)</v>
      </c>
      <c r="C6" s="175" t="s">
        <v>1686</v>
      </c>
      <c r="D6" s="175" t="s">
        <v>1514</v>
      </c>
      <c r="E6" s="30" t="s">
        <v>806</v>
      </c>
      <c r="F6" s="30" t="s">
        <v>76</v>
      </c>
      <c r="G6" s="30" t="s">
        <v>1119</v>
      </c>
      <c r="H6" s="30" t="s">
        <v>76</v>
      </c>
      <c r="I6" s="30" t="s">
        <v>76</v>
      </c>
      <c r="J6" s="30" t="s">
        <v>76</v>
      </c>
      <c r="K6" s="30" t="s">
        <v>1685</v>
      </c>
      <c r="L6" s="30"/>
      <c r="M6" s="30" t="s">
        <v>891</v>
      </c>
      <c r="N6" s="30" t="s">
        <v>807</v>
      </c>
      <c r="O6" s="30" t="s">
        <v>788</v>
      </c>
      <c r="P6" s="30" t="s">
        <v>788</v>
      </c>
    </row>
    <row r="7" spans="1:16" x14ac:dyDescent="0.4">
      <c r="B7" s="30" t="str">
        <f t="shared" si="0"/>
        <v>イノベックス(1003)</v>
      </c>
      <c r="C7" s="182" t="s">
        <v>1690</v>
      </c>
      <c r="D7" s="175" t="s">
        <v>2569</v>
      </c>
      <c r="E7" s="30" t="s">
        <v>806</v>
      </c>
      <c r="F7" s="30" t="s">
        <v>76</v>
      </c>
      <c r="G7" s="30" t="s">
        <v>1119</v>
      </c>
      <c r="H7" s="30" t="s">
        <v>76</v>
      </c>
      <c r="I7" s="30" t="s">
        <v>76</v>
      </c>
      <c r="J7" s="30" t="s">
        <v>76</v>
      </c>
      <c r="K7" s="30" t="s">
        <v>1685</v>
      </c>
      <c r="L7" s="30"/>
      <c r="M7" s="30" t="s">
        <v>891</v>
      </c>
      <c r="N7" s="30" t="s">
        <v>807</v>
      </c>
      <c r="O7" s="30" t="s">
        <v>788</v>
      </c>
      <c r="P7" s="30" t="s">
        <v>788</v>
      </c>
    </row>
    <row r="8" spans="1:16" x14ac:dyDescent="0.4">
      <c r="B8" s="30" t="str">
        <f t="shared" si="0"/>
        <v>オカモト(1004)</v>
      </c>
      <c r="C8" s="182" t="s">
        <v>1691</v>
      </c>
      <c r="D8" s="175" t="s">
        <v>1687</v>
      </c>
      <c r="E8" s="30" t="s">
        <v>806</v>
      </c>
      <c r="F8" s="30" t="s">
        <v>76</v>
      </c>
      <c r="G8" s="30" t="s">
        <v>1119</v>
      </c>
      <c r="H8" s="30" t="s">
        <v>76</v>
      </c>
      <c r="I8" s="30" t="s">
        <v>76</v>
      </c>
      <c r="J8" s="30" t="s">
        <v>76</v>
      </c>
      <c r="K8" s="30" t="s">
        <v>1685</v>
      </c>
      <c r="L8" s="30"/>
      <c r="M8" s="30" t="s">
        <v>891</v>
      </c>
      <c r="N8" s="30" t="s">
        <v>807</v>
      </c>
      <c r="O8" s="30" t="s">
        <v>788</v>
      </c>
      <c r="P8" s="30" t="s">
        <v>788</v>
      </c>
    </row>
    <row r="9" spans="1:16" x14ac:dyDescent="0.4">
      <c r="B9" s="30" t="str">
        <f t="shared" si="0"/>
        <v>ニチモウ(JC)(1005)</v>
      </c>
      <c r="C9" s="182" t="s">
        <v>1692</v>
      </c>
      <c r="D9" s="111" t="s">
        <v>2622</v>
      </c>
      <c r="E9" s="30" t="s">
        <v>806</v>
      </c>
      <c r="F9" s="30" t="s">
        <v>76</v>
      </c>
      <c r="G9" s="30" t="s">
        <v>1119</v>
      </c>
      <c r="H9" s="30" t="s">
        <v>76</v>
      </c>
      <c r="I9" s="30" t="s">
        <v>76</v>
      </c>
      <c r="J9" s="30" t="s">
        <v>76</v>
      </c>
      <c r="K9" s="30" t="s">
        <v>1685</v>
      </c>
      <c r="L9" s="30"/>
      <c r="M9" s="30" t="s">
        <v>891</v>
      </c>
      <c r="N9" s="30" t="s">
        <v>807</v>
      </c>
      <c r="O9" s="30" t="s">
        <v>788</v>
      </c>
      <c r="P9" s="30" t="s">
        <v>788</v>
      </c>
    </row>
    <row r="10" spans="1:16" s="170" customFormat="1" x14ac:dyDescent="0.4">
      <c r="B10" s="171" t="str">
        <f t="shared" si="0"/>
        <v>ジェイネットコーティング(1006)</v>
      </c>
      <c r="C10" s="189" t="s">
        <v>1693</v>
      </c>
      <c r="D10" s="190" t="s">
        <v>1688</v>
      </c>
      <c r="E10" s="171" t="s">
        <v>806</v>
      </c>
      <c r="F10" s="171" t="s">
        <v>76</v>
      </c>
      <c r="G10" s="171" t="s">
        <v>1119</v>
      </c>
      <c r="H10" s="171" t="s">
        <v>76</v>
      </c>
      <c r="I10" s="171" t="s">
        <v>76</v>
      </c>
      <c r="J10" s="171" t="s">
        <v>76</v>
      </c>
      <c r="K10" s="171" t="s">
        <v>2595</v>
      </c>
      <c r="L10" s="171"/>
      <c r="M10" s="171" t="s">
        <v>891</v>
      </c>
      <c r="N10" s="171" t="s">
        <v>807</v>
      </c>
      <c r="O10" s="171" t="s">
        <v>788</v>
      </c>
      <c r="P10" s="171" t="s">
        <v>788</v>
      </c>
    </row>
    <row r="11" spans="1:16" x14ac:dyDescent="0.4">
      <c r="B11" s="30" t="str">
        <f t="shared" ref="B11:B12" si="1">CONCATENATE(D11,"(",C11,")")</f>
        <v>カンボウプラス(1006)</v>
      </c>
      <c r="C11" s="182" t="s">
        <v>2596</v>
      </c>
      <c r="D11" s="175" t="s">
        <v>1517</v>
      </c>
      <c r="E11" s="30" t="s">
        <v>806</v>
      </c>
      <c r="F11" s="30" t="s">
        <v>76</v>
      </c>
      <c r="G11" s="30" t="s">
        <v>1119</v>
      </c>
      <c r="H11" s="30" t="s">
        <v>76</v>
      </c>
      <c r="I11" s="30" t="s">
        <v>76</v>
      </c>
      <c r="J11" s="30" t="s">
        <v>76</v>
      </c>
      <c r="K11" s="30" t="s">
        <v>1685</v>
      </c>
      <c r="L11" s="30"/>
      <c r="M11" s="30" t="s">
        <v>891</v>
      </c>
      <c r="N11" s="30" t="s">
        <v>807</v>
      </c>
      <c r="O11" s="30" t="s">
        <v>788</v>
      </c>
      <c r="P11" s="30" t="s">
        <v>788</v>
      </c>
    </row>
    <row r="12" spans="1:16" x14ac:dyDescent="0.4">
      <c r="B12" s="30" t="str">
        <f t="shared" si="1"/>
        <v>マグエックス(1007)</v>
      </c>
      <c r="C12" s="182" t="s">
        <v>2597</v>
      </c>
      <c r="D12" s="175" t="s">
        <v>1689</v>
      </c>
      <c r="E12" s="30" t="s">
        <v>806</v>
      </c>
      <c r="F12" s="30" t="s">
        <v>76</v>
      </c>
      <c r="G12" s="30" t="s">
        <v>1119</v>
      </c>
      <c r="H12" s="30" t="s">
        <v>76</v>
      </c>
      <c r="I12" s="30" t="s">
        <v>76</v>
      </c>
      <c r="J12" s="30" t="s">
        <v>76</v>
      </c>
      <c r="K12" s="30" t="s">
        <v>1685</v>
      </c>
      <c r="L12" s="30"/>
      <c r="M12" s="30" t="s">
        <v>891</v>
      </c>
      <c r="N12" s="30" t="s">
        <v>807</v>
      </c>
      <c r="O12" s="30" t="s">
        <v>788</v>
      </c>
      <c r="P12" s="30" t="s">
        <v>788</v>
      </c>
    </row>
    <row r="13" spans="1:16" x14ac:dyDescent="0.4">
      <c r="B13" s="30" t="str">
        <f t="shared" si="0"/>
        <v>小松マテーレ(1008)</v>
      </c>
      <c r="C13" s="106" t="s">
        <v>2621</v>
      </c>
      <c r="D13" s="111" t="s">
        <v>1518</v>
      </c>
      <c r="E13" s="30" t="s">
        <v>806</v>
      </c>
      <c r="F13" s="30" t="s">
        <v>76</v>
      </c>
      <c r="G13" s="30" t="s">
        <v>1119</v>
      </c>
      <c r="H13" s="30" t="s">
        <v>76</v>
      </c>
      <c r="I13" s="30" t="s">
        <v>76</v>
      </c>
      <c r="J13" s="30" t="s">
        <v>76</v>
      </c>
      <c r="K13" s="30" t="s">
        <v>1685</v>
      </c>
      <c r="L13" s="30"/>
      <c r="M13" s="30" t="s">
        <v>891</v>
      </c>
      <c r="N13" s="30" t="s">
        <v>807</v>
      </c>
      <c r="O13" s="30" t="s">
        <v>788</v>
      </c>
      <c r="P13"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C29" sqref="C29"/>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13.375" style="24" customWidth="1"/>
    <col min="9" max="9" width="44.25" style="24" bestFit="1" customWidth="1"/>
    <col min="10" max="10" width="17.375" style="24" customWidth="1"/>
    <col min="11" max="16384" width="8.125" style="24"/>
  </cols>
  <sheetData>
    <row r="2" spans="1:10" ht="18.75" x14ac:dyDescent="0.4">
      <c r="B2" s="60"/>
    </row>
    <row r="3" spans="1:10" x14ac:dyDescent="0.4">
      <c r="B3" s="94" t="s">
        <v>1520</v>
      </c>
      <c r="D3" s="94"/>
    </row>
    <row r="4" spans="1:10" ht="16.5" thickBot="1" x14ac:dyDescent="0.45">
      <c r="A4" s="32" t="s">
        <v>47</v>
      </c>
      <c r="B4" s="37" t="s">
        <v>1521</v>
      </c>
      <c r="C4" s="37" t="s">
        <v>917</v>
      </c>
      <c r="D4" s="37" t="s">
        <v>1522</v>
      </c>
      <c r="E4" s="37" t="s">
        <v>79</v>
      </c>
      <c r="F4" s="37" t="s">
        <v>80</v>
      </c>
      <c r="G4" s="37" t="s">
        <v>81</v>
      </c>
      <c r="H4" s="37" t="s">
        <v>82</v>
      </c>
      <c r="I4" s="37" t="s">
        <v>1523</v>
      </c>
      <c r="J4" s="24" t="s">
        <v>1524</v>
      </c>
    </row>
    <row r="5" spans="1:10" ht="16.5" thickBot="1" x14ac:dyDescent="0.45">
      <c r="B5" s="23" t="s">
        <v>1513</v>
      </c>
      <c r="C5" s="23" t="s">
        <v>1195</v>
      </c>
      <c r="D5" s="89" t="s">
        <v>1525</v>
      </c>
      <c r="E5" s="23" t="s">
        <v>86</v>
      </c>
      <c r="F5" s="23" t="s">
        <v>1526</v>
      </c>
      <c r="G5" s="23" t="s">
        <v>2639</v>
      </c>
      <c r="H5" s="23" t="s">
        <v>1527</v>
      </c>
      <c r="I5" s="23" t="s">
        <v>1528</v>
      </c>
      <c r="J5" s="89"/>
    </row>
    <row r="6" spans="1:10" x14ac:dyDescent="0.4">
      <c r="B6" s="30" t="s">
        <v>1514</v>
      </c>
      <c r="C6" s="30" t="s">
        <v>1195</v>
      </c>
      <c r="D6" s="90"/>
      <c r="E6" s="30" t="s">
        <v>86</v>
      </c>
      <c r="F6" s="30" t="s">
        <v>1529</v>
      </c>
      <c r="G6" s="23" t="s">
        <v>2639</v>
      </c>
      <c r="H6" s="30" t="s">
        <v>1527</v>
      </c>
      <c r="I6" s="30" t="s">
        <v>1530</v>
      </c>
      <c r="J6" s="204" t="s">
        <v>2623</v>
      </c>
    </row>
    <row r="7" spans="1:10" x14ac:dyDescent="0.4">
      <c r="B7" s="30" t="s">
        <v>1515</v>
      </c>
      <c r="C7" s="30" t="s">
        <v>1195</v>
      </c>
      <c r="D7" s="90"/>
      <c r="E7" s="30" t="s">
        <v>86</v>
      </c>
      <c r="F7" s="30" t="s">
        <v>1531</v>
      </c>
      <c r="G7" s="30" t="s">
        <v>2636</v>
      </c>
      <c r="H7" s="30" t="s">
        <v>1532</v>
      </c>
      <c r="I7" s="30" t="s">
        <v>1533</v>
      </c>
      <c r="J7" s="204" t="s">
        <v>2624</v>
      </c>
    </row>
    <row r="8" spans="1:10" x14ac:dyDescent="0.4">
      <c r="B8" s="90" t="s">
        <v>1687</v>
      </c>
      <c r="C8" s="90" t="s">
        <v>1195</v>
      </c>
      <c r="D8" s="90"/>
      <c r="E8" s="90" t="s">
        <v>86</v>
      </c>
      <c r="F8" s="90"/>
      <c r="G8" s="90"/>
      <c r="H8" s="90"/>
      <c r="I8" s="90"/>
      <c r="J8" s="90"/>
    </row>
    <row r="9" spans="1:10" x14ac:dyDescent="0.4">
      <c r="B9" s="111" t="s">
        <v>2622</v>
      </c>
      <c r="C9" s="30" t="s">
        <v>1195</v>
      </c>
      <c r="D9" s="90"/>
      <c r="E9" s="30" t="s">
        <v>86</v>
      </c>
      <c r="F9" s="30" t="s">
        <v>1534</v>
      </c>
      <c r="G9" s="30" t="s">
        <v>2636</v>
      </c>
      <c r="H9" s="30" t="s">
        <v>2637</v>
      </c>
      <c r="I9" s="30" t="s">
        <v>1535</v>
      </c>
      <c r="J9" s="204" t="s">
        <v>2625</v>
      </c>
    </row>
    <row r="10" spans="1:10" x14ac:dyDescent="0.4">
      <c r="B10" s="30" t="s">
        <v>1517</v>
      </c>
      <c r="C10" s="30" t="s">
        <v>1195</v>
      </c>
      <c r="D10" s="90"/>
      <c r="E10" s="30" t="s">
        <v>86</v>
      </c>
      <c r="F10" s="30" t="s">
        <v>1536</v>
      </c>
      <c r="G10" s="30" t="s">
        <v>2635</v>
      </c>
      <c r="H10" s="30" t="s">
        <v>2638</v>
      </c>
      <c r="I10" s="39" t="s">
        <v>1537</v>
      </c>
      <c r="J10" s="204" t="s">
        <v>2626</v>
      </c>
    </row>
    <row r="11" spans="1:10" x14ac:dyDescent="0.4">
      <c r="B11" s="30" t="s">
        <v>1689</v>
      </c>
      <c r="C11" s="30" t="s">
        <v>1195</v>
      </c>
      <c r="D11" s="90"/>
      <c r="E11" s="30" t="s">
        <v>86</v>
      </c>
      <c r="F11" s="30" t="s">
        <v>2629</v>
      </c>
      <c r="G11" s="30" t="s">
        <v>2630</v>
      </c>
      <c r="H11" s="30" t="s">
        <v>2631</v>
      </c>
      <c r="I11" s="39" t="s">
        <v>2632</v>
      </c>
      <c r="J11" s="204" t="s">
        <v>2627</v>
      </c>
    </row>
    <row r="12" spans="1:10" x14ac:dyDescent="0.4">
      <c r="B12" s="30" t="s">
        <v>1518</v>
      </c>
      <c r="C12" s="30" t="s">
        <v>1195</v>
      </c>
      <c r="D12" s="90"/>
      <c r="E12" s="30" t="s">
        <v>86</v>
      </c>
      <c r="F12" s="30" t="s">
        <v>1538</v>
      </c>
      <c r="G12" s="30" t="s">
        <v>2634</v>
      </c>
      <c r="H12" s="30" t="s">
        <v>2633</v>
      </c>
      <c r="I12" s="30" t="s">
        <v>1539</v>
      </c>
      <c r="J12" s="204" t="s">
        <v>2628</v>
      </c>
    </row>
    <row r="13" spans="1:10" x14ac:dyDescent="0.4">
      <c r="B13" s="30"/>
      <c r="C13" s="30"/>
      <c r="D13" s="30"/>
      <c r="E13" s="30"/>
      <c r="F13" s="30"/>
      <c r="G13" s="30"/>
      <c r="H13" s="30"/>
      <c r="I13" s="30"/>
      <c r="J13" s="30"/>
    </row>
    <row r="14" spans="1:10" x14ac:dyDescent="0.4">
      <c r="B14" s="30"/>
      <c r="C14" s="30"/>
      <c r="D14" s="30"/>
      <c r="E14" s="30"/>
      <c r="F14" s="30"/>
      <c r="G14" s="30"/>
      <c r="H14" s="30"/>
      <c r="I14" s="30"/>
      <c r="J14" s="30"/>
    </row>
    <row r="15" spans="1:10" x14ac:dyDescent="0.4">
      <c r="B15" s="30"/>
      <c r="C15" s="30"/>
      <c r="D15" s="30"/>
      <c r="E15" s="30"/>
      <c r="F15" s="30"/>
      <c r="G15" s="30"/>
      <c r="H15" s="30"/>
      <c r="I15" s="39"/>
      <c r="J15" s="30"/>
    </row>
    <row r="16" spans="1:10" x14ac:dyDescent="0.4">
      <c r="B16" s="30"/>
      <c r="C16" s="30"/>
      <c r="D16" s="30"/>
      <c r="E16" s="30"/>
      <c r="F16" s="30"/>
      <c r="G16" s="30"/>
      <c r="H16" s="30"/>
      <c r="I16" s="30"/>
      <c r="J16"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E15" sqref="E15"/>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4" t="s">
        <v>1520</v>
      </c>
      <c r="G2" s="94" t="s">
        <v>1540</v>
      </c>
    </row>
    <row r="3" spans="1:8" s="24" customFormat="1" ht="16.5" thickBot="1" x14ac:dyDescent="0.45">
      <c r="A3" s="32" t="s">
        <v>47</v>
      </c>
      <c r="B3" s="37" t="s">
        <v>1541</v>
      </c>
      <c r="C3" s="37" t="s">
        <v>1542</v>
      </c>
      <c r="D3" s="37" t="s">
        <v>1543</v>
      </c>
      <c r="E3" s="37" t="s">
        <v>1544</v>
      </c>
      <c r="F3" s="95" t="s">
        <v>1545</v>
      </c>
      <c r="G3" s="24" t="s">
        <v>1546</v>
      </c>
    </row>
    <row r="4" spans="1:8" s="24" customFormat="1" ht="15.75" x14ac:dyDescent="0.4">
      <c r="B4" s="89" t="s">
        <v>1513</v>
      </c>
      <c r="C4" s="89"/>
      <c r="D4" s="89"/>
      <c r="E4" s="89"/>
      <c r="F4" s="89"/>
      <c r="G4" s="89"/>
      <c r="H4" s="89"/>
    </row>
    <row r="5" spans="1:8" s="24" customFormat="1" x14ac:dyDescent="0.4">
      <c r="B5" s="30" t="s">
        <v>1514</v>
      </c>
      <c r="D5" s="30" t="s">
        <v>1547</v>
      </c>
      <c r="E5" s="96" t="s">
        <v>1548</v>
      </c>
      <c r="F5" s="30"/>
      <c r="G5" s="30" t="s">
        <v>1549</v>
      </c>
      <c r="H5" s="30"/>
    </row>
    <row r="6" spans="1:8" s="24" customFormat="1" ht="15.75" x14ac:dyDescent="0.4">
      <c r="B6" s="30" t="s">
        <v>1515</v>
      </c>
      <c r="C6" s="30"/>
      <c r="D6" s="30" t="s">
        <v>1550</v>
      </c>
      <c r="E6" s="30" t="s">
        <v>1551</v>
      </c>
      <c r="F6" s="30"/>
      <c r="G6" s="30" t="s">
        <v>1552</v>
      </c>
      <c r="H6" s="30"/>
    </row>
    <row r="7" spans="1:8" s="24" customFormat="1" ht="15.75" x14ac:dyDescent="0.4">
      <c r="B7" s="90" t="s">
        <v>1687</v>
      </c>
      <c r="C7" s="90"/>
      <c r="D7" s="90"/>
      <c r="E7" s="90"/>
      <c r="F7" s="90"/>
      <c r="G7" s="90"/>
      <c r="H7" s="90"/>
    </row>
    <row r="8" spans="1:8" s="24" customFormat="1" ht="15.75" x14ac:dyDescent="0.4">
      <c r="B8" s="30" t="s">
        <v>1516</v>
      </c>
      <c r="C8" s="30"/>
      <c r="D8" s="30" t="s">
        <v>1553</v>
      </c>
      <c r="E8" s="30" t="s">
        <v>1554</v>
      </c>
      <c r="F8" s="30"/>
      <c r="G8" s="30" t="s">
        <v>1555</v>
      </c>
      <c r="H8" s="30"/>
    </row>
    <row r="9" spans="1:8" x14ac:dyDescent="0.4">
      <c r="B9" s="30" t="s">
        <v>1517</v>
      </c>
      <c r="C9" s="30"/>
      <c r="D9" s="30" t="s">
        <v>1556</v>
      </c>
      <c r="E9" s="30" t="s">
        <v>1557</v>
      </c>
      <c r="F9" s="30"/>
      <c r="G9" s="30" t="s">
        <v>1558</v>
      </c>
      <c r="H9" s="30"/>
    </row>
    <row r="10" spans="1:8" x14ac:dyDescent="0.4">
      <c r="B10" s="30" t="s">
        <v>1689</v>
      </c>
      <c r="C10" s="30"/>
      <c r="D10" s="111" t="s">
        <v>2640</v>
      </c>
      <c r="E10" s="111" t="s">
        <v>2627</v>
      </c>
      <c r="F10" s="111"/>
      <c r="G10" s="111" t="s">
        <v>2641</v>
      </c>
      <c r="H10" s="30"/>
    </row>
    <row r="11" spans="1:8" x14ac:dyDescent="0.4">
      <c r="B11" s="30" t="s">
        <v>1518</v>
      </c>
      <c r="C11" s="30"/>
      <c r="D11" s="30" t="s">
        <v>1559</v>
      </c>
      <c r="E11" s="30" t="s">
        <v>1560</v>
      </c>
      <c r="F11" s="30"/>
      <c r="G11" s="30" t="s">
        <v>1561</v>
      </c>
      <c r="H11"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9" sqref="K29"/>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0" t="s">
        <v>1092</v>
      </c>
    </row>
    <row r="3" spans="1:16" x14ac:dyDescent="0.4">
      <c r="G3" s="37"/>
      <c r="H3" s="37"/>
      <c r="K3" s="220" t="s">
        <v>1140</v>
      </c>
      <c r="L3" s="220"/>
      <c r="M3" s="220"/>
      <c r="N3" s="220"/>
      <c r="O3" s="220"/>
      <c r="P3" s="220"/>
    </row>
    <row r="4" spans="1:16" ht="16.5" thickBot="1" x14ac:dyDescent="0.45">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x14ac:dyDescent="0.4">
      <c r="B5" s="23" t="s">
        <v>1135</v>
      </c>
      <c r="C5" s="23" t="s">
        <v>1365</v>
      </c>
      <c r="D5" s="23" t="s">
        <v>1135</v>
      </c>
      <c r="E5" s="23" t="s">
        <v>1562</v>
      </c>
      <c r="F5" s="23" t="s">
        <v>1496</v>
      </c>
      <c r="G5" s="23" t="s">
        <v>1413</v>
      </c>
      <c r="H5" s="23" t="s">
        <v>1413</v>
      </c>
      <c r="I5" s="23"/>
      <c r="J5" s="23"/>
      <c r="K5" s="23" t="s">
        <v>816</v>
      </c>
      <c r="L5" s="50" t="s">
        <v>817</v>
      </c>
      <c r="M5" s="50" t="s">
        <v>817</v>
      </c>
      <c r="N5" s="23" t="s">
        <v>816</v>
      </c>
      <c r="O5" s="50" t="s">
        <v>817</v>
      </c>
      <c r="P5" s="50" t="s">
        <v>817</v>
      </c>
    </row>
    <row r="6" spans="1:16" x14ac:dyDescent="0.4">
      <c r="B6" s="30"/>
      <c r="C6" s="30"/>
      <c r="D6" s="30"/>
      <c r="E6" s="30"/>
      <c r="F6" s="30"/>
      <c r="G6" s="29"/>
      <c r="H6" s="29"/>
      <c r="I6" s="30"/>
      <c r="J6" s="30"/>
      <c r="K6" s="30"/>
      <c r="L6" s="51"/>
      <c r="M6" s="51"/>
      <c r="N6" s="30"/>
      <c r="O6" s="51"/>
      <c r="P6" s="51"/>
    </row>
    <row r="7" spans="1:16" x14ac:dyDescent="0.4">
      <c r="B7" s="30"/>
      <c r="C7" s="30"/>
      <c r="D7" s="30"/>
      <c r="E7" s="30"/>
      <c r="F7" s="30"/>
      <c r="G7" s="29"/>
      <c r="H7" s="29"/>
      <c r="I7" s="30"/>
      <c r="J7" s="30"/>
      <c r="K7" s="30"/>
      <c r="L7" s="51"/>
      <c r="M7" s="51"/>
      <c r="N7" s="30"/>
      <c r="O7" s="51"/>
      <c r="P7" s="51"/>
    </row>
    <row r="8" spans="1:16" x14ac:dyDescent="0.4">
      <c r="B8" s="27"/>
      <c r="C8" s="30"/>
      <c r="D8" s="27"/>
      <c r="E8" s="30"/>
      <c r="F8" s="30"/>
      <c r="G8" s="29"/>
      <c r="H8" s="29"/>
      <c r="I8" s="30"/>
      <c r="J8" s="30"/>
      <c r="K8" s="30"/>
      <c r="L8" s="51"/>
      <c r="M8" s="51"/>
      <c r="N8" s="30"/>
      <c r="O8" s="51"/>
      <c r="P8" s="51"/>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0" t="s">
        <v>1094</v>
      </c>
    </row>
    <row r="4" spans="1:5" ht="16.5" thickBot="1" x14ac:dyDescent="0.45">
      <c r="A4" s="32" t="s">
        <v>47</v>
      </c>
      <c r="B4" s="24" t="s">
        <v>1141</v>
      </c>
      <c r="C4" s="24" t="s">
        <v>632</v>
      </c>
      <c r="D4" s="37" t="s">
        <v>825</v>
      </c>
      <c r="E4" s="37" t="s">
        <v>96</v>
      </c>
    </row>
    <row r="5" spans="1:5" x14ac:dyDescent="0.4">
      <c r="B5" s="23" t="s">
        <v>826</v>
      </c>
      <c r="C5" s="23" t="s">
        <v>1365</v>
      </c>
      <c r="D5" s="23" t="s">
        <v>827</v>
      </c>
      <c r="E5" s="23" t="s">
        <v>828</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0" t="s">
        <v>1095</v>
      </c>
    </row>
    <row r="4" spans="1:11" ht="16.5" thickBot="1" x14ac:dyDescent="0.45">
      <c r="A4" s="32" t="s">
        <v>47</v>
      </c>
      <c r="B4" s="24" t="s">
        <v>1142</v>
      </c>
      <c r="C4" s="24" t="s">
        <v>632</v>
      </c>
      <c r="D4" s="37" t="s">
        <v>829</v>
      </c>
      <c r="E4" s="37" t="s">
        <v>96</v>
      </c>
      <c r="F4" s="37" t="s">
        <v>23</v>
      </c>
      <c r="G4" s="48" t="s">
        <v>812</v>
      </c>
      <c r="H4" s="24" t="s">
        <v>830</v>
      </c>
      <c r="I4" s="24" t="s">
        <v>831</v>
      </c>
      <c r="J4" s="24" t="s">
        <v>832</v>
      </c>
      <c r="K4" s="24" t="s">
        <v>833</v>
      </c>
    </row>
    <row r="5" spans="1:11" x14ac:dyDescent="0.4">
      <c r="B5" s="23" t="s">
        <v>1564</v>
      </c>
      <c r="C5" s="23" t="s">
        <v>1365</v>
      </c>
      <c r="D5" s="23" t="s">
        <v>834</v>
      </c>
      <c r="E5" s="23" t="s">
        <v>1563</v>
      </c>
      <c r="F5" s="23" t="s">
        <v>818</v>
      </c>
      <c r="G5" s="49" t="s">
        <v>1413</v>
      </c>
      <c r="H5" s="50">
        <v>8</v>
      </c>
      <c r="I5" s="50">
        <v>8</v>
      </c>
      <c r="J5" s="50">
        <v>8</v>
      </c>
      <c r="K5" s="50">
        <v>8</v>
      </c>
    </row>
    <row r="6" spans="1:11" x14ac:dyDescent="0.4">
      <c r="B6" s="30"/>
      <c r="C6" s="30"/>
      <c r="D6" s="30"/>
      <c r="E6" s="30"/>
      <c r="F6" s="30"/>
      <c r="G6" s="29"/>
      <c r="H6" s="51"/>
      <c r="I6" s="51"/>
      <c r="J6" s="51"/>
      <c r="K6" s="51"/>
    </row>
    <row r="7" spans="1:11" x14ac:dyDescent="0.4">
      <c r="B7" s="30"/>
      <c r="C7" s="30"/>
      <c r="D7" s="30"/>
      <c r="E7" s="30"/>
      <c r="F7" s="30"/>
      <c r="G7" s="29"/>
      <c r="H7" s="51"/>
      <c r="I7" s="51"/>
      <c r="J7" s="51"/>
      <c r="K7" s="51"/>
    </row>
    <row r="8" spans="1:11" x14ac:dyDescent="0.4">
      <c r="B8" s="30"/>
      <c r="C8" s="30"/>
      <c r="D8" s="30"/>
      <c r="E8" s="30"/>
      <c r="F8" s="30"/>
      <c r="G8" s="30"/>
      <c r="H8" s="30"/>
      <c r="I8" s="30"/>
      <c r="J8" s="30"/>
      <c r="K8" s="30"/>
    </row>
    <row r="11" spans="1:11" x14ac:dyDescent="0.4">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0" t="s">
        <v>1093</v>
      </c>
    </row>
    <row r="4" spans="1:8" ht="16.5" thickBot="1" x14ac:dyDescent="0.45">
      <c r="A4" s="32" t="s">
        <v>47</v>
      </c>
      <c r="B4" s="34" t="s">
        <v>819</v>
      </c>
      <c r="C4" s="34" t="s">
        <v>632</v>
      </c>
      <c r="D4" s="72" t="s">
        <v>820</v>
      </c>
      <c r="E4" s="72" t="s">
        <v>96</v>
      </c>
      <c r="F4" s="72" t="s">
        <v>821</v>
      </c>
      <c r="G4" s="34" t="s">
        <v>822</v>
      </c>
      <c r="H4" s="34" t="s">
        <v>823</v>
      </c>
    </row>
    <row r="5" spans="1:8" x14ac:dyDescent="0.4">
      <c r="B5" s="22" t="s">
        <v>1567</v>
      </c>
      <c r="C5" s="23" t="s">
        <v>1365</v>
      </c>
      <c r="D5" s="22" t="s">
        <v>1565</v>
      </c>
      <c r="E5" s="22" t="s">
        <v>1566</v>
      </c>
      <c r="F5" s="22" t="s">
        <v>824</v>
      </c>
      <c r="G5" s="73">
        <v>1500</v>
      </c>
      <c r="H5" s="73">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C7" activePane="bottomRight" state="frozen"/>
      <selection pane="topRight"/>
      <selection pane="bottomLeft"/>
      <selection pane="bottomRight" activeCell="A9" sqref="A9:XFD9"/>
    </sheetView>
  </sheetViews>
  <sheetFormatPr defaultColWidth="8.625" defaultRowHeight="15.75" outlineLevelCol="1" x14ac:dyDescent="0.4"/>
  <cols>
    <col min="1" max="1" width="62.5" style="113" customWidth="1"/>
    <col min="2" max="2" width="17" style="113" customWidth="1" outlineLevel="1"/>
    <col min="3" max="3" width="8.625" style="113" customWidth="1" outlineLevel="1"/>
    <col min="4" max="4" width="9.625" style="113" customWidth="1"/>
    <col min="5" max="5" width="18.875" style="113" customWidth="1"/>
    <col min="6" max="6" width="68.25" style="114" customWidth="1"/>
    <col min="7" max="7" width="45.75" style="113" customWidth="1"/>
    <col min="8" max="8" width="10.125" style="113" bestFit="1" customWidth="1"/>
    <col min="9" max="10" width="13.875" style="113" customWidth="1"/>
    <col min="11" max="11" width="11.875" style="114" hidden="1" customWidth="1" outlineLevel="1"/>
    <col min="12" max="12" width="8.625" style="113" collapsed="1"/>
    <col min="13" max="16384" width="8.625" style="113"/>
  </cols>
  <sheetData>
    <row r="1" spans="1:12" ht="35.1" customHeight="1" thickBot="1" x14ac:dyDescent="0.45">
      <c r="A1" s="145" t="s">
        <v>1789</v>
      </c>
      <c r="B1" s="145" t="s">
        <v>1788</v>
      </c>
      <c r="C1" s="145" t="s">
        <v>1787</v>
      </c>
      <c r="D1" s="145" t="s">
        <v>1786</v>
      </c>
      <c r="E1" s="145" t="s">
        <v>1785</v>
      </c>
      <c r="F1" s="144" t="s">
        <v>1784</v>
      </c>
      <c r="G1" s="145" t="s">
        <v>1783</v>
      </c>
      <c r="H1" s="145" t="s">
        <v>937</v>
      </c>
      <c r="I1" s="145" t="s">
        <v>2615</v>
      </c>
      <c r="J1" s="145" t="s">
        <v>2614</v>
      </c>
      <c r="K1" s="144" t="s">
        <v>1782</v>
      </c>
    </row>
    <row r="2" spans="1:12" ht="16.5" thickBot="1" x14ac:dyDescent="0.45">
      <c r="A2" s="118" t="str">
        <f t="shared" ref="A2:A44" si="0">E2&amp;"("&amp;G2&amp;")"</f>
        <v>SCF-A25M-XNW(SPACECOOLフィルム_白 1,250mmx25m)</v>
      </c>
      <c r="B2" s="141" t="s">
        <v>1633</v>
      </c>
      <c r="C2" s="141" t="s">
        <v>642</v>
      </c>
      <c r="D2" s="141" t="s">
        <v>1762</v>
      </c>
      <c r="E2" s="142" t="s">
        <v>1694</v>
      </c>
      <c r="F2" s="142" t="str">
        <f>A35</f>
        <v>SCH-XVPX-XXW(SPACECOOLシート_白)</v>
      </c>
      <c r="G2" s="141" t="s">
        <v>1862</v>
      </c>
      <c r="H2" s="141" t="s">
        <v>1503</v>
      </c>
      <c r="I2" s="143">
        <f>170000/25</f>
        <v>6800</v>
      </c>
      <c r="J2" s="195">
        <v>572</v>
      </c>
      <c r="K2" s="121">
        <v>170000</v>
      </c>
      <c r="L2" s="113" t="s">
        <v>2616</v>
      </c>
    </row>
    <row r="3" spans="1:12" ht="16.5" thickBot="1" x14ac:dyDescent="0.45">
      <c r="A3" s="118" t="str">
        <f t="shared" si="0"/>
        <v>SCF-A25M-XNW-1(SPACECOOLフィルム_白 カットサンプル x1m)</v>
      </c>
      <c r="B3" s="141" t="s">
        <v>1639</v>
      </c>
      <c r="C3" s="141" t="s">
        <v>642</v>
      </c>
      <c r="D3" s="141" t="s">
        <v>1762</v>
      </c>
      <c r="E3" s="142" t="s">
        <v>1695</v>
      </c>
      <c r="F3" s="142" t="s">
        <v>1694</v>
      </c>
      <c r="G3" s="141" t="s">
        <v>1863</v>
      </c>
      <c r="H3" s="141" t="s">
        <v>1059</v>
      </c>
      <c r="I3" s="140">
        <f>10000*1</f>
        <v>10000</v>
      </c>
      <c r="J3" s="195">
        <v>500</v>
      </c>
      <c r="K3" s="121">
        <v>10000</v>
      </c>
      <c r="L3" s="113" t="s">
        <v>2616</v>
      </c>
    </row>
    <row r="4" spans="1:12" ht="16.5" thickBot="1" x14ac:dyDescent="0.45">
      <c r="A4" s="118" t="str">
        <f t="shared" si="0"/>
        <v>SCF-A25M-XNW-5(SPACECOOLフィルム_白 カットサンプル x5m)</v>
      </c>
      <c r="B4" s="141" t="s">
        <v>1639</v>
      </c>
      <c r="C4" s="141" t="s">
        <v>642</v>
      </c>
      <c r="D4" s="141" t="s">
        <v>1762</v>
      </c>
      <c r="E4" s="142" t="s">
        <v>1696</v>
      </c>
      <c r="F4" s="142" t="s">
        <v>1694</v>
      </c>
      <c r="G4" s="141" t="s">
        <v>1864</v>
      </c>
      <c r="H4" s="141" t="s">
        <v>1059</v>
      </c>
      <c r="I4" s="140">
        <f>10000*5</f>
        <v>50000</v>
      </c>
      <c r="J4" s="195">
        <v>500</v>
      </c>
      <c r="K4" s="121">
        <v>10000</v>
      </c>
      <c r="L4" s="113" t="s">
        <v>2616</v>
      </c>
    </row>
    <row r="5" spans="1:12" ht="16.5" thickBot="1" x14ac:dyDescent="0.45">
      <c r="A5" s="118" t="str">
        <f t="shared" si="0"/>
        <v>SCF-A25M-XNS(SPACECOOLフィルム_銀 1,250mmx25m)</v>
      </c>
      <c r="B5" s="141" t="s">
        <v>1633</v>
      </c>
      <c r="C5" s="141" t="s">
        <v>642</v>
      </c>
      <c r="D5" s="141" t="s">
        <v>1762</v>
      </c>
      <c r="E5" s="142" t="s">
        <v>1697</v>
      </c>
      <c r="F5" s="142" t="str">
        <f>A37</f>
        <v>SCH-XVPX-XXS(SPACECOOLシート_銀)</v>
      </c>
      <c r="G5" s="141" t="s">
        <v>1865</v>
      </c>
      <c r="H5" s="141" t="s">
        <v>1503</v>
      </c>
      <c r="I5" s="143">
        <f>170000/25</f>
        <v>6800</v>
      </c>
      <c r="J5" s="195">
        <v>572</v>
      </c>
      <c r="K5" s="121">
        <v>170000</v>
      </c>
      <c r="L5" s="113" t="s">
        <v>2616</v>
      </c>
    </row>
    <row r="6" spans="1:12" ht="16.5" thickBot="1" x14ac:dyDescent="0.45">
      <c r="A6" s="118" t="str">
        <f t="shared" si="0"/>
        <v>SCF-A25M-XNS-1(SPACECOOLフィルム_銀 カットサンプル x1m)</v>
      </c>
      <c r="B6" s="141" t="s">
        <v>1639</v>
      </c>
      <c r="C6" s="141" t="s">
        <v>642</v>
      </c>
      <c r="D6" s="141" t="s">
        <v>1762</v>
      </c>
      <c r="E6" s="142" t="s">
        <v>1698</v>
      </c>
      <c r="F6" s="142" t="s">
        <v>1697</v>
      </c>
      <c r="G6" s="141" t="s">
        <v>1866</v>
      </c>
      <c r="H6" s="141" t="s">
        <v>1059</v>
      </c>
      <c r="I6" s="140">
        <f>10000*1</f>
        <v>10000</v>
      </c>
      <c r="J6" s="195">
        <v>500</v>
      </c>
      <c r="K6" s="121">
        <v>10000</v>
      </c>
      <c r="L6" s="113" t="s">
        <v>2616</v>
      </c>
    </row>
    <row r="7" spans="1:12" ht="16.5" thickBot="1" x14ac:dyDescent="0.45">
      <c r="A7" s="118" t="str">
        <f t="shared" si="0"/>
        <v>SCF-A25M-XNS-5(SPACECOOLフィルム_銀 カットサンプル x5m)</v>
      </c>
      <c r="B7" s="141" t="s">
        <v>1639</v>
      </c>
      <c r="C7" s="141" t="s">
        <v>642</v>
      </c>
      <c r="D7" s="141" t="s">
        <v>1762</v>
      </c>
      <c r="E7" s="142" t="s">
        <v>1699</v>
      </c>
      <c r="F7" s="142" t="s">
        <v>1697</v>
      </c>
      <c r="G7" s="141" t="s">
        <v>1867</v>
      </c>
      <c r="H7" s="141" t="s">
        <v>1059</v>
      </c>
      <c r="I7" s="140">
        <f>10000*5</f>
        <v>50000</v>
      </c>
      <c r="J7" s="195">
        <v>500</v>
      </c>
      <c r="K7" s="121">
        <v>10000</v>
      </c>
      <c r="L7" s="113" t="s">
        <v>2616</v>
      </c>
    </row>
    <row r="8" spans="1:12" ht="16.5" thickBot="1" x14ac:dyDescent="0.45">
      <c r="A8" s="118" t="str">
        <f t="shared" si="0"/>
        <v>SCM-100E-XFW(SPACECOOLキャンバス-100E_白 103cmx50m)</v>
      </c>
      <c r="B8" s="137" t="s">
        <v>1633</v>
      </c>
      <c r="C8" s="137" t="s">
        <v>642</v>
      </c>
      <c r="D8" s="137" t="s">
        <v>1762</v>
      </c>
      <c r="E8" s="138" t="s">
        <v>1700</v>
      </c>
      <c r="F8" s="138" t="s">
        <v>1781</v>
      </c>
      <c r="G8" s="137" t="s">
        <v>1868</v>
      </c>
      <c r="H8" s="137" t="s">
        <v>1503</v>
      </c>
      <c r="I8" s="139">
        <f>440000/50</f>
        <v>8800</v>
      </c>
      <c r="J8" s="196">
        <v>1170</v>
      </c>
      <c r="K8" s="121">
        <v>440000</v>
      </c>
      <c r="L8" s="113" t="s">
        <v>2616</v>
      </c>
    </row>
    <row r="9" spans="1:12" ht="16.5" thickBot="1" x14ac:dyDescent="0.45">
      <c r="A9" s="118" t="str">
        <f t="shared" si="0"/>
        <v>SCM-100E-XFW-1(SPACECOOLキャンバス-100E_白 カットサンプル x1m)</v>
      </c>
      <c r="B9" s="137" t="s">
        <v>1639</v>
      </c>
      <c r="C9" s="137" t="s">
        <v>642</v>
      </c>
      <c r="D9" s="137" t="s">
        <v>1762</v>
      </c>
      <c r="E9" s="138" t="s">
        <v>1701</v>
      </c>
      <c r="F9" s="138" t="s">
        <v>1700</v>
      </c>
      <c r="G9" s="137" t="s">
        <v>1869</v>
      </c>
      <c r="H9" s="137" t="s">
        <v>1059</v>
      </c>
      <c r="I9" s="136">
        <f>13000*1</f>
        <v>13000</v>
      </c>
      <c r="J9" s="196">
        <v>500</v>
      </c>
      <c r="K9" s="121">
        <v>13000</v>
      </c>
      <c r="L9" s="113" t="s">
        <v>2616</v>
      </c>
    </row>
    <row r="10" spans="1:12" ht="16.5" thickBot="1" x14ac:dyDescent="0.45">
      <c r="A10" s="118" t="str">
        <f t="shared" si="0"/>
        <v>SCM-100E-XFW-5(SPACECOOLキャンバス-100E_白 カットサンプル x5m)</v>
      </c>
      <c r="B10" s="137" t="s">
        <v>1639</v>
      </c>
      <c r="C10" s="137" t="s">
        <v>642</v>
      </c>
      <c r="D10" s="137" t="s">
        <v>1762</v>
      </c>
      <c r="E10" s="138" t="s">
        <v>1702</v>
      </c>
      <c r="F10" s="138" t="s">
        <v>1700</v>
      </c>
      <c r="G10" s="137" t="s">
        <v>1870</v>
      </c>
      <c r="H10" s="137" t="s">
        <v>1059</v>
      </c>
      <c r="I10" s="136">
        <f>13000*5</f>
        <v>65000</v>
      </c>
      <c r="J10" s="196">
        <v>500</v>
      </c>
      <c r="K10" s="121">
        <v>13000</v>
      </c>
      <c r="L10" s="113" t="s">
        <v>2616</v>
      </c>
    </row>
    <row r="11" spans="1:12" ht="16.5" thickBot="1" x14ac:dyDescent="0.45">
      <c r="A11" s="118" t="str">
        <f t="shared" si="0"/>
        <v>SCM-100E-XFS(SPACECOOLキャンバス-100E_銀 103cmx50m)</v>
      </c>
      <c r="B11" s="137" t="s">
        <v>1633</v>
      </c>
      <c r="C11" s="137" t="s">
        <v>642</v>
      </c>
      <c r="D11" s="137" t="s">
        <v>1762</v>
      </c>
      <c r="E11" s="138" t="s">
        <v>1703</v>
      </c>
      <c r="F11" s="138" t="s">
        <v>1780</v>
      </c>
      <c r="G11" s="137" t="s">
        <v>1871</v>
      </c>
      <c r="H11" s="137" t="s">
        <v>1503</v>
      </c>
      <c r="I11" s="139">
        <f>440000/50</f>
        <v>8800</v>
      </c>
      <c r="J11" s="196">
        <v>1170</v>
      </c>
      <c r="K11" s="121">
        <v>440000</v>
      </c>
      <c r="L11" s="113" t="s">
        <v>2616</v>
      </c>
    </row>
    <row r="12" spans="1:12" ht="16.5" thickBot="1" x14ac:dyDescent="0.45">
      <c r="A12" s="118" t="str">
        <f t="shared" si="0"/>
        <v>SCM-100E-XFS-1(SPACECOOLキャンバス-100E_銀 カットサンプル x1m)</v>
      </c>
      <c r="B12" s="137" t="s">
        <v>1639</v>
      </c>
      <c r="C12" s="137" t="s">
        <v>642</v>
      </c>
      <c r="D12" s="137" t="s">
        <v>1762</v>
      </c>
      <c r="E12" s="138" t="s">
        <v>1704</v>
      </c>
      <c r="F12" s="138" t="s">
        <v>1703</v>
      </c>
      <c r="G12" s="137" t="s">
        <v>1872</v>
      </c>
      <c r="H12" s="137" t="s">
        <v>1059</v>
      </c>
      <c r="I12" s="136">
        <f>13000*1</f>
        <v>13000</v>
      </c>
      <c r="J12" s="196">
        <v>500</v>
      </c>
      <c r="K12" s="121">
        <v>13000</v>
      </c>
      <c r="L12" s="113" t="s">
        <v>2616</v>
      </c>
    </row>
    <row r="13" spans="1:12" ht="16.5" thickBot="1" x14ac:dyDescent="0.45">
      <c r="A13" s="118" t="str">
        <f t="shared" si="0"/>
        <v>SCM-100E-XFS-5(SPACECOOLキャンバス-100E_銀 カットサンプル x5m)</v>
      </c>
      <c r="B13" s="137" t="s">
        <v>1639</v>
      </c>
      <c r="C13" s="137" t="s">
        <v>642</v>
      </c>
      <c r="D13" s="137" t="s">
        <v>1762</v>
      </c>
      <c r="E13" s="138" t="s">
        <v>1705</v>
      </c>
      <c r="F13" s="138" t="s">
        <v>1703</v>
      </c>
      <c r="G13" s="137" t="s">
        <v>1873</v>
      </c>
      <c r="H13" s="137" t="s">
        <v>1059</v>
      </c>
      <c r="I13" s="136">
        <f>13000*5</f>
        <v>65000</v>
      </c>
      <c r="J13" s="196">
        <v>500</v>
      </c>
      <c r="K13" s="121">
        <v>13000</v>
      </c>
      <c r="L13" s="113" t="s">
        <v>2616</v>
      </c>
    </row>
    <row r="14" spans="1:12" ht="16.5" thickBot="1" x14ac:dyDescent="0.45">
      <c r="A14" s="118" t="str">
        <f t="shared" si="0"/>
        <v>SCM-050E-XFW(SPACECOOLターポリン-TP50F(軽量・防炎)_白 120cmx50m)</v>
      </c>
      <c r="B14" s="133" t="s">
        <v>1633</v>
      </c>
      <c r="C14" s="133" t="s">
        <v>642</v>
      </c>
      <c r="D14" s="133" t="s">
        <v>1762</v>
      </c>
      <c r="E14" s="134" t="s">
        <v>1706</v>
      </c>
      <c r="F14" s="134" t="s">
        <v>1777</v>
      </c>
      <c r="G14" s="133" t="s">
        <v>1874</v>
      </c>
      <c r="H14" s="133" t="s">
        <v>1503</v>
      </c>
      <c r="I14" s="135">
        <f>470000/50</f>
        <v>9400</v>
      </c>
      <c r="J14" s="197">
        <v>1400</v>
      </c>
      <c r="K14" s="121">
        <v>470000</v>
      </c>
      <c r="L14" s="113" t="s">
        <v>2616</v>
      </c>
    </row>
    <row r="15" spans="1:12" ht="16.5" thickBot="1" x14ac:dyDescent="0.45">
      <c r="A15" s="118" t="str">
        <f t="shared" si="0"/>
        <v>SCM-050E-XFW-1(SPACECOOLターポリン-TP50F(軽量・防炎)_白 カットサンプル x1m)</v>
      </c>
      <c r="B15" s="133" t="s">
        <v>1639</v>
      </c>
      <c r="C15" s="133" t="s">
        <v>642</v>
      </c>
      <c r="D15" s="133" t="s">
        <v>1762</v>
      </c>
      <c r="E15" s="134" t="s">
        <v>1707</v>
      </c>
      <c r="F15" s="134" t="s">
        <v>1706</v>
      </c>
      <c r="G15" s="133" t="s">
        <v>1875</v>
      </c>
      <c r="H15" s="133" t="s">
        <v>1059</v>
      </c>
      <c r="I15" s="132">
        <f>13000*1</f>
        <v>13000</v>
      </c>
      <c r="J15" s="197">
        <v>500</v>
      </c>
      <c r="K15" s="121">
        <v>13000</v>
      </c>
      <c r="L15" s="113" t="s">
        <v>2616</v>
      </c>
    </row>
    <row r="16" spans="1:12" ht="16.5" thickBot="1" x14ac:dyDescent="0.45">
      <c r="A16" s="118" t="str">
        <f t="shared" si="0"/>
        <v>SCM-050E-XFW-5(SPACECOOLターポリン-TP50F(軽量・防炎)_白 カットサンプル x5m)</v>
      </c>
      <c r="B16" s="133" t="s">
        <v>1639</v>
      </c>
      <c r="C16" s="133" t="s">
        <v>642</v>
      </c>
      <c r="D16" s="133" t="s">
        <v>1762</v>
      </c>
      <c r="E16" s="134" t="s">
        <v>1708</v>
      </c>
      <c r="F16" s="134" t="s">
        <v>1706</v>
      </c>
      <c r="G16" s="133" t="s">
        <v>1876</v>
      </c>
      <c r="H16" s="133" t="s">
        <v>1059</v>
      </c>
      <c r="I16" s="132">
        <f>13000*5</f>
        <v>65000</v>
      </c>
      <c r="J16" s="197">
        <v>500</v>
      </c>
      <c r="K16" s="121">
        <v>13000</v>
      </c>
      <c r="L16" s="113" t="s">
        <v>2616</v>
      </c>
    </row>
    <row r="17" spans="1:12" ht="16.5" thickBot="1" x14ac:dyDescent="0.45">
      <c r="A17" s="118" t="str">
        <f t="shared" si="0"/>
        <v>SCM-200E-XFW(SPACECOOLターポリン-200E(高強度・防炎)_白 104cmx50m)</v>
      </c>
      <c r="B17" s="129" t="s">
        <v>1633</v>
      </c>
      <c r="C17" s="129" t="s">
        <v>642</v>
      </c>
      <c r="D17" s="129" t="s">
        <v>1762</v>
      </c>
      <c r="E17" s="130" t="s">
        <v>1709</v>
      </c>
      <c r="F17" s="130" t="s">
        <v>1780</v>
      </c>
      <c r="G17" s="129" t="s">
        <v>1877</v>
      </c>
      <c r="H17" s="129" t="s">
        <v>1503</v>
      </c>
      <c r="I17" s="131">
        <f>490000/50</f>
        <v>9800</v>
      </c>
      <c r="J17" s="198">
        <v>2000</v>
      </c>
      <c r="K17" s="121">
        <v>490000</v>
      </c>
      <c r="L17" s="113" t="s">
        <v>2616</v>
      </c>
    </row>
    <row r="18" spans="1:12" ht="16.5" thickBot="1" x14ac:dyDescent="0.45">
      <c r="A18" s="118" t="str">
        <f t="shared" si="0"/>
        <v>SCM-200E-XFW-1(SPACECOOLターポリン-200E(高強度・防炎)_白 カットサンプル x1m)</v>
      </c>
      <c r="B18" s="129" t="s">
        <v>1639</v>
      </c>
      <c r="C18" s="129" t="s">
        <v>642</v>
      </c>
      <c r="D18" s="129" t="s">
        <v>1762</v>
      </c>
      <c r="E18" s="130" t="s">
        <v>1710</v>
      </c>
      <c r="F18" s="130" t="s">
        <v>1709</v>
      </c>
      <c r="G18" s="129" t="s">
        <v>1878</v>
      </c>
      <c r="H18" s="129" t="s">
        <v>1059</v>
      </c>
      <c r="I18" s="128">
        <f t="shared" ref="I18" si="1">13000*1</f>
        <v>13000</v>
      </c>
      <c r="J18" s="198">
        <v>500</v>
      </c>
      <c r="K18" s="121">
        <v>13000</v>
      </c>
      <c r="L18" s="113" t="s">
        <v>2616</v>
      </c>
    </row>
    <row r="19" spans="1:12" ht="16.5" thickBot="1" x14ac:dyDescent="0.45">
      <c r="A19" s="118" t="str">
        <f t="shared" si="0"/>
        <v>SCM-200E-XFW-5(SPACECOOLターポリン-200E(高強度・防炎)_白 カットサンプル x5m)</v>
      </c>
      <c r="B19" s="129" t="s">
        <v>1639</v>
      </c>
      <c r="C19" s="129" t="s">
        <v>642</v>
      </c>
      <c r="D19" s="129" t="s">
        <v>1762</v>
      </c>
      <c r="E19" s="130" t="s">
        <v>1711</v>
      </c>
      <c r="F19" s="130" t="s">
        <v>1709</v>
      </c>
      <c r="G19" s="129" t="s">
        <v>1879</v>
      </c>
      <c r="H19" s="129" t="s">
        <v>1059</v>
      </c>
      <c r="I19" s="128">
        <f t="shared" ref="I19" si="2">13000*5</f>
        <v>65000</v>
      </c>
      <c r="J19" s="198">
        <v>500</v>
      </c>
      <c r="K19" s="121">
        <v>13000</v>
      </c>
      <c r="L19" s="113" t="s">
        <v>2616</v>
      </c>
    </row>
    <row r="20" spans="1:12" ht="16.5" thickBot="1" x14ac:dyDescent="0.45">
      <c r="A20" s="118" t="str">
        <f t="shared" si="0"/>
        <v>SCM-200E-XFS(SPACECOOLターポリン-200E(高強度・防炎)_銀 104cmx50m)</v>
      </c>
      <c r="B20" s="129" t="s">
        <v>1633</v>
      </c>
      <c r="C20" s="129" t="s">
        <v>642</v>
      </c>
      <c r="D20" s="129" t="s">
        <v>1762</v>
      </c>
      <c r="E20" s="130" t="s">
        <v>1712</v>
      </c>
      <c r="F20" s="130" t="s">
        <v>1779</v>
      </c>
      <c r="G20" s="129" t="s">
        <v>1880</v>
      </c>
      <c r="H20" s="129" t="s">
        <v>1503</v>
      </c>
      <c r="I20" s="131">
        <f>490000/50</f>
        <v>9800</v>
      </c>
      <c r="J20" s="198">
        <v>2000</v>
      </c>
      <c r="K20" s="121">
        <v>490000</v>
      </c>
      <c r="L20" s="113" t="s">
        <v>2616</v>
      </c>
    </row>
    <row r="21" spans="1:12" ht="16.5" thickBot="1" x14ac:dyDescent="0.45">
      <c r="A21" s="118" t="str">
        <f t="shared" si="0"/>
        <v>SCM-200E-XFS-1(SPACECOOLターポリン-200E(高強度・防炎)_銀 カットサンプル x1m)</v>
      </c>
      <c r="B21" s="129" t="s">
        <v>1639</v>
      </c>
      <c r="C21" s="129" t="s">
        <v>642</v>
      </c>
      <c r="D21" s="129" t="s">
        <v>1762</v>
      </c>
      <c r="E21" s="130" t="s">
        <v>1713</v>
      </c>
      <c r="F21" s="130" t="s">
        <v>1712</v>
      </c>
      <c r="G21" s="129" t="s">
        <v>1881</v>
      </c>
      <c r="H21" s="129" t="s">
        <v>1059</v>
      </c>
      <c r="I21" s="128">
        <f t="shared" ref="I21" si="3">13000*1</f>
        <v>13000</v>
      </c>
      <c r="J21" s="198">
        <v>500</v>
      </c>
      <c r="K21" s="121">
        <v>13000</v>
      </c>
      <c r="L21" s="113" t="s">
        <v>2616</v>
      </c>
    </row>
    <row r="22" spans="1:12" ht="16.5" thickBot="1" x14ac:dyDescent="0.45">
      <c r="A22" s="118" t="str">
        <f t="shared" si="0"/>
        <v>SCM-200E-XFS-5(SPACECOOLターポリン-200E(高強度・防炎)_銀 カットサンプル x5m)</v>
      </c>
      <c r="B22" s="129" t="s">
        <v>1639</v>
      </c>
      <c r="C22" s="129" t="s">
        <v>642</v>
      </c>
      <c r="D22" s="129" t="s">
        <v>1762</v>
      </c>
      <c r="E22" s="130" t="s">
        <v>1714</v>
      </c>
      <c r="F22" s="130" t="s">
        <v>1712</v>
      </c>
      <c r="G22" s="129" t="s">
        <v>1882</v>
      </c>
      <c r="H22" s="129" t="s">
        <v>1059</v>
      </c>
      <c r="I22" s="128">
        <f t="shared" ref="I22" si="4">13000*5</f>
        <v>65000</v>
      </c>
      <c r="J22" s="198">
        <v>500</v>
      </c>
      <c r="K22" s="121">
        <v>13000</v>
      </c>
      <c r="L22" s="113" t="s">
        <v>2616</v>
      </c>
    </row>
    <row r="23" spans="1:12" ht="16.5" thickBot="1" x14ac:dyDescent="0.45">
      <c r="A23" s="118" t="str">
        <f t="shared" si="0"/>
        <v>SCM-300G-XNW(SPACECOOL膜材料-300G(不燃・B種)_白 103cmx50m)</v>
      </c>
      <c r="B23" s="125" t="s">
        <v>1633</v>
      </c>
      <c r="C23" s="125" t="s">
        <v>642</v>
      </c>
      <c r="D23" s="125" t="s">
        <v>1762</v>
      </c>
      <c r="E23" s="126" t="s">
        <v>1715</v>
      </c>
      <c r="F23" s="126" t="s">
        <v>1780</v>
      </c>
      <c r="G23" s="125" t="s">
        <v>1883</v>
      </c>
      <c r="H23" s="125" t="s">
        <v>1503</v>
      </c>
      <c r="I23" s="127">
        <f>550000/50</f>
        <v>11000</v>
      </c>
      <c r="J23" s="199">
        <v>2800</v>
      </c>
      <c r="K23" s="121">
        <v>550000</v>
      </c>
      <c r="L23" s="113" t="s">
        <v>2616</v>
      </c>
    </row>
    <row r="24" spans="1:12" ht="16.5" thickBot="1" x14ac:dyDescent="0.45">
      <c r="A24" s="118" t="str">
        <f t="shared" si="0"/>
        <v>SCM-300G-XNW-1(SPACECOOL膜材料-300G(不燃・B種)_白 カットサンプル x1m)</v>
      </c>
      <c r="B24" s="125" t="s">
        <v>1639</v>
      </c>
      <c r="C24" s="125" t="s">
        <v>642</v>
      </c>
      <c r="D24" s="125" t="s">
        <v>1762</v>
      </c>
      <c r="E24" s="126" t="s">
        <v>1716</v>
      </c>
      <c r="F24" s="126" t="s">
        <v>1715</v>
      </c>
      <c r="G24" s="125" t="s">
        <v>1884</v>
      </c>
      <c r="H24" s="125" t="s">
        <v>1059</v>
      </c>
      <c r="I24" s="124">
        <f>13000*1</f>
        <v>13000</v>
      </c>
      <c r="J24" s="199">
        <v>500</v>
      </c>
      <c r="K24" s="121">
        <v>13000</v>
      </c>
      <c r="L24" s="113" t="s">
        <v>2616</v>
      </c>
    </row>
    <row r="25" spans="1:12" ht="16.5" thickBot="1" x14ac:dyDescent="0.45">
      <c r="A25" s="118" t="str">
        <f t="shared" si="0"/>
        <v>SCM-300G-XNW-5(SPACECOOL膜材料-300G(不燃・B種)_白 カットサンプル x5m)</v>
      </c>
      <c r="B25" s="125" t="s">
        <v>1639</v>
      </c>
      <c r="C25" s="125" t="s">
        <v>642</v>
      </c>
      <c r="D25" s="125" t="s">
        <v>1762</v>
      </c>
      <c r="E25" s="126" t="s">
        <v>1717</v>
      </c>
      <c r="F25" s="126" t="s">
        <v>1715</v>
      </c>
      <c r="G25" s="125" t="s">
        <v>1885</v>
      </c>
      <c r="H25" s="125" t="s">
        <v>1059</v>
      </c>
      <c r="I25" s="124">
        <f t="shared" ref="I25:I28" si="5">13000*5</f>
        <v>65000</v>
      </c>
      <c r="J25" s="199">
        <v>500</v>
      </c>
      <c r="K25" s="121">
        <v>13000</v>
      </c>
      <c r="L25" s="113" t="s">
        <v>2616</v>
      </c>
    </row>
    <row r="26" spans="1:12" ht="16.5" thickBot="1" x14ac:dyDescent="0.45">
      <c r="A26" s="118" t="str">
        <f t="shared" si="0"/>
        <v>SCM-300G-XNS(SPACECOOL膜材料-300G(不燃・B種)_銀 103cmx50m)</v>
      </c>
      <c r="B26" s="125" t="s">
        <v>1633</v>
      </c>
      <c r="C26" s="125" t="s">
        <v>642</v>
      </c>
      <c r="D26" s="125" t="s">
        <v>1762</v>
      </c>
      <c r="E26" s="126" t="s">
        <v>1718</v>
      </c>
      <c r="F26" s="126" t="s">
        <v>1779</v>
      </c>
      <c r="G26" s="125" t="s">
        <v>1886</v>
      </c>
      <c r="H26" s="125" t="s">
        <v>1503</v>
      </c>
      <c r="I26" s="127">
        <f>550000/50</f>
        <v>11000</v>
      </c>
      <c r="J26" s="199">
        <v>2800</v>
      </c>
      <c r="K26" s="121">
        <v>550000</v>
      </c>
      <c r="L26" s="113" t="s">
        <v>2616</v>
      </c>
    </row>
    <row r="27" spans="1:12" ht="16.5" thickBot="1" x14ac:dyDescent="0.45">
      <c r="A27" s="118" t="str">
        <f t="shared" si="0"/>
        <v>SCM-300G-XNS-1(SPACECOOL膜材料-300G(不燃・B種)_銀 カットサンプル x1m)</v>
      </c>
      <c r="B27" s="125" t="s">
        <v>1639</v>
      </c>
      <c r="C27" s="125" t="s">
        <v>642</v>
      </c>
      <c r="D27" s="125" t="s">
        <v>1762</v>
      </c>
      <c r="E27" s="126" t="s">
        <v>1719</v>
      </c>
      <c r="F27" s="126" t="s">
        <v>1718</v>
      </c>
      <c r="G27" s="125" t="s">
        <v>1887</v>
      </c>
      <c r="H27" s="125" t="s">
        <v>1059</v>
      </c>
      <c r="I27" s="124">
        <f>13000*1</f>
        <v>13000</v>
      </c>
      <c r="J27" s="199">
        <v>500</v>
      </c>
      <c r="K27" s="121">
        <v>13000</v>
      </c>
      <c r="L27" s="113" t="s">
        <v>2616</v>
      </c>
    </row>
    <row r="28" spans="1:12" ht="16.5" thickBot="1" x14ac:dyDescent="0.45">
      <c r="A28" s="118" t="str">
        <f t="shared" si="0"/>
        <v>SCM-300G-XNS-5(SPACECOOL膜材料-300G(不燃・B種)_銀 カットサンプル x5m)</v>
      </c>
      <c r="B28" s="125" t="s">
        <v>1639</v>
      </c>
      <c r="C28" s="125" t="s">
        <v>642</v>
      </c>
      <c r="D28" s="125" t="s">
        <v>1762</v>
      </c>
      <c r="E28" s="126" t="s">
        <v>1720</v>
      </c>
      <c r="F28" s="126" t="s">
        <v>1718</v>
      </c>
      <c r="G28" s="125" t="s">
        <v>1888</v>
      </c>
      <c r="H28" s="125" t="s">
        <v>1059</v>
      </c>
      <c r="I28" s="124">
        <f t="shared" si="5"/>
        <v>65000</v>
      </c>
      <c r="J28" s="199">
        <v>500</v>
      </c>
      <c r="K28" s="121">
        <v>13000</v>
      </c>
      <c r="L28" s="113" t="s">
        <v>2616</v>
      </c>
    </row>
    <row r="29" spans="1:12" ht="16.5" thickBot="1" x14ac:dyDescent="0.45">
      <c r="A29" s="118" t="str">
        <f t="shared" si="0"/>
        <v>SCG-040I-XXW(SPACECOOLマグネットシート_白)</v>
      </c>
      <c r="B29" s="118" t="s">
        <v>1633</v>
      </c>
      <c r="C29" s="118" t="s">
        <v>642</v>
      </c>
      <c r="D29" s="118" t="s">
        <v>1762</v>
      </c>
      <c r="E29" s="118" t="s">
        <v>1778</v>
      </c>
      <c r="F29" s="123" t="s">
        <v>1777</v>
      </c>
      <c r="G29" s="118" t="s">
        <v>1642</v>
      </c>
      <c r="H29" s="123" t="s">
        <v>1773</v>
      </c>
      <c r="I29" s="122">
        <v>12000</v>
      </c>
      <c r="J29" s="200">
        <v>3675</v>
      </c>
      <c r="K29" s="121">
        <v>12000</v>
      </c>
      <c r="L29" s="113" t="s">
        <v>2616</v>
      </c>
    </row>
    <row r="30" spans="1:12" ht="16.5" thickBot="1" x14ac:dyDescent="0.45">
      <c r="A30" s="118" t="str">
        <f t="shared" si="0"/>
        <v>SCG-040I-XXS(SPACECOOLマグネットシート_銀)</v>
      </c>
      <c r="B30" s="118" t="s">
        <v>1633</v>
      </c>
      <c r="C30" s="118" t="s">
        <v>642</v>
      </c>
      <c r="D30" s="118" t="s">
        <v>1762</v>
      </c>
      <c r="E30" s="118" t="s">
        <v>1776</v>
      </c>
      <c r="F30" s="123" t="s">
        <v>1775</v>
      </c>
      <c r="G30" s="118" t="s">
        <v>1774</v>
      </c>
      <c r="H30" s="123" t="s">
        <v>1773</v>
      </c>
      <c r="I30" s="122">
        <v>12000</v>
      </c>
      <c r="J30" s="200">
        <v>3675</v>
      </c>
      <c r="K30" s="121">
        <v>12000</v>
      </c>
      <c r="L30" s="113" t="s">
        <v>2616</v>
      </c>
    </row>
    <row r="31" spans="1:12" ht="16.5" thickBot="1" x14ac:dyDescent="0.45">
      <c r="A31" s="118" t="str">
        <f t="shared" si="0"/>
        <v>SCF-3MJ-SC9-P(3M スコッチカルフィルム Jシリーズ SC900 透明 25mmx20m)</v>
      </c>
      <c r="B31" s="118" t="s">
        <v>1633</v>
      </c>
      <c r="C31" s="118" t="s">
        <v>642</v>
      </c>
      <c r="D31" s="118" t="s">
        <v>1762</v>
      </c>
      <c r="E31" s="123" t="s">
        <v>1644</v>
      </c>
      <c r="F31" s="123" t="s">
        <v>1772</v>
      </c>
      <c r="G31" s="118" t="s">
        <v>1645</v>
      </c>
      <c r="H31" s="123" t="s">
        <v>1773</v>
      </c>
      <c r="I31" s="122">
        <v>2000</v>
      </c>
      <c r="J31" s="200">
        <v>1650</v>
      </c>
      <c r="K31" s="121">
        <v>2000</v>
      </c>
      <c r="L31" s="113" t="s">
        <v>2617</v>
      </c>
    </row>
    <row r="32" spans="1:12" ht="16.5" thickBot="1" x14ac:dyDescent="0.45">
      <c r="A32" s="118" t="str">
        <f t="shared" si="0"/>
        <v>SVC-001(配送手数料)</v>
      </c>
      <c r="B32" s="118" t="s">
        <v>1618</v>
      </c>
      <c r="C32" s="118" t="s">
        <v>938</v>
      </c>
      <c r="D32" s="118" t="s">
        <v>1762</v>
      </c>
      <c r="E32" s="123" t="s">
        <v>1615</v>
      </c>
      <c r="F32" s="123" t="s">
        <v>1744</v>
      </c>
      <c r="G32" s="118" t="s">
        <v>1612</v>
      </c>
      <c r="H32" s="118" t="s">
        <v>1608</v>
      </c>
      <c r="I32" s="122">
        <v>2000</v>
      </c>
      <c r="J32" s="200" t="s">
        <v>2618</v>
      </c>
      <c r="K32" s="121">
        <v>2000</v>
      </c>
    </row>
    <row r="33" spans="1:12" ht="16.5" thickBot="1" x14ac:dyDescent="0.45">
      <c r="A33" s="118" t="str">
        <f t="shared" si="0"/>
        <v>SVC-002(フィルム施工費)</v>
      </c>
      <c r="B33" s="118" t="s">
        <v>1618</v>
      </c>
      <c r="C33" s="118" t="s">
        <v>938</v>
      </c>
      <c r="D33" s="118" t="s">
        <v>1762</v>
      </c>
      <c r="E33" s="123" t="s">
        <v>1771</v>
      </c>
      <c r="F33" s="123" t="s">
        <v>1744</v>
      </c>
      <c r="G33" s="118" t="s">
        <v>1613</v>
      </c>
      <c r="H33" s="118" t="s">
        <v>1608</v>
      </c>
      <c r="I33" s="122">
        <v>50000</v>
      </c>
      <c r="J33" s="200" t="s">
        <v>2618</v>
      </c>
      <c r="K33" s="121">
        <v>50000</v>
      </c>
    </row>
    <row r="34" spans="1:12" ht="16.5" thickBot="1" x14ac:dyDescent="0.45">
      <c r="A34" s="118" t="str">
        <f t="shared" si="0"/>
        <v>SVC-003(膜材料加工費)</v>
      </c>
      <c r="B34" s="118" t="s">
        <v>1618</v>
      </c>
      <c r="C34" s="118" t="s">
        <v>938</v>
      </c>
      <c r="D34" s="118" t="s">
        <v>1762</v>
      </c>
      <c r="E34" s="123" t="s">
        <v>1617</v>
      </c>
      <c r="F34" s="123" t="s">
        <v>1744</v>
      </c>
      <c r="G34" s="118" t="s">
        <v>1614</v>
      </c>
      <c r="H34" s="118" t="s">
        <v>1608</v>
      </c>
      <c r="I34" s="122">
        <v>50000</v>
      </c>
      <c r="J34" s="200" t="s">
        <v>2618</v>
      </c>
      <c r="K34" s="121">
        <v>50000</v>
      </c>
    </row>
    <row r="35" spans="1:12" ht="16.5" thickBot="1" x14ac:dyDescent="0.45">
      <c r="A35" s="118" t="str">
        <f t="shared" si="0"/>
        <v>SCH-XVPX-XXW(SPACECOOLシート_白)</v>
      </c>
      <c r="B35" s="118" t="s">
        <v>1633</v>
      </c>
      <c r="C35" s="118" t="s">
        <v>642</v>
      </c>
      <c r="D35" s="119" t="s">
        <v>1762</v>
      </c>
      <c r="E35" s="120" t="s">
        <v>1770</v>
      </c>
      <c r="F35" s="120" t="s">
        <v>1767</v>
      </c>
      <c r="G35" s="119" t="s">
        <v>1769</v>
      </c>
      <c r="H35" s="119" t="s">
        <v>1503</v>
      </c>
      <c r="I35" s="201">
        <v>5000</v>
      </c>
      <c r="J35" s="201">
        <v>230</v>
      </c>
      <c r="L35" s="113" t="s">
        <v>2616</v>
      </c>
    </row>
    <row r="36" spans="1:12" ht="16.5" thickBot="1" x14ac:dyDescent="0.45">
      <c r="A36" s="118" t="str">
        <f t="shared" si="0"/>
        <v>SCH-XVPV-XXW(SPACECOOLシート(裏塩ビ有り)_白)</v>
      </c>
      <c r="B36" s="118" t="s">
        <v>1633</v>
      </c>
      <c r="C36" s="118" t="s">
        <v>642</v>
      </c>
      <c r="D36" s="119" t="s">
        <v>1762</v>
      </c>
      <c r="E36" s="120" t="s">
        <v>1768</v>
      </c>
      <c r="F36" s="120" t="s">
        <v>1767</v>
      </c>
      <c r="G36" s="119" t="s">
        <v>1766</v>
      </c>
      <c r="H36" s="119" t="s">
        <v>1503</v>
      </c>
      <c r="I36" s="201">
        <v>5000</v>
      </c>
      <c r="J36" s="201">
        <v>230</v>
      </c>
      <c r="L36" s="113" t="s">
        <v>2616</v>
      </c>
    </row>
    <row r="37" spans="1:12" ht="16.5" thickBot="1" x14ac:dyDescent="0.45">
      <c r="A37" s="118" t="str">
        <f t="shared" si="0"/>
        <v>SCH-XVPX-XXS(SPACECOOLシート_銀)</v>
      </c>
      <c r="B37" s="118" t="s">
        <v>1633</v>
      </c>
      <c r="C37" s="118" t="s">
        <v>642</v>
      </c>
      <c r="D37" s="119" t="s">
        <v>1762</v>
      </c>
      <c r="E37" s="120" t="s">
        <v>1765</v>
      </c>
      <c r="F37" s="120" t="s">
        <v>1764</v>
      </c>
      <c r="G37" s="119" t="s">
        <v>1763</v>
      </c>
      <c r="H37" s="119" t="s">
        <v>1503</v>
      </c>
      <c r="I37" s="201">
        <v>5000</v>
      </c>
      <c r="J37" s="201">
        <v>230</v>
      </c>
      <c r="L37" s="113" t="s">
        <v>2616</v>
      </c>
    </row>
    <row r="38" spans="1:12" ht="16.5" thickBot="1" x14ac:dyDescent="0.45">
      <c r="A38" s="118" t="str">
        <f t="shared" si="0"/>
        <v>SCH-XVPV-XXS(SPACECOOLシート(裏塩ビ有り)_銀)</v>
      </c>
      <c r="B38" s="118" t="s">
        <v>1633</v>
      </c>
      <c r="C38" s="118" t="s">
        <v>642</v>
      </c>
      <c r="D38" s="119" t="s">
        <v>1762</v>
      </c>
      <c r="E38" s="120" t="s">
        <v>1761</v>
      </c>
      <c r="F38" s="120" t="s">
        <v>1760</v>
      </c>
      <c r="G38" s="119" t="s">
        <v>1759</v>
      </c>
      <c r="H38" s="119" t="s">
        <v>1503</v>
      </c>
      <c r="I38" s="201">
        <v>5000</v>
      </c>
      <c r="J38" s="201">
        <v>230</v>
      </c>
      <c r="L38" s="113" t="s">
        <v>2616</v>
      </c>
    </row>
    <row r="39" spans="1:12" ht="16.5" thickBot="1" x14ac:dyDescent="0.45">
      <c r="A39" s="118" t="str">
        <f t="shared" si="0"/>
        <v>IPVCW(塩ビ白イノベックス)</v>
      </c>
      <c r="B39" s="118" t="s">
        <v>1633</v>
      </c>
      <c r="C39" s="118" t="s">
        <v>1748</v>
      </c>
      <c r="D39" s="116" t="s">
        <v>1747</v>
      </c>
      <c r="E39" s="117" t="s">
        <v>1758</v>
      </c>
      <c r="F39" s="117" t="s">
        <v>14</v>
      </c>
      <c r="G39" s="116" t="s">
        <v>1757</v>
      </c>
      <c r="H39" s="116" t="s">
        <v>1744</v>
      </c>
      <c r="I39" s="202" t="s">
        <v>1744</v>
      </c>
      <c r="J39" s="203">
        <v>188.55</v>
      </c>
      <c r="L39" s="113" t="s">
        <v>2617</v>
      </c>
    </row>
    <row r="40" spans="1:12" ht="16.5" thickBot="1" x14ac:dyDescent="0.45">
      <c r="A40" s="118" t="str">
        <f t="shared" si="0"/>
        <v>IPVCS(塩ビ透明イノベックス)</v>
      </c>
      <c r="B40" s="118" t="s">
        <v>1633</v>
      </c>
      <c r="C40" s="118" t="s">
        <v>1748</v>
      </c>
      <c r="D40" s="116" t="s">
        <v>1747</v>
      </c>
      <c r="E40" s="117" t="s">
        <v>1756</v>
      </c>
      <c r="F40" s="117" t="s">
        <v>14</v>
      </c>
      <c r="G40" s="116" t="s">
        <v>1755</v>
      </c>
      <c r="H40" s="116" t="s">
        <v>1744</v>
      </c>
      <c r="I40" s="202" t="s">
        <v>1744</v>
      </c>
      <c r="J40" s="203">
        <v>179.33</v>
      </c>
      <c r="L40" s="113" t="s">
        <v>2617</v>
      </c>
    </row>
    <row r="41" spans="1:12" ht="16.5" thickBot="1" x14ac:dyDescent="0.45">
      <c r="A41" s="118" t="str">
        <f t="shared" si="0"/>
        <v>OPVCW(塩ビ白オカモト)</v>
      </c>
      <c r="B41" s="118" t="s">
        <v>1633</v>
      </c>
      <c r="C41" s="118" t="s">
        <v>1748</v>
      </c>
      <c r="D41" s="116" t="s">
        <v>1747</v>
      </c>
      <c r="E41" s="117" t="s">
        <v>1754</v>
      </c>
      <c r="F41" s="117" t="s">
        <v>14</v>
      </c>
      <c r="G41" s="116" t="s">
        <v>1753</v>
      </c>
      <c r="H41" s="116" t="s">
        <v>1744</v>
      </c>
      <c r="I41" s="202" t="s">
        <v>1744</v>
      </c>
      <c r="J41" s="203" t="s">
        <v>2619</v>
      </c>
      <c r="L41" s="113" t="s">
        <v>2620</v>
      </c>
    </row>
    <row r="42" spans="1:12" ht="16.5" thickBot="1" x14ac:dyDescent="0.45">
      <c r="A42" s="118" t="str">
        <f t="shared" si="0"/>
        <v>OPVCS(塩ビ透明オカモト)</v>
      </c>
      <c r="B42" s="118" t="s">
        <v>1633</v>
      </c>
      <c r="C42" s="118" t="s">
        <v>1748</v>
      </c>
      <c r="D42" s="116" t="s">
        <v>1747</v>
      </c>
      <c r="E42" s="117" t="s">
        <v>1752</v>
      </c>
      <c r="F42" s="117" t="s">
        <v>14</v>
      </c>
      <c r="G42" s="116" t="s">
        <v>1751</v>
      </c>
      <c r="H42" s="116" t="s">
        <v>1744</v>
      </c>
      <c r="I42" s="202" t="s">
        <v>1744</v>
      </c>
      <c r="J42" s="203" t="s">
        <v>2619</v>
      </c>
      <c r="L42" s="113" t="s">
        <v>2620</v>
      </c>
    </row>
    <row r="43" spans="1:12" ht="16.5" thickBot="1" x14ac:dyDescent="0.45">
      <c r="A43" s="118" t="str">
        <f t="shared" si="0"/>
        <v>OIP(銀PET尾池)</v>
      </c>
      <c r="B43" s="118" t="s">
        <v>1633</v>
      </c>
      <c r="C43" s="118" t="s">
        <v>1748</v>
      </c>
      <c r="D43" s="116" t="s">
        <v>1747</v>
      </c>
      <c r="E43" s="117" t="s">
        <v>1750</v>
      </c>
      <c r="F43" s="117" t="s">
        <v>14</v>
      </c>
      <c r="G43" s="116" t="s">
        <v>1749</v>
      </c>
      <c r="H43" s="116" t="s">
        <v>1744</v>
      </c>
      <c r="I43" s="202" t="s">
        <v>1744</v>
      </c>
      <c r="J43" s="203">
        <v>437.5</v>
      </c>
      <c r="L43" s="113" t="s">
        <v>2617</v>
      </c>
    </row>
    <row r="44" spans="1:12" ht="16.5" thickBot="1" x14ac:dyDescent="0.45">
      <c r="A44" s="118" t="str">
        <f t="shared" si="0"/>
        <v>NAP(銀PET中井)</v>
      </c>
      <c r="B44" s="118" t="s">
        <v>1633</v>
      </c>
      <c r="C44" s="118" t="s">
        <v>1748</v>
      </c>
      <c r="D44" s="116" t="s">
        <v>1747</v>
      </c>
      <c r="E44" s="117" t="s">
        <v>1746</v>
      </c>
      <c r="F44" s="117" t="s">
        <v>14</v>
      </c>
      <c r="G44" s="116" t="s">
        <v>1745</v>
      </c>
      <c r="H44" s="116" t="s">
        <v>1744</v>
      </c>
      <c r="I44" s="202" t="s">
        <v>1744</v>
      </c>
      <c r="J44" s="203">
        <v>614.4</v>
      </c>
      <c r="L44" s="113" t="s">
        <v>2617</v>
      </c>
    </row>
    <row r="46" spans="1:12" x14ac:dyDescent="0.4">
      <c r="E46" s="115"/>
    </row>
    <row r="47" spans="1:12" x14ac:dyDescent="0.4">
      <c r="E47" s="115"/>
    </row>
    <row r="48" spans="1:12" x14ac:dyDescent="0.4">
      <c r="E48" s="115"/>
    </row>
    <row r="49" spans="5:5" x14ac:dyDescent="0.4">
      <c r="E49" s="115"/>
    </row>
    <row r="50" spans="5:5" x14ac:dyDescent="0.4">
      <c r="E50" s="115"/>
    </row>
    <row r="51" spans="5:5" x14ac:dyDescent="0.4">
      <c r="E51" s="115"/>
    </row>
    <row r="52" spans="5:5" x14ac:dyDescent="0.4">
      <c r="E52" s="115"/>
    </row>
    <row r="53" spans="5:5" x14ac:dyDescent="0.4">
      <c r="E53" s="115"/>
    </row>
    <row r="54" spans="5:5" x14ac:dyDescent="0.4">
      <c r="E54" s="115"/>
    </row>
    <row r="55" spans="5:5" x14ac:dyDescent="0.4">
      <c r="E55" s="115"/>
    </row>
    <row r="56" spans="5:5" x14ac:dyDescent="0.4">
      <c r="E56" s="115"/>
    </row>
    <row r="57" spans="5:5" x14ac:dyDescent="0.4">
      <c r="E57" s="115"/>
    </row>
    <row r="59" spans="5:5" x14ac:dyDescent="0.4">
      <c r="E59" s="115"/>
    </row>
    <row r="60" spans="5:5" x14ac:dyDescent="0.4">
      <c r="E60" s="11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0" t="s">
        <v>1096</v>
      </c>
    </row>
    <row r="4" spans="1:7" ht="16.5" thickBot="1" x14ac:dyDescent="0.45">
      <c r="A4" s="32" t="s">
        <v>47</v>
      </c>
      <c r="B4" s="24" t="s">
        <v>1143</v>
      </c>
      <c r="C4" s="24" t="s">
        <v>632</v>
      </c>
      <c r="D4" s="37" t="s">
        <v>763</v>
      </c>
      <c r="E4" s="37" t="s">
        <v>835</v>
      </c>
      <c r="F4" s="37" t="s">
        <v>836</v>
      </c>
      <c r="G4" s="37" t="s">
        <v>812</v>
      </c>
    </row>
    <row r="5" spans="1:7" x14ac:dyDescent="0.4">
      <c r="B5" s="23" t="s">
        <v>1653</v>
      </c>
      <c r="C5" s="23" t="s">
        <v>1365</v>
      </c>
      <c r="D5" s="23" t="s">
        <v>1652</v>
      </c>
      <c r="E5" s="23" t="s">
        <v>1413</v>
      </c>
      <c r="F5" s="23" t="s">
        <v>837</v>
      </c>
      <c r="G5" s="29" t="s">
        <v>1413</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17" activePane="bottomRight" state="frozen"/>
      <selection pane="topRight" activeCell="C1" sqref="C1"/>
      <selection pane="bottomLeft" activeCell="A5" sqref="A5"/>
      <selection pane="bottomRight" activeCell="F17" sqref="F17"/>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7" t="s">
        <v>1097</v>
      </c>
    </row>
    <row r="4" spans="1:12" ht="16.5" thickBot="1" x14ac:dyDescent="0.45">
      <c r="A4" s="32" t="s">
        <v>47</v>
      </c>
      <c r="B4" s="12" t="s">
        <v>1144</v>
      </c>
      <c r="C4" s="46" t="s">
        <v>838</v>
      </c>
      <c r="D4" s="46" t="s">
        <v>839</v>
      </c>
      <c r="E4" s="46" t="s">
        <v>840</v>
      </c>
      <c r="F4" s="46" t="s">
        <v>841</v>
      </c>
      <c r="G4" s="46" t="s">
        <v>842</v>
      </c>
      <c r="H4" s="46" t="s">
        <v>770</v>
      </c>
      <c r="I4" s="46" t="s">
        <v>843</v>
      </c>
      <c r="J4" s="46" t="s">
        <v>844</v>
      </c>
      <c r="K4" s="46" t="s">
        <v>845</v>
      </c>
      <c r="L4" s="46" t="s">
        <v>846</v>
      </c>
    </row>
    <row r="5" spans="1:12" x14ac:dyDescent="0.4">
      <c r="B5" s="28" t="str">
        <f t="shared" ref="B5" si="0">CONCATENATE(C5,"(",D5,")")</f>
        <v>DEFAULT(Default Item)</v>
      </c>
      <c r="C5" s="28" t="s">
        <v>1654</v>
      </c>
      <c r="D5" s="28" t="s">
        <v>1861</v>
      </c>
      <c r="E5" s="23" t="s">
        <v>1365</v>
      </c>
      <c r="F5" s="28" t="s">
        <v>1655</v>
      </c>
      <c r="G5" s="28" t="s">
        <v>1503</v>
      </c>
      <c r="H5" s="28" t="s">
        <v>869</v>
      </c>
      <c r="I5" s="28" t="s">
        <v>847</v>
      </c>
      <c r="J5" s="28" t="s">
        <v>848</v>
      </c>
      <c r="K5" s="28" t="s">
        <v>850</v>
      </c>
      <c r="L5" s="28" t="s">
        <v>849</v>
      </c>
    </row>
    <row r="6" spans="1:12" x14ac:dyDescent="0.4">
      <c r="B6" s="47" t="str">
        <f t="shared" ref="B6:B35" si="1">CONCATENATE(C6,"(",D6,")")</f>
        <v>()</v>
      </c>
      <c r="C6" s="47"/>
      <c r="D6" s="47"/>
      <c r="E6" s="47"/>
      <c r="F6" s="47"/>
      <c r="G6" s="104"/>
      <c r="H6" s="47"/>
      <c r="I6" s="47"/>
      <c r="J6" s="47"/>
      <c r="K6" s="47"/>
      <c r="L6" s="47"/>
    </row>
    <row r="7" spans="1:12" x14ac:dyDescent="0.4">
      <c r="B7" s="47" t="str">
        <f t="shared" si="1"/>
        <v>SCF-A25M-XNW(SPACECOOLフィルム_白 1,250mmx25m)</v>
      </c>
      <c r="C7" s="185" t="s">
        <v>1694</v>
      </c>
      <c r="D7" s="185" t="s">
        <v>1862</v>
      </c>
      <c r="E7" s="47" t="s">
        <v>1365</v>
      </c>
      <c r="F7" s="104" t="s">
        <v>1574</v>
      </c>
      <c r="G7" s="104" t="s">
        <v>1503</v>
      </c>
      <c r="H7" s="104" t="s">
        <v>1568</v>
      </c>
      <c r="I7" s="104" t="s">
        <v>847</v>
      </c>
      <c r="J7" s="104" t="s">
        <v>848</v>
      </c>
      <c r="K7" s="104" t="s">
        <v>850</v>
      </c>
      <c r="L7" s="104" t="s">
        <v>849</v>
      </c>
    </row>
    <row r="8" spans="1:12" x14ac:dyDescent="0.4">
      <c r="B8" s="47" t="str">
        <f t="shared" si="1"/>
        <v>SCF-A25M-XNW-1(SPACECOOLフィルム_白 カットサンプル x1m)</v>
      </c>
      <c r="C8" s="185" t="s">
        <v>1695</v>
      </c>
      <c r="D8" s="185" t="s">
        <v>1863</v>
      </c>
      <c r="E8" s="47" t="s">
        <v>1365</v>
      </c>
      <c r="F8" s="47" t="s">
        <v>1575</v>
      </c>
      <c r="G8" s="47" t="s">
        <v>1504</v>
      </c>
      <c r="H8" s="47" t="s">
        <v>1568</v>
      </c>
      <c r="I8" s="47" t="s">
        <v>847</v>
      </c>
      <c r="J8" s="47" t="s">
        <v>848</v>
      </c>
      <c r="K8" s="47" t="s">
        <v>850</v>
      </c>
      <c r="L8" s="47" t="s">
        <v>849</v>
      </c>
    </row>
    <row r="9" spans="1:12" x14ac:dyDescent="0.4">
      <c r="B9" s="47" t="str">
        <f t="shared" si="1"/>
        <v>SCF-A25M-XNW-5(SPACECOOLフィルム_白 カットサンプル x5m)</v>
      </c>
      <c r="C9" s="185" t="s">
        <v>1696</v>
      </c>
      <c r="D9" s="185" t="s">
        <v>1864</v>
      </c>
      <c r="E9" s="47" t="s">
        <v>1365</v>
      </c>
      <c r="F9" s="47" t="s">
        <v>1575</v>
      </c>
      <c r="G9" s="47" t="s">
        <v>1504</v>
      </c>
      <c r="H9" s="47" t="s">
        <v>1568</v>
      </c>
      <c r="I9" s="47" t="s">
        <v>847</v>
      </c>
      <c r="J9" s="47" t="s">
        <v>848</v>
      </c>
      <c r="K9" s="47" t="s">
        <v>850</v>
      </c>
      <c r="L9" s="47" t="s">
        <v>849</v>
      </c>
    </row>
    <row r="10" spans="1:12" x14ac:dyDescent="0.4">
      <c r="B10" s="47" t="str">
        <f t="shared" si="1"/>
        <v>SCF-A25M-XNS(SPACECOOLフィルム_銀 1,250mmx25m)</v>
      </c>
      <c r="C10" s="185" t="s">
        <v>1697</v>
      </c>
      <c r="D10" s="185" t="s">
        <v>1865</v>
      </c>
      <c r="E10" s="47" t="s">
        <v>1365</v>
      </c>
      <c r="F10" s="104" t="s">
        <v>1574</v>
      </c>
      <c r="G10" s="104" t="s">
        <v>1503</v>
      </c>
      <c r="H10" s="104" t="s">
        <v>1568</v>
      </c>
      <c r="I10" s="104" t="s">
        <v>847</v>
      </c>
      <c r="J10" s="104" t="s">
        <v>848</v>
      </c>
      <c r="K10" s="104" t="s">
        <v>850</v>
      </c>
      <c r="L10" s="104" t="s">
        <v>849</v>
      </c>
    </row>
    <row r="11" spans="1:12" x14ac:dyDescent="0.4">
      <c r="B11" s="47" t="str">
        <f t="shared" si="1"/>
        <v>SCF-A25M-XNS-1(SPACECOOLフィルム_銀 カットサンプル x1m)</v>
      </c>
      <c r="C11" s="185" t="s">
        <v>1698</v>
      </c>
      <c r="D11" s="185" t="s">
        <v>1866</v>
      </c>
      <c r="E11" s="47" t="s">
        <v>1365</v>
      </c>
      <c r="F11" s="47" t="s">
        <v>1575</v>
      </c>
      <c r="G11" s="47" t="s">
        <v>1504</v>
      </c>
      <c r="H11" s="47" t="s">
        <v>1568</v>
      </c>
      <c r="I11" s="47" t="s">
        <v>847</v>
      </c>
      <c r="J11" s="47" t="s">
        <v>848</v>
      </c>
      <c r="K11" s="47" t="s">
        <v>850</v>
      </c>
      <c r="L11" s="47" t="s">
        <v>849</v>
      </c>
    </row>
    <row r="12" spans="1:12" x14ac:dyDescent="0.4">
      <c r="B12" s="47" t="str">
        <f t="shared" si="1"/>
        <v>SCF-A25M-XNS-5(SPACECOOLフィルム_銀 カットサンプル x5m)</v>
      </c>
      <c r="C12" s="185" t="s">
        <v>1699</v>
      </c>
      <c r="D12" s="185" t="s">
        <v>1867</v>
      </c>
      <c r="E12" s="47" t="s">
        <v>1365</v>
      </c>
      <c r="F12" s="47" t="s">
        <v>1575</v>
      </c>
      <c r="G12" s="47" t="s">
        <v>1504</v>
      </c>
      <c r="H12" s="47" t="s">
        <v>1568</v>
      </c>
      <c r="I12" s="47" t="s">
        <v>847</v>
      </c>
      <c r="J12" s="47" t="s">
        <v>848</v>
      </c>
      <c r="K12" s="47" t="s">
        <v>850</v>
      </c>
      <c r="L12" s="47" t="s">
        <v>849</v>
      </c>
    </row>
    <row r="13" spans="1:12" x14ac:dyDescent="0.4">
      <c r="B13" s="47" t="str">
        <f t="shared" si="1"/>
        <v>SCM-100E-XFW(SPACECOOLキャンバス-100E_白 103cmx50m)</v>
      </c>
      <c r="C13" s="185" t="s">
        <v>1700</v>
      </c>
      <c r="D13" s="185" t="s">
        <v>1868</v>
      </c>
      <c r="E13" s="47" t="s">
        <v>1365</v>
      </c>
      <c r="F13" s="104" t="s">
        <v>1574</v>
      </c>
      <c r="G13" s="104" t="s">
        <v>1503</v>
      </c>
      <c r="H13" s="104" t="s">
        <v>1568</v>
      </c>
      <c r="I13" s="104" t="s">
        <v>847</v>
      </c>
      <c r="J13" s="104" t="s">
        <v>848</v>
      </c>
      <c r="K13" s="104" t="s">
        <v>850</v>
      </c>
      <c r="L13" s="104" t="s">
        <v>849</v>
      </c>
    </row>
    <row r="14" spans="1:12" x14ac:dyDescent="0.4">
      <c r="B14" s="47" t="str">
        <f t="shared" si="1"/>
        <v>SCM-100E-XFW-1(SPACECOOLキャンバス-100E_白 カットサンプル x1m)</v>
      </c>
      <c r="C14" s="185" t="s">
        <v>1701</v>
      </c>
      <c r="D14" s="185" t="s">
        <v>1869</v>
      </c>
      <c r="E14" s="47" t="s">
        <v>1365</v>
      </c>
      <c r="F14" s="47" t="s">
        <v>1575</v>
      </c>
      <c r="G14" s="47" t="s">
        <v>1504</v>
      </c>
      <c r="H14" s="47" t="s">
        <v>1568</v>
      </c>
      <c r="I14" s="47" t="s">
        <v>847</v>
      </c>
      <c r="J14" s="47" t="s">
        <v>848</v>
      </c>
      <c r="K14" s="47" t="s">
        <v>850</v>
      </c>
      <c r="L14" s="47" t="s">
        <v>849</v>
      </c>
    </row>
    <row r="15" spans="1:12" x14ac:dyDescent="0.4">
      <c r="B15" s="47" t="str">
        <f t="shared" si="1"/>
        <v>SCM-100E-XFW-5(SPACECOOLキャンバス-100E_白 カットサンプル x5m)</v>
      </c>
      <c r="C15" s="185" t="s">
        <v>1702</v>
      </c>
      <c r="D15" s="185" t="s">
        <v>1870</v>
      </c>
      <c r="E15" s="47" t="s">
        <v>1365</v>
      </c>
      <c r="F15" s="47" t="s">
        <v>1575</v>
      </c>
      <c r="G15" s="47" t="s">
        <v>1504</v>
      </c>
      <c r="H15" s="47" t="s">
        <v>1568</v>
      </c>
      <c r="I15" s="47" t="s">
        <v>847</v>
      </c>
      <c r="J15" s="47" t="s">
        <v>848</v>
      </c>
      <c r="K15" s="47" t="s">
        <v>850</v>
      </c>
      <c r="L15" s="47" t="s">
        <v>849</v>
      </c>
    </row>
    <row r="16" spans="1:12" x14ac:dyDescent="0.4">
      <c r="B16" s="47" t="str">
        <f t="shared" si="1"/>
        <v>SCM-100E-XFS(SPACECOOLキャンバス-100E_銀 103cmx50m)</v>
      </c>
      <c r="C16" s="185" t="s">
        <v>1703</v>
      </c>
      <c r="D16" s="185" t="s">
        <v>1871</v>
      </c>
      <c r="E16" s="47" t="s">
        <v>1365</v>
      </c>
      <c r="F16" s="104" t="s">
        <v>1574</v>
      </c>
      <c r="G16" s="104" t="s">
        <v>1503</v>
      </c>
      <c r="H16" s="104" t="s">
        <v>1568</v>
      </c>
      <c r="I16" s="104" t="s">
        <v>847</v>
      </c>
      <c r="J16" s="104" t="s">
        <v>848</v>
      </c>
      <c r="K16" s="104" t="s">
        <v>850</v>
      </c>
      <c r="L16" s="104" t="s">
        <v>849</v>
      </c>
    </row>
    <row r="17" spans="2:12" x14ac:dyDescent="0.4">
      <c r="B17" s="47" t="str">
        <f t="shared" si="1"/>
        <v>SCM-100E-XFS-1(SPACECOOLキャンバス-100E_銀 カットサンプル x1m)</v>
      </c>
      <c r="C17" s="185" t="s">
        <v>1704</v>
      </c>
      <c r="D17" s="185" t="s">
        <v>1872</v>
      </c>
      <c r="E17" s="47" t="s">
        <v>1365</v>
      </c>
      <c r="F17" s="47" t="s">
        <v>1575</v>
      </c>
      <c r="G17" s="47" t="s">
        <v>1504</v>
      </c>
      <c r="H17" s="47" t="s">
        <v>1568</v>
      </c>
      <c r="I17" s="47" t="s">
        <v>847</v>
      </c>
      <c r="J17" s="47" t="s">
        <v>848</v>
      </c>
      <c r="K17" s="47" t="s">
        <v>850</v>
      </c>
      <c r="L17" s="47" t="s">
        <v>849</v>
      </c>
    </row>
    <row r="18" spans="2:12" x14ac:dyDescent="0.4">
      <c r="B18" s="47" t="str">
        <f t="shared" si="1"/>
        <v>SCM-100E-XFS-5(SPACECOOLキャンバス-100E_銀 カットサンプル x5m)</v>
      </c>
      <c r="C18" s="185" t="s">
        <v>1705</v>
      </c>
      <c r="D18" s="185" t="s">
        <v>1873</v>
      </c>
      <c r="E18" s="47" t="s">
        <v>1365</v>
      </c>
      <c r="F18" s="47" t="s">
        <v>1575</v>
      </c>
      <c r="G18" s="47" t="s">
        <v>1504</v>
      </c>
      <c r="H18" s="47" t="s">
        <v>1568</v>
      </c>
      <c r="I18" s="47" t="s">
        <v>847</v>
      </c>
      <c r="J18" s="47" t="s">
        <v>848</v>
      </c>
      <c r="K18" s="47" t="s">
        <v>850</v>
      </c>
      <c r="L18" s="47" t="s">
        <v>849</v>
      </c>
    </row>
    <row r="19" spans="2:12" x14ac:dyDescent="0.4">
      <c r="B19" s="47" t="str">
        <f t="shared" si="1"/>
        <v>SCM-050E-XFW(SPACECOOLターポリン-TP50F(軽量・防炎)_白 120cmx50m)</v>
      </c>
      <c r="C19" s="185" t="s">
        <v>1706</v>
      </c>
      <c r="D19" s="185" t="s">
        <v>1874</v>
      </c>
      <c r="E19" s="47" t="s">
        <v>1365</v>
      </c>
      <c r="F19" s="104" t="s">
        <v>1574</v>
      </c>
      <c r="G19" s="104" t="s">
        <v>1503</v>
      </c>
      <c r="H19" s="104" t="s">
        <v>1568</v>
      </c>
      <c r="I19" s="104" t="s">
        <v>847</v>
      </c>
      <c r="J19" s="104" t="s">
        <v>848</v>
      </c>
      <c r="K19" s="104" t="s">
        <v>850</v>
      </c>
      <c r="L19" s="104" t="s">
        <v>849</v>
      </c>
    </row>
    <row r="20" spans="2:12" x14ac:dyDescent="0.4">
      <c r="B20" s="47" t="str">
        <f t="shared" si="1"/>
        <v>SCM-050E-XFW-1(SPACECOOLターポリン-TP50F(軽量・防炎)_白 カットサンプル x1m)</v>
      </c>
      <c r="C20" s="185" t="s">
        <v>1707</v>
      </c>
      <c r="D20" s="185" t="s">
        <v>1875</v>
      </c>
      <c r="E20" s="47" t="s">
        <v>1365</v>
      </c>
      <c r="F20" s="47" t="s">
        <v>1575</v>
      </c>
      <c r="G20" s="47" t="s">
        <v>1504</v>
      </c>
      <c r="H20" s="47" t="s">
        <v>1568</v>
      </c>
      <c r="I20" s="47" t="s">
        <v>847</v>
      </c>
      <c r="J20" s="47" t="s">
        <v>848</v>
      </c>
      <c r="K20" s="47" t="s">
        <v>850</v>
      </c>
      <c r="L20" s="47" t="s">
        <v>849</v>
      </c>
    </row>
    <row r="21" spans="2:12" x14ac:dyDescent="0.4">
      <c r="B21" s="47" t="str">
        <f t="shared" si="1"/>
        <v>SCM-050E-XFW-5(SPACECOOLターポリン-TP50F(軽量・防炎)_白 カットサンプル x5m)</v>
      </c>
      <c r="C21" s="185" t="s">
        <v>1708</v>
      </c>
      <c r="D21" s="185" t="s">
        <v>1876</v>
      </c>
      <c r="E21" s="47" t="s">
        <v>1365</v>
      </c>
      <c r="F21" s="47" t="s">
        <v>1575</v>
      </c>
      <c r="G21" s="47" t="s">
        <v>1504</v>
      </c>
      <c r="H21" s="47" t="s">
        <v>1568</v>
      </c>
      <c r="I21" s="47" t="s">
        <v>847</v>
      </c>
      <c r="J21" s="47" t="s">
        <v>848</v>
      </c>
      <c r="K21" s="47" t="s">
        <v>850</v>
      </c>
      <c r="L21" s="47" t="s">
        <v>849</v>
      </c>
    </row>
    <row r="22" spans="2:12" x14ac:dyDescent="0.4">
      <c r="B22" s="47" t="str">
        <f t="shared" si="1"/>
        <v>SCM-200E-XFW(SPACECOOLターポリン-200E(高強度・防炎)_白 104cmx50m)</v>
      </c>
      <c r="C22" s="185" t="s">
        <v>1709</v>
      </c>
      <c r="D22" s="185" t="s">
        <v>1877</v>
      </c>
      <c r="E22" s="47" t="s">
        <v>1365</v>
      </c>
      <c r="F22" s="104" t="s">
        <v>1574</v>
      </c>
      <c r="G22" s="104" t="s">
        <v>1503</v>
      </c>
      <c r="H22" s="104" t="s">
        <v>1568</v>
      </c>
      <c r="I22" s="104" t="s">
        <v>847</v>
      </c>
      <c r="J22" s="104" t="s">
        <v>848</v>
      </c>
      <c r="K22" s="104" t="s">
        <v>850</v>
      </c>
      <c r="L22" s="104" t="s">
        <v>849</v>
      </c>
    </row>
    <row r="23" spans="2:12" x14ac:dyDescent="0.4">
      <c r="B23" s="47" t="str">
        <f t="shared" si="1"/>
        <v>SCM-200E-XFW-1(SPACECOOLターポリン-200E(高強度・防炎)_白 カットサンプル x1m)</v>
      </c>
      <c r="C23" s="185" t="s">
        <v>1710</v>
      </c>
      <c r="D23" s="185" t="s">
        <v>1878</v>
      </c>
      <c r="E23" s="47" t="s">
        <v>1365</v>
      </c>
      <c r="F23" s="47" t="s">
        <v>1575</v>
      </c>
      <c r="G23" s="47" t="s">
        <v>1504</v>
      </c>
      <c r="H23" s="47" t="s">
        <v>1568</v>
      </c>
      <c r="I23" s="47" t="s">
        <v>847</v>
      </c>
      <c r="J23" s="47" t="s">
        <v>848</v>
      </c>
      <c r="K23" s="47" t="s">
        <v>850</v>
      </c>
      <c r="L23" s="47" t="s">
        <v>849</v>
      </c>
    </row>
    <row r="24" spans="2:12" x14ac:dyDescent="0.4">
      <c r="B24" s="47" t="str">
        <f t="shared" si="1"/>
        <v>SCM-200E-XFW-5(SPACECOOLターポリン-200E(高強度・防炎)_白 カットサンプル x5m)</v>
      </c>
      <c r="C24" s="185" t="s">
        <v>1711</v>
      </c>
      <c r="D24" s="185" t="s">
        <v>1879</v>
      </c>
      <c r="E24" s="47" t="s">
        <v>1365</v>
      </c>
      <c r="F24" s="47" t="s">
        <v>1575</v>
      </c>
      <c r="G24" s="47" t="s">
        <v>1504</v>
      </c>
      <c r="H24" s="47" t="s">
        <v>1568</v>
      </c>
      <c r="I24" s="47" t="s">
        <v>847</v>
      </c>
      <c r="J24" s="47" t="s">
        <v>848</v>
      </c>
      <c r="K24" s="47" t="s">
        <v>850</v>
      </c>
      <c r="L24" s="47" t="s">
        <v>849</v>
      </c>
    </row>
    <row r="25" spans="2:12" x14ac:dyDescent="0.4">
      <c r="B25" s="47" t="str">
        <f t="shared" si="1"/>
        <v>SCM-200E-XFS(SPACECOOLターポリン-200E(高強度・防炎)_銀 104cmx50m)</v>
      </c>
      <c r="C25" s="185" t="s">
        <v>1712</v>
      </c>
      <c r="D25" s="185" t="s">
        <v>1880</v>
      </c>
      <c r="E25" s="47" t="s">
        <v>1365</v>
      </c>
      <c r="F25" s="104" t="s">
        <v>1574</v>
      </c>
      <c r="G25" s="104" t="s">
        <v>1503</v>
      </c>
      <c r="H25" s="104" t="s">
        <v>1568</v>
      </c>
      <c r="I25" s="104" t="s">
        <v>847</v>
      </c>
      <c r="J25" s="104" t="s">
        <v>848</v>
      </c>
      <c r="K25" s="104" t="s">
        <v>850</v>
      </c>
      <c r="L25" s="104" t="s">
        <v>849</v>
      </c>
    </row>
    <row r="26" spans="2:12" x14ac:dyDescent="0.4">
      <c r="B26" s="47" t="str">
        <f t="shared" si="1"/>
        <v>SCM-200E-XFS-1(SPACECOOLターポリン-200E(高強度・防炎)_銀 カットサンプル x1m)</v>
      </c>
      <c r="C26" s="185" t="s">
        <v>1713</v>
      </c>
      <c r="D26" s="185" t="s">
        <v>1881</v>
      </c>
      <c r="E26" s="47" t="s">
        <v>1365</v>
      </c>
      <c r="F26" s="47" t="s">
        <v>1575</v>
      </c>
      <c r="G26" s="47" t="s">
        <v>1504</v>
      </c>
      <c r="H26" s="47" t="s">
        <v>1568</v>
      </c>
      <c r="I26" s="47" t="s">
        <v>847</v>
      </c>
      <c r="J26" s="47" t="s">
        <v>848</v>
      </c>
      <c r="K26" s="47" t="s">
        <v>850</v>
      </c>
      <c r="L26" s="47" t="s">
        <v>849</v>
      </c>
    </row>
    <row r="27" spans="2:12" x14ac:dyDescent="0.4">
      <c r="B27" s="47" t="str">
        <f t="shared" si="1"/>
        <v>SCM-200E-XFS-5(SPACECOOLターポリン-200E(高強度・防炎)_銀 カットサンプル x5m)</v>
      </c>
      <c r="C27" s="185" t="s">
        <v>1714</v>
      </c>
      <c r="D27" s="185" t="s">
        <v>1882</v>
      </c>
      <c r="E27" s="47" t="s">
        <v>1365</v>
      </c>
      <c r="F27" s="47" t="s">
        <v>1575</v>
      </c>
      <c r="G27" s="47" t="s">
        <v>1504</v>
      </c>
      <c r="H27" s="47" t="s">
        <v>1568</v>
      </c>
      <c r="I27" s="47" t="s">
        <v>847</v>
      </c>
      <c r="J27" s="47" t="s">
        <v>848</v>
      </c>
      <c r="K27" s="47" t="s">
        <v>850</v>
      </c>
      <c r="L27" s="47" t="s">
        <v>849</v>
      </c>
    </row>
    <row r="28" spans="2:12" x14ac:dyDescent="0.4">
      <c r="B28" s="47" t="str">
        <f t="shared" si="1"/>
        <v>SCM-300G-XNW(SPACECOOL膜材料-300G(不燃・B種)_白 103cmx50m)</v>
      </c>
      <c r="C28" s="185" t="s">
        <v>1715</v>
      </c>
      <c r="D28" s="185" t="s">
        <v>1883</v>
      </c>
      <c r="E28" s="47" t="s">
        <v>1365</v>
      </c>
      <c r="F28" s="104" t="s">
        <v>1574</v>
      </c>
      <c r="G28" s="104" t="s">
        <v>1503</v>
      </c>
      <c r="H28" s="104" t="s">
        <v>1568</v>
      </c>
      <c r="I28" s="104" t="s">
        <v>847</v>
      </c>
      <c r="J28" s="104" t="s">
        <v>848</v>
      </c>
      <c r="K28" s="104" t="s">
        <v>850</v>
      </c>
      <c r="L28" s="104" t="s">
        <v>849</v>
      </c>
    </row>
    <row r="29" spans="2:12" x14ac:dyDescent="0.4">
      <c r="B29" s="47" t="str">
        <f t="shared" si="1"/>
        <v>SCM-300G-XNW-1(SPACECOOL膜材料-300G(不燃・B種)_白 カットサンプル x1m)</v>
      </c>
      <c r="C29" s="185" t="s">
        <v>1716</v>
      </c>
      <c r="D29" s="185" t="s">
        <v>1884</v>
      </c>
      <c r="E29" s="47" t="s">
        <v>1365</v>
      </c>
      <c r="F29" s="47" t="s">
        <v>1575</v>
      </c>
      <c r="G29" s="47" t="s">
        <v>1504</v>
      </c>
      <c r="H29" s="47" t="s">
        <v>1568</v>
      </c>
      <c r="I29" s="47" t="s">
        <v>847</v>
      </c>
      <c r="J29" s="47" t="s">
        <v>848</v>
      </c>
      <c r="K29" s="47" t="s">
        <v>850</v>
      </c>
      <c r="L29" s="47" t="s">
        <v>849</v>
      </c>
    </row>
    <row r="30" spans="2:12" x14ac:dyDescent="0.4">
      <c r="B30" s="47" t="str">
        <f t="shared" si="1"/>
        <v>SCM-300G-XNW-5(SPACECOOL膜材料-300G(不燃・B種)_白 カットサンプル x5m)</v>
      </c>
      <c r="C30" s="185" t="s">
        <v>1717</v>
      </c>
      <c r="D30" s="185" t="s">
        <v>1885</v>
      </c>
      <c r="E30" s="47" t="s">
        <v>1365</v>
      </c>
      <c r="F30" s="47" t="s">
        <v>1575</v>
      </c>
      <c r="G30" s="47" t="s">
        <v>1504</v>
      </c>
      <c r="H30" s="47" t="s">
        <v>1568</v>
      </c>
      <c r="I30" s="47" t="s">
        <v>847</v>
      </c>
      <c r="J30" s="47" t="s">
        <v>848</v>
      </c>
      <c r="K30" s="47" t="s">
        <v>850</v>
      </c>
      <c r="L30" s="47" t="s">
        <v>849</v>
      </c>
    </row>
    <row r="31" spans="2:12" x14ac:dyDescent="0.4">
      <c r="B31" s="47" t="str">
        <f t="shared" si="1"/>
        <v>SCM-300G-XNS(SPACECOOL膜材料-300G(不燃・B種)_銀 103cmx50m)</v>
      </c>
      <c r="C31" s="185" t="s">
        <v>1718</v>
      </c>
      <c r="D31" s="185" t="s">
        <v>1886</v>
      </c>
      <c r="E31" s="47" t="s">
        <v>1365</v>
      </c>
      <c r="F31" s="104" t="s">
        <v>1574</v>
      </c>
      <c r="G31" s="104" t="s">
        <v>1503</v>
      </c>
      <c r="H31" s="104" t="s">
        <v>1568</v>
      </c>
      <c r="I31" s="104" t="s">
        <v>847</v>
      </c>
      <c r="J31" s="104" t="s">
        <v>848</v>
      </c>
      <c r="K31" s="104" t="s">
        <v>850</v>
      </c>
      <c r="L31" s="104" t="s">
        <v>849</v>
      </c>
    </row>
    <row r="32" spans="2:12" x14ac:dyDescent="0.4">
      <c r="B32" s="47" t="str">
        <f t="shared" si="1"/>
        <v>SCM-300G-XNS-1(SPACECOOL膜材料-300G(不燃・B種)_銀 カットサンプル x1m)</v>
      </c>
      <c r="C32" s="185" t="s">
        <v>1719</v>
      </c>
      <c r="D32" s="185" t="s">
        <v>1887</v>
      </c>
      <c r="E32" s="47" t="s">
        <v>1365</v>
      </c>
      <c r="F32" s="47" t="s">
        <v>1575</v>
      </c>
      <c r="G32" s="47" t="s">
        <v>1504</v>
      </c>
      <c r="H32" s="47" t="s">
        <v>1568</v>
      </c>
      <c r="I32" s="47" t="s">
        <v>847</v>
      </c>
      <c r="J32" s="47" t="s">
        <v>848</v>
      </c>
      <c r="K32" s="47" t="s">
        <v>850</v>
      </c>
      <c r="L32" s="47" t="s">
        <v>849</v>
      </c>
    </row>
    <row r="33" spans="2:12" x14ac:dyDescent="0.4">
      <c r="B33" s="47" t="str">
        <f t="shared" si="1"/>
        <v>SCM-300G-XNS-5(SPACECOOL膜材料-300G(不燃・B種)_銀 カットサンプル x5m)</v>
      </c>
      <c r="C33" s="185" t="s">
        <v>1720</v>
      </c>
      <c r="D33" s="185" t="s">
        <v>1888</v>
      </c>
      <c r="E33" s="47" t="s">
        <v>1365</v>
      </c>
      <c r="F33" s="47" t="s">
        <v>1575</v>
      </c>
      <c r="G33" s="47" t="s">
        <v>1504</v>
      </c>
      <c r="H33" s="47" t="s">
        <v>1568</v>
      </c>
      <c r="I33" s="47" t="s">
        <v>847</v>
      </c>
      <c r="J33" s="47" t="s">
        <v>848</v>
      </c>
      <c r="K33" s="47" t="s">
        <v>850</v>
      </c>
      <c r="L33" s="47" t="s">
        <v>849</v>
      </c>
    </row>
    <row r="34" spans="2:12" x14ac:dyDescent="0.4">
      <c r="B34" s="47" t="str">
        <f t="shared" si="1"/>
        <v>SCG-040I-XXW(SPACECOOLマグネットシート_白)</v>
      </c>
      <c r="C34" s="185" t="s">
        <v>1721</v>
      </c>
      <c r="D34" s="185" t="s">
        <v>1642</v>
      </c>
      <c r="E34" s="47" t="s">
        <v>1365</v>
      </c>
      <c r="F34" s="104" t="s">
        <v>1574</v>
      </c>
      <c r="G34" s="104" t="s">
        <v>1503</v>
      </c>
      <c r="H34" s="104" t="s">
        <v>1568</v>
      </c>
      <c r="I34" s="104" t="s">
        <v>847</v>
      </c>
      <c r="J34" s="104" t="s">
        <v>848</v>
      </c>
      <c r="K34" s="104" t="s">
        <v>850</v>
      </c>
      <c r="L34" s="104" t="s">
        <v>849</v>
      </c>
    </row>
    <row r="35" spans="2:12" x14ac:dyDescent="0.4">
      <c r="B35" s="47" t="str">
        <f t="shared" si="1"/>
        <v>SCG-040I-XXS(SPACECOOLマグネットシート_銀)</v>
      </c>
      <c r="C35" s="185" t="s">
        <v>1722</v>
      </c>
      <c r="D35" s="185" t="s">
        <v>1733</v>
      </c>
      <c r="E35" s="47" t="s">
        <v>1365</v>
      </c>
      <c r="F35" s="104" t="s">
        <v>1574</v>
      </c>
      <c r="G35" s="104" t="s">
        <v>1503</v>
      </c>
      <c r="H35" s="104" t="s">
        <v>1568</v>
      </c>
      <c r="I35" s="104" t="s">
        <v>847</v>
      </c>
      <c r="J35" s="104" t="s">
        <v>848</v>
      </c>
      <c r="K35" s="104" t="s">
        <v>850</v>
      </c>
      <c r="L35" s="104" t="s">
        <v>849</v>
      </c>
    </row>
    <row r="36" spans="2:12" x14ac:dyDescent="0.4">
      <c r="B36" s="47" t="str">
        <f t="shared" ref="B36:B49" si="2">CONCATENATE(C36,"(",D36,")")</f>
        <v>SCF-3MJ-SC9-P(3M スコッチカルフィルム Jシリーズ SC900 透明 25mmx20m)</v>
      </c>
      <c r="C36" s="185" t="s">
        <v>1644</v>
      </c>
      <c r="D36" s="185" t="s">
        <v>1645</v>
      </c>
      <c r="E36" s="47" t="s">
        <v>1365</v>
      </c>
      <c r="F36" s="104" t="s">
        <v>1574</v>
      </c>
      <c r="G36" s="104" t="s">
        <v>1503</v>
      </c>
      <c r="H36" s="104" t="s">
        <v>1568</v>
      </c>
      <c r="I36" s="104" t="s">
        <v>847</v>
      </c>
      <c r="J36" s="104" t="s">
        <v>848</v>
      </c>
      <c r="K36" s="104" t="s">
        <v>850</v>
      </c>
      <c r="L36" s="104" t="s">
        <v>849</v>
      </c>
    </row>
    <row r="37" spans="2:12" x14ac:dyDescent="0.4">
      <c r="B37" s="47" t="str">
        <f t="shared" ref="B37:B40" si="3">CONCATENATE(C37,"(",D37,")")</f>
        <v>SVC-001(配送手数料)</v>
      </c>
      <c r="C37" s="185" t="s">
        <v>1615</v>
      </c>
      <c r="D37" s="185" t="s">
        <v>1612</v>
      </c>
      <c r="E37" s="47" t="s">
        <v>1365</v>
      </c>
      <c r="F37" s="47"/>
      <c r="G37" s="47"/>
      <c r="H37" s="47"/>
      <c r="I37" s="47"/>
      <c r="J37" s="47"/>
      <c r="K37" s="47"/>
      <c r="L37" s="47"/>
    </row>
    <row r="38" spans="2:12" x14ac:dyDescent="0.4">
      <c r="B38" s="47" t="str">
        <f t="shared" si="3"/>
        <v>SVC-002(フィルム施工費)</v>
      </c>
      <c r="C38" s="185" t="s">
        <v>1616</v>
      </c>
      <c r="D38" s="185" t="s">
        <v>1613</v>
      </c>
      <c r="E38" s="47" t="s">
        <v>1365</v>
      </c>
      <c r="F38" s="47"/>
      <c r="G38" s="47"/>
      <c r="H38" s="47"/>
      <c r="I38" s="47"/>
      <c r="J38" s="47"/>
      <c r="K38" s="47"/>
      <c r="L38" s="47"/>
    </row>
    <row r="39" spans="2:12" x14ac:dyDescent="0.4">
      <c r="B39" s="47" t="str">
        <f t="shared" si="3"/>
        <v>SVC-003(膜材料加工費)</v>
      </c>
      <c r="C39" s="185" t="s">
        <v>1617</v>
      </c>
      <c r="D39" s="185" t="s">
        <v>1614</v>
      </c>
      <c r="E39" s="47" t="s">
        <v>1365</v>
      </c>
      <c r="F39" s="47"/>
      <c r="G39" s="47"/>
      <c r="H39" s="47"/>
      <c r="I39" s="47"/>
      <c r="J39" s="47"/>
      <c r="K39" s="47"/>
      <c r="L39" s="47"/>
    </row>
    <row r="40" spans="2:12" x14ac:dyDescent="0.4">
      <c r="B40" s="47" t="str">
        <f t="shared" si="3"/>
        <v>SCH-XVPX-XXW(SPACECOOLシート_白)</v>
      </c>
      <c r="C40" s="185" t="s">
        <v>1723</v>
      </c>
      <c r="D40" s="185" t="s">
        <v>1734</v>
      </c>
      <c r="E40" s="47" t="s">
        <v>1365</v>
      </c>
      <c r="F40" s="104" t="s">
        <v>1574</v>
      </c>
      <c r="G40" s="104" t="s">
        <v>1503</v>
      </c>
      <c r="H40" s="104" t="s">
        <v>1568</v>
      </c>
      <c r="I40" s="104" t="s">
        <v>847</v>
      </c>
      <c r="J40" s="104" t="s">
        <v>848</v>
      </c>
      <c r="K40" s="104" t="s">
        <v>850</v>
      </c>
      <c r="L40" s="104" t="s">
        <v>849</v>
      </c>
    </row>
    <row r="41" spans="2:12" x14ac:dyDescent="0.4">
      <c r="B41" s="47" t="str">
        <f t="shared" si="2"/>
        <v>SCH-XVPV-XXW(SPACECOOLシート(裏塩ビ有り)_白)</v>
      </c>
      <c r="C41" s="185" t="s">
        <v>1724</v>
      </c>
      <c r="D41" s="185" t="s">
        <v>1735</v>
      </c>
      <c r="E41" s="47" t="s">
        <v>1365</v>
      </c>
      <c r="F41" s="104" t="s">
        <v>1574</v>
      </c>
      <c r="G41" s="104" t="s">
        <v>1503</v>
      </c>
      <c r="H41" s="104" t="s">
        <v>1568</v>
      </c>
      <c r="I41" s="104" t="s">
        <v>847</v>
      </c>
      <c r="J41" s="104" t="s">
        <v>848</v>
      </c>
      <c r="K41" s="104" t="s">
        <v>850</v>
      </c>
      <c r="L41" s="104" t="s">
        <v>849</v>
      </c>
    </row>
    <row r="42" spans="2:12" x14ac:dyDescent="0.4">
      <c r="B42" s="47" t="str">
        <f t="shared" si="2"/>
        <v>SCH-XVPX-XXS(SPACECOOLシート_銀)</v>
      </c>
      <c r="C42" s="185" t="s">
        <v>1725</v>
      </c>
      <c r="D42" s="185" t="s">
        <v>1736</v>
      </c>
      <c r="E42" s="47" t="s">
        <v>1365</v>
      </c>
      <c r="F42" s="104" t="s">
        <v>1574</v>
      </c>
      <c r="G42" s="104" t="s">
        <v>1503</v>
      </c>
      <c r="H42" s="104" t="s">
        <v>1568</v>
      </c>
      <c r="I42" s="104" t="s">
        <v>847</v>
      </c>
      <c r="J42" s="104" t="s">
        <v>848</v>
      </c>
      <c r="K42" s="104" t="s">
        <v>850</v>
      </c>
      <c r="L42" s="104" t="s">
        <v>849</v>
      </c>
    </row>
    <row r="43" spans="2:12" x14ac:dyDescent="0.4">
      <c r="B43" s="47" t="str">
        <f t="shared" ref="B43:B44" si="4">CONCATENATE(C43,"(",D43,")")</f>
        <v>SCH-XVPV-XXS(SPACECOOLシート(裏塩ビ有り)_銀)</v>
      </c>
      <c r="C43" s="185" t="s">
        <v>1726</v>
      </c>
      <c r="D43" s="185" t="s">
        <v>1737</v>
      </c>
      <c r="E43" s="47" t="s">
        <v>1365</v>
      </c>
      <c r="F43" s="104" t="s">
        <v>1574</v>
      </c>
      <c r="G43" s="104" t="s">
        <v>1503</v>
      </c>
      <c r="H43" s="104" t="s">
        <v>1568</v>
      </c>
      <c r="I43" s="104" t="s">
        <v>847</v>
      </c>
      <c r="J43" s="104" t="s">
        <v>848</v>
      </c>
      <c r="K43" s="104" t="s">
        <v>850</v>
      </c>
      <c r="L43" s="104" t="s">
        <v>849</v>
      </c>
    </row>
    <row r="44" spans="2:12" x14ac:dyDescent="0.4">
      <c r="B44" s="47" t="str">
        <f t="shared" si="4"/>
        <v>IPVCW(塩ビ白イノベックス)</v>
      </c>
      <c r="C44" s="185" t="s">
        <v>1727</v>
      </c>
      <c r="D44" s="185" t="s">
        <v>1738</v>
      </c>
      <c r="E44" s="47" t="s">
        <v>1365</v>
      </c>
      <c r="F44" s="47" t="s">
        <v>1576</v>
      </c>
      <c r="G44" s="47" t="s">
        <v>1503</v>
      </c>
      <c r="H44" s="47" t="s">
        <v>869</v>
      </c>
      <c r="I44" s="47" t="s">
        <v>847</v>
      </c>
      <c r="J44" s="47" t="s">
        <v>848</v>
      </c>
      <c r="K44" s="47" t="s">
        <v>850</v>
      </c>
      <c r="L44" s="47" t="s">
        <v>849</v>
      </c>
    </row>
    <row r="45" spans="2:12" x14ac:dyDescent="0.4">
      <c r="B45" s="47" t="str">
        <f t="shared" ref="B45:B46" si="5">CONCATENATE(C45,"(",D45,")")</f>
        <v>IPVCS(塩ビ透明イノベックス)</v>
      </c>
      <c r="C45" s="185" t="s">
        <v>1728</v>
      </c>
      <c r="D45" s="185" t="s">
        <v>1739</v>
      </c>
      <c r="E45" s="47" t="s">
        <v>1365</v>
      </c>
      <c r="F45" s="47" t="s">
        <v>1576</v>
      </c>
      <c r="G45" s="47" t="s">
        <v>1503</v>
      </c>
      <c r="H45" s="47" t="s">
        <v>869</v>
      </c>
      <c r="I45" s="47" t="s">
        <v>847</v>
      </c>
      <c r="J45" s="47" t="s">
        <v>848</v>
      </c>
      <c r="K45" s="47" t="s">
        <v>850</v>
      </c>
      <c r="L45" s="47" t="s">
        <v>849</v>
      </c>
    </row>
    <row r="46" spans="2:12" x14ac:dyDescent="0.4">
      <c r="B46" s="47" t="str">
        <f t="shared" si="5"/>
        <v>OPVCW(塩ビ白オカモト)</v>
      </c>
      <c r="C46" s="185" t="s">
        <v>1729</v>
      </c>
      <c r="D46" s="185" t="s">
        <v>1740</v>
      </c>
      <c r="E46" s="47" t="s">
        <v>1365</v>
      </c>
      <c r="F46" s="47" t="s">
        <v>1576</v>
      </c>
      <c r="G46" s="47" t="s">
        <v>1503</v>
      </c>
      <c r="H46" s="47" t="s">
        <v>869</v>
      </c>
      <c r="I46" s="47" t="s">
        <v>847</v>
      </c>
      <c r="J46" s="47" t="s">
        <v>848</v>
      </c>
      <c r="K46" s="47" t="s">
        <v>850</v>
      </c>
      <c r="L46" s="47" t="s">
        <v>849</v>
      </c>
    </row>
    <row r="47" spans="2:12" x14ac:dyDescent="0.4">
      <c r="B47" s="47" t="str">
        <f t="shared" si="2"/>
        <v>OPVCS(塩ビ透明オカモト)</v>
      </c>
      <c r="C47" s="185" t="s">
        <v>1730</v>
      </c>
      <c r="D47" s="185" t="s">
        <v>1741</v>
      </c>
      <c r="E47" s="47" t="s">
        <v>1365</v>
      </c>
      <c r="F47" s="47" t="s">
        <v>1576</v>
      </c>
      <c r="G47" s="47" t="s">
        <v>1503</v>
      </c>
      <c r="H47" s="47" t="s">
        <v>869</v>
      </c>
      <c r="I47" s="47" t="s">
        <v>847</v>
      </c>
      <c r="J47" s="47" t="s">
        <v>848</v>
      </c>
      <c r="K47" s="47" t="s">
        <v>850</v>
      </c>
      <c r="L47" s="47" t="s">
        <v>849</v>
      </c>
    </row>
    <row r="48" spans="2:12" x14ac:dyDescent="0.4">
      <c r="B48" s="47" t="str">
        <f t="shared" si="2"/>
        <v>OIP(銀PET尾池)</v>
      </c>
      <c r="C48" s="185" t="s">
        <v>1731</v>
      </c>
      <c r="D48" s="185" t="s">
        <v>1742</v>
      </c>
      <c r="E48" s="47" t="s">
        <v>1365</v>
      </c>
      <c r="F48" s="47" t="s">
        <v>1576</v>
      </c>
      <c r="G48" s="47" t="s">
        <v>1503</v>
      </c>
      <c r="H48" s="47" t="s">
        <v>869</v>
      </c>
      <c r="I48" s="47" t="s">
        <v>847</v>
      </c>
      <c r="J48" s="47" t="s">
        <v>848</v>
      </c>
      <c r="K48" s="47" t="s">
        <v>850</v>
      </c>
      <c r="L48" s="47" t="s">
        <v>849</v>
      </c>
    </row>
    <row r="49" spans="2:12" x14ac:dyDescent="0.4">
      <c r="B49" s="47" t="str">
        <f t="shared" si="2"/>
        <v>NAP(銀PET中井)</v>
      </c>
      <c r="C49" s="185" t="s">
        <v>1732</v>
      </c>
      <c r="D49" s="185" t="s">
        <v>1743</v>
      </c>
      <c r="E49" s="47" t="s">
        <v>1365</v>
      </c>
      <c r="F49" s="47" t="s">
        <v>1576</v>
      </c>
      <c r="G49" s="47" t="s">
        <v>1503</v>
      </c>
      <c r="H49" s="47" t="s">
        <v>869</v>
      </c>
      <c r="I49" s="47" t="s">
        <v>847</v>
      </c>
      <c r="J49" s="47" t="s">
        <v>848</v>
      </c>
      <c r="K49" s="47" t="s">
        <v>850</v>
      </c>
      <c r="L49" s="47" t="s">
        <v>849</v>
      </c>
    </row>
    <row r="53" spans="2:12" x14ac:dyDescent="0.4">
      <c r="B53" s="12" t="s">
        <v>1572</v>
      </c>
      <c r="C53" s="46"/>
    </row>
    <row r="54" spans="2:12" x14ac:dyDescent="0.4">
      <c r="B54" s="12" t="s">
        <v>1573</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I31" sqref="I31"/>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0" t="s">
        <v>1098</v>
      </c>
    </row>
    <row r="4" spans="1:15" ht="16.5" thickBot="1" x14ac:dyDescent="0.45">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x14ac:dyDescent="0.4">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x14ac:dyDescent="0.4">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x14ac:dyDescent="0.4">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x14ac:dyDescent="0.4">
      <c r="B8" s="30">
        <f t="shared" si="0"/>
        <v>0</v>
      </c>
      <c r="C8" s="30"/>
      <c r="D8" s="30"/>
      <c r="E8" s="30"/>
      <c r="F8" s="30"/>
      <c r="G8" s="30"/>
      <c r="H8" s="30"/>
      <c r="I8" s="30"/>
      <c r="J8" s="30"/>
      <c r="K8" s="30"/>
      <c r="L8" s="30"/>
      <c r="M8" s="30"/>
      <c r="N8" s="30"/>
      <c r="O8" s="30"/>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3" spans="1:15" x14ac:dyDescent="0.4">
      <c r="B13" s="1" t="s">
        <v>1166</v>
      </c>
    </row>
    <row r="14" spans="1:15" x14ac:dyDescent="0.4">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85" zoomScaleNormal="85" workbookViewId="0">
      <pane xSplit="1" ySplit="4" topLeftCell="B23" activePane="bottomRight" state="frozen"/>
      <selection pane="topRight" activeCell="B1" sqref="B1"/>
      <selection pane="bottomLeft" activeCell="A5" sqref="A5"/>
      <selection pane="bottomRight" activeCell="E41" sqref="E41"/>
    </sheetView>
  </sheetViews>
  <sheetFormatPr defaultColWidth="7.875" defaultRowHeight="15.75" x14ac:dyDescent="0.4"/>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8" t="s">
        <v>1099</v>
      </c>
    </row>
    <row r="4" spans="1:11" ht="16.5" thickBot="1" x14ac:dyDescent="0.45">
      <c r="A4" s="32" t="s">
        <v>47</v>
      </c>
      <c r="B4" s="1" t="s">
        <v>856</v>
      </c>
      <c r="C4" s="1" t="s">
        <v>759</v>
      </c>
      <c r="D4" s="40" t="s">
        <v>1149</v>
      </c>
      <c r="E4" s="40" t="s">
        <v>1153</v>
      </c>
      <c r="F4" s="40" t="s">
        <v>1154</v>
      </c>
      <c r="G4" s="40" t="s">
        <v>851</v>
      </c>
      <c r="H4" s="1" t="s">
        <v>1156</v>
      </c>
      <c r="I4" s="40" t="s">
        <v>1157</v>
      </c>
      <c r="J4" s="1" t="s">
        <v>1155</v>
      </c>
      <c r="K4" s="40" t="s">
        <v>1162</v>
      </c>
    </row>
    <row r="5" spans="1:11" x14ac:dyDescent="0.4">
      <c r="B5" s="156" t="str">
        <f>E5</f>
        <v>T1SMW1202L00(ターポリン シルバーマット W1202 メートル)</v>
      </c>
      <c r="C5" s="156" t="s">
        <v>1365</v>
      </c>
      <c r="D5" s="156" t="s">
        <v>1568</v>
      </c>
      <c r="E5" s="156" t="s">
        <v>1577</v>
      </c>
      <c r="F5" s="156" t="s">
        <v>1569</v>
      </c>
      <c r="G5" s="156" t="s">
        <v>1574</v>
      </c>
      <c r="H5" s="157">
        <v>0</v>
      </c>
      <c r="I5" s="156" t="s">
        <v>1580</v>
      </c>
      <c r="J5" s="158" t="s">
        <v>76</v>
      </c>
      <c r="K5" s="25"/>
    </row>
    <row r="6" spans="1:11" x14ac:dyDescent="0.4">
      <c r="B6" s="159" t="str">
        <f t="shared" ref="B6:B52" si="0">E6</f>
        <v>T1SM1202W50(ターポリン シルバーマット 1202 ロール)</v>
      </c>
      <c r="C6" s="159" t="s">
        <v>1365</v>
      </c>
      <c r="D6" s="159" t="s">
        <v>1568</v>
      </c>
      <c r="E6" s="159" t="s">
        <v>1578</v>
      </c>
      <c r="F6" s="159" t="s">
        <v>1570</v>
      </c>
      <c r="G6" s="159" t="s">
        <v>1575</v>
      </c>
      <c r="H6" s="160">
        <v>0</v>
      </c>
      <c r="I6" s="159" t="s">
        <v>1059</v>
      </c>
      <c r="J6" s="161" t="s">
        <v>76</v>
      </c>
      <c r="K6" s="41"/>
    </row>
    <row r="7" spans="1:11" x14ac:dyDescent="0.4">
      <c r="B7" s="159" t="str">
        <f t="shared" si="0"/>
        <v>TP50B(ターポリン材料 メートル)</v>
      </c>
      <c r="C7" s="159" t="s">
        <v>1365</v>
      </c>
      <c r="D7" s="159" t="s">
        <v>869</v>
      </c>
      <c r="E7" s="159" t="s">
        <v>1579</v>
      </c>
      <c r="F7" s="159" t="s">
        <v>1571</v>
      </c>
      <c r="G7" s="159" t="s">
        <v>1576</v>
      </c>
      <c r="H7" s="160">
        <v>0</v>
      </c>
      <c r="I7" s="159" t="s">
        <v>1580</v>
      </c>
      <c r="J7" s="161" t="s">
        <v>76</v>
      </c>
      <c r="K7" s="41"/>
    </row>
    <row r="8" spans="1:11" x14ac:dyDescent="0.4">
      <c r="B8" s="41">
        <f t="shared" si="0"/>
        <v>0</v>
      </c>
      <c r="C8" s="41"/>
      <c r="D8" s="41"/>
      <c r="E8" s="41"/>
      <c r="F8" s="41"/>
      <c r="G8" s="41"/>
      <c r="H8" s="41"/>
      <c r="I8" s="41"/>
      <c r="J8" s="41"/>
      <c r="K8" s="41"/>
    </row>
    <row r="9" spans="1:11" x14ac:dyDescent="0.4">
      <c r="B9" s="41" t="str">
        <f t="shared" ref="B9:B39" si="1">E9</f>
        <v>SCF-A25M-XNW</v>
      </c>
      <c r="C9" s="47" t="s">
        <v>1365</v>
      </c>
      <c r="D9" s="104" t="s">
        <v>1568</v>
      </c>
      <c r="E9" s="47" t="s">
        <v>1694</v>
      </c>
      <c r="F9" s="47" t="s">
        <v>1862</v>
      </c>
      <c r="G9" s="104" t="s">
        <v>1574</v>
      </c>
      <c r="H9" s="98">
        <v>0</v>
      </c>
      <c r="I9" s="104" t="s">
        <v>1503</v>
      </c>
      <c r="J9" s="97" t="s">
        <v>76</v>
      </c>
      <c r="K9" s="41"/>
    </row>
    <row r="10" spans="1:11" x14ac:dyDescent="0.4">
      <c r="B10" s="41" t="str">
        <f t="shared" si="1"/>
        <v>SCF-A25M-XNW-1</v>
      </c>
      <c r="C10" s="47" t="s">
        <v>1365</v>
      </c>
      <c r="D10" s="47" t="s">
        <v>1568</v>
      </c>
      <c r="E10" s="47" t="s">
        <v>1695</v>
      </c>
      <c r="F10" s="47" t="s">
        <v>1863</v>
      </c>
      <c r="G10" s="47" t="s">
        <v>1575</v>
      </c>
      <c r="H10" s="98">
        <v>0</v>
      </c>
      <c r="I10" s="47" t="s">
        <v>1504</v>
      </c>
      <c r="J10" s="97" t="s">
        <v>76</v>
      </c>
      <c r="K10" s="41"/>
    </row>
    <row r="11" spans="1:11" x14ac:dyDescent="0.4">
      <c r="B11" s="41" t="str">
        <f t="shared" si="1"/>
        <v>SCF-A25M-XNW-5</v>
      </c>
      <c r="C11" s="47" t="s">
        <v>1365</v>
      </c>
      <c r="D11" s="47" t="s">
        <v>1568</v>
      </c>
      <c r="E11" s="47" t="s">
        <v>1696</v>
      </c>
      <c r="F11" s="47" t="s">
        <v>1864</v>
      </c>
      <c r="G11" s="47" t="s">
        <v>1575</v>
      </c>
      <c r="H11" s="98">
        <v>0</v>
      </c>
      <c r="I11" s="47" t="s">
        <v>1504</v>
      </c>
      <c r="J11" s="97" t="s">
        <v>76</v>
      </c>
      <c r="K11" s="41"/>
    </row>
    <row r="12" spans="1:11" x14ac:dyDescent="0.4">
      <c r="B12" s="41" t="str">
        <f t="shared" ref="B12:B32" si="2">E12</f>
        <v>SCF-A25M-XNS</v>
      </c>
      <c r="C12" s="47" t="s">
        <v>1365</v>
      </c>
      <c r="D12" s="104" t="s">
        <v>1568</v>
      </c>
      <c r="E12" s="47" t="s">
        <v>1697</v>
      </c>
      <c r="F12" s="47" t="s">
        <v>1865</v>
      </c>
      <c r="G12" s="104" t="s">
        <v>1574</v>
      </c>
      <c r="H12" s="98">
        <v>0</v>
      </c>
      <c r="I12" s="104" t="s">
        <v>1503</v>
      </c>
      <c r="J12" s="97" t="s">
        <v>76</v>
      </c>
      <c r="K12" s="41"/>
    </row>
    <row r="13" spans="1:11" x14ac:dyDescent="0.4">
      <c r="B13" s="41" t="str">
        <f t="shared" si="2"/>
        <v>SCF-A25M-XNS-1</v>
      </c>
      <c r="C13" s="47" t="s">
        <v>1365</v>
      </c>
      <c r="D13" s="47" t="s">
        <v>1568</v>
      </c>
      <c r="E13" s="47" t="s">
        <v>1698</v>
      </c>
      <c r="F13" s="47" t="s">
        <v>1866</v>
      </c>
      <c r="G13" s="47" t="s">
        <v>1575</v>
      </c>
      <c r="H13" s="98">
        <v>0</v>
      </c>
      <c r="I13" s="47" t="s">
        <v>1504</v>
      </c>
      <c r="J13" s="97" t="s">
        <v>76</v>
      </c>
      <c r="K13" s="41"/>
    </row>
    <row r="14" spans="1:11" x14ac:dyDescent="0.4">
      <c r="B14" s="41" t="str">
        <f t="shared" si="2"/>
        <v>SCF-A25M-XNS-5</v>
      </c>
      <c r="C14" s="47" t="s">
        <v>1365</v>
      </c>
      <c r="D14" s="47" t="s">
        <v>1568</v>
      </c>
      <c r="E14" s="47" t="s">
        <v>1699</v>
      </c>
      <c r="F14" s="47" t="s">
        <v>1867</v>
      </c>
      <c r="G14" s="47" t="s">
        <v>1575</v>
      </c>
      <c r="H14" s="98">
        <v>0</v>
      </c>
      <c r="I14" s="47" t="s">
        <v>1504</v>
      </c>
      <c r="J14" s="97" t="s">
        <v>76</v>
      </c>
      <c r="K14" s="41"/>
    </row>
    <row r="15" spans="1:11" x14ac:dyDescent="0.4">
      <c r="B15" s="41" t="str">
        <f t="shared" si="2"/>
        <v>SCM-100E-XFW</v>
      </c>
      <c r="C15" s="47" t="s">
        <v>1365</v>
      </c>
      <c r="D15" s="104" t="s">
        <v>1568</v>
      </c>
      <c r="E15" s="47" t="s">
        <v>1700</v>
      </c>
      <c r="F15" s="47" t="s">
        <v>1868</v>
      </c>
      <c r="G15" s="104" t="s">
        <v>1574</v>
      </c>
      <c r="H15" s="98">
        <v>0</v>
      </c>
      <c r="I15" s="104" t="s">
        <v>1503</v>
      </c>
      <c r="J15" s="97" t="s">
        <v>76</v>
      </c>
      <c r="K15" s="41"/>
    </row>
    <row r="16" spans="1:11" x14ac:dyDescent="0.4">
      <c r="B16" s="41" t="str">
        <f t="shared" si="2"/>
        <v>SCM-100E-XFW-1</v>
      </c>
      <c r="C16" s="47" t="s">
        <v>1365</v>
      </c>
      <c r="D16" s="47" t="s">
        <v>1568</v>
      </c>
      <c r="E16" s="47" t="s">
        <v>1701</v>
      </c>
      <c r="F16" s="47" t="s">
        <v>1869</v>
      </c>
      <c r="G16" s="47" t="s">
        <v>1575</v>
      </c>
      <c r="H16" s="98">
        <v>0</v>
      </c>
      <c r="I16" s="47" t="s">
        <v>1504</v>
      </c>
      <c r="J16" s="97" t="s">
        <v>76</v>
      </c>
      <c r="K16" s="41"/>
    </row>
    <row r="17" spans="2:11" x14ac:dyDescent="0.4">
      <c r="B17" s="41" t="str">
        <f t="shared" si="2"/>
        <v>SCM-100E-XFW-5</v>
      </c>
      <c r="C17" s="47" t="s">
        <v>1365</v>
      </c>
      <c r="D17" s="47" t="s">
        <v>1568</v>
      </c>
      <c r="E17" s="47" t="s">
        <v>1702</v>
      </c>
      <c r="F17" s="47" t="s">
        <v>1870</v>
      </c>
      <c r="G17" s="47" t="s">
        <v>1575</v>
      </c>
      <c r="H17" s="98">
        <v>0</v>
      </c>
      <c r="I17" s="47" t="s">
        <v>1504</v>
      </c>
      <c r="J17" s="97" t="s">
        <v>76</v>
      </c>
      <c r="K17" s="41"/>
    </row>
    <row r="18" spans="2:11" x14ac:dyDescent="0.4">
      <c r="B18" s="41" t="str">
        <f t="shared" si="2"/>
        <v>SCM-100E-XFS</v>
      </c>
      <c r="C18" s="47" t="s">
        <v>1365</v>
      </c>
      <c r="D18" s="104" t="s">
        <v>1568</v>
      </c>
      <c r="E18" s="47" t="s">
        <v>1703</v>
      </c>
      <c r="F18" s="47" t="s">
        <v>1871</v>
      </c>
      <c r="G18" s="104" t="s">
        <v>1574</v>
      </c>
      <c r="H18" s="98">
        <v>0</v>
      </c>
      <c r="I18" s="104" t="s">
        <v>1503</v>
      </c>
      <c r="J18" s="97" t="s">
        <v>76</v>
      </c>
      <c r="K18" s="41"/>
    </row>
    <row r="19" spans="2:11" x14ac:dyDescent="0.4">
      <c r="B19" s="41" t="str">
        <f t="shared" si="2"/>
        <v>SCM-100E-XFS-1</v>
      </c>
      <c r="C19" s="47" t="s">
        <v>1365</v>
      </c>
      <c r="D19" s="47" t="s">
        <v>1568</v>
      </c>
      <c r="E19" s="47" t="s">
        <v>1704</v>
      </c>
      <c r="F19" s="47" t="s">
        <v>1872</v>
      </c>
      <c r="G19" s="47" t="s">
        <v>1575</v>
      </c>
      <c r="H19" s="98">
        <v>0</v>
      </c>
      <c r="I19" s="47" t="s">
        <v>1504</v>
      </c>
      <c r="J19" s="97" t="s">
        <v>76</v>
      </c>
      <c r="K19" s="41"/>
    </row>
    <row r="20" spans="2:11" x14ac:dyDescent="0.4">
      <c r="B20" s="41" t="str">
        <f t="shared" si="2"/>
        <v>SCM-100E-XFS-5</v>
      </c>
      <c r="C20" s="47" t="s">
        <v>1365</v>
      </c>
      <c r="D20" s="47" t="s">
        <v>1568</v>
      </c>
      <c r="E20" s="47" t="s">
        <v>1705</v>
      </c>
      <c r="F20" s="47" t="s">
        <v>1873</v>
      </c>
      <c r="G20" s="47" t="s">
        <v>1575</v>
      </c>
      <c r="H20" s="98">
        <v>0</v>
      </c>
      <c r="I20" s="47" t="s">
        <v>1504</v>
      </c>
      <c r="J20" s="97" t="s">
        <v>76</v>
      </c>
      <c r="K20" s="41"/>
    </row>
    <row r="21" spans="2:11" x14ac:dyDescent="0.4">
      <c r="B21" s="41" t="str">
        <f t="shared" si="2"/>
        <v>SCM-050E-XFW</v>
      </c>
      <c r="C21" s="47" t="s">
        <v>1365</v>
      </c>
      <c r="D21" s="104" t="s">
        <v>1568</v>
      </c>
      <c r="E21" s="47" t="s">
        <v>1706</v>
      </c>
      <c r="F21" s="47" t="s">
        <v>1874</v>
      </c>
      <c r="G21" s="104" t="s">
        <v>1574</v>
      </c>
      <c r="H21" s="98">
        <v>0</v>
      </c>
      <c r="I21" s="104" t="s">
        <v>1503</v>
      </c>
      <c r="J21" s="97" t="s">
        <v>76</v>
      </c>
      <c r="K21" s="41"/>
    </row>
    <row r="22" spans="2:11" x14ac:dyDescent="0.4">
      <c r="B22" s="41" t="str">
        <f t="shared" si="2"/>
        <v>SCM-050E-XFW-1</v>
      </c>
      <c r="C22" s="47" t="s">
        <v>1365</v>
      </c>
      <c r="D22" s="47" t="s">
        <v>1568</v>
      </c>
      <c r="E22" s="47" t="s">
        <v>1707</v>
      </c>
      <c r="F22" s="47" t="s">
        <v>1875</v>
      </c>
      <c r="G22" s="47" t="s">
        <v>1575</v>
      </c>
      <c r="H22" s="98">
        <v>0</v>
      </c>
      <c r="I22" s="47" t="s">
        <v>1504</v>
      </c>
      <c r="J22" s="97" t="s">
        <v>76</v>
      </c>
      <c r="K22" s="41"/>
    </row>
    <row r="23" spans="2:11" x14ac:dyDescent="0.4">
      <c r="B23" s="41" t="str">
        <f t="shared" si="2"/>
        <v>SCM-050E-XFW-5</v>
      </c>
      <c r="C23" s="47" t="s">
        <v>1365</v>
      </c>
      <c r="D23" s="47" t="s">
        <v>1568</v>
      </c>
      <c r="E23" s="47" t="s">
        <v>1708</v>
      </c>
      <c r="F23" s="47" t="s">
        <v>1876</v>
      </c>
      <c r="G23" s="47" t="s">
        <v>1575</v>
      </c>
      <c r="H23" s="98">
        <v>0</v>
      </c>
      <c r="I23" s="47" t="s">
        <v>1504</v>
      </c>
      <c r="J23" s="97" t="s">
        <v>76</v>
      </c>
      <c r="K23" s="41"/>
    </row>
    <row r="24" spans="2:11" x14ac:dyDescent="0.4">
      <c r="B24" s="41" t="str">
        <f t="shared" si="2"/>
        <v>SCM-200E-XFW</v>
      </c>
      <c r="C24" s="47" t="s">
        <v>1365</v>
      </c>
      <c r="D24" s="104" t="s">
        <v>1568</v>
      </c>
      <c r="E24" s="47" t="s">
        <v>1709</v>
      </c>
      <c r="F24" s="47" t="s">
        <v>1877</v>
      </c>
      <c r="G24" s="104" t="s">
        <v>1574</v>
      </c>
      <c r="H24" s="98">
        <v>0</v>
      </c>
      <c r="I24" s="104" t="s">
        <v>1503</v>
      </c>
      <c r="J24" s="97" t="s">
        <v>76</v>
      </c>
      <c r="K24" s="41"/>
    </row>
    <row r="25" spans="2:11" x14ac:dyDescent="0.4">
      <c r="B25" s="41" t="str">
        <f t="shared" si="2"/>
        <v>SCM-200E-XFW-1</v>
      </c>
      <c r="C25" s="47" t="s">
        <v>1365</v>
      </c>
      <c r="D25" s="47" t="s">
        <v>1568</v>
      </c>
      <c r="E25" s="47" t="s">
        <v>1710</v>
      </c>
      <c r="F25" s="47" t="s">
        <v>1878</v>
      </c>
      <c r="G25" s="47" t="s">
        <v>1575</v>
      </c>
      <c r="H25" s="98">
        <v>0</v>
      </c>
      <c r="I25" s="47" t="s">
        <v>1504</v>
      </c>
      <c r="J25" s="97" t="s">
        <v>76</v>
      </c>
      <c r="K25" s="41"/>
    </row>
    <row r="26" spans="2:11" x14ac:dyDescent="0.4">
      <c r="B26" s="41" t="str">
        <f t="shared" si="2"/>
        <v>SCM-200E-XFW-5</v>
      </c>
      <c r="C26" s="47" t="s">
        <v>1365</v>
      </c>
      <c r="D26" s="47" t="s">
        <v>1568</v>
      </c>
      <c r="E26" s="47" t="s">
        <v>1711</v>
      </c>
      <c r="F26" s="47" t="s">
        <v>1879</v>
      </c>
      <c r="G26" s="47" t="s">
        <v>1575</v>
      </c>
      <c r="H26" s="98">
        <v>0</v>
      </c>
      <c r="I26" s="47" t="s">
        <v>1504</v>
      </c>
      <c r="J26" s="97" t="s">
        <v>76</v>
      </c>
      <c r="K26" s="41"/>
    </row>
    <row r="27" spans="2:11" x14ac:dyDescent="0.4">
      <c r="B27" s="41" t="str">
        <f t="shared" si="2"/>
        <v>SCM-200E-XFS</v>
      </c>
      <c r="C27" s="47" t="s">
        <v>1365</v>
      </c>
      <c r="D27" s="104" t="s">
        <v>1568</v>
      </c>
      <c r="E27" s="47" t="s">
        <v>1712</v>
      </c>
      <c r="F27" s="47" t="s">
        <v>1880</v>
      </c>
      <c r="G27" s="104" t="s">
        <v>1574</v>
      </c>
      <c r="H27" s="98">
        <v>0</v>
      </c>
      <c r="I27" s="104" t="s">
        <v>1503</v>
      </c>
      <c r="J27" s="97" t="s">
        <v>76</v>
      </c>
      <c r="K27" s="41"/>
    </row>
    <row r="28" spans="2:11" x14ac:dyDescent="0.4">
      <c r="B28" s="41" t="str">
        <f t="shared" si="2"/>
        <v>SCM-200E-XFS-1</v>
      </c>
      <c r="C28" s="47" t="s">
        <v>1365</v>
      </c>
      <c r="D28" s="47" t="s">
        <v>1568</v>
      </c>
      <c r="E28" s="47" t="s">
        <v>1713</v>
      </c>
      <c r="F28" s="47" t="s">
        <v>1881</v>
      </c>
      <c r="G28" s="47" t="s">
        <v>1575</v>
      </c>
      <c r="H28" s="98">
        <v>0</v>
      </c>
      <c r="I28" s="47" t="s">
        <v>1504</v>
      </c>
      <c r="J28" s="97" t="s">
        <v>76</v>
      </c>
      <c r="K28" s="41"/>
    </row>
    <row r="29" spans="2:11" x14ac:dyDescent="0.4">
      <c r="B29" s="41" t="str">
        <f t="shared" si="2"/>
        <v>SCM-200E-XFS-5</v>
      </c>
      <c r="C29" s="47" t="s">
        <v>1365</v>
      </c>
      <c r="D29" s="47" t="s">
        <v>1568</v>
      </c>
      <c r="E29" s="47" t="s">
        <v>1714</v>
      </c>
      <c r="F29" s="47" t="s">
        <v>1882</v>
      </c>
      <c r="G29" s="47" t="s">
        <v>1575</v>
      </c>
      <c r="H29" s="98">
        <v>0</v>
      </c>
      <c r="I29" s="47" t="s">
        <v>1504</v>
      </c>
      <c r="J29" s="97" t="s">
        <v>76</v>
      </c>
      <c r="K29" s="41"/>
    </row>
    <row r="30" spans="2:11" x14ac:dyDescent="0.4">
      <c r="B30" s="41" t="str">
        <f t="shared" si="2"/>
        <v>SCM-300G-XNW</v>
      </c>
      <c r="C30" s="47" t="s">
        <v>1365</v>
      </c>
      <c r="D30" s="104" t="s">
        <v>1568</v>
      </c>
      <c r="E30" s="47" t="s">
        <v>1715</v>
      </c>
      <c r="F30" s="47" t="s">
        <v>1883</v>
      </c>
      <c r="G30" s="104" t="s">
        <v>1574</v>
      </c>
      <c r="H30" s="98">
        <v>0</v>
      </c>
      <c r="I30" s="104" t="s">
        <v>1503</v>
      </c>
      <c r="J30" s="97" t="s">
        <v>76</v>
      </c>
      <c r="K30" s="41"/>
    </row>
    <row r="31" spans="2:11" x14ac:dyDescent="0.4">
      <c r="B31" s="41" t="str">
        <f t="shared" si="2"/>
        <v>SCM-300G-XNW-1</v>
      </c>
      <c r="C31" s="47" t="s">
        <v>1365</v>
      </c>
      <c r="D31" s="47" t="s">
        <v>1568</v>
      </c>
      <c r="E31" s="47" t="s">
        <v>1716</v>
      </c>
      <c r="F31" s="47" t="s">
        <v>1884</v>
      </c>
      <c r="G31" s="47" t="s">
        <v>1575</v>
      </c>
      <c r="H31" s="98">
        <v>0</v>
      </c>
      <c r="I31" s="47" t="s">
        <v>1504</v>
      </c>
      <c r="J31" s="97" t="s">
        <v>76</v>
      </c>
      <c r="K31" s="41"/>
    </row>
    <row r="32" spans="2:11" x14ac:dyDescent="0.4">
      <c r="B32" s="41" t="str">
        <f t="shared" si="2"/>
        <v>SCM-300G-XNW-5</v>
      </c>
      <c r="C32" s="47" t="s">
        <v>1365</v>
      </c>
      <c r="D32" s="47" t="s">
        <v>1568</v>
      </c>
      <c r="E32" s="47" t="s">
        <v>1717</v>
      </c>
      <c r="F32" s="47" t="s">
        <v>1885</v>
      </c>
      <c r="G32" s="47" t="s">
        <v>1575</v>
      </c>
      <c r="H32" s="98">
        <v>0</v>
      </c>
      <c r="I32" s="47" t="s">
        <v>1504</v>
      </c>
      <c r="J32" s="97" t="s">
        <v>76</v>
      </c>
      <c r="K32" s="41"/>
    </row>
    <row r="33" spans="2:11" x14ac:dyDescent="0.4">
      <c r="B33" s="41" t="str">
        <f t="shared" si="1"/>
        <v>SCM-300G-XNS</v>
      </c>
      <c r="C33" s="47" t="s">
        <v>1365</v>
      </c>
      <c r="D33" s="104" t="s">
        <v>1568</v>
      </c>
      <c r="E33" s="47" t="s">
        <v>1718</v>
      </c>
      <c r="F33" s="47" t="s">
        <v>1886</v>
      </c>
      <c r="G33" s="104" t="s">
        <v>1574</v>
      </c>
      <c r="H33" s="98">
        <v>0</v>
      </c>
      <c r="I33" s="104" t="s">
        <v>1503</v>
      </c>
      <c r="J33" s="97" t="s">
        <v>76</v>
      </c>
      <c r="K33" s="41"/>
    </row>
    <row r="34" spans="2:11" x14ac:dyDescent="0.4">
      <c r="B34" s="41" t="str">
        <f t="shared" si="1"/>
        <v>SCM-300G-XNS-1</v>
      </c>
      <c r="C34" s="47" t="s">
        <v>1365</v>
      </c>
      <c r="D34" s="47" t="s">
        <v>1568</v>
      </c>
      <c r="E34" s="47" t="s">
        <v>1719</v>
      </c>
      <c r="F34" s="47" t="s">
        <v>1887</v>
      </c>
      <c r="G34" s="47" t="s">
        <v>1575</v>
      </c>
      <c r="H34" s="98">
        <v>0</v>
      </c>
      <c r="I34" s="47" t="s">
        <v>1504</v>
      </c>
      <c r="J34" s="97" t="s">
        <v>76</v>
      </c>
      <c r="K34" s="41"/>
    </row>
    <row r="35" spans="2:11" x14ac:dyDescent="0.4">
      <c r="B35" s="41" t="str">
        <f t="shared" si="1"/>
        <v>SCM-300G-XNS-5</v>
      </c>
      <c r="C35" s="47" t="s">
        <v>1365</v>
      </c>
      <c r="D35" s="47" t="s">
        <v>1568</v>
      </c>
      <c r="E35" s="47" t="s">
        <v>1720</v>
      </c>
      <c r="F35" s="47" t="s">
        <v>1888</v>
      </c>
      <c r="G35" s="47" t="s">
        <v>1575</v>
      </c>
      <c r="H35" s="98">
        <v>0</v>
      </c>
      <c r="I35" s="47" t="s">
        <v>1504</v>
      </c>
      <c r="J35" s="97" t="s">
        <v>76</v>
      </c>
      <c r="K35" s="41"/>
    </row>
    <row r="36" spans="2:11" x14ac:dyDescent="0.4">
      <c r="B36" s="41" t="str">
        <f t="shared" si="1"/>
        <v>SCG-040I-XXW</v>
      </c>
      <c r="C36" s="47" t="s">
        <v>1365</v>
      </c>
      <c r="D36" s="104" t="s">
        <v>1568</v>
      </c>
      <c r="E36" s="47" t="s">
        <v>1721</v>
      </c>
      <c r="F36" s="47" t="s">
        <v>1642</v>
      </c>
      <c r="G36" s="104" t="s">
        <v>1574</v>
      </c>
      <c r="H36" s="98">
        <v>0</v>
      </c>
      <c r="I36" s="104" t="s">
        <v>1503</v>
      </c>
      <c r="J36" s="97" t="s">
        <v>76</v>
      </c>
      <c r="K36" s="41"/>
    </row>
    <row r="37" spans="2:11" x14ac:dyDescent="0.4">
      <c r="B37" s="41" t="str">
        <f t="shared" si="1"/>
        <v>SCG-040I-XXS</v>
      </c>
      <c r="C37" s="47" t="s">
        <v>1365</v>
      </c>
      <c r="D37" s="104" t="s">
        <v>1568</v>
      </c>
      <c r="E37" s="47" t="s">
        <v>1722</v>
      </c>
      <c r="F37" s="47" t="s">
        <v>1733</v>
      </c>
      <c r="G37" s="104" t="s">
        <v>1574</v>
      </c>
      <c r="H37" s="98">
        <v>0</v>
      </c>
      <c r="I37" s="104" t="s">
        <v>1503</v>
      </c>
      <c r="J37" s="97" t="s">
        <v>76</v>
      </c>
      <c r="K37" s="41"/>
    </row>
    <row r="38" spans="2:11" x14ac:dyDescent="0.4">
      <c r="B38" s="41" t="str">
        <f t="shared" si="1"/>
        <v>SCF-3MJ-SC9-P</v>
      </c>
      <c r="C38" s="47" t="s">
        <v>1365</v>
      </c>
      <c r="D38" s="104" t="s">
        <v>1568</v>
      </c>
      <c r="E38" s="47" t="s">
        <v>1644</v>
      </c>
      <c r="F38" s="47" t="s">
        <v>1645</v>
      </c>
      <c r="G38" s="104" t="s">
        <v>1574</v>
      </c>
      <c r="H38" s="98">
        <v>0</v>
      </c>
      <c r="I38" s="104" t="s">
        <v>1503</v>
      </c>
      <c r="J38" s="97" t="s">
        <v>76</v>
      </c>
      <c r="K38" s="41"/>
    </row>
    <row r="39" spans="2:11" x14ac:dyDescent="0.4">
      <c r="B39" s="41" t="str">
        <f t="shared" si="1"/>
        <v>SVC-001</v>
      </c>
      <c r="C39" s="47" t="s">
        <v>1365</v>
      </c>
      <c r="D39" s="47"/>
      <c r="E39" s="47" t="s">
        <v>1615</v>
      </c>
      <c r="F39" s="47" t="s">
        <v>1612</v>
      </c>
      <c r="G39" s="47"/>
      <c r="H39" s="98">
        <v>0</v>
      </c>
      <c r="I39" s="47"/>
      <c r="J39" s="97" t="s">
        <v>76</v>
      </c>
      <c r="K39" s="41"/>
    </row>
    <row r="40" spans="2:11" x14ac:dyDescent="0.4">
      <c r="B40" s="41" t="str">
        <f t="shared" si="0"/>
        <v>SVC-002</v>
      </c>
      <c r="C40" s="47" t="s">
        <v>1365</v>
      </c>
      <c r="D40" s="47"/>
      <c r="E40" s="47" t="s">
        <v>1616</v>
      </c>
      <c r="F40" s="47" t="s">
        <v>1613</v>
      </c>
      <c r="G40" s="47"/>
      <c r="H40" s="98">
        <v>0</v>
      </c>
      <c r="I40" s="47"/>
      <c r="J40" s="97" t="s">
        <v>76</v>
      </c>
      <c r="K40" s="41"/>
    </row>
    <row r="41" spans="2:11" x14ac:dyDescent="0.4">
      <c r="B41" s="41" t="str">
        <f t="shared" si="0"/>
        <v>SVC-003</v>
      </c>
      <c r="C41" s="47" t="s">
        <v>1365</v>
      </c>
      <c r="D41" s="47"/>
      <c r="E41" s="47" t="s">
        <v>1617</v>
      </c>
      <c r="F41" s="47" t="s">
        <v>1614</v>
      </c>
      <c r="G41" s="47"/>
      <c r="H41" s="98">
        <v>0</v>
      </c>
      <c r="I41" s="47"/>
      <c r="J41" s="97" t="s">
        <v>76</v>
      </c>
      <c r="K41" s="41"/>
    </row>
    <row r="42" spans="2:11" x14ac:dyDescent="0.4">
      <c r="B42" s="41" t="str">
        <f t="shared" si="0"/>
        <v>SCH-XVPX-XXW</v>
      </c>
      <c r="C42" s="47" t="s">
        <v>1365</v>
      </c>
      <c r="D42" s="104" t="s">
        <v>1568</v>
      </c>
      <c r="E42" s="47" t="s">
        <v>1723</v>
      </c>
      <c r="F42" s="47" t="s">
        <v>1734</v>
      </c>
      <c r="G42" s="104" t="s">
        <v>1574</v>
      </c>
      <c r="H42" s="98">
        <v>0</v>
      </c>
      <c r="I42" s="104" t="s">
        <v>1503</v>
      </c>
      <c r="J42" s="97" t="s">
        <v>76</v>
      </c>
      <c r="K42" s="41"/>
    </row>
    <row r="43" spans="2:11" x14ac:dyDescent="0.4">
      <c r="B43" s="41" t="str">
        <f t="shared" si="0"/>
        <v>SCH-XVPV-XXW</v>
      </c>
      <c r="C43" s="47" t="s">
        <v>1365</v>
      </c>
      <c r="D43" s="104" t="s">
        <v>1568</v>
      </c>
      <c r="E43" s="47" t="s">
        <v>1724</v>
      </c>
      <c r="F43" s="47" t="s">
        <v>1735</v>
      </c>
      <c r="G43" s="104" t="s">
        <v>1574</v>
      </c>
      <c r="H43" s="98">
        <v>0</v>
      </c>
      <c r="I43" s="104" t="s">
        <v>1503</v>
      </c>
      <c r="J43" s="97" t="s">
        <v>76</v>
      </c>
      <c r="K43" s="41"/>
    </row>
    <row r="44" spans="2:11" x14ac:dyDescent="0.4">
      <c r="B44" s="41" t="str">
        <f t="shared" ref="B44:B47" si="3">E44</f>
        <v>SCH-XVPX-XXS</v>
      </c>
      <c r="C44" s="47" t="s">
        <v>1365</v>
      </c>
      <c r="D44" s="104" t="s">
        <v>1568</v>
      </c>
      <c r="E44" s="47" t="s">
        <v>1725</v>
      </c>
      <c r="F44" s="47" t="s">
        <v>1736</v>
      </c>
      <c r="G44" s="104" t="s">
        <v>1574</v>
      </c>
      <c r="H44" s="98">
        <v>0</v>
      </c>
      <c r="I44" s="104" t="s">
        <v>1503</v>
      </c>
      <c r="J44" s="97" t="s">
        <v>76</v>
      </c>
      <c r="K44" s="41"/>
    </row>
    <row r="45" spans="2:11" x14ac:dyDescent="0.4">
      <c r="B45" s="41" t="str">
        <f t="shared" si="3"/>
        <v>SCH-XVPV-XXS</v>
      </c>
      <c r="C45" s="47" t="s">
        <v>1365</v>
      </c>
      <c r="D45" s="104" t="s">
        <v>1568</v>
      </c>
      <c r="E45" s="47" t="s">
        <v>1726</v>
      </c>
      <c r="F45" s="47" t="s">
        <v>1737</v>
      </c>
      <c r="G45" s="104" t="s">
        <v>1574</v>
      </c>
      <c r="H45" s="98">
        <v>0</v>
      </c>
      <c r="I45" s="104" t="s">
        <v>1503</v>
      </c>
      <c r="J45" s="97" t="s">
        <v>76</v>
      </c>
      <c r="K45" s="41"/>
    </row>
    <row r="46" spans="2:11" x14ac:dyDescent="0.4">
      <c r="B46" s="41" t="str">
        <f t="shared" si="3"/>
        <v>IPVCW</v>
      </c>
      <c r="C46" s="47" t="s">
        <v>1365</v>
      </c>
      <c r="D46" s="47" t="s">
        <v>869</v>
      </c>
      <c r="E46" s="47" t="s">
        <v>1727</v>
      </c>
      <c r="F46" s="47" t="s">
        <v>1738</v>
      </c>
      <c r="G46" s="47" t="s">
        <v>1576</v>
      </c>
      <c r="H46" s="98">
        <v>0</v>
      </c>
      <c r="I46" s="47" t="s">
        <v>1503</v>
      </c>
      <c r="J46" s="97" t="s">
        <v>76</v>
      </c>
      <c r="K46" s="41"/>
    </row>
    <row r="47" spans="2:11" x14ac:dyDescent="0.4">
      <c r="B47" s="41" t="str">
        <f t="shared" si="3"/>
        <v>IPVCS</v>
      </c>
      <c r="C47" s="47" t="s">
        <v>1365</v>
      </c>
      <c r="D47" s="47" t="s">
        <v>869</v>
      </c>
      <c r="E47" s="47" t="s">
        <v>1728</v>
      </c>
      <c r="F47" s="47" t="s">
        <v>1739</v>
      </c>
      <c r="G47" s="47" t="s">
        <v>1576</v>
      </c>
      <c r="H47" s="98">
        <v>0</v>
      </c>
      <c r="I47" s="47" t="s">
        <v>1503</v>
      </c>
      <c r="J47" s="97" t="s">
        <v>76</v>
      </c>
      <c r="K47" s="41"/>
    </row>
    <row r="48" spans="2:11" x14ac:dyDescent="0.4">
      <c r="B48" s="41" t="str">
        <f t="shared" ref="B48:B51" si="4">E48</f>
        <v>OPVCW</v>
      </c>
      <c r="C48" s="47" t="s">
        <v>1365</v>
      </c>
      <c r="D48" s="47" t="s">
        <v>869</v>
      </c>
      <c r="E48" s="47" t="s">
        <v>1729</v>
      </c>
      <c r="F48" s="47" t="s">
        <v>1740</v>
      </c>
      <c r="G48" s="47" t="s">
        <v>1576</v>
      </c>
      <c r="H48" s="98">
        <v>0</v>
      </c>
      <c r="I48" s="47" t="s">
        <v>1503</v>
      </c>
      <c r="J48" s="97" t="s">
        <v>76</v>
      </c>
      <c r="K48" s="41"/>
    </row>
    <row r="49" spans="2:11" x14ac:dyDescent="0.4">
      <c r="B49" s="41" t="str">
        <f t="shared" si="4"/>
        <v>OPVCS</v>
      </c>
      <c r="C49" s="47" t="s">
        <v>1365</v>
      </c>
      <c r="D49" s="47" t="s">
        <v>869</v>
      </c>
      <c r="E49" s="47" t="s">
        <v>1730</v>
      </c>
      <c r="F49" s="47" t="s">
        <v>1741</v>
      </c>
      <c r="G49" s="47" t="s">
        <v>1576</v>
      </c>
      <c r="H49" s="98">
        <v>0</v>
      </c>
      <c r="I49" s="47" t="s">
        <v>1503</v>
      </c>
      <c r="J49" s="97" t="s">
        <v>76</v>
      </c>
      <c r="K49" s="41"/>
    </row>
    <row r="50" spans="2:11" x14ac:dyDescent="0.4">
      <c r="B50" s="41" t="str">
        <f t="shared" si="4"/>
        <v>OIP</v>
      </c>
      <c r="C50" s="47" t="s">
        <v>1365</v>
      </c>
      <c r="D50" s="47" t="s">
        <v>869</v>
      </c>
      <c r="E50" s="47" t="s">
        <v>1731</v>
      </c>
      <c r="F50" s="47" t="s">
        <v>1742</v>
      </c>
      <c r="G50" s="47" t="s">
        <v>1576</v>
      </c>
      <c r="H50" s="98">
        <v>0</v>
      </c>
      <c r="I50" s="47" t="s">
        <v>1503</v>
      </c>
      <c r="J50" s="97" t="s">
        <v>76</v>
      </c>
      <c r="K50" s="41"/>
    </row>
    <row r="51" spans="2:11" x14ac:dyDescent="0.4">
      <c r="B51" s="41" t="str">
        <f t="shared" si="4"/>
        <v>NAP</v>
      </c>
      <c r="C51" s="47" t="s">
        <v>1365</v>
      </c>
      <c r="D51" s="47" t="s">
        <v>869</v>
      </c>
      <c r="E51" s="47" t="s">
        <v>1732</v>
      </c>
      <c r="F51" s="47" t="s">
        <v>1743</v>
      </c>
      <c r="G51" s="47" t="s">
        <v>1576</v>
      </c>
      <c r="H51" s="98">
        <v>0</v>
      </c>
      <c r="I51" s="47" t="s">
        <v>1503</v>
      </c>
      <c r="J51" s="97" t="s">
        <v>76</v>
      </c>
      <c r="K51" s="41"/>
    </row>
    <row r="52" spans="2:11" x14ac:dyDescent="0.4">
      <c r="B52" s="41">
        <f t="shared" si="0"/>
        <v>0</v>
      </c>
      <c r="C52" s="41"/>
      <c r="D52" s="41"/>
      <c r="E52" s="41"/>
      <c r="F52" s="41"/>
      <c r="G52" s="41"/>
      <c r="H52" s="41"/>
      <c r="I52" s="41"/>
      <c r="J52" s="41"/>
      <c r="K52" s="41"/>
    </row>
    <row r="54" spans="2:11" x14ac:dyDescent="0.4">
      <c r="B54" s="1" t="s">
        <v>1164</v>
      </c>
    </row>
    <row r="55" spans="2:11" x14ac:dyDescent="0.4">
      <c r="B55" s="1" t="s">
        <v>1165</v>
      </c>
    </row>
    <row r="56" spans="2:11" x14ac:dyDescent="0.4">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9" sqref="E29"/>
    </sheetView>
  </sheetViews>
  <sheetFormatPr defaultColWidth="7.875" defaultRowHeight="15.75" x14ac:dyDescent="0.4"/>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x14ac:dyDescent="0.4">
      <c r="B2" s="54" t="s">
        <v>1100</v>
      </c>
    </row>
    <row r="4" spans="1:20" ht="16.5" thickBot="1" x14ac:dyDescent="0.45">
      <c r="A4" s="32" t="s">
        <v>47</v>
      </c>
      <c r="B4" s="42" t="s">
        <v>857</v>
      </c>
      <c r="C4" s="42" t="s">
        <v>632</v>
      </c>
      <c r="D4" s="43" t="s">
        <v>1167</v>
      </c>
      <c r="E4" s="42" t="s">
        <v>1169</v>
      </c>
      <c r="F4" s="43" t="s">
        <v>1183</v>
      </c>
      <c r="G4" s="42" t="s">
        <v>1170</v>
      </c>
      <c r="H4" s="42" t="s">
        <v>1172</v>
      </c>
      <c r="I4" s="42" t="s">
        <v>1173</v>
      </c>
      <c r="J4" s="42" t="s">
        <v>1174</v>
      </c>
      <c r="K4" s="42" t="s">
        <v>1176</v>
      </c>
      <c r="L4" s="42" t="s">
        <v>1177</v>
      </c>
      <c r="M4" s="42" t="s">
        <v>1178</v>
      </c>
      <c r="N4" s="42" t="s">
        <v>1180</v>
      </c>
      <c r="O4" s="42" t="s">
        <v>1181</v>
      </c>
      <c r="P4" s="42" t="s">
        <v>1182</v>
      </c>
      <c r="Q4" s="42" t="s">
        <v>1184</v>
      </c>
      <c r="R4" s="42" t="s">
        <v>1185</v>
      </c>
      <c r="S4" s="42" t="s">
        <v>1188</v>
      </c>
      <c r="T4" s="42" t="s">
        <v>858</v>
      </c>
    </row>
    <row r="5" spans="1:20" x14ac:dyDescent="0.4">
      <c r="B5" s="26" t="s">
        <v>1365</v>
      </c>
      <c r="C5" s="26" t="s">
        <v>1365</v>
      </c>
      <c r="D5" s="26" t="s">
        <v>1168</v>
      </c>
      <c r="E5" s="26" t="s">
        <v>783</v>
      </c>
      <c r="F5" s="26" t="s">
        <v>1889</v>
      </c>
      <c r="G5" s="26" t="s">
        <v>1171</v>
      </c>
      <c r="H5" s="26" t="s">
        <v>859</v>
      </c>
      <c r="I5" s="26" t="s">
        <v>1890</v>
      </c>
      <c r="J5" s="26" t="s">
        <v>1175</v>
      </c>
      <c r="K5" s="26" t="s">
        <v>76</v>
      </c>
      <c r="L5" s="26" t="s">
        <v>76</v>
      </c>
      <c r="M5" s="26" t="s">
        <v>1179</v>
      </c>
      <c r="N5" s="26" t="s">
        <v>76</v>
      </c>
      <c r="O5" s="26" t="s">
        <v>76</v>
      </c>
      <c r="P5" s="26" t="s">
        <v>76</v>
      </c>
      <c r="Q5" s="26" t="s">
        <v>1484</v>
      </c>
      <c r="R5" s="26" t="s">
        <v>1484</v>
      </c>
      <c r="S5" s="26" t="s">
        <v>1189</v>
      </c>
      <c r="T5" s="26" t="s">
        <v>1186</v>
      </c>
    </row>
    <row r="6" spans="1:20" x14ac:dyDescent="0.4">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I25" sqref="I25"/>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0" t="s">
        <v>1101</v>
      </c>
    </row>
    <row r="4" spans="1:11" ht="16.5" thickBot="1" x14ac:dyDescent="0.45">
      <c r="A4" s="32" t="s">
        <v>47</v>
      </c>
      <c r="B4" s="74" t="s">
        <v>1295</v>
      </c>
      <c r="C4" s="37" t="s">
        <v>1193</v>
      </c>
      <c r="D4" s="37" t="s">
        <v>1194</v>
      </c>
      <c r="E4" s="24" t="s">
        <v>1190</v>
      </c>
      <c r="F4" s="24" t="s">
        <v>860</v>
      </c>
      <c r="G4" s="24" t="s">
        <v>1197</v>
      </c>
      <c r="H4" s="24" t="s">
        <v>1198</v>
      </c>
      <c r="I4" s="74" t="s">
        <v>1200</v>
      </c>
      <c r="J4" s="24" t="s">
        <v>1201</v>
      </c>
      <c r="K4" s="24" t="s">
        <v>1202</v>
      </c>
    </row>
    <row r="5" spans="1:11" x14ac:dyDescent="0.4">
      <c r="B5" s="23" t="s">
        <v>1581</v>
      </c>
      <c r="C5" s="23" t="s">
        <v>1581</v>
      </c>
      <c r="D5" s="23" t="s">
        <v>1196</v>
      </c>
      <c r="E5" s="23" t="s">
        <v>1191</v>
      </c>
      <c r="F5" s="23" t="s">
        <v>76</v>
      </c>
      <c r="G5" s="23" t="s">
        <v>1192</v>
      </c>
      <c r="H5" s="23" t="s">
        <v>1199</v>
      </c>
      <c r="I5" s="23" t="s">
        <v>76</v>
      </c>
      <c r="J5" s="23" t="s">
        <v>76</v>
      </c>
      <c r="K5" s="23" t="s">
        <v>76</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K53"/>
  <sheetViews>
    <sheetView zoomScale="85" zoomScaleNormal="85" workbookViewId="0">
      <pane xSplit="1" ySplit="4" topLeftCell="B5" activePane="bottomRight" state="frozen"/>
      <selection pane="topRight" activeCell="B1" sqref="B1"/>
      <selection pane="bottomLeft" activeCell="A5" sqref="A5"/>
      <selection pane="bottomRight" activeCell="D23" sqref="D23"/>
    </sheetView>
  </sheetViews>
  <sheetFormatPr defaultColWidth="8.125" defaultRowHeight="15.75" x14ac:dyDescent="0.4"/>
  <cols>
    <col min="1" max="1" width="8.125" style="1"/>
    <col min="2" max="2" width="44.5" style="1" bestFit="1" customWidth="1"/>
    <col min="3" max="3" width="11.625" style="1" bestFit="1" customWidth="1"/>
    <col min="4" max="4" width="73.5" style="1" customWidth="1"/>
    <col min="5" max="5" width="62" style="1" customWidth="1"/>
    <col min="6" max="6" width="10.625" style="1" bestFit="1" customWidth="1"/>
    <col min="7" max="7" width="8.5" style="1" bestFit="1" customWidth="1"/>
    <col min="8" max="8" width="4.125" style="1" customWidth="1"/>
    <col min="9" max="10" width="6.125" style="4" customWidth="1"/>
    <col min="11" max="16384" width="8.125" style="1"/>
  </cols>
  <sheetData>
    <row r="2" spans="1:11" ht="18.75" x14ac:dyDescent="0.4">
      <c r="B2" s="68" t="s">
        <v>1102</v>
      </c>
    </row>
    <row r="3" spans="1:11" x14ac:dyDescent="0.4">
      <c r="I3" s="192" t="s">
        <v>2604</v>
      </c>
    </row>
    <row r="4" spans="1:11" ht="48" thickBot="1" x14ac:dyDescent="0.45">
      <c r="A4" s="32" t="s">
        <v>47</v>
      </c>
      <c r="B4" s="1" t="s">
        <v>52</v>
      </c>
      <c r="C4" s="1" t="s">
        <v>759</v>
      </c>
      <c r="D4" s="40" t="s">
        <v>861</v>
      </c>
      <c r="E4" s="40" t="s">
        <v>862</v>
      </c>
      <c r="F4" s="40" t="s">
        <v>863</v>
      </c>
      <c r="G4" s="40" t="s">
        <v>864</v>
      </c>
      <c r="I4" s="191" t="s">
        <v>2601</v>
      </c>
      <c r="J4" s="191" t="s">
        <v>2602</v>
      </c>
    </row>
    <row r="5" spans="1:11" x14ac:dyDescent="0.4">
      <c r="B5" s="156" t="s">
        <v>1582</v>
      </c>
      <c r="C5" s="156" t="s">
        <v>1365</v>
      </c>
      <c r="D5" s="156" t="s">
        <v>1577</v>
      </c>
      <c r="E5" s="156" t="s">
        <v>1579</v>
      </c>
      <c r="F5" s="156" t="s">
        <v>71</v>
      </c>
      <c r="G5" s="156">
        <v>1</v>
      </c>
    </row>
    <row r="6" spans="1:11" x14ac:dyDescent="0.4">
      <c r="B6" s="159" t="s">
        <v>1583</v>
      </c>
      <c r="C6" s="159" t="s">
        <v>1365</v>
      </c>
      <c r="D6" s="159" t="s">
        <v>1578</v>
      </c>
      <c r="E6" s="159" t="s">
        <v>1579</v>
      </c>
      <c r="F6" s="159" t="s">
        <v>71</v>
      </c>
      <c r="G6" s="159">
        <v>50</v>
      </c>
    </row>
    <row r="7" spans="1:11" x14ac:dyDescent="0.4">
      <c r="B7" s="41"/>
      <c r="C7" s="41"/>
      <c r="D7" s="41"/>
      <c r="E7" s="41"/>
      <c r="F7" s="41"/>
      <c r="G7" s="41"/>
    </row>
    <row r="8" spans="1:11" x14ac:dyDescent="0.4">
      <c r="B8" s="41"/>
      <c r="C8" s="41" t="s">
        <v>1365</v>
      </c>
      <c r="D8" s="41" t="s">
        <v>2568</v>
      </c>
      <c r="E8" s="41" t="s">
        <v>1780</v>
      </c>
      <c r="F8" s="41" t="s">
        <v>71</v>
      </c>
      <c r="G8" s="187">
        <v>1</v>
      </c>
      <c r="I8" s="4" t="s">
        <v>2603</v>
      </c>
      <c r="J8" s="4" t="s">
        <v>2603</v>
      </c>
      <c r="K8" s="1" t="s">
        <v>2605</v>
      </c>
    </row>
    <row r="9" spans="1:11" x14ac:dyDescent="0.4">
      <c r="B9" s="41"/>
      <c r="C9" s="41" t="s">
        <v>1365</v>
      </c>
      <c r="D9" s="193" t="s">
        <v>2572</v>
      </c>
      <c r="E9" s="41" t="s">
        <v>2568</v>
      </c>
      <c r="F9" s="41" t="s">
        <v>71</v>
      </c>
      <c r="G9" s="187">
        <v>1</v>
      </c>
      <c r="I9" s="4" t="s">
        <v>90</v>
      </c>
      <c r="J9" s="4" t="s">
        <v>2603</v>
      </c>
      <c r="K9" s="1" t="s">
        <v>2606</v>
      </c>
    </row>
    <row r="10" spans="1:11" x14ac:dyDescent="0.4">
      <c r="B10" s="41"/>
      <c r="C10" s="41" t="s">
        <v>1365</v>
      </c>
      <c r="D10" s="193" t="s">
        <v>2573</v>
      </c>
      <c r="E10" s="41" t="s">
        <v>1891</v>
      </c>
      <c r="F10" s="41" t="s">
        <v>71</v>
      </c>
      <c r="G10" s="187">
        <v>5</v>
      </c>
      <c r="I10" s="4" t="s">
        <v>90</v>
      </c>
      <c r="J10" s="4" t="s">
        <v>2603</v>
      </c>
      <c r="K10" s="1" t="s">
        <v>2607</v>
      </c>
    </row>
    <row r="11" spans="1:11" x14ac:dyDescent="0.4">
      <c r="B11" s="41"/>
      <c r="C11" s="41" t="s">
        <v>1365</v>
      </c>
      <c r="D11" s="41" t="s">
        <v>2574</v>
      </c>
      <c r="E11" s="41" t="s">
        <v>1779</v>
      </c>
      <c r="F11" s="41" t="s">
        <v>71</v>
      </c>
      <c r="G11" s="187">
        <v>1</v>
      </c>
      <c r="I11" s="4" t="s">
        <v>2603</v>
      </c>
      <c r="J11" s="4" t="s">
        <v>2603</v>
      </c>
    </row>
    <row r="12" spans="1:11" x14ac:dyDescent="0.4">
      <c r="B12" s="41"/>
      <c r="C12" s="41" t="s">
        <v>1365</v>
      </c>
      <c r="D12" s="41" t="s">
        <v>2575</v>
      </c>
      <c r="E12" s="41" t="s">
        <v>2574</v>
      </c>
      <c r="F12" s="41" t="s">
        <v>71</v>
      </c>
      <c r="G12" s="187">
        <v>1</v>
      </c>
      <c r="I12" s="4" t="s">
        <v>90</v>
      </c>
      <c r="J12" s="4" t="s">
        <v>2603</v>
      </c>
    </row>
    <row r="13" spans="1:11" x14ac:dyDescent="0.4">
      <c r="B13" s="41"/>
      <c r="C13" s="41" t="s">
        <v>1365</v>
      </c>
      <c r="D13" s="41" t="s">
        <v>2576</v>
      </c>
      <c r="E13" s="41" t="s">
        <v>2574</v>
      </c>
      <c r="F13" s="41" t="s">
        <v>71</v>
      </c>
      <c r="G13" s="187">
        <v>5</v>
      </c>
      <c r="I13" s="4" t="s">
        <v>90</v>
      </c>
      <c r="J13" s="4" t="s">
        <v>2603</v>
      </c>
    </row>
    <row r="14" spans="1:11" x14ac:dyDescent="0.4">
      <c r="B14" s="41"/>
      <c r="C14" s="41" t="s">
        <v>1365</v>
      </c>
      <c r="D14" s="194" t="s">
        <v>2577</v>
      </c>
      <c r="E14" s="194" t="s">
        <v>1780</v>
      </c>
      <c r="F14" s="41" t="s">
        <v>71</v>
      </c>
      <c r="G14" s="187">
        <v>1</v>
      </c>
      <c r="I14" s="4" t="s">
        <v>2603</v>
      </c>
      <c r="J14" s="4" t="s">
        <v>2603</v>
      </c>
    </row>
    <row r="15" spans="1:11" x14ac:dyDescent="0.4">
      <c r="B15" s="41"/>
      <c r="C15" s="41" t="s">
        <v>1365</v>
      </c>
      <c r="D15" s="41" t="s">
        <v>1898</v>
      </c>
      <c r="E15" s="41" t="s">
        <v>1897</v>
      </c>
      <c r="F15" s="41" t="s">
        <v>71</v>
      </c>
      <c r="G15" s="188">
        <v>1</v>
      </c>
      <c r="I15" s="4" t="s">
        <v>90</v>
      </c>
      <c r="J15" s="4" t="s">
        <v>2603</v>
      </c>
    </row>
    <row r="16" spans="1:11" x14ac:dyDescent="0.4">
      <c r="B16" s="41"/>
      <c r="C16" s="41" t="s">
        <v>1365</v>
      </c>
      <c r="D16" s="41" t="s">
        <v>1899</v>
      </c>
      <c r="E16" s="41" t="s">
        <v>1897</v>
      </c>
      <c r="F16" s="41" t="s">
        <v>71</v>
      </c>
      <c r="G16" s="188">
        <v>5</v>
      </c>
      <c r="I16" s="4" t="s">
        <v>90</v>
      </c>
      <c r="J16" s="4" t="s">
        <v>2603</v>
      </c>
    </row>
    <row r="17" spans="2:10" x14ac:dyDescent="0.4">
      <c r="B17" s="41"/>
      <c r="C17" s="41" t="s">
        <v>1365</v>
      </c>
      <c r="D17" s="41" t="s">
        <v>2581</v>
      </c>
      <c r="E17" s="41" t="s">
        <v>1780</v>
      </c>
      <c r="F17" s="41" t="s">
        <v>71</v>
      </c>
      <c r="G17" s="187">
        <v>1</v>
      </c>
      <c r="I17" s="4" t="s">
        <v>2603</v>
      </c>
      <c r="J17" s="4" t="s">
        <v>2603</v>
      </c>
    </row>
    <row r="18" spans="2:10" x14ac:dyDescent="0.4">
      <c r="B18" s="41"/>
      <c r="C18" s="41" t="s">
        <v>1365</v>
      </c>
      <c r="D18" s="41" t="s">
        <v>2582</v>
      </c>
      <c r="E18" s="41" t="s">
        <v>2581</v>
      </c>
      <c r="F18" s="41" t="s">
        <v>71</v>
      </c>
      <c r="G18" s="187">
        <v>1</v>
      </c>
      <c r="I18" s="4" t="s">
        <v>90</v>
      </c>
      <c r="J18" s="4" t="s">
        <v>2603</v>
      </c>
    </row>
    <row r="19" spans="2:10" x14ac:dyDescent="0.4">
      <c r="B19" s="41"/>
      <c r="C19" s="41" t="s">
        <v>1365</v>
      </c>
      <c r="D19" s="41" t="s">
        <v>2583</v>
      </c>
      <c r="E19" s="41" t="s">
        <v>2581</v>
      </c>
      <c r="F19" s="41" t="s">
        <v>71</v>
      </c>
      <c r="G19" s="187">
        <v>5</v>
      </c>
      <c r="I19" s="4" t="s">
        <v>90</v>
      </c>
      <c r="J19" s="4" t="s">
        <v>2603</v>
      </c>
    </row>
    <row r="20" spans="2:10" x14ac:dyDescent="0.4">
      <c r="B20" s="41"/>
      <c r="C20" s="41" t="s">
        <v>1365</v>
      </c>
      <c r="D20" s="193" t="s">
        <v>2584</v>
      </c>
      <c r="E20" s="41" t="s">
        <v>1777</v>
      </c>
      <c r="F20" s="41" t="s">
        <v>71</v>
      </c>
      <c r="G20" s="187">
        <v>1</v>
      </c>
      <c r="I20" s="4" t="s">
        <v>2603</v>
      </c>
      <c r="J20" s="4" t="s">
        <v>2603</v>
      </c>
    </row>
    <row r="21" spans="2:10" x14ac:dyDescent="0.4">
      <c r="B21" s="41"/>
      <c r="C21" s="41" t="s">
        <v>1365</v>
      </c>
      <c r="D21" s="193" t="s">
        <v>2585</v>
      </c>
      <c r="E21" s="41" t="s">
        <v>2584</v>
      </c>
      <c r="F21" s="41" t="s">
        <v>71</v>
      </c>
      <c r="G21" s="187">
        <v>1</v>
      </c>
      <c r="I21" s="4" t="s">
        <v>90</v>
      </c>
      <c r="J21" s="4" t="s">
        <v>2603</v>
      </c>
    </row>
    <row r="22" spans="2:10" x14ac:dyDescent="0.4">
      <c r="B22" s="41"/>
      <c r="C22" s="41" t="s">
        <v>1365</v>
      </c>
      <c r="D22" s="193" t="s">
        <v>2586</v>
      </c>
      <c r="E22" s="41" t="s">
        <v>2584</v>
      </c>
      <c r="F22" s="41" t="s">
        <v>71</v>
      </c>
      <c r="G22" s="187">
        <v>5</v>
      </c>
      <c r="I22" s="4" t="s">
        <v>90</v>
      </c>
      <c r="J22" s="4" t="s">
        <v>2603</v>
      </c>
    </row>
    <row r="23" spans="2:10" x14ac:dyDescent="0.4">
      <c r="B23" s="41"/>
      <c r="C23" s="41" t="s">
        <v>1365</v>
      </c>
      <c r="D23" s="193" t="s">
        <v>2587</v>
      </c>
      <c r="E23" s="41" t="s">
        <v>1780</v>
      </c>
      <c r="F23" s="41" t="s">
        <v>71</v>
      </c>
      <c r="G23" s="187">
        <v>1</v>
      </c>
      <c r="I23" s="4" t="s">
        <v>2603</v>
      </c>
      <c r="J23" s="4" t="s">
        <v>2603</v>
      </c>
    </row>
    <row r="24" spans="2:10" x14ac:dyDescent="0.4">
      <c r="B24" s="41"/>
      <c r="C24" s="41" t="s">
        <v>1365</v>
      </c>
      <c r="D24" s="193" t="s">
        <v>2588</v>
      </c>
      <c r="E24" s="41" t="s">
        <v>2587</v>
      </c>
      <c r="F24" s="41" t="s">
        <v>71</v>
      </c>
      <c r="G24" s="187">
        <v>1</v>
      </c>
      <c r="I24" s="4" t="s">
        <v>90</v>
      </c>
      <c r="J24" s="4" t="s">
        <v>2603</v>
      </c>
    </row>
    <row r="25" spans="2:10" x14ac:dyDescent="0.4">
      <c r="B25" s="41"/>
      <c r="C25" s="41" t="s">
        <v>1365</v>
      </c>
      <c r="D25" s="193" t="s">
        <v>2589</v>
      </c>
      <c r="E25" s="41" t="s">
        <v>2587</v>
      </c>
      <c r="F25" s="41" t="s">
        <v>71</v>
      </c>
      <c r="G25" s="187">
        <v>5</v>
      </c>
      <c r="I25" s="4" t="s">
        <v>90</v>
      </c>
      <c r="J25" s="4" t="s">
        <v>2603</v>
      </c>
    </row>
    <row r="26" spans="2:10" x14ac:dyDescent="0.4">
      <c r="B26" s="41"/>
      <c r="C26" s="41" t="s">
        <v>1365</v>
      </c>
      <c r="D26" s="193" t="s">
        <v>2590</v>
      </c>
      <c r="E26" s="41" t="s">
        <v>1779</v>
      </c>
      <c r="F26" s="41" t="s">
        <v>71</v>
      </c>
      <c r="G26" s="187">
        <v>1</v>
      </c>
      <c r="I26" s="4" t="s">
        <v>2603</v>
      </c>
      <c r="J26" s="4" t="s">
        <v>2603</v>
      </c>
    </row>
    <row r="27" spans="2:10" x14ac:dyDescent="0.4">
      <c r="B27" s="41"/>
      <c r="C27" s="41" t="s">
        <v>1365</v>
      </c>
      <c r="D27" s="193" t="s">
        <v>2608</v>
      </c>
      <c r="E27" s="41" t="s">
        <v>2590</v>
      </c>
      <c r="F27" s="41" t="s">
        <v>71</v>
      </c>
      <c r="G27" s="187">
        <v>1</v>
      </c>
      <c r="I27" s="4" t="s">
        <v>90</v>
      </c>
      <c r="J27" s="4" t="s">
        <v>2603</v>
      </c>
    </row>
    <row r="28" spans="2:10" x14ac:dyDescent="0.4">
      <c r="B28" s="41"/>
      <c r="C28" s="41" t="s">
        <v>1365</v>
      </c>
      <c r="D28" s="193" t="s">
        <v>2609</v>
      </c>
      <c r="E28" s="41" t="s">
        <v>2590</v>
      </c>
      <c r="F28" s="41" t="s">
        <v>71</v>
      </c>
      <c r="G28" s="187">
        <v>5</v>
      </c>
      <c r="I28" s="4" t="s">
        <v>90</v>
      </c>
      <c r="J28" s="4" t="s">
        <v>2603</v>
      </c>
    </row>
    <row r="29" spans="2:10" x14ac:dyDescent="0.4">
      <c r="B29" s="41"/>
      <c r="C29" s="41" t="s">
        <v>1365</v>
      </c>
      <c r="D29" s="193" t="s">
        <v>2591</v>
      </c>
      <c r="E29" s="41" t="s">
        <v>1780</v>
      </c>
      <c r="F29" s="41" t="s">
        <v>71</v>
      </c>
      <c r="G29" s="187">
        <v>1</v>
      </c>
      <c r="I29" s="4" t="s">
        <v>2603</v>
      </c>
      <c r="J29" s="4" t="s">
        <v>2603</v>
      </c>
    </row>
    <row r="30" spans="2:10" x14ac:dyDescent="0.4">
      <c r="B30" s="41"/>
      <c r="C30" s="41" t="s">
        <v>1365</v>
      </c>
      <c r="D30" s="193" t="s">
        <v>2610</v>
      </c>
      <c r="E30" s="41" t="s">
        <v>2591</v>
      </c>
      <c r="F30" s="41" t="s">
        <v>71</v>
      </c>
      <c r="G30" s="187">
        <v>1</v>
      </c>
      <c r="I30" s="4" t="s">
        <v>90</v>
      </c>
      <c r="J30" s="4" t="s">
        <v>2603</v>
      </c>
    </row>
    <row r="31" spans="2:10" x14ac:dyDescent="0.4">
      <c r="B31" s="41"/>
      <c r="C31" s="41" t="s">
        <v>1365</v>
      </c>
      <c r="D31" s="193" t="s">
        <v>2611</v>
      </c>
      <c r="E31" s="41" t="s">
        <v>2591</v>
      </c>
      <c r="F31" s="41" t="s">
        <v>71</v>
      </c>
      <c r="G31" s="187">
        <v>5</v>
      </c>
      <c r="I31" s="4" t="s">
        <v>90</v>
      </c>
      <c r="J31" s="4" t="s">
        <v>2603</v>
      </c>
    </row>
    <row r="32" spans="2:10" x14ac:dyDescent="0.4">
      <c r="B32" s="41"/>
      <c r="C32" s="41" t="s">
        <v>1365</v>
      </c>
      <c r="D32" s="193" t="s">
        <v>2592</v>
      </c>
      <c r="E32" s="41" t="s">
        <v>1779</v>
      </c>
      <c r="F32" s="41" t="s">
        <v>71</v>
      </c>
      <c r="G32" s="187">
        <v>1</v>
      </c>
      <c r="I32" s="4" t="s">
        <v>2603</v>
      </c>
      <c r="J32" s="4" t="s">
        <v>2603</v>
      </c>
    </row>
    <row r="33" spans="2:10" x14ac:dyDescent="0.4">
      <c r="B33" s="41"/>
      <c r="C33" s="41" t="s">
        <v>1365</v>
      </c>
      <c r="D33" s="193" t="s">
        <v>2612</v>
      </c>
      <c r="E33" s="41" t="s">
        <v>2592</v>
      </c>
      <c r="F33" s="41" t="s">
        <v>71</v>
      </c>
      <c r="G33" s="187">
        <v>1</v>
      </c>
      <c r="I33" s="4" t="s">
        <v>90</v>
      </c>
      <c r="J33" s="4" t="s">
        <v>2603</v>
      </c>
    </row>
    <row r="34" spans="2:10" x14ac:dyDescent="0.4">
      <c r="B34" s="41"/>
      <c r="C34" s="41" t="s">
        <v>1365</v>
      </c>
      <c r="D34" s="193" t="s">
        <v>2613</v>
      </c>
      <c r="E34" s="41" t="s">
        <v>2592</v>
      </c>
      <c r="F34" s="41" t="s">
        <v>71</v>
      </c>
      <c r="G34" s="187">
        <v>5</v>
      </c>
      <c r="I34" s="4" t="s">
        <v>90</v>
      </c>
      <c r="J34" s="4" t="s">
        <v>2603</v>
      </c>
    </row>
    <row r="35" spans="2:10" x14ac:dyDescent="0.4">
      <c r="B35" s="41"/>
      <c r="C35" s="41" t="s">
        <v>1365</v>
      </c>
      <c r="D35" s="193" t="s">
        <v>2593</v>
      </c>
      <c r="E35" s="41" t="s">
        <v>1777</v>
      </c>
      <c r="F35" s="41" t="s">
        <v>71</v>
      </c>
      <c r="G35" s="187">
        <v>1</v>
      </c>
      <c r="I35" s="4" t="s">
        <v>2603</v>
      </c>
      <c r="J35" s="4" t="s">
        <v>2603</v>
      </c>
    </row>
    <row r="36" spans="2:10" x14ac:dyDescent="0.4">
      <c r="B36" s="41"/>
      <c r="C36" s="41" t="s">
        <v>1365</v>
      </c>
      <c r="D36" s="193" t="s">
        <v>2594</v>
      </c>
      <c r="E36" s="41" t="s">
        <v>1775</v>
      </c>
      <c r="F36" s="41" t="s">
        <v>71</v>
      </c>
      <c r="G36" s="187">
        <v>1</v>
      </c>
      <c r="I36" s="4" t="s">
        <v>2603</v>
      </c>
      <c r="J36" s="4" t="s">
        <v>2603</v>
      </c>
    </row>
    <row r="37" spans="2:10" x14ac:dyDescent="0.4">
      <c r="B37" s="41"/>
      <c r="C37" s="41" t="s">
        <v>1365</v>
      </c>
      <c r="D37" s="41" t="s">
        <v>1780</v>
      </c>
      <c r="E37" s="47" t="s">
        <v>1924</v>
      </c>
      <c r="F37" s="41" t="s">
        <v>71</v>
      </c>
      <c r="G37" s="187">
        <v>1</v>
      </c>
      <c r="I37" s="4" t="s">
        <v>2603</v>
      </c>
      <c r="J37" s="4" t="s">
        <v>2603</v>
      </c>
    </row>
    <row r="38" spans="2:10" x14ac:dyDescent="0.4">
      <c r="B38" s="41"/>
      <c r="C38" s="41" t="s">
        <v>1365</v>
      </c>
      <c r="D38" s="41" t="s">
        <v>1780</v>
      </c>
      <c r="E38" s="47" t="s">
        <v>1925</v>
      </c>
      <c r="F38" s="41" t="s">
        <v>71</v>
      </c>
      <c r="G38" s="187">
        <v>1</v>
      </c>
      <c r="I38" s="4" t="s">
        <v>2603</v>
      </c>
      <c r="J38" s="4" t="s">
        <v>2603</v>
      </c>
    </row>
    <row r="39" spans="2:10" x14ac:dyDescent="0.4">
      <c r="B39" s="41"/>
      <c r="C39" s="41" t="s">
        <v>1365</v>
      </c>
      <c r="D39" s="41" t="s">
        <v>1920</v>
      </c>
      <c r="E39" s="47" t="s">
        <v>1926</v>
      </c>
      <c r="F39" s="41" t="s">
        <v>71</v>
      </c>
      <c r="G39" s="187">
        <v>1</v>
      </c>
      <c r="I39" s="4" t="s">
        <v>2603</v>
      </c>
      <c r="J39" s="4" t="s">
        <v>2603</v>
      </c>
    </row>
    <row r="40" spans="2:10" x14ac:dyDescent="0.4">
      <c r="B40" s="41"/>
      <c r="C40" s="41" t="s">
        <v>1365</v>
      </c>
      <c r="D40" s="41" t="s">
        <v>1920</v>
      </c>
      <c r="E40" s="47" t="s">
        <v>1927</v>
      </c>
      <c r="F40" s="41" t="s">
        <v>71</v>
      </c>
      <c r="G40" s="187">
        <v>1</v>
      </c>
      <c r="I40" s="4" t="s">
        <v>2603</v>
      </c>
      <c r="J40" s="4" t="s">
        <v>2603</v>
      </c>
    </row>
    <row r="41" spans="2:10" x14ac:dyDescent="0.4">
      <c r="B41" s="41"/>
      <c r="C41" s="41" t="s">
        <v>1365</v>
      </c>
      <c r="D41" s="41" t="s">
        <v>1777</v>
      </c>
      <c r="E41" s="47" t="s">
        <v>1924</v>
      </c>
      <c r="F41" s="41" t="s">
        <v>71</v>
      </c>
      <c r="G41" s="187">
        <v>1</v>
      </c>
      <c r="I41" s="4" t="s">
        <v>2603</v>
      </c>
      <c r="J41" s="4" t="s">
        <v>2603</v>
      </c>
    </row>
    <row r="42" spans="2:10" x14ac:dyDescent="0.4">
      <c r="B42" s="41"/>
      <c r="C42" s="41" t="s">
        <v>1365</v>
      </c>
      <c r="D42" s="41" t="s">
        <v>1922</v>
      </c>
      <c r="E42" s="47" t="s">
        <v>1925</v>
      </c>
      <c r="F42" s="41" t="s">
        <v>71</v>
      </c>
      <c r="G42" s="187">
        <v>1</v>
      </c>
      <c r="I42" s="4" t="s">
        <v>2603</v>
      </c>
      <c r="J42" s="4" t="s">
        <v>2603</v>
      </c>
    </row>
    <row r="43" spans="2:10" x14ac:dyDescent="0.4">
      <c r="B43" s="41"/>
      <c r="C43" s="41" t="s">
        <v>1365</v>
      </c>
      <c r="D43" s="41" t="s">
        <v>1922</v>
      </c>
      <c r="E43" s="47" t="s">
        <v>1926</v>
      </c>
      <c r="F43" s="41" t="s">
        <v>71</v>
      </c>
      <c r="G43" s="187">
        <v>1</v>
      </c>
      <c r="I43" s="4" t="s">
        <v>2603</v>
      </c>
      <c r="J43" s="4" t="s">
        <v>2603</v>
      </c>
    </row>
    <row r="44" spans="2:10" x14ac:dyDescent="0.4">
      <c r="B44" s="41"/>
      <c r="C44" s="41" t="s">
        <v>1365</v>
      </c>
      <c r="D44" s="41" t="s">
        <v>1922</v>
      </c>
      <c r="E44" s="47" t="s">
        <v>1927</v>
      </c>
      <c r="F44" s="41" t="s">
        <v>71</v>
      </c>
      <c r="G44" s="187">
        <v>1</v>
      </c>
      <c r="I44" s="4" t="s">
        <v>2603</v>
      </c>
      <c r="J44" s="4" t="s">
        <v>2603</v>
      </c>
    </row>
    <row r="45" spans="2:10" x14ac:dyDescent="0.4">
      <c r="B45" s="41"/>
      <c r="C45" s="41" t="s">
        <v>1365</v>
      </c>
      <c r="D45" s="41" t="s">
        <v>1779</v>
      </c>
      <c r="E45" s="47" t="s">
        <v>1924</v>
      </c>
      <c r="F45" s="41" t="s">
        <v>71</v>
      </c>
      <c r="G45" s="187">
        <v>1</v>
      </c>
      <c r="I45" s="4" t="s">
        <v>2603</v>
      </c>
      <c r="J45" s="4" t="s">
        <v>2603</v>
      </c>
    </row>
    <row r="46" spans="2:10" x14ac:dyDescent="0.4">
      <c r="B46" s="41"/>
      <c r="C46" s="41" t="s">
        <v>1365</v>
      </c>
      <c r="D46" s="41" t="s">
        <v>1921</v>
      </c>
      <c r="E46" s="47" t="s">
        <v>1925</v>
      </c>
      <c r="F46" s="41" t="s">
        <v>71</v>
      </c>
      <c r="G46" s="187">
        <v>1</v>
      </c>
      <c r="I46" s="4" t="s">
        <v>2603</v>
      </c>
      <c r="J46" s="4" t="s">
        <v>2603</v>
      </c>
    </row>
    <row r="47" spans="2:10" x14ac:dyDescent="0.4">
      <c r="B47" s="41"/>
      <c r="C47" s="41" t="s">
        <v>1365</v>
      </c>
      <c r="D47" s="41" t="s">
        <v>1921</v>
      </c>
      <c r="E47" s="47" t="s">
        <v>1926</v>
      </c>
      <c r="F47" s="41" t="s">
        <v>71</v>
      </c>
      <c r="G47" s="187">
        <v>1</v>
      </c>
      <c r="I47" s="4" t="s">
        <v>2603</v>
      </c>
      <c r="J47" s="4" t="s">
        <v>2603</v>
      </c>
    </row>
    <row r="48" spans="2:10" x14ac:dyDescent="0.4">
      <c r="B48" s="41"/>
      <c r="C48" s="41" t="s">
        <v>1365</v>
      </c>
      <c r="D48" s="41" t="s">
        <v>1779</v>
      </c>
      <c r="E48" s="47" t="s">
        <v>1927</v>
      </c>
      <c r="F48" s="41" t="s">
        <v>71</v>
      </c>
      <c r="G48" s="187">
        <v>1</v>
      </c>
      <c r="I48" s="4" t="s">
        <v>2603</v>
      </c>
      <c r="J48" s="4" t="s">
        <v>2603</v>
      </c>
    </row>
    <row r="49" spans="2:10" x14ac:dyDescent="0.4">
      <c r="B49" s="41"/>
      <c r="C49" s="41" t="s">
        <v>1365</v>
      </c>
      <c r="D49" s="41" t="s">
        <v>1775</v>
      </c>
      <c r="E49" s="47" t="s">
        <v>1924</v>
      </c>
      <c r="F49" s="41" t="s">
        <v>71</v>
      </c>
      <c r="G49" s="187">
        <v>1</v>
      </c>
      <c r="I49" s="4" t="s">
        <v>2603</v>
      </c>
      <c r="J49" s="4" t="s">
        <v>2603</v>
      </c>
    </row>
    <row r="50" spans="2:10" x14ac:dyDescent="0.4">
      <c r="B50" s="41"/>
      <c r="C50" s="41" t="s">
        <v>1365</v>
      </c>
      <c r="D50" s="41" t="s">
        <v>1775</v>
      </c>
      <c r="E50" s="47" t="s">
        <v>1925</v>
      </c>
      <c r="F50" s="41" t="s">
        <v>71</v>
      </c>
      <c r="G50" s="187">
        <v>1</v>
      </c>
      <c r="I50" s="4" t="s">
        <v>2603</v>
      </c>
      <c r="J50" s="4" t="s">
        <v>2603</v>
      </c>
    </row>
    <row r="51" spans="2:10" x14ac:dyDescent="0.4">
      <c r="B51" s="41"/>
      <c r="C51" s="41" t="s">
        <v>1365</v>
      </c>
      <c r="D51" s="41" t="s">
        <v>1775</v>
      </c>
      <c r="E51" s="47" t="s">
        <v>1926</v>
      </c>
      <c r="F51" s="41" t="s">
        <v>71</v>
      </c>
      <c r="G51" s="187">
        <v>1</v>
      </c>
      <c r="I51" s="4" t="s">
        <v>2603</v>
      </c>
      <c r="J51" s="4" t="s">
        <v>2603</v>
      </c>
    </row>
    <row r="52" spans="2:10" x14ac:dyDescent="0.4">
      <c r="B52" s="41"/>
      <c r="C52" s="41" t="s">
        <v>1365</v>
      </c>
      <c r="D52" s="41" t="s">
        <v>1775</v>
      </c>
      <c r="E52" s="47" t="s">
        <v>1927</v>
      </c>
      <c r="F52" s="41" t="s">
        <v>71</v>
      </c>
      <c r="G52" s="187">
        <v>1</v>
      </c>
      <c r="I52" s="4" t="s">
        <v>2603</v>
      </c>
      <c r="J52" s="4" t="s">
        <v>2603</v>
      </c>
    </row>
    <row r="53" spans="2:10" x14ac:dyDescent="0.4">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E18" sqref="E18"/>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8" t="s">
        <v>1103</v>
      </c>
    </row>
    <row r="4" spans="1:8" ht="16.5" thickBot="1" x14ac:dyDescent="0.45">
      <c r="A4" s="32" t="s">
        <v>47</v>
      </c>
      <c r="B4" s="1" t="s">
        <v>865</v>
      </c>
      <c r="C4" s="1" t="s">
        <v>759</v>
      </c>
      <c r="D4" s="40" t="s">
        <v>866</v>
      </c>
      <c r="E4" s="1" t="s">
        <v>53</v>
      </c>
      <c r="F4" s="40" t="s">
        <v>852</v>
      </c>
      <c r="G4" s="1" t="s">
        <v>867</v>
      </c>
      <c r="H4" s="1" t="s">
        <v>868</v>
      </c>
    </row>
    <row r="5" spans="1:8" x14ac:dyDescent="0.4">
      <c r="A5" s="38"/>
      <c r="B5" s="25"/>
      <c r="C5" s="25"/>
      <c r="D5" s="25"/>
      <c r="E5" s="25"/>
      <c r="F5" s="25"/>
      <c r="G5" s="25"/>
      <c r="H5" s="25"/>
    </row>
    <row r="6" spans="1:8" x14ac:dyDescent="0.4">
      <c r="A6" s="38"/>
      <c r="B6" s="41"/>
      <c r="C6" s="41"/>
      <c r="D6" s="41"/>
      <c r="E6" s="41"/>
      <c r="F6" s="41"/>
      <c r="G6" s="41"/>
      <c r="H6" s="41"/>
    </row>
    <row r="7" spans="1:8" x14ac:dyDescent="0.4">
      <c r="B7" s="41"/>
      <c r="C7" s="41"/>
      <c r="D7" s="41"/>
      <c r="E7" s="41"/>
      <c r="F7" s="41"/>
      <c r="G7" s="41"/>
      <c r="H7" s="41"/>
    </row>
    <row r="8" spans="1:8" x14ac:dyDescent="0.4">
      <c r="B8" s="41"/>
      <c r="C8" s="41"/>
      <c r="D8" s="41"/>
      <c r="E8" s="41"/>
      <c r="F8" s="41"/>
      <c r="G8" s="41"/>
      <c r="H8" s="41"/>
    </row>
    <row r="9" spans="1:8" x14ac:dyDescent="0.4">
      <c r="B9" s="41"/>
      <c r="C9" s="41"/>
      <c r="D9" s="41"/>
      <c r="E9" s="41"/>
      <c r="F9" s="41"/>
      <c r="G9" s="41"/>
      <c r="H9" s="41"/>
    </row>
    <row r="11" spans="1:8" x14ac:dyDescent="0.4">
      <c r="B11" s="1" t="s">
        <v>1584</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0" t="s">
        <v>1104</v>
      </c>
    </row>
    <row r="4" spans="1:6" ht="16.5" thickBot="1" x14ac:dyDescent="0.45">
      <c r="A4" s="32" t="s">
        <v>47</v>
      </c>
      <c r="B4" s="24" t="s">
        <v>870</v>
      </c>
      <c r="C4" s="24" t="s">
        <v>759</v>
      </c>
      <c r="D4" s="37" t="s">
        <v>871</v>
      </c>
      <c r="E4" s="63" t="s">
        <v>53</v>
      </c>
      <c r="F4" s="63" t="s">
        <v>1204</v>
      </c>
    </row>
    <row r="5" spans="1:6" x14ac:dyDescent="0.4">
      <c r="B5" s="23" t="s">
        <v>1035</v>
      </c>
      <c r="C5" s="23" t="s">
        <v>1042</v>
      </c>
      <c r="D5" s="23" t="s">
        <v>948</v>
      </c>
      <c r="E5" s="23" t="s">
        <v>1203</v>
      </c>
      <c r="F5" s="23"/>
    </row>
    <row r="6" spans="1:6" x14ac:dyDescent="0.4">
      <c r="B6" s="30"/>
      <c r="C6" s="30"/>
      <c r="D6" s="30"/>
      <c r="E6" s="30"/>
      <c r="F6" s="30"/>
    </row>
    <row r="8" spans="1:6" x14ac:dyDescent="0.4">
      <c r="B8" s="24" t="s">
        <v>1205</v>
      </c>
    </row>
    <row r="9" spans="1:6" x14ac:dyDescent="0.4">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17" sqref="G17"/>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0" t="s">
        <v>1105</v>
      </c>
    </row>
    <row r="3" spans="1:12" x14ac:dyDescent="0.4">
      <c r="J3" s="65" t="s">
        <v>1215</v>
      </c>
      <c r="K3" s="219" t="s">
        <v>1214</v>
      </c>
      <c r="L3" s="219"/>
    </row>
    <row r="4" spans="1:12" ht="16.5" thickBot="1" x14ac:dyDescent="0.45">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x14ac:dyDescent="0.4">
      <c r="B5" s="23" t="s">
        <v>1365</v>
      </c>
      <c r="C5" s="23" t="s">
        <v>1365</v>
      </c>
      <c r="D5" s="23" t="s">
        <v>76</v>
      </c>
      <c r="E5" s="23" t="s">
        <v>1209</v>
      </c>
      <c r="F5" s="23" t="s">
        <v>1210</v>
      </c>
      <c r="G5" s="23" t="s">
        <v>1585</v>
      </c>
      <c r="H5" s="23" t="s">
        <v>76</v>
      </c>
      <c r="I5" s="23" t="s">
        <v>76</v>
      </c>
      <c r="J5" s="23"/>
      <c r="K5" s="23" t="s">
        <v>874</v>
      </c>
      <c r="L5" s="23" t="s">
        <v>1586</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C1" zoomScale="130" zoomScaleNormal="130" workbookViewId="0">
      <selection activeCell="F1" sqref="F1"/>
    </sheetView>
  </sheetViews>
  <sheetFormatPr defaultColWidth="8.625" defaultRowHeight="12" x14ac:dyDescent="0.4"/>
  <cols>
    <col min="1" max="1" width="5.625" style="146" bestFit="1" customWidth="1"/>
    <col min="2" max="2" width="7.625" style="146" bestFit="1" customWidth="1"/>
    <col min="3" max="17" width="12.625" style="146" customWidth="1"/>
    <col min="18" max="16384" width="8.625" style="146"/>
  </cols>
  <sheetData>
    <row r="1" spans="1:17" x14ac:dyDescent="0.4">
      <c r="B1" s="155" t="s">
        <v>1860</v>
      </c>
      <c r="C1" s="146" t="s">
        <v>1859</v>
      </c>
    </row>
    <row r="2" spans="1:17" x14ac:dyDescent="0.4">
      <c r="B2" s="155"/>
      <c r="C2" s="146" t="s">
        <v>1858</v>
      </c>
    </row>
    <row r="3" spans="1:17" x14ac:dyDescent="0.4">
      <c r="B3" s="154"/>
      <c r="C3" s="151" t="s">
        <v>1839</v>
      </c>
      <c r="D3" s="151" t="s">
        <v>1838</v>
      </c>
      <c r="E3" s="151" t="s">
        <v>1837</v>
      </c>
      <c r="F3" s="151" t="s">
        <v>1836</v>
      </c>
      <c r="G3" s="151" t="s">
        <v>1835</v>
      </c>
      <c r="H3" s="151" t="s">
        <v>1834</v>
      </c>
      <c r="I3" s="151" t="s">
        <v>1833</v>
      </c>
      <c r="J3" s="151" t="s">
        <v>1832</v>
      </c>
      <c r="K3" s="151" t="s">
        <v>1831</v>
      </c>
      <c r="L3" s="151" t="s">
        <v>1830</v>
      </c>
      <c r="M3" s="151" t="s">
        <v>1857</v>
      </c>
    </row>
    <row r="4" spans="1:17" ht="36" x14ac:dyDescent="0.4">
      <c r="B4" s="151" t="s">
        <v>1856</v>
      </c>
      <c r="C4" s="152" t="s">
        <v>1855</v>
      </c>
      <c r="D4" s="152" t="s">
        <v>1806</v>
      </c>
      <c r="E4" s="152" t="s">
        <v>1806</v>
      </c>
      <c r="F4" s="152" t="s">
        <v>1806</v>
      </c>
      <c r="G4" s="152" t="s">
        <v>1806</v>
      </c>
      <c r="H4" s="152" t="s">
        <v>1806</v>
      </c>
      <c r="I4" s="152" t="s">
        <v>1806</v>
      </c>
      <c r="J4" s="152" t="s">
        <v>89</v>
      </c>
      <c r="K4" s="152" t="s">
        <v>1806</v>
      </c>
      <c r="L4" s="152" t="s">
        <v>1806</v>
      </c>
      <c r="M4" s="152" t="s">
        <v>1806</v>
      </c>
    </row>
    <row r="5" spans="1:17" x14ac:dyDescent="0.4">
      <c r="B5" s="208" t="s">
        <v>96</v>
      </c>
      <c r="C5" s="148" t="s">
        <v>1854</v>
      </c>
      <c r="D5" s="217" t="s">
        <v>1853</v>
      </c>
      <c r="E5" s="217"/>
      <c r="F5" s="217"/>
      <c r="G5" s="217"/>
      <c r="H5" s="217"/>
      <c r="I5" s="148" t="s">
        <v>1852</v>
      </c>
      <c r="J5" s="148" t="s">
        <v>1798</v>
      </c>
      <c r="K5" s="217" t="s">
        <v>1851</v>
      </c>
      <c r="L5" s="217"/>
      <c r="M5" s="217"/>
    </row>
    <row r="6" spans="1:17" ht="48" x14ac:dyDescent="0.4">
      <c r="B6" s="208"/>
      <c r="C6" s="149" t="s">
        <v>1850</v>
      </c>
      <c r="D6" s="218" t="s">
        <v>1849</v>
      </c>
      <c r="E6" s="218"/>
      <c r="F6" s="218"/>
      <c r="G6" s="218"/>
      <c r="H6" s="218"/>
      <c r="I6" s="147" t="s">
        <v>1849</v>
      </c>
      <c r="J6" s="148"/>
      <c r="K6" s="218" t="s">
        <v>1848</v>
      </c>
      <c r="L6" s="218"/>
      <c r="M6" s="218"/>
    </row>
    <row r="7" spans="1:17" ht="51" customHeight="1" x14ac:dyDescent="0.4">
      <c r="B7" s="151" t="s">
        <v>1847</v>
      </c>
      <c r="C7" s="149" t="s">
        <v>1846</v>
      </c>
      <c r="D7" s="218" t="s">
        <v>1845</v>
      </c>
      <c r="E7" s="218"/>
      <c r="F7" s="218"/>
      <c r="G7" s="218"/>
      <c r="H7" s="218"/>
      <c r="I7" s="147" t="s">
        <v>1844</v>
      </c>
      <c r="J7" s="148"/>
      <c r="K7" s="218" t="s">
        <v>1843</v>
      </c>
      <c r="L7" s="218"/>
      <c r="M7" s="218"/>
    </row>
    <row r="9" spans="1:17" x14ac:dyDescent="0.4">
      <c r="B9" s="155" t="s">
        <v>1814</v>
      </c>
      <c r="C9" s="146" t="s">
        <v>1842</v>
      </c>
    </row>
    <row r="10" spans="1:17" x14ac:dyDescent="0.4">
      <c r="B10" s="155"/>
      <c r="C10" s="146" t="s">
        <v>1841</v>
      </c>
      <c r="O10" s="146" t="s">
        <v>1840</v>
      </c>
      <c r="P10" s="146" t="s">
        <v>1840</v>
      </c>
      <c r="Q10" s="146" t="s">
        <v>1840</v>
      </c>
    </row>
    <row r="11" spans="1:17" x14ac:dyDescent="0.4">
      <c r="B11" s="154"/>
      <c r="C11" s="151" t="s">
        <v>1839</v>
      </c>
      <c r="D11" s="151" t="s">
        <v>1838</v>
      </c>
      <c r="E11" s="151" t="s">
        <v>1837</v>
      </c>
      <c r="F11" s="151" t="s">
        <v>1836</v>
      </c>
      <c r="G11" s="151" t="s">
        <v>1835</v>
      </c>
      <c r="H11" s="151" t="s">
        <v>1834</v>
      </c>
      <c r="I11" s="151" t="s">
        <v>1833</v>
      </c>
      <c r="J11" s="151" t="s">
        <v>1832</v>
      </c>
      <c r="K11" s="151" t="s">
        <v>1831</v>
      </c>
      <c r="L11" s="151" t="s">
        <v>1830</v>
      </c>
      <c r="M11" s="151" t="s">
        <v>1829</v>
      </c>
      <c r="N11" s="151" t="s">
        <v>1828</v>
      </c>
      <c r="O11" s="151" t="s">
        <v>1827</v>
      </c>
      <c r="P11" s="151" t="s">
        <v>1826</v>
      </c>
      <c r="Q11" s="151" t="s">
        <v>1825</v>
      </c>
    </row>
    <row r="12" spans="1:17" ht="36" x14ac:dyDescent="0.4">
      <c r="A12" s="205" t="s">
        <v>1762</v>
      </c>
      <c r="B12" s="151" t="s">
        <v>1814</v>
      </c>
      <c r="C12" s="152" t="s">
        <v>1813</v>
      </c>
      <c r="D12" s="152" t="s">
        <v>61</v>
      </c>
      <c r="E12" s="152" t="s">
        <v>1824</v>
      </c>
      <c r="F12" s="152" t="s">
        <v>89</v>
      </c>
      <c r="G12" s="152" t="s">
        <v>1823</v>
      </c>
      <c r="H12" s="152" t="s">
        <v>1823</v>
      </c>
      <c r="I12" s="152" t="s">
        <v>1823</v>
      </c>
      <c r="J12" s="152" t="s">
        <v>1823</v>
      </c>
      <c r="K12" s="152" t="s">
        <v>89</v>
      </c>
      <c r="L12" s="153" t="s">
        <v>1808</v>
      </c>
      <c r="M12" s="152" t="s">
        <v>1823</v>
      </c>
      <c r="N12" s="152" t="s">
        <v>1807</v>
      </c>
      <c r="O12" s="152" t="s">
        <v>89</v>
      </c>
      <c r="P12" s="152" t="s">
        <v>1806</v>
      </c>
      <c r="Q12" s="152" t="s">
        <v>1806</v>
      </c>
    </row>
    <row r="13" spans="1:17" ht="15" customHeight="1" x14ac:dyDescent="0.4">
      <c r="A13" s="206"/>
      <c r="B13" s="208" t="s">
        <v>1805</v>
      </c>
      <c r="C13" s="209" t="s">
        <v>55</v>
      </c>
      <c r="D13" s="210"/>
      <c r="E13" s="148" t="s">
        <v>1804</v>
      </c>
      <c r="F13" s="148" t="s">
        <v>1798</v>
      </c>
      <c r="G13" s="209" t="s">
        <v>1822</v>
      </c>
      <c r="H13" s="212"/>
      <c r="I13" s="212"/>
      <c r="J13" s="213"/>
      <c r="K13" s="148" t="s">
        <v>1798</v>
      </c>
      <c r="L13" s="148" t="s">
        <v>1800</v>
      </c>
      <c r="M13" s="148" t="s">
        <v>1821</v>
      </c>
      <c r="N13" s="148" t="s">
        <v>1799</v>
      </c>
      <c r="O13" s="148" t="s">
        <v>1798</v>
      </c>
      <c r="P13" s="148" t="s">
        <v>1820</v>
      </c>
      <c r="Q13" s="148" t="s">
        <v>1820</v>
      </c>
    </row>
    <row r="14" spans="1:17" ht="48" x14ac:dyDescent="0.4">
      <c r="A14" s="207"/>
      <c r="B14" s="208"/>
      <c r="C14" s="211"/>
      <c r="D14" s="210"/>
      <c r="E14" s="149" t="s">
        <v>1819</v>
      </c>
      <c r="F14" s="148"/>
      <c r="G14" s="214" t="s">
        <v>1818</v>
      </c>
      <c r="H14" s="215"/>
      <c r="I14" s="215"/>
      <c r="J14" s="216"/>
      <c r="K14" s="148"/>
      <c r="L14" s="147" t="s">
        <v>1792</v>
      </c>
      <c r="M14" s="150" t="s">
        <v>1817</v>
      </c>
      <c r="N14" s="147" t="s">
        <v>1791</v>
      </c>
      <c r="O14" s="147"/>
      <c r="P14" s="147" t="s">
        <v>1816</v>
      </c>
      <c r="Q14" s="147" t="s">
        <v>1816</v>
      </c>
    </row>
    <row r="15" spans="1:17" ht="24" x14ac:dyDescent="0.4">
      <c r="A15" s="205" t="s">
        <v>1815</v>
      </c>
      <c r="B15" s="151" t="s">
        <v>1814</v>
      </c>
      <c r="C15" s="152" t="s">
        <v>1813</v>
      </c>
      <c r="D15" s="152" t="s">
        <v>61</v>
      </c>
      <c r="E15" s="152" t="s">
        <v>1812</v>
      </c>
      <c r="F15" s="152" t="s">
        <v>89</v>
      </c>
      <c r="G15" s="153" t="s">
        <v>1808</v>
      </c>
      <c r="H15" s="152" t="s">
        <v>1811</v>
      </c>
      <c r="I15" s="152" t="s">
        <v>1810</v>
      </c>
      <c r="J15" s="152" t="s">
        <v>1809</v>
      </c>
      <c r="K15" s="152" t="s">
        <v>89</v>
      </c>
      <c r="L15" s="153" t="s">
        <v>1808</v>
      </c>
      <c r="M15" s="153" t="s">
        <v>1808</v>
      </c>
      <c r="N15" s="152" t="s">
        <v>1807</v>
      </c>
      <c r="O15" s="152" t="s">
        <v>89</v>
      </c>
      <c r="P15" s="152" t="s">
        <v>1806</v>
      </c>
      <c r="Q15" s="152" t="s">
        <v>1806</v>
      </c>
    </row>
    <row r="16" spans="1:17" ht="15" customHeight="1" x14ac:dyDescent="0.4">
      <c r="A16" s="206"/>
      <c r="B16" s="208" t="s">
        <v>1805</v>
      </c>
      <c r="C16" s="209" t="s">
        <v>55</v>
      </c>
      <c r="D16" s="210"/>
      <c r="E16" s="148" t="s">
        <v>1804</v>
      </c>
      <c r="F16" s="148" t="s">
        <v>1798</v>
      </c>
      <c r="G16" s="148" t="s">
        <v>1800</v>
      </c>
      <c r="H16" s="148" t="s">
        <v>1803</v>
      </c>
      <c r="I16" s="148" t="s">
        <v>1802</v>
      </c>
      <c r="J16" s="148" t="s">
        <v>1801</v>
      </c>
      <c r="K16" s="148" t="s">
        <v>1798</v>
      </c>
      <c r="L16" s="148" t="s">
        <v>1800</v>
      </c>
      <c r="M16" s="148" t="s">
        <v>1800</v>
      </c>
      <c r="N16" s="148" t="s">
        <v>1799</v>
      </c>
      <c r="O16" s="148" t="s">
        <v>1798</v>
      </c>
      <c r="P16" s="148" t="s">
        <v>1797</v>
      </c>
      <c r="Q16" s="148" t="s">
        <v>1797</v>
      </c>
    </row>
    <row r="17" spans="1:17" ht="48" x14ac:dyDescent="0.4">
      <c r="A17" s="207"/>
      <c r="B17" s="208"/>
      <c r="C17" s="211"/>
      <c r="D17" s="210"/>
      <c r="E17" s="149" t="s">
        <v>1796</v>
      </c>
      <c r="F17" s="148"/>
      <c r="G17" s="147" t="s">
        <v>1792</v>
      </c>
      <c r="H17" s="149" t="s">
        <v>1795</v>
      </c>
      <c r="I17" s="150" t="s">
        <v>1794</v>
      </c>
      <c r="J17" s="149" t="s">
        <v>1793</v>
      </c>
      <c r="K17" s="148"/>
      <c r="L17" s="147" t="s">
        <v>1792</v>
      </c>
      <c r="M17" s="147" t="s">
        <v>1792</v>
      </c>
      <c r="N17" s="147" t="s">
        <v>1791</v>
      </c>
      <c r="O17" s="147"/>
      <c r="P17" s="147" t="s">
        <v>1790</v>
      </c>
      <c r="Q17" s="147" t="s">
        <v>1790</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O29" sqref="O29"/>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0" t="s">
        <v>1106</v>
      </c>
    </row>
    <row r="4" spans="1:5" ht="16.5" thickBot="1" x14ac:dyDescent="0.45">
      <c r="A4" s="32" t="s">
        <v>47</v>
      </c>
      <c r="B4" s="24" t="s">
        <v>1219</v>
      </c>
      <c r="C4" s="37" t="s">
        <v>752</v>
      </c>
      <c r="D4" s="24" t="s">
        <v>53</v>
      </c>
      <c r="E4" s="24" t="s">
        <v>875</v>
      </c>
    </row>
    <row r="5" spans="1:5" x14ac:dyDescent="0.4">
      <c r="B5" s="23" t="s">
        <v>876</v>
      </c>
      <c r="C5" s="23" t="s">
        <v>877</v>
      </c>
      <c r="D5" s="23" t="s">
        <v>878</v>
      </c>
      <c r="E5" s="23" t="s">
        <v>74</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T30" sqref="T30"/>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0" t="s">
        <v>1107</v>
      </c>
    </row>
    <row r="4" spans="1:4" ht="16.5" thickBot="1" x14ac:dyDescent="0.45">
      <c r="A4" s="32" t="s">
        <v>47</v>
      </c>
      <c r="B4" s="24" t="s">
        <v>1218</v>
      </c>
      <c r="C4" s="37" t="s">
        <v>752</v>
      </c>
      <c r="D4" s="24" t="s">
        <v>53</v>
      </c>
    </row>
    <row r="5" spans="1:4" x14ac:dyDescent="0.4">
      <c r="B5" s="23" t="s">
        <v>879</v>
      </c>
      <c r="C5" s="23" t="s">
        <v>880</v>
      </c>
      <c r="D5" s="23" t="s">
        <v>881</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0" t="s">
        <v>984</v>
      </c>
    </row>
    <row r="4" spans="1:4" ht="16.5" thickBot="1" x14ac:dyDescent="0.45">
      <c r="A4" s="32" t="s">
        <v>47</v>
      </c>
      <c r="B4" s="24" t="s">
        <v>1220</v>
      </c>
      <c r="C4" s="37" t="s">
        <v>882</v>
      </c>
      <c r="D4" s="37" t="s">
        <v>96</v>
      </c>
    </row>
    <row r="5" spans="1:4" x14ac:dyDescent="0.4">
      <c r="B5" s="23" t="s">
        <v>807</v>
      </c>
      <c r="C5" s="23" t="s">
        <v>883</v>
      </c>
      <c r="D5" s="23" t="s">
        <v>884</v>
      </c>
    </row>
    <row r="6" spans="1:4" x14ac:dyDescent="0.4">
      <c r="B6" s="30" t="s">
        <v>808</v>
      </c>
      <c r="C6" s="30" t="s">
        <v>885</v>
      </c>
      <c r="D6" s="30" t="s">
        <v>886</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0" t="s">
        <v>981</v>
      </c>
    </row>
    <row r="4" spans="1:5" ht="16.5" thickBot="1" x14ac:dyDescent="0.45">
      <c r="A4" s="32" t="s">
        <v>47</v>
      </c>
      <c r="B4" s="24" t="s">
        <v>1221</v>
      </c>
      <c r="C4" s="37" t="s">
        <v>882</v>
      </c>
      <c r="D4" s="37" t="s">
        <v>96</v>
      </c>
      <c r="E4" s="24" t="s">
        <v>887</v>
      </c>
    </row>
    <row r="5" spans="1:5" x14ac:dyDescent="0.4">
      <c r="B5" s="23" t="s">
        <v>888</v>
      </c>
      <c r="C5" s="23" t="s">
        <v>889</v>
      </c>
      <c r="D5" s="23" t="s">
        <v>890</v>
      </c>
      <c r="E5" s="23" t="s">
        <v>76</v>
      </c>
    </row>
    <row r="6" spans="1:5" x14ac:dyDescent="0.4">
      <c r="B6" s="30" t="s">
        <v>891</v>
      </c>
      <c r="C6" s="30" t="s">
        <v>892</v>
      </c>
      <c r="D6" s="30" t="s">
        <v>893</v>
      </c>
      <c r="E6" s="30" t="s">
        <v>766</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1326</v>
      </c>
      <c r="C4" s="63" t="s">
        <v>896</v>
      </c>
      <c r="D4" s="37" t="s">
        <v>895</v>
      </c>
      <c r="E4" s="24" t="s">
        <v>1223</v>
      </c>
    </row>
    <row r="5" spans="1:5" x14ac:dyDescent="0.4">
      <c r="B5" s="23" t="s">
        <v>897</v>
      </c>
      <c r="C5" s="23" t="s">
        <v>808</v>
      </c>
      <c r="D5" s="23" t="s">
        <v>888</v>
      </c>
      <c r="E5" s="23" t="s">
        <v>1209</v>
      </c>
    </row>
    <row r="6" spans="1:5" x14ac:dyDescent="0.4">
      <c r="B6" s="30" t="s">
        <v>898</v>
      </c>
      <c r="C6" s="30" t="s">
        <v>807</v>
      </c>
      <c r="D6" s="30" t="s">
        <v>891</v>
      </c>
      <c r="E6" s="30" t="s">
        <v>1209</v>
      </c>
    </row>
    <row r="7" spans="1:5" x14ac:dyDescent="0.4">
      <c r="B7" s="30"/>
      <c r="C7" s="30"/>
      <c r="D7" s="30"/>
      <c r="E7" s="30"/>
    </row>
    <row r="9" spans="1:5" x14ac:dyDescent="0.4">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Q33" sqref="Q33"/>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894</v>
      </c>
      <c r="C4" s="24" t="s">
        <v>895</v>
      </c>
      <c r="D4" s="37" t="s">
        <v>896</v>
      </c>
      <c r="E4" s="24" t="s">
        <v>1222</v>
      </c>
    </row>
    <row r="5" spans="1:5" x14ac:dyDescent="0.4">
      <c r="B5" s="23" t="s">
        <v>897</v>
      </c>
      <c r="C5" s="23" t="s">
        <v>888</v>
      </c>
      <c r="D5" s="23" t="s">
        <v>808</v>
      </c>
      <c r="E5" s="23" t="s">
        <v>1209</v>
      </c>
    </row>
    <row r="6" spans="1:5" x14ac:dyDescent="0.4">
      <c r="B6" s="30" t="s">
        <v>898</v>
      </c>
      <c r="C6" s="30" t="s">
        <v>891</v>
      </c>
      <c r="D6" s="30" t="s">
        <v>807</v>
      </c>
      <c r="E6" s="30" t="s">
        <v>1171</v>
      </c>
    </row>
    <row r="7" spans="1:5" x14ac:dyDescent="0.4">
      <c r="B7" s="30"/>
      <c r="C7" s="30"/>
      <c r="D7" s="30"/>
      <c r="E7" s="30"/>
    </row>
    <row r="9" spans="1:5" x14ac:dyDescent="0.4">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N14" sqref="N14"/>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0" t="s">
        <v>1111</v>
      </c>
    </row>
    <row r="4" spans="1:9" ht="16.5" thickBot="1" x14ac:dyDescent="0.45">
      <c r="A4" s="32" t="s">
        <v>47</v>
      </c>
      <c r="B4" s="38" t="s">
        <v>926</v>
      </c>
      <c r="C4" s="37" t="s">
        <v>927</v>
      </c>
      <c r="D4" s="24" t="s">
        <v>53</v>
      </c>
      <c r="E4" s="24" t="s">
        <v>928</v>
      </c>
      <c r="F4" s="24" t="s">
        <v>929</v>
      </c>
      <c r="G4" s="24" t="s">
        <v>930</v>
      </c>
      <c r="H4" s="24" t="s">
        <v>931</v>
      </c>
      <c r="I4" s="24" t="s">
        <v>932</v>
      </c>
    </row>
    <row r="5" spans="1:9" x14ac:dyDescent="0.4">
      <c r="B5" s="23" t="s">
        <v>1588</v>
      </c>
      <c r="C5" s="23" t="s">
        <v>1588</v>
      </c>
      <c r="D5" s="23" t="s">
        <v>1587</v>
      </c>
      <c r="E5" s="23" t="s">
        <v>1495</v>
      </c>
      <c r="F5" s="23" t="s">
        <v>933</v>
      </c>
      <c r="G5" s="23" t="s">
        <v>933</v>
      </c>
      <c r="H5" s="89" t="s">
        <v>934</v>
      </c>
      <c r="I5" s="89" t="s">
        <v>934</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activeCell="G18" sqref="G18"/>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0" t="s">
        <v>1108</v>
      </c>
    </row>
    <row r="4" spans="1:16" ht="16.5" thickBot="1" x14ac:dyDescent="0.45">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x14ac:dyDescent="0.4">
      <c r="B5" s="23" t="s">
        <v>910</v>
      </c>
      <c r="C5" s="23" t="s">
        <v>910</v>
      </c>
      <c r="D5" s="23" t="s">
        <v>911</v>
      </c>
      <c r="E5" s="23" t="s">
        <v>1196</v>
      </c>
      <c r="F5" s="23" t="s">
        <v>1226</v>
      </c>
      <c r="G5" s="23" t="s">
        <v>891</v>
      </c>
      <c r="H5" s="23" t="s">
        <v>807</v>
      </c>
      <c r="I5" s="23" t="s">
        <v>1928</v>
      </c>
      <c r="J5" s="23" t="s">
        <v>912</v>
      </c>
      <c r="K5" s="23" t="s">
        <v>913</v>
      </c>
      <c r="L5" s="23"/>
      <c r="M5" s="23" t="s">
        <v>1588</v>
      </c>
      <c r="N5" s="23" t="s">
        <v>1209</v>
      </c>
      <c r="O5" s="23" t="s">
        <v>76</v>
      </c>
      <c r="P5" s="23" t="s">
        <v>76</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8" sqref="D8"/>
    </sheetView>
  </sheetViews>
  <sheetFormatPr defaultColWidth="8.125" defaultRowHeight="15.75" x14ac:dyDescent="0.4"/>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0" t="s">
        <v>1109</v>
      </c>
    </row>
    <row r="3" spans="1:15" x14ac:dyDescent="0.4">
      <c r="C3" s="94" t="s">
        <v>1592</v>
      </c>
      <c r="D3" s="94" t="s">
        <v>1593</v>
      </c>
    </row>
    <row r="4" spans="1:15" ht="16.5" thickBot="1" x14ac:dyDescent="0.45">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x14ac:dyDescent="0.4">
      <c r="B5" s="23" t="str">
        <f>CONCATENATE(C5,"(",D5,")")</f>
        <v>デコラティブシステム株式会社(4733453)</v>
      </c>
      <c r="C5" s="174" t="s">
        <v>1590</v>
      </c>
      <c r="D5" s="174" t="s">
        <v>1591</v>
      </c>
      <c r="E5" s="23" t="s">
        <v>910</v>
      </c>
      <c r="F5" s="23" t="s">
        <v>807</v>
      </c>
      <c r="G5" s="23" t="s">
        <v>1684</v>
      </c>
      <c r="H5" s="23" t="s">
        <v>1226</v>
      </c>
      <c r="I5" s="23" t="s">
        <v>1171</v>
      </c>
      <c r="J5" s="23"/>
      <c r="K5" s="23"/>
      <c r="L5" s="23" t="s">
        <v>891</v>
      </c>
      <c r="M5" s="23" t="s">
        <v>912</v>
      </c>
      <c r="N5" s="23" t="s">
        <v>1234</v>
      </c>
      <c r="O5" s="23" t="s">
        <v>1235</v>
      </c>
    </row>
    <row r="6" spans="1:15" x14ac:dyDescent="0.4">
      <c r="B6" s="30" t="str">
        <f t="shared" ref="B6:B69" si="0">CONCATENATE(C6,"(",D6,")")</f>
        <v>東洋アルミエコープロダクツ株式会社(4766955)</v>
      </c>
      <c r="C6" s="175" t="s">
        <v>1969</v>
      </c>
      <c r="D6" s="175" t="s">
        <v>2516</v>
      </c>
      <c r="E6" s="30" t="s">
        <v>910</v>
      </c>
      <c r="F6" s="30" t="s">
        <v>807</v>
      </c>
      <c r="G6" s="30" t="s">
        <v>1967</v>
      </c>
      <c r="H6" s="30" t="s">
        <v>1968</v>
      </c>
      <c r="I6" s="30" t="s">
        <v>76</v>
      </c>
      <c r="J6" s="30"/>
      <c r="K6" s="30"/>
      <c r="L6" s="30" t="s">
        <v>891</v>
      </c>
      <c r="M6" s="30" t="s">
        <v>912</v>
      </c>
      <c r="N6" s="30" t="s">
        <v>808</v>
      </c>
      <c r="O6" s="30" t="s">
        <v>913</v>
      </c>
    </row>
    <row r="7" spans="1:15" x14ac:dyDescent="0.4">
      <c r="B7" s="30" t="str">
        <f t="shared" si="0"/>
        <v>東洋アルミニウム株式会社(4766870)</v>
      </c>
      <c r="C7" s="175" t="s">
        <v>1970</v>
      </c>
      <c r="D7" s="175">
        <v>4766870</v>
      </c>
      <c r="E7" s="30" t="s">
        <v>910</v>
      </c>
      <c r="F7" s="30" t="s">
        <v>807</v>
      </c>
      <c r="G7" s="30" t="s">
        <v>1967</v>
      </c>
      <c r="H7" s="30" t="s">
        <v>1968</v>
      </c>
      <c r="I7" s="30" t="s">
        <v>76</v>
      </c>
      <c r="J7" s="30"/>
      <c r="K7" s="30"/>
      <c r="L7" s="30" t="s">
        <v>891</v>
      </c>
      <c r="M7" s="30" t="s">
        <v>912</v>
      </c>
      <c r="N7" s="30" t="s">
        <v>808</v>
      </c>
      <c r="O7" s="30" t="s">
        <v>913</v>
      </c>
    </row>
    <row r="8" spans="1:15" x14ac:dyDescent="0.4">
      <c r="B8" s="30" t="str">
        <f t="shared" si="0"/>
        <v>大阪ガス株式会社(7632097)</v>
      </c>
      <c r="C8" s="175" t="s">
        <v>1971</v>
      </c>
      <c r="D8" s="175">
        <v>7632097</v>
      </c>
      <c r="E8" s="30" t="s">
        <v>910</v>
      </c>
      <c r="F8" s="30" t="s">
        <v>807</v>
      </c>
      <c r="G8" s="30" t="s">
        <v>1967</v>
      </c>
      <c r="H8" s="30" t="s">
        <v>1968</v>
      </c>
      <c r="I8" s="30" t="s">
        <v>76</v>
      </c>
      <c r="J8" s="30"/>
      <c r="K8" s="30"/>
      <c r="L8" s="30" t="s">
        <v>891</v>
      </c>
      <c r="M8" s="30" t="s">
        <v>912</v>
      </c>
      <c r="N8" s="39" t="s">
        <v>808</v>
      </c>
      <c r="O8" s="30" t="s">
        <v>913</v>
      </c>
    </row>
    <row r="9" spans="1:15" x14ac:dyDescent="0.4">
      <c r="B9" s="30" t="str">
        <f t="shared" si="0"/>
        <v>株式会社荏原製作所(4779671)</v>
      </c>
      <c r="C9" s="175" t="s">
        <v>1972</v>
      </c>
      <c r="D9" s="175">
        <v>4779671</v>
      </c>
      <c r="E9" s="30" t="s">
        <v>910</v>
      </c>
      <c r="F9" s="30" t="s">
        <v>807</v>
      </c>
      <c r="G9" s="30" t="s">
        <v>1967</v>
      </c>
      <c r="H9" s="30" t="s">
        <v>1968</v>
      </c>
      <c r="I9" s="30" t="s">
        <v>76</v>
      </c>
      <c r="J9" s="30"/>
      <c r="K9" s="30"/>
      <c r="L9" s="30" t="s">
        <v>891</v>
      </c>
      <c r="M9" s="30" t="s">
        <v>912</v>
      </c>
      <c r="N9" s="30" t="s">
        <v>808</v>
      </c>
      <c r="O9" s="30" t="s">
        <v>913</v>
      </c>
    </row>
    <row r="10" spans="1:15" x14ac:dyDescent="0.4">
      <c r="B10" s="30" t="str">
        <f t="shared" si="0"/>
        <v>日東工業株式会社(4757960)</v>
      </c>
      <c r="C10" s="175" t="s">
        <v>1973</v>
      </c>
      <c r="D10" s="175">
        <v>4757960</v>
      </c>
      <c r="E10" s="30" t="s">
        <v>910</v>
      </c>
      <c r="F10" s="30" t="s">
        <v>807</v>
      </c>
      <c r="G10" s="30" t="s">
        <v>1967</v>
      </c>
      <c r="H10" s="30" t="s">
        <v>1968</v>
      </c>
      <c r="I10" s="30" t="s">
        <v>76</v>
      </c>
      <c r="J10" s="30"/>
      <c r="K10" s="30"/>
      <c r="L10" s="30" t="s">
        <v>891</v>
      </c>
      <c r="M10" s="30" t="s">
        <v>912</v>
      </c>
      <c r="N10" s="30" t="s">
        <v>808</v>
      </c>
      <c r="O10" s="30" t="s">
        <v>913</v>
      </c>
    </row>
    <row r="11" spans="1:15" x14ac:dyDescent="0.4">
      <c r="B11" s="30" t="str">
        <f t="shared" si="0"/>
        <v>スズキ株式会社(4767610)</v>
      </c>
      <c r="C11" s="175" t="s">
        <v>1974</v>
      </c>
      <c r="D11" s="175">
        <v>4767610</v>
      </c>
      <c r="E11" s="30" t="s">
        <v>910</v>
      </c>
      <c r="F11" s="30" t="s">
        <v>807</v>
      </c>
      <c r="G11" s="30" t="s">
        <v>1967</v>
      </c>
      <c r="H11" s="30" t="s">
        <v>1968</v>
      </c>
      <c r="I11" s="30" t="s">
        <v>76</v>
      </c>
      <c r="J11" s="30"/>
      <c r="K11" s="30"/>
      <c r="L11" s="30" t="s">
        <v>891</v>
      </c>
      <c r="M11" s="30" t="s">
        <v>912</v>
      </c>
      <c r="N11" s="30" t="s">
        <v>808</v>
      </c>
      <c r="O11" s="30" t="s">
        <v>913</v>
      </c>
    </row>
    <row r="12" spans="1:15" x14ac:dyDescent="0.4">
      <c r="B12" s="30" t="str">
        <f t="shared" si="0"/>
        <v>鹿島建設株式会社(4737908)</v>
      </c>
      <c r="C12" s="175" t="s">
        <v>1975</v>
      </c>
      <c r="D12" s="175">
        <v>4737908</v>
      </c>
      <c r="E12" s="30" t="s">
        <v>910</v>
      </c>
      <c r="F12" s="30" t="s">
        <v>807</v>
      </c>
      <c r="G12" s="30" t="s">
        <v>1967</v>
      </c>
      <c r="H12" s="30" t="s">
        <v>1968</v>
      </c>
      <c r="I12" s="30" t="s">
        <v>76</v>
      </c>
      <c r="J12" s="30"/>
      <c r="K12" s="30"/>
      <c r="L12" s="30" t="s">
        <v>891</v>
      </c>
      <c r="M12" s="30" t="s">
        <v>912</v>
      </c>
      <c r="N12" s="39" t="s">
        <v>808</v>
      </c>
      <c r="O12" s="30" t="s">
        <v>913</v>
      </c>
    </row>
    <row r="13" spans="1:15" x14ac:dyDescent="0.4">
      <c r="B13" s="30" t="str">
        <f t="shared" si="0"/>
        <v>石油資源開発株式会社(5086861)</v>
      </c>
      <c r="C13" s="175" t="s">
        <v>1976</v>
      </c>
      <c r="D13" s="175">
        <v>5086861</v>
      </c>
      <c r="E13" s="30" t="s">
        <v>910</v>
      </c>
      <c r="F13" s="30" t="s">
        <v>807</v>
      </c>
      <c r="G13" s="30" t="s">
        <v>1967</v>
      </c>
      <c r="H13" s="30" t="s">
        <v>1968</v>
      </c>
      <c r="I13" s="30" t="s">
        <v>76</v>
      </c>
      <c r="J13" s="30"/>
      <c r="K13" s="30"/>
      <c r="L13" s="30" t="s">
        <v>891</v>
      </c>
      <c r="M13" s="30" t="s">
        <v>912</v>
      </c>
      <c r="N13" s="30" t="s">
        <v>808</v>
      </c>
      <c r="O13" s="30" t="s">
        <v>913</v>
      </c>
    </row>
    <row r="14" spans="1:15" x14ac:dyDescent="0.4">
      <c r="B14" s="30" t="str">
        <f t="shared" si="0"/>
        <v>豊田通商株式会社(4733563)</v>
      </c>
      <c r="C14" s="175" t="s">
        <v>1977</v>
      </c>
      <c r="D14" s="175">
        <v>4733563</v>
      </c>
      <c r="E14" s="30" t="s">
        <v>910</v>
      </c>
      <c r="F14" s="30" t="s">
        <v>807</v>
      </c>
      <c r="G14" s="30" t="s">
        <v>1967</v>
      </c>
      <c r="H14" s="30" t="s">
        <v>1968</v>
      </c>
      <c r="I14" s="30" t="s">
        <v>76</v>
      </c>
      <c r="J14" s="30"/>
      <c r="K14" s="30"/>
      <c r="L14" s="30" t="s">
        <v>891</v>
      </c>
      <c r="M14" s="30" t="s">
        <v>912</v>
      </c>
      <c r="N14" s="30" t="s">
        <v>808</v>
      </c>
      <c r="O14" s="30" t="s">
        <v>913</v>
      </c>
    </row>
    <row r="15" spans="1:15" x14ac:dyDescent="0.4">
      <c r="B15" s="30" t="str">
        <f t="shared" si="0"/>
        <v>日本マタイ株式会社(5577426)</v>
      </c>
      <c r="C15" s="175" t="s">
        <v>1978</v>
      </c>
      <c r="D15" s="175">
        <v>5577426</v>
      </c>
      <c r="E15" s="30" t="s">
        <v>910</v>
      </c>
      <c r="F15" s="30" t="s">
        <v>807</v>
      </c>
      <c r="G15" s="30" t="s">
        <v>1967</v>
      </c>
      <c r="H15" s="30" t="s">
        <v>1968</v>
      </c>
      <c r="I15" s="30" t="s">
        <v>76</v>
      </c>
      <c r="J15" s="30"/>
      <c r="K15" s="30"/>
      <c r="L15" s="30" t="s">
        <v>891</v>
      </c>
      <c r="M15" s="30" t="s">
        <v>912</v>
      </c>
      <c r="N15" s="30" t="s">
        <v>808</v>
      </c>
      <c r="O15" s="30" t="s">
        <v>913</v>
      </c>
    </row>
    <row r="16" spans="1:15" x14ac:dyDescent="0.4">
      <c r="B16" s="30" t="str">
        <f t="shared" si="0"/>
        <v>アキレス株式会社(5028875)</v>
      </c>
      <c r="C16" s="175" t="s">
        <v>1979</v>
      </c>
      <c r="D16" s="175">
        <v>5028875</v>
      </c>
      <c r="E16" s="30" t="s">
        <v>910</v>
      </c>
      <c r="F16" s="30" t="s">
        <v>807</v>
      </c>
      <c r="G16" s="30" t="s">
        <v>1967</v>
      </c>
      <c r="H16" s="30" t="s">
        <v>1968</v>
      </c>
      <c r="I16" s="30" t="s">
        <v>76</v>
      </c>
      <c r="J16" s="30"/>
      <c r="K16" s="30"/>
      <c r="L16" s="30" t="s">
        <v>891</v>
      </c>
      <c r="M16" s="30" t="s">
        <v>912</v>
      </c>
      <c r="N16" s="39" t="s">
        <v>808</v>
      </c>
      <c r="O16" s="30" t="s">
        <v>913</v>
      </c>
    </row>
    <row r="17" spans="1:15" x14ac:dyDescent="0.4">
      <c r="B17" s="30" t="str">
        <f t="shared" si="0"/>
        <v>デサントジャパン株式会社(5108956)</v>
      </c>
      <c r="C17" s="175" t="s">
        <v>1980</v>
      </c>
      <c r="D17" s="175">
        <v>5108956</v>
      </c>
      <c r="E17" s="30" t="s">
        <v>910</v>
      </c>
      <c r="F17" s="30" t="s">
        <v>807</v>
      </c>
      <c r="G17" s="30" t="s">
        <v>1967</v>
      </c>
      <c r="H17" s="30" t="s">
        <v>1968</v>
      </c>
      <c r="I17" s="30" t="s">
        <v>76</v>
      </c>
      <c r="J17" s="30"/>
      <c r="K17" s="30"/>
      <c r="L17" s="30" t="s">
        <v>891</v>
      </c>
      <c r="M17" s="30" t="s">
        <v>912</v>
      </c>
      <c r="N17" s="30" t="s">
        <v>808</v>
      </c>
      <c r="O17" s="30" t="s">
        <v>913</v>
      </c>
    </row>
    <row r="18" spans="1:15" x14ac:dyDescent="0.4">
      <c r="B18" s="30" t="str">
        <f t="shared" si="0"/>
        <v>株式会社LIXIL(4733349)</v>
      </c>
      <c r="C18" s="175" t="s">
        <v>1981</v>
      </c>
      <c r="D18" s="175">
        <v>4733349</v>
      </c>
      <c r="E18" s="30" t="s">
        <v>910</v>
      </c>
      <c r="F18" s="30" t="s">
        <v>807</v>
      </c>
      <c r="G18" s="30" t="s">
        <v>1967</v>
      </c>
      <c r="H18" s="30" t="s">
        <v>1968</v>
      </c>
      <c r="I18" s="30" t="s">
        <v>76</v>
      </c>
      <c r="J18" s="30"/>
      <c r="K18" s="30"/>
      <c r="L18" s="30" t="s">
        <v>891</v>
      </c>
      <c r="M18" s="30" t="s">
        <v>912</v>
      </c>
      <c r="N18" s="30" t="s">
        <v>808</v>
      </c>
      <c r="O18" s="30" t="s">
        <v>913</v>
      </c>
    </row>
    <row r="19" spans="1:15" x14ac:dyDescent="0.4">
      <c r="A19" s="42"/>
      <c r="B19" s="30" t="str">
        <f t="shared" si="0"/>
        <v>カンボウプラス株式会社(4733387)</v>
      </c>
      <c r="C19" s="175" t="s">
        <v>1982</v>
      </c>
      <c r="D19" s="175">
        <v>4733387</v>
      </c>
      <c r="E19" s="30" t="s">
        <v>910</v>
      </c>
      <c r="F19" s="30" t="s">
        <v>807</v>
      </c>
      <c r="G19" s="30" t="s">
        <v>1967</v>
      </c>
      <c r="H19" s="30" t="s">
        <v>1968</v>
      </c>
      <c r="I19" s="30" t="s">
        <v>76</v>
      </c>
      <c r="J19" s="30"/>
      <c r="K19" s="30"/>
      <c r="L19" s="30" t="s">
        <v>891</v>
      </c>
      <c r="M19" s="30" t="s">
        <v>912</v>
      </c>
      <c r="N19" s="30" t="s">
        <v>808</v>
      </c>
      <c r="O19" s="30" t="s">
        <v>913</v>
      </c>
    </row>
    <row r="20" spans="1:15" x14ac:dyDescent="0.4">
      <c r="B20" s="30" t="str">
        <f t="shared" si="0"/>
        <v>住商メタレックス株式会社(4986784)</v>
      </c>
      <c r="C20" s="182" t="s">
        <v>1983</v>
      </c>
      <c r="D20" s="182">
        <v>4986784</v>
      </c>
      <c r="E20" s="30" t="s">
        <v>910</v>
      </c>
      <c r="F20" s="30" t="s">
        <v>807</v>
      </c>
      <c r="G20" s="30" t="s">
        <v>1967</v>
      </c>
      <c r="H20" s="30" t="s">
        <v>1968</v>
      </c>
      <c r="I20" s="30" t="s">
        <v>76</v>
      </c>
      <c r="J20" s="30"/>
      <c r="K20" s="30"/>
      <c r="L20" s="30" t="s">
        <v>891</v>
      </c>
      <c r="M20" s="30" t="s">
        <v>912</v>
      </c>
      <c r="N20" s="39" t="s">
        <v>808</v>
      </c>
      <c r="O20" s="30" t="s">
        <v>913</v>
      </c>
    </row>
    <row r="21" spans="1:15" x14ac:dyDescent="0.4">
      <c r="B21" s="30" t="str">
        <f t="shared" si="0"/>
        <v>株式会社ローラン(5666054)</v>
      </c>
      <c r="C21" s="175" t="s">
        <v>1984</v>
      </c>
      <c r="D21" s="175">
        <v>5666054</v>
      </c>
      <c r="E21" s="30" t="s">
        <v>910</v>
      </c>
      <c r="F21" s="30" t="s">
        <v>807</v>
      </c>
      <c r="G21" s="30" t="s">
        <v>1967</v>
      </c>
      <c r="H21" s="30" t="s">
        <v>1968</v>
      </c>
      <c r="I21" s="30" t="s">
        <v>76</v>
      </c>
      <c r="J21" s="30"/>
      <c r="K21" s="30"/>
      <c r="L21" s="30" t="s">
        <v>891</v>
      </c>
      <c r="M21" s="30" t="s">
        <v>912</v>
      </c>
      <c r="N21" s="30" t="s">
        <v>808</v>
      </c>
      <c r="O21" s="30" t="s">
        <v>913</v>
      </c>
    </row>
    <row r="22" spans="1:15" x14ac:dyDescent="0.4">
      <c r="B22" s="30" t="str">
        <f t="shared" si="0"/>
        <v>赤澤機械株式会社(5167659)</v>
      </c>
      <c r="C22" s="175" t="s">
        <v>1985</v>
      </c>
      <c r="D22" s="175">
        <v>5167659</v>
      </c>
      <c r="E22" s="30" t="s">
        <v>910</v>
      </c>
      <c r="F22" s="30" t="s">
        <v>807</v>
      </c>
      <c r="G22" s="30" t="s">
        <v>1967</v>
      </c>
      <c r="H22" s="30" t="s">
        <v>1968</v>
      </c>
      <c r="I22" s="30" t="s">
        <v>76</v>
      </c>
      <c r="J22" s="30"/>
      <c r="K22" s="30"/>
      <c r="L22" s="30" t="s">
        <v>891</v>
      </c>
      <c r="M22" s="30" t="s">
        <v>912</v>
      </c>
      <c r="N22" s="30" t="s">
        <v>808</v>
      </c>
      <c r="O22" s="30" t="s">
        <v>913</v>
      </c>
    </row>
    <row r="23" spans="1:15" x14ac:dyDescent="0.4">
      <c r="B23" s="30" t="str">
        <f t="shared" si="0"/>
        <v>株式会社ジップ(5435575)</v>
      </c>
      <c r="C23" s="175" t="s">
        <v>1986</v>
      </c>
      <c r="D23" s="175">
        <v>5435575</v>
      </c>
      <c r="E23" s="30" t="s">
        <v>910</v>
      </c>
      <c r="F23" s="30" t="s">
        <v>807</v>
      </c>
      <c r="G23" s="30" t="s">
        <v>1967</v>
      </c>
      <c r="H23" s="30" t="s">
        <v>1968</v>
      </c>
      <c r="I23" s="30" t="s">
        <v>76</v>
      </c>
      <c r="J23" s="30"/>
      <c r="K23" s="30"/>
      <c r="L23" s="30" t="s">
        <v>891</v>
      </c>
      <c r="M23" s="30" t="s">
        <v>912</v>
      </c>
      <c r="N23" s="30" t="s">
        <v>808</v>
      </c>
      <c r="O23" s="30" t="s">
        <v>913</v>
      </c>
    </row>
    <row r="24" spans="1:15" x14ac:dyDescent="0.4">
      <c r="B24" s="30" t="str">
        <f t="shared" si="0"/>
        <v>アクアクララ株式会社(5792692)</v>
      </c>
      <c r="C24" s="175" t="s">
        <v>1987</v>
      </c>
      <c r="D24" s="175">
        <v>5792692</v>
      </c>
      <c r="E24" s="30" t="s">
        <v>910</v>
      </c>
      <c r="F24" s="30" t="s">
        <v>807</v>
      </c>
      <c r="G24" s="30" t="s">
        <v>1967</v>
      </c>
      <c r="H24" s="30" t="s">
        <v>1968</v>
      </c>
      <c r="I24" s="30" t="s">
        <v>76</v>
      </c>
      <c r="J24" s="30"/>
      <c r="K24" s="30"/>
      <c r="L24" s="30" t="s">
        <v>891</v>
      </c>
      <c r="M24" s="30" t="s">
        <v>912</v>
      </c>
      <c r="N24" s="39" t="s">
        <v>808</v>
      </c>
      <c r="O24" s="30" t="s">
        <v>913</v>
      </c>
    </row>
    <row r="25" spans="1:15" x14ac:dyDescent="0.4">
      <c r="B25" s="30" t="str">
        <f t="shared" si="0"/>
        <v>ワイエイシイホールディングス株式会社(5785264)</v>
      </c>
      <c r="C25" s="175" t="s">
        <v>1988</v>
      </c>
      <c r="D25" s="175">
        <v>5785264</v>
      </c>
      <c r="E25" s="30" t="s">
        <v>910</v>
      </c>
      <c r="F25" s="30" t="s">
        <v>807</v>
      </c>
      <c r="G25" s="30" t="s">
        <v>1967</v>
      </c>
      <c r="H25" s="30" t="s">
        <v>1968</v>
      </c>
      <c r="I25" s="30" t="s">
        <v>76</v>
      </c>
      <c r="J25" s="30"/>
      <c r="K25" s="30"/>
      <c r="L25" s="30" t="s">
        <v>891</v>
      </c>
      <c r="M25" s="30" t="s">
        <v>912</v>
      </c>
      <c r="N25" s="30" t="s">
        <v>808</v>
      </c>
      <c r="O25" s="30" t="s">
        <v>913</v>
      </c>
    </row>
    <row r="26" spans="1:15" x14ac:dyDescent="0.4">
      <c r="B26" s="30" t="str">
        <f t="shared" si="0"/>
        <v>森永乳業株式会社(5613823)</v>
      </c>
      <c r="C26" s="175" t="s">
        <v>1989</v>
      </c>
      <c r="D26" s="175">
        <v>5613823</v>
      </c>
      <c r="E26" s="30" t="s">
        <v>910</v>
      </c>
      <c r="F26" s="30" t="s">
        <v>807</v>
      </c>
      <c r="G26" s="30" t="s">
        <v>1967</v>
      </c>
      <c r="H26" s="30" t="s">
        <v>1968</v>
      </c>
      <c r="I26" s="30" t="s">
        <v>76</v>
      </c>
      <c r="J26" s="30"/>
      <c r="K26" s="30"/>
      <c r="L26" s="30" t="s">
        <v>891</v>
      </c>
      <c r="M26" s="30" t="s">
        <v>912</v>
      </c>
      <c r="N26" s="30" t="s">
        <v>808</v>
      </c>
      <c r="O26" s="30" t="s">
        <v>913</v>
      </c>
    </row>
    <row r="27" spans="1:15" x14ac:dyDescent="0.4">
      <c r="B27" s="30" t="str">
        <f t="shared" si="0"/>
        <v>株式会社電巧社(5831793)</v>
      </c>
      <c r="C27" s="175" t="s">
        <v>1990</v>
      </c>
      <c r="D27" s="175">
        <v>5831793</v>
      </c>
      <c r="E27" s="30" t="s">
        <v>910</v>
      </c>
      <c r="F27" s="30" t="s">
        <v>807</v>
      </c>
      <c r="G27" s="30" t="s">
        <v>1967</v>
      </c>
      <c r="H27" s="30" t="s">
        <v>1968</v>
      </c>
      <c r="I27" s="30" t="s">
        <v>76</v>
      </c>
      <c r="J27" s="30"/>
      <c r="K27" s="30"/>
      <c r="L27" s="30" t="s">
        <v>891</v>
      </c>
      <c r="M27" s="30" t="s">
        <v>912</v>
      </c>
      <c r="N27" s="30" t="s">
        <v>808</v>
      </c>
      <c r="O27" s="30" t="s">
        <v>913</v>
      </c>
    </row>
    <row r="28" spans="1:15" x14ac:dyDescent="0.4">
      <c r="B28" s="30" t="str">
        <f t="shared" si="0"/>
        <v>西尾レントオール株式会社(5785702)</v>
      </c>
      <c r="C28" s="175" t="s">
        <v>1991</v>
      </c>
      <c r="D28" s="175">
        <v>5785702</v>
      </c>
      <c r="E28" s="30" t="s">
        <v>910</v>
      </c>
      <c r="F28" s="30" t="s">
        <v>807</v>
      </c>
      <c r="G28" s="30" t="s">
        <v>1967</v>
      </c>
      <c r="H28" s="30" t="s">
        <v>1968</v>
      </c>
      <c r="I28" s="30" t="s">
        <v>76</v>
      </c>
      <c r="J28" s="30"/>
      <c r="K28" s="30"/>
      <c r="L28" s="30" t="s">
        <v>891</v>
      </c>
      <c r="M28" s="30" t="s">
        <v>912</v>
      </c>
      <c r="N28" s="39" t="s">
        <v>808</v>
      </c>
      <c r="O28" s="30" t="s">
        <v>913</v>
      </c>
    </row>
    <row r="29" spans="1:15" x14ac:dyDescent="0.4">
      <c r="B29" s="30" t="str">
        <f t="shared" si="0"/>
        <v>Daigasガスアンドパワーソリューション株式会社(5784484)</v>
      </c>
      <c r="C29" s="175" t="s">
        <v>1992</v>
      </c>
      <c r="D29" s="175">
        <v>5784484</v>
      </c>
      <c r="E29" s="30" t="s">
        <v>910</v>
      </c>
      <c r="F29" s="30" t="s">
        <v>807</v>
      </c>
      <c r="G29" s="30" t="s">
        <v>1967</v>
      </c>
      <c r="H29" s="30" t="s">
        <v>1968</v>
      </c>
      <c r="I29" s="30" t="s">
        <v>76</v>
      </c>
      <c r="J29" s="30"/>
      <c r="K29" s="30"/>
      <c r="L29" s="30" t="s">
        <v>891</v>
      </c>
      <c r="M29" s="30" t="s">
        <v>912</v>
      </c>
      <c r="N29" s="30" t="s">
        <v>808</v>
      </c>
      <c r="O29" s="30" t="s">
        <v>913</v>
      </c>
    </row>
    <row r="30" spans="1:15" x14ac:dyDescent="0.4">
      <c r="B30" s="30" t="str">
        <f t="shared" si="0"/>
        <v>大阪ガスネットワーク株式会社(5923557)</v>
      </c>
      <c r="C30" s="175" t="s">
        <v>1993</v>
      </c>
      <c r="D30" s="175">
        <v>5923557</v>
      </c>
      <c r="E30" s="30" t="s">
        <v>910</v>
      </c>
      <c r="F30" s="30" t="s">
        <v>807</v>
      </c>
      <c r="G30" s="30" t="s">
        <v>1967</v>
      </c>
      <c r="H30" s="30" t="s">
        <v>1968</v>
      </c>
      <c r="I30" s="30" t="s">
        <v>76</v>
      </c>
      <c r="J30" s="30"/>
      <c r="K30" s="30"/>
      <c r="L30" s="30" t="s">
        <v>891</v>
      </c>
      <c r="M30" s="30" t="s">
        <v>912</v>
      </c>
      <c r="N30" s="30" t="s">
        <v>808</v>
      </c>
      <c r="O30" s="30" t="s">
        <v>913</v>
      </c>
    </row>
    <row r="31" spans="1:15" x14ac:dyDescent="0.4">
      <c r="B31" s="30" t="str">
        <f t="shared" si="0"/>
        <v>株式会社ブラザーエンタープライズ(5966458)</v>
      </c>
      <c r="C31" s="175" t="s">
        <v>1994</v>
      </c>
      <c r="D31" s="175">
        <v>5966458</v>
      </c>
      <c r="E31" s="30" t="s">
        <v>910</v>
      </c>
      <c r="F31" s="30" t="s">
        <v>807</v>
      </c>
      <c r="G31" s="30" t="s">
        <v>1967</v>
      </c>
      <c r="H31" s="30" t="s">
        <v>1968</v>
      </c>
      <c r="I31" s="30" t="s">
        <v>76</v>
      </c>
      <c r="J31" s="30"/>
      <c r="K31" s="30"/>
      <c r="L31" s="30" t="s">
        <v>891</v>
      </c>
      <c r="M31" s="30" t="s">
        <v>912</v>
      </c>
      <c r="N31" s="30" t="s">
        <v>808</v>
      </c>
      <c r="O31" s="30" t="s">
        <v>913</v>
      </c>
    </row>
    <row r="32" spans="1:15" x14ac:dyDescent="0.4">
      <c r="B32" s="30" t="str">
        <f t="shared" si="0"/>
        <v>ニッパ株式会社(5999289)</v>
      </c>
      <c r="C32" s="175" t="s">
        <v>1995</v>
      </c>
      <c r="D32" s="175">
        <v>5999289</v>
      </c>
      <c r="E32" s="30" t="s">
        <v>910</v>
      </c>
      <c r="F32" s="30" t="s">
        <v>807</v>
      </c>
      <c r="G32" s="30" t="s">
        <v>1967</v>
      </c>
      <c r="H32" s="30" t="s">
        <v>1968</v>
      </c>
      <c r="I32" s="30" t="s">
        <v>76</v>
      </c>
      <c r="J32" s="30"/>
      <c r="K32" s="30"/>
      <c r="L32" s="30" t="s">
        <v>891</v>
      </c>
      <c r="M32" s="30" t="s">
        <v>912</v>
      </c>
      <c r="N32" s="39" t="s">
        <v>808</v>
      </c>
      <c r="O32" s="30" t="s">
        <v>913</v>
      </c>
    </row>
    <row r="33" spans="2:15" x14ac:dyDescent="0.4">
      <c r="B33" s="30" t="str">
        <f t="shared" si="0"/>
        <v>日本石油輸送株式会社(5573959)</v>
      </c>
      <c r="C33" s="175" t="s">
        <v>1996</v>
      </c>
      <c r="D33" s="175">
        <v>5573959</v>
      </c>
      <c r="E33" s="30" t="s">
        <v>910</v>
      </c>
      <c r="F33" s="30" t="s">
        <v>807</v>
      </c>
      <c r="G33" s="30" t="s">
        <v>1967</v>
      </c>
      <c r="H33" s="30" t="s">
        <v>1968</v>
      </c>
      <c r="I33" s="30" t="s">
        <v>76</v>
      </c>
      <c r="J33" s="30"/>
      <c r="K33" s="30"/>
      <c r="L33" s="30" t="s">
        <v>891</v>
      </c>
      <c r="M33" s="30" t="s">
        <v>912</v>
      </c>
      <c r="N33" s="30" t="s">
        <v>808</v>
      </c>
      <c r="O33" s="30" t="s">
        <v>913</v>
      </c>
    </row>
    <row r="34" spans="2:15" x14ac:dyDescent="0.4">
      <c r="B34" s="30" t="str">
        <f t="shared" si="0"/>
        <v>株式会社タシロイーエル(6020296)</v>
      </c>
      <c r="C34" s="175" t="s">
        <v>1997</v>
      </c>
      <c r="D34" s="175">
        <v>6020296</v>
      </c>
      <c r="E34" s="30" t="s">
        <v>910</v>
      </c>
      <c r="F34" s="30" t="s">
        <v>807</v>
      </c>
      <c r="G34" s="30" t="s">
        <v>1967</v>
      </c>
      <c r="H34" s="30" t="s">
        <v>1968</v>
      </c>
      <c r="I34" s="30" t="s">
        <v>76</v>
      </c>
      <c r="J34" s="30"/>
      <c r="K34" s="30"/>
      <c r="L34" s="30" t="s">
        <v>891</v>
      </c>
      <c r="M34" s="30" t="s">
        <v>912</v>
      </c>
      <c r="N34" s="30" t="s">
        <v>808</v>
      </c>
      <c r="O34" s="30" t="s">
        <v>913</v>
      </c>
    </row>
    <row r="35" spans="2:15" x14ac:dyDescent="0.4">
      <c r="B35" s="30" t="str">
        <f t="shared" si="0"/>
        <v>ミズノ株式会社(4733463)</v>
      </c>
      <c r="C35" s="175" t="s">
        <v>1998</v>
      </c>
      <c r="D35" s="175">
        <v>4733463</v>
      </c>
      <c r="E35" s="30" t="s">
        <v>910</v>
      </c>
      <c r="F35" s="30" t="s">
        <v>807</v>
      </c>
      <c r="G35" s="30" t="s">
        <v>1967</v>
      </c>
      <c r="H35" s="30" t="s">
        <v>1968</v>
      </c>
      <c r="I35" s="30" t="s">
        <v>76</v>
      </c>
      <c r="J35" s="30"/>
      <c r="K35" s="30"/>
      <c r="L35" s="30" t="s">
        <v>891</v>
      </c>
      <c r="M35" s="30" t="s">
        <v>912</v>
      </c>
      <c r="N35" s="30" t="s">
        <v>808</v>
      </c>
      <c r="O35" s="30" t="s">
        <v>913</v>
      </c>
    </row>
    <row r="36" spans="2:15" x14ac:dyDescent="0.4">
      <c r="B36" s="30" t="str">
        <f t="shared" si="0"/>
        <v>株式会社槌屋(4733524)</v>
      </c>
      <c r="C36" s="175" t="s">
        <v>1999</v>
      </c>
      <c r="D36" s="175">
        <v>4733524</v>
      </c>
      <c r="E36" s="30" t="s">
        <v>910</v>
      </c>
      <c r="F36" s="30" t="s">
        <v>807</v>
      </c>
      <c r="G36" s="30" t="s">
        <v>1967</v>
      </c>
      <c r="H36" s="30" t="s">
        <v>1968</v>
      </c>
      <c r="I36" s="30" t="s">
        <v>76</v>
      </c>
      <c r="J36" s="30"/>
      <c r="K36" s="30"/>
      <c r="L36" s="30" t="s">
        <v>891</v>
      </c>
      <c r="M36" s="30" t="s">
        <v>912</v>
      </c>
      <c r="N36" s="39" t="s">
        <v>808</v>
      </c>
      <c r="O36" s="30" t="s">
        <v>913</v>
      </c>
    </row>
    <row r="37" spans="2:15" x14ac:dyDescent="0.4">
      <c r="B37" s="30" t="str">
        <f t="shared" si="0"/>
        <v>三洋貿易株式会社(5435541)</v>
      </c>
      <c r="C37" s="175" t="s">
        <v>2000</v>
      </c>
      <c r="D37" s="175">
        <v>5435541</v>
      </c>
      <c r="E37" s="30" t="s">
        <v>910</v>
      </c>
      <c r="F37" s="30" t="s">
        <v>807</v>
      </c>
      <c r="G37" s="30" t="s">
        <v>1967</v>
      </c>
      <c r="H37" s="30" t="s">
        <v>1968</v>
      </c>
      <c r="I37" s="30" t="s">
        <v>76</v>
      </c>
      <c r="J37" s="30"/>
      <c r="K37" s="30"/>
      <c r="L37" s="30" t="s">
        <v>891</v>
      </c>
      <c r="M37" s="30" t="s">
        <v>912</v>
      </c>
      <c r="N37" s="30" t="s">
        <v>808</v>
      </c>
      <c r="O37" s="30" t="s">
        <v>913</v>
      </c>
    </row>
    <row r="38" spans="2:15" x14ac:dyDescent="0.4">
      <c r="B38" s="30" t="str">
        <f t="shared" si="0"/>
        <v>太平熔材株式会社(5440277)</v>
      </c>
      <c r="C38" s="175" t="s">
        <v>2001</v>
      </c>
      <c r="D38" s="175">
        <v>5440277</v>
      </c>
      <c r="E38" s="30" t="s">
        <v>910</v>
      </c>
      <c r="F38" s="30" t="s">
        <v>807</v>
      </c>
      <c r="G38" s="30" t="s">
        <v>1967</v>
      </c>
      <c r="H38" s="30" t="s">
        <v>1968</v>
      </c>
      <c r="I38" s="30" t="s">
        <v>76</v>
      </c>
      <c r="J38" s="30"/>
      <c r="K38" s="30"/>
      <c r="L38" s="30" t="s">
        <v>891</v>
      </c>
      <c r="M38" s="30" t="s">
        <v>912</v>
      </c>
      <c r="N38" s="30" t="s">
        <v>808</v>
      </c>
      <c r="O38" s="30" t="s">
        <v>913</v>
      </c>
    </row>
    <row r="39" spans="2:15" x14ac:dyDescent="0.4">
      <c r="B39" s="30" t="str">
        <f t="shared" si="0"/>
        <v>豊田汽缶株式会社(5670387)</v>
      </c>
      <c r="C39" s="175" t="s">
        <v>2002</v>
      </c>
      <c r="D39" s="175">
        <v>5670387</v>
      </c>
      <c r="E39" s="30" t="s">
        <v>910</v>
      </c>
      <c r="F39" s="30" t="s">
        <v>807</v>
      </c>
      <c r="G39" s="30" t="s">
        <v>1967</v>
      </c>
      <c r="H39" s="30" t="s">
        <v>1968</v>
      </c>
      <c r="I39" s="30" t="s">
        <v>76</v>
      </c>
      <c r="J39" s="30"/>
      <c r="K39" s="30"/>
      <c r="L39" s="30" t="s">
        <v>891</v>
      </c>
      <c r="M39" s="30" t="s">
        <v>912</v>
      </c>
      <c r="N39" s="30" t="s">
        <v>808</v>
      </c>
      <c r="O39" s="30" t="s">
        <v>913</v>
      </c>
    </row>
    <row r="40" spans="2:15" x14ac:dyDescent="0.4">
      <c r="B40" s="30" t="str">
        <f t="shared" si="0"/>
        <v>ハドラスホールディングス株式会社(6034462)</v>
      </c>
      <c r="C40" s="175" t="s">
        <v>2003</v>
      </c>
      <c r="D40" s="175">
        <v>6034462</v>
      </c>
      <c r="E40" s="30" t="s">
        <v>910</v>
      </c>
      <c r="F40" s="30" t="s">
        <v>807</v>
      </c>
      <c r="G40" s="30" t="s">
        <v>1967</v>
      </c>
      <c r="H40" s="30" t="s">
        <v>1968</v>
      </c>
      <c r="I40" s="30" t="s">
        <v>76</v>
      </c>
      <c r="J40" s="30"/>
      <c r="K40" s="30"/>
      <c r="L40" s="30" t="s">
        <v>891</v>
      </c>
      <c r="M40" s="30" t="s">
        <v>912</v>
      </c>
      <c r="N40" s="39" t="s">
        <v>808</v>
      </c>
      <c r="O40" s="30" t="s">
        <v>913</v>
      </c>
    </row>
    <row r="41" spans="2:15" x14ac:dyDescent="0.4">
      <c r="B41" s="30" t="str">
        <f t="shared" si="0"/>
        <v>株式会社葉山風力発電所(6042005)</v>
      </c>
      <c r="C41" s="175" t="s">
        <v>2004</v>
      </c>
      <c r="D41" s="175">
        <v>6042005</v>
      </c>
      <c r="E41" s="30" t="s">
        <v>910</v>
      </c>
      <c r="F41" s="30" t="s">
        <v>807</v>
      </c>
      <c r="G41" s="30" t="s">
        <v>1967</v>
      </c>
      <c r="H41" s="30" t="s">
        <v>1968</v>
      </c>
      <c r="I41" s="30" t="s">
        <v>76</v>
      </c>
      <c r="J41" s="30"/>
      <c r="K41" s="30"/>
      <c r="L41" s="30" t="s">
        <v>891</v>
      </c>
      <c r="M41" s="30" t="s">
        <v>912</v>
      </c>
      <c r="N41" s="30" t="s">
        <v>808</v>
      </c>
      <c r="O41" s="30" t="s">
        <v>913</v>
      </c>
    </row>
    <row r="42" spans="2:15" x14ac:dyDescent="0.4">
      <c r="B42" s="30" t="str">
        <f t="shared" si="0"/>
        <v>春日工機株式会社(6001469)</v>
      </c>
      <c r="C42" s="175" t="s">
        <v>2005</v>
      </c>
      <c r="D42" s="175">
        <v>6001469</v>
      </c>
      <c r="E42" s="30" t="s">
        <v>910</v>
      </c>
      <c r="F42" s="30" t="s">
        <v>807</v>
      </c>
      <c r="G42" s="30" t="s">
        <v>1967</v>
      </c>
      <c r="H42" s="30" t="s">
        <v>1968</v>
      </c>
      <c r="I42" s="30" t="s">
        <v>76</v>
      </c>
      <c r="J42" s="30"/>
      <c r="K42" s="30"/>
      <c r="L42" s="30" t="s">
        <v>891</v>
      </c>
      <c r="M42" s="30" t="s">
        <v>912</v>
      </c>
      <c r="N42" s="30" t="s">
        <v>808</v>
      </c>
      <c r="O42" s="30" t="s">
        <v>913</v>
      </c>
    </row>
    <row r="43" spans="2:15" x14ac:dyDescent="0.4">
      <c r="B43" s="30" t="str">
        <f t="shared" si="0"/>
        <v>アベックス物流有限会社(5436547)</v>
      </c>
      <c r="C43" s="175" t="s">
        <v>2006</v>
      </c>
      <c r="D43" s="175">
        <v>5436547</v>
      </c>
      <c r="E43" s="30" t="s">
        <v>910</v>
      </c>
      <c r="F43" s="30" t="s">
        <v>807</v>
      </c>
      <c r="G43" s="30" t="s">
        <v>1967</v>
      </c>
      <c r="H43" s="30" t="s">
        <v>1968</v>
      </c>
      <c r="I43" s="30" t="s">
        <v>76</v>
      </c>
      <c r="J43" s="30"/>
      <c r="K43" s="30"/>
      <c r="L43" s="30" t="s">
        <v>891</v>
      </c>
      <c r="M43" s="30" t="s">
        <v>912</v>
      </c>
      <c r="N43" s="30" t="s">
        <v>808</v>
      </c>
      <c r="O43" s="30" t="s">
        <v>913</v>
      </c>
    </row>
    <row r="44" spans="2:15" x14ac:dyDescent="0.4">
      <c r="B44" s="30" t="str">
        <f t="shared" si="0"/>
        <v>株式会社アマダ(6052460)</v>
      </c>
      <c r="C44" s="175" t="s">
        <v>2007</v>
      </c>
      <c r="D44" s="175">
        <v>6052460</v>
      </c>
      <c r="E44" s="30" t="s">
        <v>910</v>
      </c>
      <c r="F44" s="30" t="s">
        <v>807</v>
      </c>
      <c r="G44" s="30" t="s">
        <v>1967</v>
      </c>
      <c r="H44" s="30" t="s">
        <v>1968</v>
      </c>
      <c r="I44" s="30" t="s">
        <v>76</v>
      </c>
      <c r="J44" s="30"/>
      <c r="K44" s="30"/>
      <c r="L44" s="30" t="s">
        <v>891</v>
      </c>
      <c r="M44" s="30" t="s">
        <v>912</v>
      </c>
      <c r="N44" s="39" t="s">
        <v>808</v>
      </c>
      <c r="O44" s="30" t="s">
        <v>913</v>
      </c>
    </row>
    <row r="45" spans="2:15" x14ac:dyDescent="0.4">
      <c r="B45" s="30" t="str">
        <f t="shared" si="0"/>
        <v>株式会社インフォマティクス(5993606)</v>
      </c>
      <c r="C45" s="175" t="s">
        <v>2008</v>
      </c>
      <c r="D45" s="175">
        <v>5993606</v>
      </c>
      <c r="E45" s="30" t="s">
        <v>910</v>
      </c>
      <c r="F45" s="30" t="s">
        <v>807</v>
      </c>
      <c r="G45" s="30" t="s">
        <v>1967</v>
      </c>
      <c r="H45" s="30" t="s">
        <v>1968</v>
      </c>
      <c r="I45" s="30" t="s">
        <v>76</v>
      </c>
      <c r="J45" s="30"/>
      <c r="K45" s="30"/>
      <c r="L45" s="30" t="s">
        <v>891</v>
      </c>
      <c r="M45" s="30" t="s">
        <v>912</v>
      </c>
      <c r="N45" s="30" t="s">
        <v>808</v>
      </c>
      <c r="O45" s="30" t="s">
        <v>913</v>
      </c>
    </row>
    <row r="46" spans="2:15" x14ac:dyDescent="0.4">
      <c r="B46" s="30" t="str">
        <f t="shared" si="0"/>
        <v>株式会社ソーラーポスト(5864743)</v>
      </c>
      <c r="C46" s="175" t="s">
        <v>2009</v>
      </c>
      <c r="D46" s="175">
        <v>5864743</v>
      </c>
      <c r="E46" s="30" t="s">
        <v>910</v>
      </c>
      <c r="F46" s="30" t="s">
        <v>807</v>
      </c>
      <c r="G46" s="30" t="s">
        <v>1967</v>
      </c>
      <c r="H46" s="30" t="s">
        <v>1968</v>
      </c>
      <c r="I46" s="30" t="s">
        <v>76</v>
      </c>
      <c r="J46" s="30"/>
      <c r="K46" s="30"/>
      <c r="L46" s="30" t="s">
        <v>891</v>
      </c>
      <c r="M46" s="30" t="s">
        <v>912</v>
      </c>
      <c r="N46" s="30" t="s">
        <v>808</v>
      </c>
      <c r="O46" s="30" t="s">
        <v>913</v>
      </c>
    </row>
    <row r="47" spans="2:15" x14ac:dyDescent="0.4">
      <c r="B47" s="30" t="str">
        <f t="shared" si="0"/>
        <v>株式会社INPEXパイプライン(6054100)</v>
      </c>
      <c r="C47" s="175" t="s">
        <v>2010</v>
      </c>
      <c r="D47" s="175">
        <v>6054100</v>
      </c>
      <c r="E47" s="30" t="s">
        <v>910</v>
      </c>
      <c r="F47" s="30" t="s">
        <v>807</v>
      </c>
      <c r="G47" s="30" t="s">
        <v>1967</v>
      </c>
      <c r="H47" s="30" t="s">
        <v>1968</v>
      </c>
      <c r="I47" s="30" t="s">
        <v>76</v>
      </c>
      <c r="J47" s="30"/>
      <c r="K47" s="30"/>
      <c r="L47" s="30" t="s">
        <v>891</v>
      </c>
      <c r="M47" s="30" t="s">
        <v>912</v>
      </c>
      <c r="N47" s="30" t="s">
        <v>808</v>
      </c>
      <c r="O47" s="30" t="s">
        <v>913</v>
      </c>
    </row>
    <row r="48" spans="2:15" x14ac:dyDescent="0.4">
      <c r="B48" s="30" t="str">
        <f t="shared" si="0"/>
        <v>東和電気株式会社(5793675)</v>
      </c>
      <c r="C48" s="175" t="s">
        <v>2011</v>
      </c>
      <c r="D48" s="175">
        <v>5793675</v>
      </c>
      <c r="E48" s="30" t="s">
        <v>910</v>
      </c>
      <c r="F48" s="30" t="s">
        <v>807</v>
      </c>
      <c r="G48" s="30" t="s">
        <v>1967</v>
      </c>
      <c r="H48" s="30" t="s">
        <v>1968</v>
      </c>
      <c r="I48" s="30" t="s">
        <v>76</v>
      </c>
      <c r="J48" s="30"/>
      <c r="K48" s="30"/>
      <c r="L48" s="30" t="s">
        <v>891</v>
      </c>
      <c r="M48" s="30" t="s">
        <v>912</v>
      </c>
      <c r="N48" s="39" t="s">
        <v>808</v>
      </c>
      <c r="O48" s="30" t="s">
        <v>913</v>
      </c>
    </row>
    <row r="49" spans="2:15" x14ac:dyDescent="0.4">
      <c r="B49" s="30" t="str">
        <f t="shared" si="0"/>
        <v>サラマック貿易株式会社(5784574)</v>
      </c>
      <c r="C49" s="175" t="s">
        <v>2012</v>
      </c>
      <c r="D49" s="175">
        <v>5784574</v>
      </c>
      <c r="E49" s="30" t="s">
        <v>910</v>
      </c>
      <c r="F49" s="30" t="s">
        <v>807</v>
      </c>
      <c r="G49" s="30" t="s">
        <v>1967</v>
      </c>
      <c r="H49" s="30" t="s">
        <v>1968</v>
      </c>
      <c r="I49" s="30" t="s">
        <v>76</v>
      </c>
      <c r="J49" s="30"/>
      <c r="K49" s="30"/>
      <c r="L49" s="30" t="s">
        <v>891</v>
      </c>
      <c r="M49" s="30" t="s">
        <v>912</v>
      </c>
      <c r="N49" s="30" t="s">
        <v>808</v>
      </c>
      <c r="O49" s="30" t="s">
        <v>913</v>
      </c>
    </row>
    <row r="50" spans="2:15" x14ac:dyDescent="0.4">
      <c r="B50" s="30" t="str">
        <f t="shared" si="0"/>
        <v>セイリツ工業株式会社(4757940)</v>
      </c>
      <c r="C50" s="175" t="s">
        <v>2013</v>
      </c>
      <c r="D50" s="175">
        <v>4757940</v>
      </c>
      <c r="E50" s="30" t="s">
        <v>910</v>
      </c>
      <c r="F50" s="30" t="s">
        <v>807</v>
      </c>
      <c r="G50" s="30" t="s">
        <v>1967</v>
      </c>
      <c r="H50" s="30" t="s">
        <v>1968</v>
      </c>
      <c r="I50" s="30" t="s">
        <v>76</v>
      </c>
      <c r="J50" s="30"/>
      <c r="K50" s="30"/>
      <c r="L50" s="30" t="s">
        <v>891</v>
      </c>
      <c r="M50" s="30" t="s">
        <v>912</v>
      </c>
      <c r="N50" s="30" t="s">
        <v>808</v>
      </c>
      <c r="O50" s="30" t="s">
        <v>913</v>
      </c>
    </row>
    <row r="51" spans="2:15" x14ac:dyDescent="0.4">
      <c r="B51" s="30" t="str">
        <f t="shared" si="0"/>
        <v>株式会社三勇テクノス(5785629)</v>
      </c>
      <c r="C51" s="175" t="s">
        <v>2014</v>
      </c>
      <c r="D51" s="175">
        <v>5785629</v>
      </c>
      <c r="E51" s="30" t="s">
        <v>910</v>
      </c>
      <c r="F51" s="30" t="s">
        <v>807</v>
      </c>
      <c r="G51" s="30" t="s">
        <v>1967</v>
      </c>
      <c r="H51" s="30" t="s">
        <v>1968</v>
      </c>
      <c r="I51" s="30" t="s">
        <v>76</v>
      </c>
      <c r="J51" s="30"/>
      <c r="K51" s="30"/>
      <c r="L51" s="30" t="s">
        <v>891</v>
      </c>
      <c r="M51" s="30" t="s">
        <v>912</v>
      </c>
      <c r="N51" s="30" t="s">
        <v>808</v>
      </c>
      <c r="O51" s="30" t="s">
        <v>913</v>
      </c>
    </row>
    <row r="52" spans="2:15" x14ac:dyDescent="0.4">
      <c r="B52" s="30" t="str">
        <f t="shared" si="0"/>
        <v>株式会社ジェイアール総研電気システム(6183381)</v>
      </c>
      <c r="C52" s="175" t="s">
        <v>2015</v>
      </c>
      <c r="D52" s="175">
        <v>6183381</v>
      </c>
      <c r="E52" s="30" t="s">
        <v>910</v>
      </c>
      <c r="F52" s="30" t="s">
        <v>807</v>
      </c>
      <c r="G52" s="30" t="s">
        <v>1967</v>
      </c>
      <c r="H52" s="30" t="s">
        <v>1968</v>
      </c>
      <c r="I52" s="30" t="s">
        <v>76</v>
      </c>
      <c r="J52" s="30"/>
      <c r="K52" s="30"/>
      <c r="L52" s="30" t="s">
        <v>891</v>
      </c>
      <c r="M52" s="30" t="s">
        <v>912</v>
      </c>
      <c r="N52" s="39" t="s">
        <v>808</v>
      </c>
      <c r="O52" s="30" t="s">
        <v>913</v>
      </c>
    </row>
    <row r="53" spans="2:15" x14ac:dyDescent="0.4">
      <c r="B53" s="30" t="str">
        <f t="shared" si="0"/>
        <v>丸紅株式会社(5152542)</v>
      </c>
      <c r="C53" s="175" t="s">
        <v>2016</v>
      </c>
      <c r="D53" s="175">
        <v>5152542</v>
      </c>
      <c r="E53" s="30" t="s">
        <v>910</v>
      </c>
      <c r="F53" s="30" t="s">
        <v>807</v>
      </c>
      <c r="G53" s="30" t="s">
        <v>1967</v>
      </c>
      <c r="H53" s="30" t="s">
        <v>1968</v>
      </c>
      <c r="I53" s="30" t="s">
        <v>76</v>
      </c>
      <c r="J53" s="30"/>
      <c r="K53" s="30"/>
      <c r="L53" s="30" t="s">
        <v>891</v>
      </c>
      <c r="M53" s="30" t="s">
        <v>912</v>
      </c>
      <c r="N53" s="30" t="s">
        <v>808</v>
      </c>
      <c r="O53" s="30" t="s">
        <v>913</v>
      </c>
    </row>
    <row r="54" spans="2:15" x14ac:dyDescent="0.4">
      <c r="B54" s="30" t="str">
        <f t="shared" si="0"/>
        <v>東洋電機株式会社(5437110)</v>
      </c>
      <c r="C54" s="175" t="s">
        <v>2017</v>
      </c>
      <c r="D54" s="175">
        <v>5437110</v>
      </c>
      <c r="E54" s="30" t="s">
        <v>910</v>
      </c>
      <c r="F54" s="30" t="s">
        <v>807</v>
      </c>
      <c r="G54" s="30" t="s">
        <v>1967</v>
      </c>
      <c r="H54" s="30" t="s">
        <v>1968</v>
      </c>
      <c r="I54" s="30" t="s">
        <v>76</v>
      </c>
      <c r="J54" s="30"/>
      <c r="K54" s="30"/>
      <c r="L54" s="30" t="s">
        <v>891</v>
      </c>
      <c r="M54" s="30" t="s">
        <v>912</v>
      </c>
      <c r="N54" s="30" t="s">
        <v>808</v>
      </c>
      <c r="O54" s="30" t="s">
        <v>913</v>
      </c>
    </row>
    <row r="55" spans="2:15" x14ac:dyDescent="0.4">
      <c r="B55" s="30" t="str">
        <f t="shared" si="0"/>
        <v>オムロン株式会社(6392039)</v>
      </c>
      <c r="C55" s="175" t="s">
        <v>2018</v>
      </c>
      <c r="D55" s="175">
        <v>6392039</v>
      </c>
      <c r="E55" s="30" t="s">
        <v>910</v>
      </c>
      <c r="F55" s="30" t="s">
        <v>807</v>
      </c>
      <c r="G55" s="30" t="s">
        <v>1967</v>
      </c>
      <c r="H55" s="30" t="s">
        <v>1968</v>
      </c>
      <c r="I55" s="30" t="s">
        <v>76</v>
      </c>
      <c r="J55" s="30"/>
      <c r="K55" s="30"/>
      <c r="L55" s="30" t="s">
        <v>891</v>
      </c>
      <c r="M55" s="30" t="s">
        <v>912</v>
      </c>
      <c r="N55" s="30" t="s">
        <v>808</v>
      </c>
      <c r="O55" s="30" t="s">
        <v>913</v>
      </c>
    </row>
    <row r="56" spans="2:15" x14ac:dyDescent="0.4">
      <c r="B56" s="30" t="str">
        <f t="shared" si="0"/>
        <v>株式会社リズムデザイン(6168123)</v>
      </c>
      <c r="C56" s="175" t="s">
        <v>2019</v>
      </c>
      <c r="D56" s="175">
        <v>6168123</v>
      </c>
      <c r="E56" s="30" t="s">
        <v>910</v>
      </c>
      <c r="F56" s="30" t="s">
        <v>807</v>
      </c>
      <c r="G56" s="30" t="s">
        <v>1967</v>
      </c>
      <c r="H56" s="30" t="s">
        <v>1968</v>
      </c>
      <c r="I56" s="30" t="s">
        <v>76</v>
      </c>
      <c r="J56" s="30"/>
      <c r="K56" s="30"/>
      <c r="L56" s="30" t="s">
        <v>891</v>
      </c>
      <c r="M56" s="30" t="s">
        <v>912</v>
      </c>
      <c r="N56" s="39" t="s">
        <v>808</v>
      </c>
      <c r="O56" s="30" t="s">
        <v>913</v>
      </c>
    </row>
    <row r="57" spans="2:15" x14ac:dyDescent="0.4">
      <c r="B57" s="30" t="str">
        <f t="shared" si="0"/>
        <v>朋和産業株式会社(6185911)</v>
      </c>
      <c r="C57" s="175" t="s">
        <v>2020</v>
      </c>
      <c r="D57" s="175">
        <v>6185911</v>
      </c>
      <c r="E57" s="30" t="s">
        <v>910</v>
      </c>
      <c r="F57" s="30" t="s">
        <v>807</v>
      </c>
      <c r="G57" s="30" t="s">
        <v>1967</v>
      </c>
      <c r="H57" s="30" t="s">
        <v>1968</v>
      </c>
      <c r="I57" s="30" t="s">
        <v>76</v>
      </c>
      <c r="J57" s="30"/>
      <c r="K57" s="30"/>
      <c r="L57" s="30" t="s">
        <v>891</v>
      </c>
      <c r="M57" s="30" t="s">
        <v>912</v>
      </c>
      <c r="N57" s="30" t="s">
        <v>808</v>
      </c>
      <c r="O57" s="30" t="s">
        <v>913</v>
      </c>
    </row>
    <row r="58" spans="2:15" x14ac:dyDescent="0.4">
      <c r="B58" s="30" t="str">
        <f t="shared" si="0"/>
        <v>株式会社日本アクセス(5793856)</v>
      </c>
      <c r="C58" s="175" t="s">
        <v>2021</v>
      </c>
      <c r="D58" s="175">
        <v>5793856</v>
      </c>
      <c r="E58" s="30" t="s">
        <v>910</v>
      </c>
      <c r="F58" s="30" t="s">
        <v>807</v>
      </c>
      <c r="G58" s="30" t="s">
        <v>1967</v>
      </c>
      <c r="H58" s="30" t="s">
        <v>1968</v>
      </c>
      <c r="I58" s="30" t="s">
        <v>76</v>
      </c>
      <c r="J58" s="30"/>
      <c r="K58" s="30"/>
      <c r="L58" s="30" t="s">
        <v>891</v>
      </c>
      <c r="M58" s="30" t="s">
        <v>912</v>
      </c>
      <c r="N58" s="30" t="s">
        <v>808</v>
      </c>
      <c r="O58" s="30" t="s">
        <v>913</v>
      </c>
    </row>
    <row r="59" spans="2:15" x14ac:dyDescent="0.4">
      <c r="B59" s="30" t="str">
        <f t="shared" si="0"/>
        <v>長瀬産業株式会社(6499193)</v>
      </c>
      <c r="C59" s="175" t="s">
        <v>2022</v>
      </c>
      <c r="D59" s="175">
        <v>6499193</v>
      </c>
      <c r="E59" s="30" t="s">
        <v>910</v>
      </c>
      <c r="F59" s="30" t="s">
        <v>807</v>
      </c>
      <c r="G59" s="30" t="s">
        <v>1967</v>
      </c>
      <c r="H59" s="30" t="s">
        <v>1968</v>
      </c>
      <c r="I59" s="30" t="s">
        <v>76</v>
      </c>
      <c r="J59" s="30"/>
      <c r="K59" s="30"/>
      <c r="L59" s="30" t="s">
        <v>891</v>
      </c>
      <c r="M59" s="30" t="s">
        <v>912</v>
      </c>
      <c r="N59" s="30" t="s">
        <v>808</v>
      </c>
      <c r="O59" s="30" t="s">
        <v>913</v>
      </c>
    </row>
    <row r="60" spans="2:15" x14ac:dyDescent="0.4">
      <c r="B60" s="30" t="str">
        <f t="shared" si="0"/>
        <v>株式会社SKK(5468096)</v>
      </c>
      <c r="C60" s="175" t="s">
        <v>2023</v>
      </c>
      <c r="D60" s="175">
        <v>5468096</v>
      </c>
      <c r="E60" s="30" t="s">
        <v>910</v>
      </c>
      <c r="F60" s="30" t="s">
        <v>807</v>
      </c>
      <c r="G60" s="30" t="s">
        <v>1967</v>
      </c>
      <c r="H60" s="30" t="s">
        <v>1968</v>
      </c>
      <c r="I60" s="30" t="s">
        <v>76</v>
      </c>
      <c r="J60" s="30"/>
      <c r="K60" s="30"/>
      <c r="L60" s="30" t="s">
        <v>891</v>
      </c>
      <c r="M60" s="30" t="s">
        <v>912</v>
      </c>
      <c r="N60" s="39" t="s">
        <v>808</v>
      </c>
      <c r="O60" s="30" t="s">
        <v>913</v>
      </c>
    </row>
    <row r="61" spans="2:15" x14ac:dyDescent="0.4">
      <c r="B61" s="30" t="str">
        <f t="shared" si="0"/>
        <v>富士電機産業株式会社(5785980)</v>
      </c>
      <c r="C61" s="175" t="s">
        <v>2024</v>
      </c>
      <c r="D61" s="175">
        <v>5785980</v>
      </c>
      <c r="E61" s="30" t="s">
        <v>910</v>
      </c>
      <c r="F61" s="30" t="s">
        <v>807</v>
      </c>
      <c r="G61" s="30" t="s">
        <v>1967</v>
      </c>
      <c r="H61" s="30" t="s">
        <v>1968</v>
      </c>
      <c r="I61" s="30" t="s">
        <v>76</v>
      </c>
      <c r="J61" s="30"/>
      <c r="K61" s="30"/>
      <c r="L61" s="30" t="s">
        <v>891</v>
      </c>
      <c r="M61" s="30" t="s">
        <v>912</v>
      </c>
      <c r="N61" s="30" t="s">
        <v>808</v>
      </c>
      <c r="O61" s="30" t="s">
        <v>913</v>
      </c>
    </row>
    <row r="62" spans="2:15" x14ac:dyDescent="0.4">
      <c r="B62" s="30" t="str">
        <f t="shared" si="0"/>
        <v>豊通マテリアル株式会社(6498776)</v>
      </c>
      <c r="C62" s="175" t="s">
        <v>2025</v>
      </c>
      <c r="D62" s="175">
        <v>6498776</v>
      </c>
      <c r="E62" s="30" t="s">
        <v>910</v>
      </c>
      <c r="F62" s="30" t="s">
        <v>807</v>
      </c>
      <c r="G62" s="30" t="s">
        <v>1967</v>
      </c>
      <c r="H62" s="30" t="s">
        <v>1968</v>
      </c>
      <c r="I62" s="30" t="s">
        <v>76</v>
      </c>
      <c r="J62" s="30"/>
      <c r="K62" s="30"/>
      <c r="L62" s="30" t="s">
        <v>891</v>
      </c>
      <c r="M62" s="30" t="s">
        <v>912</v>
      </c>
      <c r="N62" s="30" t="s">
        <v>808</v>
      </c>
      <c r="O62" s="30" t="s">
        <v>913</v>
      </c>
    </row>
    <row r="63" spans="2:15" x14ac:dyDescent="0.4">
      <c r="B63" s="30" t="str">
        <f t="shared" si="0"/>
        <v>株式会社日清製粉グループ本社(6055731)</v>
      </c>
      <c r="C63" s="175" t="s">
        <v>2026</v>
      </c>
      <c r="D63" s="175">
        <v>6055731</v>
      </c>
      <c r="E63" s="30" t="s">
        <v>910</v>
      </c>
      <c r="F63" s="30" t="s">
        <v>807</v>
      </c>
      <c r="G63" s="30" t="s">
        <v>1967</v>
      </c>
      <c r="H63" s="30" t="s">
        <v>1968</v>
      </c>
      <c r="I63" s="30" t="s">
        <v>76</v>
      </c>
      <c r="J63" s="30"/>
      <c r="K63" s="30"/>
      <c r="L63" s="30" t="s">
        <v>891</v>
      </c>
      <c r="M63" s="30" t="s">
        <v>912</v>
      </c>
      <c r="N63" s="30" t="s">
        <v>808</v>
      </c>
      <c r="O63" s="30" t="s">
        <v>913</v>
      </c>
    </row>
    <row r="64" spans="2:15" x14ac:dyDescent="0.4">
      <c r="B64" s="30" t="str">
        <f t="shared" si="0"/>
        <v>明治電機工業株式会社(5983843)</v>
      </c>
      <c r="C64" s="175" t="s">
        <v>2027</v>
      </c>
      <c r="D64" s="175">
        <v>5983843</v>
      </c>
      <c r="E64" s="30" t="s">
        <v>910</v>
      </c>
      <c r="F64" s="30" t="s">
        <v>807</v>
      </c>
      <c r="G64" s="30" t="s">
        <v>1967</v>
      </c>
      <c r="H64" s="30" t="s">
        <v>1968</v>
      </c>
      <c r="I64" s="30" t="s">
        <v>76</v>
      </c>
      <c r="J64" s="30"/>
      <c r="K64" s="30"/>
      <c r="L64" s="30" t="s">
        <v>891</v>
      </c>
      <c r="M64" s="30" t="s">
        <v>912</v>
      </c>
      <c r="N64" s="39" t="s">
        <v>808</v>
      </c>
      <c r="O64" s="30" t="s">
        <v>913</v>
      </c>
    </row>
    <row r="65" spans="2:15" x14ac:dyDescent="0.4">
      <c r="B65" s="30" t="str">
        <f t="shared" si="0"/>
        <v>極東貿易株式会社(5437319)</v>
      </c>
      <c r="C65" s="175" t="s">
        <v>2028</v>
      </c>
      <c r="D65" s="175">
        <v>5437319</v>
      </c>
      <c r="E65" s="30" t="s">
        <v>910</v>
      </c>
      <c r="F65" s="30" t="s">
        <v>807</v>
      </c>
      <c r="G65" s="30" t="s">
        <v>1967</v>
      </c>
      <c r="H65" s="30" t="s">
        <v>1968</v>
      </c>
      <c r="I65" s="30" t="s">
        <v>76</v>
      </c>
      <c r="J65" s="30"/>
      <c r="K65" s="30"/>
      <c r="L65" s="30" t="s">
        <v>891</v>
      </c>
      <c r="M65" s="30" t="s">
        <v>912</v>
      </c>
      <c r="N65" s="30" t="s">
        <v>808</v>
      </c>
      <c r="O65" s="30" t="s">
        <v>913</v>
      </c>
    </row>
    <row r="66" spans="2:15" x14ac:dyDescent="0.4">
      <c r="B66" s="30" t="str">
        <f t="shared" si="0"/>
        <v>住電商事株式会社(5468382)</v>
      </c>
      <c r="C66" s="175" t="s">
        <v>2029</v>
      </c>
      <c r="D66" s="175">
        <v>5468382</v>
      </c>
      <c r="E66" s="30" t="s">
        <v>910</v>
      </c>
      <c r="F66" s="30" t="s">
        <v>807</v>
      </c>
      <c r="G66" s="30" t="s">
        <v>1967</v>
      </c>
      <c r="H66" s="30" t="s">
        <v>1968</v>
      </c>
      <c r="I66" s="30" t="s">
        <v>76</v>
      </c>
      <c r="J66" s="30"/>
      <c r="K66" s="30"/>
      <c r="L66" s="30" t="s">
        <v>891</v>
      </c>
      <c r="M66" s="30" t="s">
        <v>912</v>
      </c>
      <c r="N66" s="30" t="s">
        <v>808</v>
      </c>
      <c r="O66" s="30" t="s">
        <v>913</v>
      </c>
    </row>
    <row r="67" spans="2:15" x14ac:dyDescent="0.4">
      <c r="B67" s="30" t="str">
        <f t="shared" si="0"/>
        <v>コマニー株式会社(5313968)</v>
      </c>
      <c r="C67" s="175" t="s">
        <v>2030</v>
      </c>
      <c r="D67" s="175">
        <v>5313968</v>
      </c>
      <c r="E67" s="30" t="s">
        <v>910</v>
      </c>
      <c r="F67" s="30" t="s">
        <v>807</v>
      </c>
      <c r="G67" s="30" t="s">
        <v>1967</v>
      </c>
      <c r="H67" s="30" t="s">
        <v>1968</v>
      </c>
      <c r="I67" s="30" t="s">
        <v>76</v>
      </c>
      <c r="J67" s="30"/>
      <c r="K67" s="30"/>
      <c r="L67" s="30" t="s">
        <v>891</v>
      </c>
      <c r="M67" s="30" t="s">
        <v>912</v>
      </c>
      <c r="N67" s="30" t="s">
        <v>808</v>
      </c>
      <c r="O67" s="30" t="s">
        <v>913</v>
      </c>
    </row>
    <row r="68" spans="2:15" x14ac:dyDescent="0.4">
      <c r="B68" s="30" t="str">
        <f t="shared" si="0"/>
        <v>株式会社ふじさわ建設(6498802)</v>
      </c>
      <c r="C68" s="175" t="s">
        <v>2031</v>
      </c>
      <c r="D68" s="175">
        <v>6498802</v>
      </c>
      <c r="E68" s="30" t="s">
        <v>910</v>
      </c>
      <c r="F68" s="30" t="s">
        <v>807</v>
      </c>
      <c r="G68" s="30" t="s">
        <v>1967</v>
      </c>
      <c r="H68" s="30" t="s">
        <v>1968</v>
      </c>
      <c r="I68" s="30" t="s">
        <v>76</v>
      </c>
      <c r="J68" s="30"/>
      <c r="K68" s="30"/>
      <c r="L68" s="30" t="s">
        <v>891</v>
      </c>
      <c r="M68" s="30" t="s">
        <v>912</v>
      </c>
      <c r="N68" s="39" t="s">
        <v>808</v>
      </c>
      <c r="O68" s="30" t="s">
        <v>913</v>
      </c>
    </row>
    <row r="69" spans="2:15" x14ac:dyDescent="0.4">
      <c r="B69" s="30" t="str">
        <f t="shared" si="0"/>
        <v>計測テクノ株式会社(6501855)</v>
      </c>
      <c r="C69" s="175" t="s">
        <v>2032</v>
      </c>
      <c r="D69" s="175">
        <v>6501855</v>
      </c>
      <c r="E69" s="30" t="s">
        <v>910</v>
      </c>
      <c r="F69" s="30" t="s">
        <v>807</v>
      </c>
      <c r="G69" s="30" t="s">
        <v>1967</v>
      </c>
      <c r="H69" s="30" t="s">
        <v>1968</v>
      </c>
      <c r="I69" s="30" t="s">
        <v>76</v>
      </c>
      <c r="J69" s="30"/>
      <c r="K69" s="30"/>
      <c r="L69" s="30" t="s">
        <v>891</v>
      </c>
      <c r="M69" s="30" t="s">
        <v>912</v>
      </c>
      <c r="N69" s="30" t="s">
        <v>808</v>
      </c>
      <c r="O69" s="30" t="s">
        <v>913</v>
      </c>
    </row>
    <row r="70" spans="2:15" x14ac:dyDescent="0.4">
      <c r="B70" s="30" t="str">
        <f t="shared" ref="B70:B85" si="1">CONCATENATE(C70,"(",D70,")")</f>
        <v>関西国際空港熱供給株式会社(6499810)</v>
      </c>
      <c r="C70" s="175" t="s">
        <v>2033</v>
      </c>
      <c r="D70" s="175">
        <v>6499810</v>
      </c>
      <c r="E70" s="30" t="s">
        <v>910</v>
      </c>
      <c r="F70" s="30" t="s">
        <v>807</v>
      </c>
      <c r="G70" s="30" t="s">
        <v>1967</v>
      </c>
      <c r="H70" s="30" t="s">
        <v>1968</v>
      </c>
      <c r="I70" s="30" t="s">
        <v>76</v>
      </c>
      <c r="J70" s="30"/>
      <c r="K70" s="30"/>
      <c r="L70" s="30" t="s">
        <v>891</v>
      </c>
      <c r="M70" s="30" t="s">
        <v>912</v>
      </c>
      <c r="N70" s="30" t="s">
        <v>808</v>
      </c>
      <c r="O70" s="30" t="s">
        <v>913</v>
      </c>
    </row>
    <row r="71" spans="2:15" x14ac:dyDescent="0.4">
      <c r="B71" s="30" t="str">
        <f t="shared" si="1"/>
        <v>デンカ株式会社(6052999)</v>
      </c>
      <c r="C71" s="175" t="s">
        <v>2034</v>
      </c>
      <c r="D71" s="175">
        <v>6052999</v>
      </c>
      <c r="E71" s="30" t="s">
        <v>910</v>
      </c>
      <c r="F71" s="30" t="s">
        <v>807</v>
      </c>
      <c r="G71" s="30" t="s">
        <v>1967</v>
      </c>
      <c r="H71" s="30" t="s">
        <v>1968</v>
      </c>
      <c r="I71" s="30" t="s">
        <v>76</v>
      </c>
      <c r="J71" s="30"/>
      <c r="K71" s="30"/>
      <c r="L71" s="30" t="s">
        <v>891</v>
      </c>
      <c r="M71" s="30" t="s">
        <v>912</v>
      </c>
      <c r="N71" s="30" t="s">
        <v>808</v>
      </c>
      <c r="O71" s="30" t="s">
        <v>913</v>
      </c>
    </row>
    <row r="72" spans="2:15" x14ac:dyDescent="0.4">
      <c r="B72" s="30" t="str">
        <f t="shared" si="1"/>
        <v>坂田電機株式会社(6404864)</v>
      </c>
      <c r="C72" s="175" t="s">
        <v>2035</v>
      </c>
      <c r="D72" s="175">
        <v>6404864</v>
      </c>
      <c r="E72" s="30" t="s">
        <v>910</v>
      </c>
      <c r="F72" s="30" t="s">
        <v>807</v>
      </c>
      <c r="G72" s="30" t="s">
        <v>1967</v>
      </c>
      <c r="H72" s="30" t="s">
        <v>1968</v>
      </c>
      <c r="I72" s="30" t="s">
        <v>76</v>
      </c>
      <c r="J72" s="30"/>
      <c r="K72" s="30"/>
      <c r="L72" s="30" t="s">
        <v>891</v>
      </c>
      <c r="M72" s="30" t="s">
        <v>912</v>
      </c>
      <c r="N72" s="39" t="s">
        <v>808</v>
      </c>
      <c r="O72" s="30" t="s">
        <v>913</v>
      </c>
    </row>
    <row r="73" spans="2:15" x14ac:dyDescent="0.4">
      <c r="B73" s="30" t="str">
        <f t="shared" si="1"/>
        <v>極光冷電株式会社(6533137)</v>
      </c>
      <c r="C73" s="175" t="s">
        <v>2036</v>
      </c>
      <c r="D73" s="175">
        <v>6533137</v>
      </c>
      <c r="E73" s="30" t="s">
        <v>910</v>
      </c>
      <c r="F73" s="30" t="s">
        <v>807</v>
      </c>
      <c r="G73" s="30" t="s">
        <v>1967</v>
      </c>
      <c r="H73" s="30" t="s">
        <v>1968</v>
      </c>
      <c r="I73" s="30" t="s">
        <v>76</v>
      </c>
      <c r="J73" s="30"/>
      <c r="K73" s="30"/>
      <c r="L73" s="30" t="s">
        <v>891</v>
      </c>
      <c r="M73" s="30" t="s">
        <v>912</v>
      </c>
      <c r="N73" s="30" t="s">
        <v>808</v>
      </c>
      <c r="O73" s="30" t="s">
        <v>913</v>
      </c>
    </row>
    <row r="74" spans="2:15" x14ac:dyDescent="0.4">
      <c r="B74" s="30" t="str">
        <f t="shared" si="1"/>
        <v>株式会社エフ・シー・シー(6492102)</v>
      </c>
      <c r="C74" s="175" t="s">
        <v>2037</v>
      </c>
      <c r="D74" s="175">
        <v>6492102</v>
      </c>
      <c r="E74" s="30" t="s">
        <v>910</v>
      </c>
      <c r="F74" s="30" t="s">
        <v>807</v>
      </c>
      <c r="G74" s="30" t="s">
        <v>1967</v>
      </c>
      <c r="H74" s="30" t="s">
        <v>1968</v>
      </c>
      <c r="I74" s="30" t="s">
        <v>76</v>
      </c>
      <c r="J74" s="30"/>
      <c r="K74" s="30"/>
      <c r="L74" s="30" t="s">
        <v>891</v>
      </c>
      <c r="M74" s="30" t="s">
        <v>912</v>
      </c>
      <c r="N74" s="30" t="s">
        <v>808</v>
      </c>
      <c r="O74" s="30" t="s">
        <v>913</v>
      </c>
    </row>
    <row r="75" spans="2:15" x14ac:dyDescent="0.4">
      <c r="B75" s="30" t="str">
        <f t="shared" si="1"/>
        <v>信越化学工業株式会社(5882657)</v>
      </c>
      <c r="C75" s="175" t="s">
        <v>2038</v>
      </c>
      <c r="D75" s="175">
        <v>5882657</v>
      </c>
      <c r="E75" s="30" t="s">
        <v>910</v>
      </c>
      <c r="F75" s="30" t="s">
        <v>807</v>
      </c>
      <c r="G75" s="30" t="s">
        <v>1967</v>
      </c>
      <c r="H75" s="30" t="s">
        <v>1968</v>
      </c>
      <c r="I75" s="30" t="s">
        <v>76</v>
      </c>
      <c r="J75" s="30"/>
      <c r="K75" s="30"/>
      <c r="L75" s="30" t="s">
        <v>891</v>
      </c>
      <c r="M75" s="30" t="s">
        <v>912</v>
      </c>
      <c r="N75" s="30" t="s">
        <v>808</v>
      </c>
      <c r="O75" s="30" t="s">
        <v>913</v>
      </c>
    </row>
    <row r="76" spans="2:15" x14ac:dyDescent="0.4">
      <c r="B76" s="30" t="str">
        <f t="shared" si="1"/>
        <v>合同会社ユー・エス・ジェイ(5204073)</v>
      </c>
      <c r="C76" s="175" t="s">
        <v>2039</v>
      </c>
      <c r="D76" s="175">
        <v>5204073</v>
      </c>
      <c r="E76" s="30" t="s">
        <v>910</v>
      </c>
      <c r="F76" s="30" t="s">
        <v>807</v>
      </c>
      <c r="G76" s="30" t="s">
        <v>1967</v>
      </c>
      <c r="H76" s="30" t="s">
        <v>1968</v>
      </c>
      <c r="I76" s="30" t="s">
        <v>76</v>
      </c>
      <c r="J76" s="30"/>
      <c r="K76" s="30"/>
      <c r="L76" s="30" t="s">
        <v>891</v>
      </c>
      <c r="M76" s="30" t="s">
        <v>912</v>
      </c>
      <c r="N76" s="39" t="s">
        <v>808</v>
      </c>
      <c r="O76" s="30" t="s">
        <v>913</v>
      </c>
    </row>
    <row r="77" spans="2:15" x14ac:dyDescent="0.4">
      <c r="B77" s="30" t="str">
        <f t="shared" si="1"/>
        <v>東美商事株式会社(6596042)</v>
      </c>
      <c r="C77" s="175" t="s">
        <v>2040</v>
      </c>
      <c r="D77" s="175">
        <v>6596042</v>
      </c>
      <c r="E77" s="30" t="s">
        <v>910</v>
      </c>
      <c r="F77" s="30" t="s">
        <v>807</v>
      </c>
      <c r="G77" s="30" t="s">
        <v>1967</v>
      </c>
      <c r="H77" s="30" t="s">
        <v>1968</v>
      </c>
      <c r="I77" s="30" t="s">
        <v>76</v>
      </c>
      <c r="J77" s="30"/>
      <c r="K77" s="30"/>
      <c r="L77" s="30" t="s">
        <v>891</v>
      </c>
      <c r="M77" s="30" t="s">
        <v>912</v>
      </c>
      <c r="N77" s="30" t="s">
        <v>808</v>
      </c>
      <c r="O77" s="30" t="s">
        <v>913</v>
      </c>
    </row>
    <row r="78" spans="2:15" x14ac:dyDescent="0.4">
      <c r="B78" s="30" t="str">
        <f t="shared" si="1"/>
        <v>大信工業株式会社(6404822)</v>
      </c>
      <c r="C78" s="175" t="s">
        <v>2041</v>
      </c>
      <c r="D78" s="175">
        <v>6404822</v>
      </c>
      <c r="E78" s="30" t="s">
        <v>910</v>
      </c>
      <c r="F78" s="30" t="s">
        <v>807</v>
      </c>
      <c r="G78" s="30" t="s">
        <v>1967</v>
      </c>
      <c r="H78" s="30" t="s">
        <v>1968</v>
      </c>
      <c r="I78" s="30" t="s">
        <v>76</v>
      </c>
      <c r="J78" s="30"/>
      <c r="K78" s="30"/>
      <c r="L78" s="30" t="s">
        <v>891</v>
      </c>
      <c r="M78" s="30" t="s">
        <v>912</v>
      </c>
      <c r="N78" s="30" t="s">
        <v>808</v>
      </c>
      <c r="O78" s="30" t="s">
        <v>913</v>
      </c>
    </row>
    <row r="79" spans="2:15" x14ac:dyDescent="0.4">
      <c r="B79" s="30" t="str">
        <f t="shared" si="1"/>
        <v>株式会社島半(6677934)</v>
      </c>
      <c r="C79" s="175" t="s">
        <v>2042</v>
      </c>
      <c r="D79" s="175">
        <v>6677934</v>
      </c>
      <c r="E79" s="30" t="s">
        <v>910</v>
      </c>
      <c r="F79" s="30" t="s">
        <v>807</v>
      </c>
      <c r="G79" s="30" t="s">
        <v>1967</v>
      </c>
      <c r="H79" s="30" t="s">
        <v>1968</v>
      </c>
      <c r="I79" s="30" t="s">
        <v>76</v>
      </c>
      <c r="J79" s="30"/>
      <c r="K79" s="30"/>
      <c r="L79" s="30" t="s">
        <v>891</v>
      </c>
      <c r="M79" s="30" t="s">
        <v>912</v>
      </c>
      <c r="N79" s="30" t="s">
        <v>808</v>
      </c>
      <c r="O79" s="30" t="s">
        <v>913</v>
      </c>
    </row>
    <row r="80" spans="2:15" x14ac:dyDescent="0.4">
      <c r="B80" s="30" t="str">
        <f t="shared" si="1"/>
        <v>オプテックス株式会社(6680431)</v>
      </c>
      <c r="C80" s="175" t="s">
        <v>2043</v>
      </c>
      <c r="D80" s="175">
        <v>6680431</v>
      </c>
      <c r="E80" s="30" t="s">
        <v>910</v>
      </c>
      <c r="F80" s="30" t="s">
        <v>807</v>
      </c>
      <c r="G80" s="30" t="s">
        <v>1967</v>
      </c>
      <c r="H80" s="30" t="s">
        <v>1968</v>
      </c>
      <c r="I80" s="30" t="s">
        <v>76</v>
      </c>
      <c r="J80" s="30"/>
      <c r="K80" s="30"/>
      <c r="L80" s="30" t="s">
        <v>891</v>
      </c>
      <c r="M80" s="30" t="s">
        <v>912</v>
      </c>
      <c r="N80" s="39" t="s">
        <v>808</v>
      </c>
      <c r="O80" s="30" t="s">
        <v>913</v>
      </c>
    </row>
    <row r="81" spans="2:15" x14ac:dyDescent="0.4">
      <c r="B81" s="30" t="str">
        <f t="shared" si="1"/>
        <v>西松建設株式会社(5312789)</v>
      </c>
      <c r="C81" s="175" t="s">
        <v>2044</v>
      </c>
      <c r="D81" s="175">
        <v>5312789</v>
      </c>
      <c r="E81" s="30" t="s">
        <v>910</v>
      </c>
      <c r="F81" s="30" t="s">
        <v>807</v>
      </c>
      <c r="G81" s="30" t="s">
        <v>1967</v>
      </c>
      <c r="H81" s="30" t="s">
        <v>1968</v>
      </c>
      <c r="I81" s="30" t="s">
        <v>76</v>
      </c>
      <c r="J81" s="30"/>
      <c r="K81" s="30"/>
      <c r="L81" s="30" t="s">
        <v>891</v>
      </c>
      <c r="M81" s="30" t="s">
        <v>912</v>
      </c>
      <c r="N81" s="30" t="s">
        <v>808</v>
      </c>
      <c r="O81" s="30" t="s">
        <v>913</v>
      </c>
    </row>
    <row r="82" spans="2:15" x14ac:dyDescent="0.4">
      <c r="B82" s="30" t="str">
        <f t="shared" si="1"/>
        <v>株式会社マストキタノ(6859419)</v>
      </c>
      <c r="C82" s="175" t="s">
        <v>2045</v>
      </c>
      <c r="D82" s="175">
        <v>6859419</v>
      </c>
      <c r="E82" s="30" t="s">
        <v>910</v>
      </c>
      <c r="F82" s="30" t="s">
        <v>807</v>
      </c>
      <c r="G82" s="30" t="s">
        <v>1967</v>
      </c>
      <c r="H82" s="30" t="s">
        <v>1968</v>
      </c>
      <c r="I82" s="30" t="s">
        <v>76</v>
      </c>
      <c r="J82" s="30"/>
      <c r="K82" s="30"/>
      <c r="L82" s="30" t="s">
        <v>891</v>
      </c>
      <c r="M82" s="30" t="s">
        <v>912</v>
      </c>
      <c r="N82" s="30" t="s">
        <v>808</v>
      </c>
      <c r="O82" s="30" t="s">
        <v>913</v>
      </c>
    </row>
    <row r="83" spans="2:15" x14ac:dyDescent="0.4">
      <c r="B83" s="30" t="str">
        <f t="shared" si="1"/>
        <v>株式会社シャロンテック(6872153)</v>
      </c>
      <c r="C83" s="175" t="s">
        <v>2046</v>
      </c>
      <c r="D83" s="175">
        <v>6872153</v>
      </c>
      <c r="E83" s="30" t="s">
        <v>910</v>
      </c>
      <c r="F83" s="30" t="s">
        <v>807</v>
      </c>
      <c r="G83" s="30" t="s">
        <v>1967</v>
      </c>
      <c r="H83" s="30" t="s">
        <v>1968</v>
      </c>
      <c r="I83" s="30" t="s">
        <v>76</v>
      </c>
      <c r="J83" s="30"/>
      <c r="K83" s="30"/>
      <c r="L83" s="30" t="s">
        <v>891</v>
      </c>
      <c r="M83" s="30" t="s">
        <v>912</v>
      </c>
      <c r="N83" s="30" t="s">
        <v>808</v>
      </c>
      <c r="O83" s="30" t="s">
        <v>913</v>
      </c>
    </row>
    <row r="84" spans="2:15" x14ac:dyDescent="0.4">
      <c r="B84" s="30" t="str">
        <f t="shared" si="1"/>
        <v>アキュメンテック株式会社(6681396)</v>
      </c>
      <c r="C84" s="175" t="s">
        <v>2047</v>
      </c>
      <c r="D84" s="175">
        <v>6681396</v>
      </c>
      <c r="E84" s="30" t="s">
        <v>910</v>
      </c>
      <c r="F84" s="30" t="s">
        <v>807</v>
      </c>
      <c r="G84" s="30" t="s">
        <v>1967</v>
      </c>
      <c r="H84" s="30" t="s">
        <v>1968</v>
      </c>
      <c r="I84" s="30" t="s">
        <v>76</v>
      </c>
      <c r="J84" s="30"/>
      <c r="K84" s="30"/>
      <c r="L84" s="30" t="s">
        <v>891</v>
      </c>
      <c r="M84" s="30" t="s">
        <v>912</v>
      </c>
      <c r="N84" s="39" t="s">
        <v>808</v>
      </c>
      <c r="O84" s="30" t="s">
        <v>913</v>
      </c>
    </row>
    <row r="85" spans="2:15" x14ac:dyDescent="0.4">
      <c r="B85" s="30" t="str">
        <f t="shared" si="1"/>
        <v>出光興産株式会社(5784549)</v>
      </c>
      <c r="C85" s="175" t="s">
        <v>2048</v>
      </c>
      <c r="D85" s="175">
        <v>5784549</v>
      </c>
      <c r="E85" s="30" t="s">
        <v>910</v>
      </c>
      <c r="F85" s="30" t="s">
        <v>807</v>
      </c>
      <c r="G85" s="30" t="s">
        <v>1967</v>
      </c>
      <c r="H85" s="30" t="s">
        <v>1968</v>
      </c>
      <c r="I85" s="30" t="s">
        <v>76</v>
      </c>
      <c r="J85" s="30"/>
      <c r="K85" s="30"/>
      <c r="L85" s="30" t="s">
        <v>891</v>
      </c>
      <c r="M85" s="30" t="s">
        <v>912</v>
      </c>
      <c r="N85" s="30" t="s">
        <v>808</v>
      </c>
      <c r="O85" s="30" t="s">
        <v>913</v>
      </c>
    </row>
    <row r="86" spans="2:15" x14ac:dyDescent="0.4">
      <c r="B86" s="30" t="str">
        <f t="shared" ref="B86:B93" si="2">CONCATENATE(C86,"(",D86,")")</f>
        <v>アーク産業株式会社(6950196)</v>
      </c>
      <c r="C86" s="175" t="s">
        <v>2049</v>
      </c>
      <c r="D86" s="175">
        <v>6950196</v>
      </c>
      <c r="E86" s="30" t="s">
        <v>910</v>
      </c>
      <c r="F86" s="30" t="s">
        <v>807</v>
      </c>
      <c r="G86" s="30" t="s">
        <v>1967</v>
      </c>
      <c r="H86" s="30" t="s">
        <v>1968</v>
      </c>
      <c r="I86" s="30" t="s">
        <v>76</v>
      </c>
      <c r="J86" s="30"/>
      <c r="K86" s="30"/>
      <c r="L86" s="30" t="s">
        <v>891</v>
      </c>
      <c r="M86" s="30" t="s">
        <v>912</v>
      </c>
      <c r="N86" s="30" t="s">
        <v>808</v>
      </c>
      <c r="O86" s="30" t="s">
        <v>913</v>
      </c>
    </row>
    <row r="87" spans="2:15" x14ac:dyDescent="0.4">
      <c r="B87" s="30" t="str">
        <f t="shared" si="2"/>
        <v>菱電商事株式会社(5785687)</v>
      </c>
      <c r="C87" s="175" t="s">
        <v>2050</v>
      </c>
      <c r="D87" s="175">
        <v>5785687</v>
      </c>
      <c r="E87" s="30" t="s">
        <v>910</v>
      </c>
      <c r="F87" s="30" t="s">
        <v>807</v>
      </c>
      <c r="G87" s="30" t="s">
        <v>1967</v>
      </c>
      <c r="H87" s="30" t="s">
        <v>1968</v>
      </c>
      <c r="I87" s="30" t="s">
        <v>76</v>
      </c>
      <c r="J87" s="30"/>
      <c r="K87" s="30"/>
      <c r="L87" s="30" t="s">
        <v>891</v>
      </c>
      <c r="M87" s="30" t="s">
        <v>912</v>
      </c>
      <c r="N87" s="30" t="s">
        <v>808</v>
      </c>
      <c r="O87" s="30" t="s">
        <v>913</v>
      </c>
    </row>
    <row r="88" spans="2:15" x14ac:dyDescent="0.4">
      <c r="B88" s="30" t="str">
        <f t="shared" si="2"/>
        <v>成協機材株式会社(6896479)</v>
      </c>
      <c r="C88" s="175" t="s">
        <v>2051</v>
      </c>
      <c r="D88" s="175">
        <v>6896479</v>
      </c>
      <c r="E88" s="30" t="s">
        <v>910</v>
      </c>
      <c r="F88" s="30" t="s">
        <v>807</v>
      </c>
      <c r="G88" s="30" t="s">
        <v>1967</v>
      </c>
      <c r="H88" s="30" t="s">
        <v>1968</v>
      </c>
      <c r="I88" s="30" t="s">
        <v>76</v>
      </c>
      <c r="J88" s="30"/>
      <c r="K88" s="30"/>
      <c r="L88" s="30" t="s">
        <v>891</v>
      </c>
      <c r="M88" s="30" t="s">
        <v>912</v>
      </c>
      <c r="N88" s="39" t="s">
        <v>808</v>
      </c>
      <c r="O88" s="30" t="s">
        <v>913</v>
      </c>
    </row>
    <row r="89" spans="2:15" x14ac:dyDescent="0.4">
      <c r="B89" s="30" t="str">
        <f t="shared" si="2"/>
        <v>株式会社アクト(6881141)</v>
      </c>
      <c r="C89" s="175" t="s">
        <v>2052</v>
      </c>
      <c r="D89" s="175">
        <v>6881141</v>
      </c>
      <c r="E89" s="30" t="s">
        <v>910</v>
      </c>
      <c r="F89" s="30" t="s">
        <v>807</v>
      </c>
      <c r="G89" s="30" t="s">
        <v>1967</v>
      </c>
      <c r="H89" s="30" t="s">
        <v>1968</v>
      </c>
      <c r="I89" s="30" t="s">
        <v>76</v>
      </c>
      <c r="J89" s="30"/>
      <c r="K89" s="30"/>
      <c r="L89" s="30" t="s">
        <v>891</v>
      </c>
      <c r="M89" s="30" t="s">
        <v>912</v>
      </c>
      <c r="N89" s="30" t="s">
        <v>808</v>
      </c>
      <c r="O89" s="30" t="s">
        <v>913</v>
      </c>
    </row>
    <row r="90" spans="2:15" x14ac:dyDescent="0.4">
      <c r="B90" s="30" t="str">
        <f t="shared" si="2"/>
        <v>株式会社シマヤ(7122408)</v>
      </c>
      <c r="C90" s="175" t="s">
        <v>2053</v>
      </c>
      <c r="D90" s="175">
        <v>7122408</v>
      </c>
      <c r="E90" s="30" t="s">
        <v>910</v>
      </c>
      <c r="F90" s="30" t="s">
        <v>807</v>
      </c>
      <c r="G90" s="30" t="s">
        <v>1967</v>
      </c>
      <c r="H90" s="30" t="s">
        <v>1968</v>
      </c>
      <c r="I90" s="30" t="s">
        <v>76</v>
      </c>
      <c r="J90" s="30"/>
      <c r="K90" s="30"/>
      <c r="L90" s="30" t="s">
        <v>891</v>
      </c>
      <c r="M90" s="30" t="s">
        <v>912</v>
      </c>
      <c r="N90" s="30" t="s">
        <v>808</v>
      </c>
      <c r="O90" s="30" t="s">
        <v>913</v>
      </c>
    </row>
    <row r="91" spans="2:15" x14ac:dyDescent="0.4">
      <c r="B91" s="30" t="str">
        <f t="shared" si="2"/>
        <v>豊島株式会社(6972012)</v>
      </c>
      <c r="C91" s="175" t="s">
        <v>2054</v>
      </c>
      <c r="D91" s="175">
        <v>6972012</v>
      </c>
      <c r="E91" s="30" t="s">
        <v>910</v>
      </c>
      <c r="F91" s="30" t="s">
        <v>807</v>
      </c>
      <c r="G91" s="30" t="s">
        <v>1967</v>
      </c>
      <c r="H91" s="30" t="s">
        <v>1968</v>
      </c>
      <c r="I91" s="30" t="s">
        <v>76</v>
      </c>
      <c r="J91" s="30"/>
      <c r="K91" s="30"/>
      <c r="L91" s="30" t="s">
        <v>891</v>
      </c>
      <c r="M91" s="30" t="s">
        <v>912</v>
      </c>
      <c r="N91" s="30" t="s">
        <v>808</v>
      </c>
      <c r="O91" s="30" t="s">
        <v>913</v>
      </c>
    </row>
    <row r="92" spans="2:15" x14ac:dyDescent="0.4">
      <c r="B92" s="30" t="str">
        <f t="shared" si="2"/>
        <v>トヨタ車体株式会社(5437054)</v>
      </c>
      <c r="C92" s="175" t="s">
        <v>2055</v>
      </c>
      <c r="D92" s="175">
        <v>5437054</v>
      </c>
      <c r="E92" s="30" t="s">
        <v>910</v>
      </c>
      <c r="F92" s="30" t="s">
        <v>807</v>
      </c>
      <c r="G92" s="30" t="s">
        <v>1967</v>
      </c>
      <c r="H92" s="30" t="s">
        <v>1968</v>
      </c>
      <c r="I92" s="30" t="s">
        <v>76</v>
      </c>
      <c r="J92" s="30"/>
      <c r="K92" s="30"/>
      <c r="L92" s="30" t="s">
        <v>891</v>
      </c>
      <c r="M92" s="30" t="s">
        <v>912</v>
      </c>
      <c r="N92" s="39" t="s">
        <v>808</v>
      </c>
      <c r="O92" s="30" t="s">
        <v>913</v>
      </c>
    </row>
    <row r="93" spans="2:15" x14ac:dyDescent="0.4">
      <c r="B93" s="30" t="str">
        <f t="shared" si="2"/>
        <v>株式会社リガク(7393051)</v>
      </c>
      <c r="C93" s="175" t="s">
        <v>2056</v>
      </c>
      <c r="D93" s="175">
        <v>7393051</v>
      </c>
      <c r="E93" s="30" t="s">
        <v>910</v>
      </c>
      <c r="F93" s="30" t="s">
        <v>807</v>
      </c>
      <c r="G93" s="30" t="s">
        <v>1967</v>
      </c>
      <c r="H93" s="30" t="s">
        <v>1968</v>
      </c>
      <c r="I93" s="30" t="s">
        <v>76</v>
      </c>
      <c r="J93" s="30"/>
      <c r="K93" s="30"/>
      <c r="L93" s="30" t="s">
        <v>891</v>
      </c>
      <c r="M93" s="30" t="s">
        <v>912</v>
      </c>
      <c r="N93" s="30" t="s">
        <v>808</v>
      </c>
      <c r="O93" s="30" t="s">
        <v>913</v>
      </c>
    </row>
    <row r="94" spans="2:15" x14ac:dyDescent="0.4">
      <c r="B94" s="30" t="str">
        <f t="shared" ref="B94:B97" si="3">CONCATENATE(C94,"(",D94,")")</f>
        <v>サンワテクノス株式会社(5784328)</v>
      </c>
      <c r="C94" s="175" t="s">
        <v>2057</v>
      </c>
      <c r="D94" s="175">
        <v>5784328</v>
      </c>
      <c r="E94" s="30" t="s">
        <v>910</v>
      </c>
      <c r="F94" s="30" t="s">
        <v>807</v>
      </c>
      <c r="G94" s="30" t="s">
        <v>1967</v>
      </c>
      <c r="H94" s="30" t="s">
        <v>1968</v>
      </c>
      <c r="I94" s="30" t="s">
        <v>76</v>
      </c>
      <c r="J94" s="30"/>
      <c r="K94" s="30"/>
      <c r="L94" s="30" t="s">
        <v>891</v>
      </c>
      <c r="M94" s="30" t="s">
        <v>912</v>
      </c>
      <c r="N94" s="30" t="s">
        <v>808</v>
      </c>
      <c r="O94" s="30" t="s">
        <v>913</v>
      </c>
    </row>
    <row r="95" spans="2:15" x14ac:dyDescent="0.4">
      <c r="B95" s="30" t="str">
        <f t="shared" si="3"/>
        <v>トオカツフーズ株式会社(7570789)</v>
      </c>
      <c r="C95" s="175" t="s">
        <v>2058</v>
      </c>
      <c r="D95" s="175">
        <v>7570789</v>
      </c>
      <c r="E95" s="30" t="s">
        <v>910</v>
      </c>
      <c r="F95" s="30" t="s">
        <v>807</v>
      </c>
      <c r="G95" s="30" t="s">
        <v>1967</v>
      </c>
      <c r="H95" s="30" t="s">
        <v>1968</v>
      </c>
      <c r="I95" s="30" t="s">
        <v>76</v>
      </c>
      <c r="J95" s="30"/>
      <c r="K95" s="30"/>
      <c r="L95" s="30" t="s">
        <v>891</v>
      </c>
      <c r="M95" s="30" t="s">
        <v>912</v>
      </c>
      <c r="N95" s="30" t="s">
        <v>808</v>
      </c>
      <c r="O95" s="30" t="s">
        <v>913</v>
      </c>
    </row>
    <row r="96" spans="2:15" x14ac:dyDescent="0.4">
      <c r="B96" s="30" t="str">
        <f t="shared" si="3"/>
        <v>ヤマトプロテック株式会社(7566377)</v>
      </c>
      <c r="C96" s="175" t="s">
        <v>2059</v>
      </c>
      <c r="D96" s="175">
        <v>7566377</v>
      </c>
      <c r="E96" s="30" t="s">
        <v>910</v>
      </c>
      <c r="F96" s="30" t="s">
        <v>807</v>
      </c>
      <c r="G96" s="30" t="s">
        <v>1967</v>
      </c>
      <c r="H96" s="30" t="s">
        <v>1968</v>
      </c>
      <c r="I96" s="30" t="s">
        <v>76</v>
      </c>
      <c r="J96" s="30"/>
      <c r="K96" s="30"/>
      <c r="L96" s="30" t="s">
        <v>891</v>
      </c>
      <c r="M96" s="30" t="s">
        <v>912</v>
      </c>
      <c r="N96" s="39" t="s">
        <v>808</v>
      </c>
      <c r="O96" s="30" t="s">
        <v>913</v>
      </c>
    </row>
    <row r="97" spans="2:15" x14ac:dyDescent="0.4">
      <c r="B97" s="30" t="str">
        <f t="shared" si="3"/>
        <v>株式会社ニチベイ(5050146)</v>
      </c>
      <c r="C97" s="175" t="s">
        <v>2060</v>
      </c>
      <c r="D97" s="175">
        <v>5050146</v>
      </c>
      <c r="E97" s="30" t="s">
        <v>910</v>
      </c>
      <c r="F97" s="30" t="s">
        <v>807</v>
      </c>
      <c r="G97" s="30" t="s">
        <v>1967</v>
      </c>
      <c r="H97" s="30" t="s">
        <v>1968</v>
      </c>
      <c r="I97" s="30" t="s">
        <v>76</v>
      </c>
      <c r="J97" s="30"/>
      <c r="K97" s="30"/>
      <c r="L97" s="30" t="s">
        <v>891</v>
      </c>
      <c r="M97" s="30" t="s">
        <v>912</v>
      </c>
      <c r="N97" s="30" t="s">
        <v>808</v>
      </c>
      <c r="O97" s="30" t="s">
        <v>913</v>
      </c>
    </row>
    <row r="98" spans="2:15" x14ac:dyDescent="0.4">
      <c r="B98" s="30" t="str">
        <f t="shared" ref="B98:B101" si="4">CONCATENATE(C98,"(",D98,")")</f>
        <v>株式会社MSP(7633650)</v>
      </c>
      <c r="C98" s="175" t="s">
        <v>2061</v>
      </c>
      <c r="D98" s="175">
        <v>7633650</v>
      </c>
      <c r="E98" s="30" t="s">
        <v>910</v>
      </c>
      <c r="F98" s="30" t="s">
        <v>807</v>
      </c>
      <c r="G98" s="30" t="s">
        <v>1967</v>
      </c>
      <c r="H98" s="30" t="s">
        <v>1968</v>
      </c>
      <c r="I98" s="30" t="s">
        <v>76</v>
      </c>
      <c r="J98" s="30"/>
      <c r="K98" s="30"/>
      <c r="L98" s="30" t="s">
        <v>891</v>
      </c>
      <c r="M98" s="30" t="s">
        <v>912</v>
      </c>
      <c r="N98" s="30" t="s">
        <v>808</v>
      </c>
      <c r="O98" s="30" t="s">
        <v>913</v>
      </c>
    </row>
    <row r="99" spans="2:15" x14ac:dyDescent="0.4">
      <c r="B99" s="30" t="str">
        <f t="shared" si="4"/>
        <v>日野興業株式会社(4758512)</v>
      </c>
      <c r="C99" s="175" t="s">
        <v>2062</v>
      </c>
      <c r="D99" s="175">
        <v>4758512</v>
      </c>
      <c r="E99" s="30" t="s">
        <v>910</v>
      </c>
      <c r="F99" s="30" t="s">
        <v>807</v>
      </c>
      <c r="G99" s="30" t="s">
        <v>1967</v>
      </c>
      <c r="H99" s="30" t="s">
        <v>1968</v>
      </c>
      <c r="I99" s="30" t="s">
        <v>76</v>
      </c>
      <c r="J99" s="30"/>
      <c r="K99" s="30"/>
      <c r="L99" s="30" t="s">
        <v>891</v>
      </c>
      <c r="M99" s="30" t="s">
        <v>912</v>
      </c>
      <c r="N99" s="30" t="s">
        <v>808</v>
      </c>
      <c r="O99" s="30" t="s">
        <v>913</v>
      </c>
    </row>
    <row r="100" spans="2:15" x14ac:dyDescent="0.4">
      <c r="B100" s="30" t="str">
        <f t="shared" si="4"/>
        <v>九電みらいエナジー株式会社(7565904)</v>
      </c>
      <c r="C100" s="175" t="s">
        <v>2063</v>
      </c>
      <c r="D100" s="175">
        <v>7565904</v>
      </c>
      <c r="E100" s="30" t="s">
        <v>910</v>
      </c>
      <c r="F100" s="30" t="s">
        <v>807</v>
      </c>
      <c r="G100" s="30" t="s">
        <v>1967</v>
      </c>
      <c r="H100" s="30" t="s">
        <v>1968</v>
      </c>
      <c r="I100" s="30" t="s">
        <v>76</v>
      </c>
      <c r="J100" s="30"/>
      <c r="K100" s="30"/>
      <c r="L100" s="30" t="s">
        <v>891</v>
      </c>
      <c r="M100" s="30" t="s">
        <v>912</v>
      </c>
      <c r="N100" s="39" t="s">
        <v>808</v>
      </c>
      <c r="O100" s="30" t="s">
        <v>913</v>
      </c>
    </row>
    <row r="101" spans="2:15" x14ac:dyDescent="0.4">
      <c r="B101" s="30" t="str">
        <f t="shared" si="4"/>
        <v>株式会社田子重(7562695)</v>
      </c>
      <c r="C101" s="175" t="s">
        <v>2064</v>
      </c>
      <c r="D101" s="175">
        <v>7562695</v>
      </c>
      <c r="E101" s="30" t="s">
        <v>910</v>
      </c>
      <c r="F101" s="30" t="s">
        <v>807</v>
      </c>
      <c r="G101" s="30" t="s">
        <v>1967</v>
      </c>
      <c r="H101" s="30" t="s">
        <v>1968</v>
      </c>
      <c r="I101" s="30" t="s">
        <v>76</v>
      </c>
      <c r="J101" s="30"/>
      <c r="K101" s="30"/>
      <c r="L101" s="30" t="s">
        <v>891</v>
      </c>
      <c r="M101" s="30" t="s">
        <v>912</v>
      </c>
      <c r="N101" s="30" t="s">
        <v>808</v>
      </c>
      <c r="O101" s="30" t="s">
        <v>913</v>
      </c>
    </row>
    <row r="102" spans="2:15" x14ac:dyDescent="0.4">
      <c r="B102" s="30" t="str">
        <f t="shared" ref="B102:B105" si="5">CONCATENATE(C102,"(",D102,")")</f>
        <v>株式会社渡辺電設(7564355)</v>
      </c>
      <c r="C102" s="175" t="s">
        <v>2065</v>
      </c>
      <c r="D102" s="175">
        <v>7564355</v>
      </c>
      <c r="E102" s="30" t="s">
        <v>910</v>
      </c>
      <c r="F102" s="30" t="s">
        <v>807</v>
      </c>
      <c r="G102" s="30" t="s">
        <v>1967</v>
      </c>
      <c r="H102" s="30" t="s">
        <v>1968</v>
      </c>
      <c r="I102" s="30" t="s">
        <v>76</v>
      </c>
      <c r="J102" s="30"/>
      <c r="K102" s="30"/>
      <c r="L102" s="30" t="s">
        <v>891</v>
      </c>
      <c r="M102" s="30" t="s">
        <v>912</v>
      </c>
      <c r="N102" s="30" t="s">
        <v>808</v>
      </c>
      <c r="O102" s="30" t="s">
        <v>913</v>
      </c>
    </row>
    <row r="103" spans="2:15" x14ac:dyDescent="0.4">
      <c r="B103" s="30" t="str">
        <f t="shared" si="5"/>
        <v>株式会社竹中工務店(4733573)</v>
      </c>
      <c r="C103" s="175" t="s">
        <v>2066</v>
      </c>
      <c r="D103" s="175">
        <v>4733573</v>
      </c>
      <c r="E103" s="30" t="s">
        <v>910</v>
      </c>
      <c r="F103" s="30" t="s">
        <v>807</v>
      </c>
      <c r="G103" s="30" t="s">
        <v>1967</v>
      </c>
      <c r="H103" s="30" t="s">
        <v>1968</v>
      </c>
      <c r="I103" s="30" t="s">
        <v>76</v>
      </c>
      <c r="J103" s="30"/>
      <c r="K103" s="30"/>
      <c r="L103" s="30" t="s">
        <v>891</v>
      </c>
      <c r="M103" s="30" t="s">
        <v>912</v>
      </c>
      <c r="N103" s="30" t="s">
        <v>808</v>
      </c>
      <c r="O103" s="30" t="s">
        <v>913</v>
      </c>
    </row>
    <row r="104" spans="2:15" x14ac:dyDescent="0.4">
      <c r="B104" s="30" t="str">
        <f t="shared" si="5"/>
        <v>株式会社アイテム(7526120)</v>
      </c>
      <c r="C104" s="175" t="s">
        <v>2067</v>
      </c>
      <c r="D104" s="175">
        <v>7526120</v>
      </c>
      <c r="E104" s="30" t="s">
        <v>910</v>
      </c>
      <c r="F104" s="30" t="s">
        <v>807</v>
      </c>
      <c r="G104" s="30" t="s">
        <v>1967</v>
      </c>
      <c r="H104" s="30" t="s">
        <v>1968</v>
      </c>
      <c r="I104" s="30" t="s">
        <v>76</v>
      </c>
      <c r="J104" s="30"/>
      <c r="K104" s="30"/>
      <c r="L104" s="30" t="s">
        <v>891</v>
      </c>
      <c r="M104" s="30" t="s">
        <v>912</v>
      </c>
      <c r="N104" s="39" t="s">
        <v>808</v>
      </c>
      <c r="O104" s="30" t="s">
        <v>913</v>
      </c>
    </row>
    <row r="105" spans="2:15" x14ac:dyDescent="0.4">
      <c r="B105" s="30" t="str">
        <f t="shared" si="5"/>
        <v>株式会社中川ケミカル(7468733)</v>
      </c>
      <c r="C105" s="175" t="s">
        <v>2068</v>
      </c>
      <c r="D105" s="175">
        <v>7468733</v>
      </c>
      <c r="E105" s="30" t="s">
        <v>910</v>
      </c>
      <c r="F105" s="30" t="s">
        <v>807</v>
      </c>
      <c r="G105" s="30" t="s">
        <v>1967</v>
      </c>
      <c r="H105" s="30" t="s">
        <v>1968</v>
      </c>
      <c r="I105" s="30" t="s">
        <v>76</v>
      </c>
      <c r="J105" s="30"/>
      <c r="K105" s="30"/>
      <c r="L105" s="30" t="s">
        <v>891</v>
      </c>
      <c r="M105" s="30" t="s">
        <v>912</v>
      </c>
      <c r="N105" s="30" t="s">
        <v>808</v>
      </c>
      <c r="O105" s="30" t="s">
        <v>913</v>
      </c>
    </row>
    <row r="107" spans="2:15" x14ac:dyDescent="0.4">
      <c r="B107" s="42" t="s">
        <v>1589</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D15" sqref="D15"/>
    </sheetView>
  </sheetViews>
  <sheetFormatPr defaultColWidth="8.125" defaultRowHeight="15.75" x14ac:dyDescent="0.4"/>
  <cols>
    <col min="1" max="1" width="8.125" style="24"/>
    <col min="2" max="2" width="49.5" style="24" customWidth="1"/>
    <col min="3" max="3" width="12.25" style="24" bestFit="1" customWidth="1"/>
    <col min="4" max="4" width="38.75" style="24" bestFit="1" customWidth="1"/>
    <col min="5" max="5" width="8.125" style="24"/>
    <col min="6" max="6" width="9.625" style="24" bestFit="1" customWidth="1"/>
    <col min="7" max="7" width="10.75" style="24" bestFit="1" customWidth="1"/>
    <col min="8" max="8" width="8.5" style="24" bestFit="1" customWidth="1"/>
    <col min="9" max="9" width="9.25" style="24" bestFit="1" customWidth="1"/>
    <col min="10" max="10" width="44.125" style="24" bestFit="1" customWidth="1"/>
    <col min="11" max="11" width="37" style="24" customWidth="1"/>
    <col min="12" max="12" width="16.875" style="24" bestFit="1" customWidth="1"/>
    <col min="13" max="13" width="15.125" style="24" bestFit="1" customWidth="1"/>
    <col min="14" max="14" width="20.5" style="24" bestFit="1" customWidth="1"/>
    <col min="15" max="15" width="17.5" style="24" bestFit="1" customWidth="1"/>
    <col min="16" max="16" width="26.5" style="24" bestFit="1" customWidth="1"/>
    <col min="17" max="17" width="14.75" style="24" bestFit="1" customWidth="1"/>
    <col min="18" max="18" width="20.125" style="24" bestFit="1" customWidth="1"/>
    <col min="19" max="19" width="14.75" style="24" bestFit="1" customWidth="1"/>
    <col min="20" max="20" width="18.5" style="24" bestFit="1" customWidth="1"/>
    <col min="21" max="16384" width="8.125" style="24"/>
  </cols>
  <sheetData>
    <row r="2" spans="1:21" ht="18.75" x14ac:dyDescent="0.4">
      <c r="B2" s="60" t="s">
        <v>1110</v>
      </c>
    </row>
    <row r="4" spans="1:21" ht="16.5" thickBot="1" x14ac:dyDescent="0.45">
      <c r="A4" s="32" t="s">
        <v>47</v>
      </c>
      <c r="B4" s="24" t="s">
        <v>2514</v>
      </c>
      <c r="C4" s="37" t="s">
        <v>917</v>
      </c>
      <c r="D4" s="37" t="s">
        <v>2513</v>
      </c>
      <c r="E4" s="37" t="s">
        <v>79</v>
      </c>
      <c r="F4" s="37" t="s">
        <v>79</v>
      </c>
      <c r="G4" s="37" t="s">
        <v>80</v>
      </c>
      <c r="H4" s="24" t="s">
        <v>81</v>
      </c>
      <c r="I4" s="37" t="s">
        <v>82</v>
      </c>
      <c r="J4" s="37" t="s">
        <v>918</v>
      </c>
      <c r="K4" s="24" t="s">
        <v>919</v>
      </c>
      <c r="L4" s="24" t="s">
        <v>84</v>
      </c>
      <c r="M4" s="24" t="s">
        <v>920</v>
      </c>
      <c r="N4" s="24" t="s">
        <v>921</v>
      </c>
      <c r="O4" s="24" t="s">
        <v>1236</v>
      </c>
      <c r="P4" s="24" t="s">
        <v>1237</v>
      </c>
      <c r="Q4" s="24" t="s">
        <v>922</v>
      </c>
      <c r="R4" s="24" t="s">
        <v>923</v>
      </c>
      <c r="S4" s="24" t="s">
        <v>924</v>
      </c>
      <c r="T4" s="24" t="s">
        <v>925</v>
      </c>
      <c r="U4" s="24" t="s">
        <v>44</v>
      </c>
    </row>
    <row r="5" spans="1:21" s="63" customFormat="1" x14ac:dyDescent="0.4">
      <c r="B5" s="174" t="s">
        <v>1596</v>
      </c>
      <c r="C5" s="174" t="s">
        <v>51</v>
      </c>
      <c r="D5" s="174" t="s">
        <v>1590</v>
      </c>
      <c r="E5" s="174" t="s">
        <v>86</v>
      </c>
      <c r="F5" s="174" t="s">
        <v>1591</v>
      </c>
      <c r="G5" s="174" t="s">
        <v>1594</v>
      </c>
      <c r="H5" s="174" t="s">
        <v>1595</v>
      </c>
      <c r="I5" s="174" t="s">
        <v>2347</v>
      </c>
      <c r="J5" s="174" t="s">
        <v>2346</v>
      </c>
      <c r="K5" s="174"/>
      <c r="L5" s="174" t="s">
        <v>1600</v>
      </c>
      <c r="M5" s="174" t="s">
        <v>76</v>
      </c>
      <c r="N5" s="174" t="s">
        <v>76</v>
      </c>
      <c r="O5" s="174" t="s">
        <v>76</v>
      </c>
      <c r="P5" s="174" t="s">
        <v>76</v>
      </c>
      <c r="Q5" s="174" t="s">
        <v>76</v>
      </c>
      <c r="R5" s="174" t="s">
        <v>76</v>
      </c>
      <c r="S5" s="174" t="s">
        <v>76</v>
      </c>
      <c r="T5" s="174" t="s">
        <v>76</v>
      </c>
      <c r="U5" s="174" t="s">
        <v>2461</v>
      </c>
    </row>
    <row r="6" spans="1:21" s="63" customFormat="1" x14ac:dyDescent="0.4">
      <c r="B6" s="175" t="s">
        <v>2359</v>
      </c>
      <c r="C6" s="175" t="s">
        <v>1195</v>
      </c>
      <c r="D6" s="175" t="s">
        <v>1969</v>
      </c>
      <c r="E6" s="175" t="s">
        <v>86</v>
      </c>
      <c r="F6" s="175" t="s">
        <v>2565</v>
      </c>
      <c r="G6" s="175" t="s">
        <v>2169</v>
      </c>
      <c r="H6" s="175" t="s">
        <v>1595</v>
      </c>
      <c r="I6" s="175" t="s">
        <v>2350</v>
      </c>
      <c r="J6" s="175" t="s">
        <v>2348</v>
      </c>
      <c r="K6" s="175" t="s">
        <v>2312</v>
      </c>
      <c r="L6" s="175" t="s">
        <v>2280</v>
      </c>
      <c r="M6" s="175" t="s">
        <v>76</v>
      </c>
      <c r="N6" s="175" t="s">
        <v>76</v>
      </c>
      <c r="O6" s="175" t="s">
        <v>76</v>
      </c>
      <c r="P6" s="175" t="s">
        <v>76</v>
      </c>
      <c r="Q6" s="175" t="s">
        <v>76</v>
      </c>
      <c r="R6" s="175" t="s">
        <v>76</v>
      </c>
      <c r="S6" s="175" t="s">
        <v>76</v>
      </c>
      <c r="T6" s="175" t="s">
        <v>76</v>
      </c>
      <c r="U6" s="175" t="s">
        <v>2460</v>
      </c>
    </row>
    <row r="7" spans="1:21" s="63" customFormat="1" x14ac:dyDescent="0.4">
      <c r="B7" s="175" t="s">
        <v>2070</v>
      </c>
      <c r="C7" s="175" t="s">
        <v>1195</v>
      </c>
      <c r="D7" s="175" t="s">
        <v>1970</v>
      </c>
      <c r="E7" s="175" t="s">
        <v>86</v>
      </c>
      <c r="F7" s="175">
        <v>4766870</v>
      </c>
      <c r="G7" s="175" t="s">
        <v>2170</v>
      </c>
      <c r="H7" s="175" t="s">
        <v>1595</v>
      </c>
      <c r="I7" s="175" t="s">
        <v>2352</v>
      </c>
      <c r="J7" s="175" t="s">
        <v>2351</v>
      </c>
      <c r="K7" s="175"/>
      <c r="L7" s="175" t="s">
        <v>2281</v>
      </c>
      <c r="M7" s="175" t="s">
        <v>76</v>
      </c>
      <c r="N7" s="175" t="s">
        <v>76</v>
      </c>
      <c r="O7" s="175" t="s">
        <v>76</v>
      </c>
      <c r="P7" s="175" t="s">
        <v>76</v>
      </c>
      <c r="Q7" s="175" t="s">
        <v>76</v>
      </c>
      <c r="R7" s="175" t="s">
        <v>76</v>
      </c>
      <c r="S7" s="175" t="s">
        <v>76</v>
      </c>
      <c r="T7" s="175" t="s">
        <v>76</v>
      </c>
      <c r="U7" s="175" t="s">
        <v>2460</v>
      </c>
    </row>
    <row r="8" spans="1:21" s="63" customFormat="1" x14ac:dyDescent="0.4">
      <c r="B8" s="175" t="s">
        <v>2071</v>
      </c>
      <c r="C8" s="175" t="s">
        <v>1195</v>
      </c>
      <c r="D8" s="175" t="s">
        <v>1971</v>
      </c>
      <c r="E8" s="175" t="s">
        <v>86</v>
      </c>
      <c r="F8" s="175">
        <v>7632097</v>
      </c>
      <c r="G8" s="175" t="s">
        <v>2171</v>
      </c>
      <c r="H8" s="175" t="s">
        <v>1595</v>
      </c>
      <c r="I8" s="175" t="s">
        <v>2350</v>
      </c>
      <c r="J8" s="175" t="s">
        <v>2353</v>
      </c>
      <c r="K8" s="175" t="s">
        <v>2313</v>
      </c>
      <c r="L8" s="175" t="s">
        <v>2282</v>
      </c>
      <c r="M8" s="175" t="s">
        <v>76</v>
      </c>
      <c r="N8" s="175" t="s">
        <v>76</v>
      </c>
      <c r="O8" s="175" t="s">
        <v>76</v>
      </c>
      <c r="P8" s="175" t="s">
        <v>76</v>
      </c>
      <c r="Q8" s="175" t="s">
        <v>76</v>
      </c>
      <c r="R8" s="175" t="s">
        <v>76</v>
      </c>
      <c r="S8" s="175" t="s">
        <v>76</v>
      </c>
      <c r="T8" s="175" t="s">
        <v>76</v>
      </c>
      <c r="U8" s="175" t="s">
        <v>2460</v>
      </c>
    </row>
    <row r="9" spans="1:21" s="63" customFormat="1" x14ac:dyDescent="0.4">
      <c r="B9" s="175" t="s">
        <v>2072</v>
      </c>
      <c r="C9" s="175" t="s">
        <v>1195</v>
      </c>
      <c r="D9" s="175" t="s">
        <v>1972</v>
      </c>
      <c r="E9" s="175" t="s">
        <v>86</v>
      </c>
      <c r="F9" s="175">
        <v>4779671</v>
      </c>
      <c r="G9" s="175" t="s">
        <v>2172</v>
      </c>
      <c r="H9" s="175" t="s">
        <v>88</v>
      </c>
      <c r="I9" s="183" t="s">
        <v>2518</v>
      </c>
      <c r="J9" s="175" t="s">
        <v>2517</v>
      </c>
      <c r="K9" s="175"/>
      <c r="L9" s="175" t="s">
        <v>2283</v>
      </c>
      <c r="M9" s="175" t="s">
        <v>76</v>
      </c>
      <c r="N9" s="175" t="s">
        <v>76</v>
      </c>
      <c r="O9" s="175" t="s">
        <v>76</v>
      </c>
      <c r="P9" s="175" t="s">
        <v>76</v>
      </c>
      <c r="Q9" s="175" t="s">
        <v>76</v>
      </c>
      <c r="R9" s="175" t="s">
        <v>76</v>
      </c>
      <c r="S9" s="175" t="s">
        <v>76</v>
      </c>
      <c r="T9" s="175" t="s">
        <v>76</v>
      </c>
      <c r="U9" s="175" t="s">
        <v>2460</v>
      </c>
    </row>
    <row r="10" spans="1:21" s="63" customFormat="1" x14ac:dyDescent="0.4">
      <c r="B10" s="175" t="s">
        <v>2073</v>
      </c>
      <c r="C10" s="175" t="s">
        <v>1195</v>
      </c>
      <c r="D10" s="175" t="s">
        <v>1973</v>
      </c>
      <c r="E10" s="175" t="s">
        <v>86</v>
      </c>
      <c r="F10" s="175">
        <v>4757960</v>
      </c>
      <c r="G10" s="175" t="s">
        <v>2173</v>
      </c>
      <c r="H10" s="175" t="s">
        <v>88</v>
      </c>
      <c r="I10" s="183" t="s">
        <v>2520</v>
      </c>
      <c r="J10" s="184" t="s">
        <v>2519</v>
      </c>
      <c r="K10" s="175" t="s">
        <v>2314</v>
      </c>
      <c r="L10" s="175" t="s">
        <v>2284</v>
      </c>
      <c r="M10" s="175" t="s">
        <v>76</v>
      </c>
      <c r="N10" s="175" t="s">
        <v>76</v>
      </c>
      <c r="O10" s="175" t="s">
        <v>76</v>
      </c>
      <c r="P10" s="175" t="s">
        <v>76</v>
      </c>
      <c r="Q10" s="175" t="s">
        <v>76</v>
      </c>
      <c r="R10" s="175" t="s">
        <v>76</v>
      </c>
      <c r="S10" s="175" t="s">
        <v>76</v>
      </c>
      <c r="T10" s="175" t="s">
        <v>76</v>
      </c>
      <c r="U10" s="175" t="s">
        <v>2460</v>
      </c>
    </row>
    <row r="11" spans="1:21" s="63" customFormat="1" x14ac:dyDescent="0.4">
      <c r="B11" s="175" t="s">
        <v>2074</v>
      </c>
      <c r="C11" s="175" t="s">
        <v>1195</v>
      </c>
      <c r="D11" s="175" t="s">
        <v>1974</v>
      </c>
      <c r="E11" s="175" t="s">
        <v>86</v>
      </c>
      <c r="F11" s="175">
        <v>4767610</v>
      </c>
      <c r="G11" s="175" t="s">
        <v>2174</v>
      </c>
      <c r="H11" s="175" t="s">
        <v>2262</v>
      </c>
      <c r="I11" s="175" t="s">
        <v>2355</v>
      </c>
      <c r="J11" s="175" t="s">
        <v>2354</v>
      </c>
      <c r="K11" s="175"/>
      <c r="L11" s="175"/>
      <c r="M11" s="175" t="s">
        <v>76</v>
      </c>
      <c r="N11" s="175" t="s">
        <v>76</v>
      </c>
      <c r="O11" s="175" t="s">
        <v>76</v>
      </c>
      <c r="P11" s="175" t="s">
        <v>76</v>
      </c>
      <c r="Q11" s="175" t="s">
        <v>76</v>
      </c>
      <c r="R11" s="175" t="s">
        <v>76</v>
      </c>
      <c r="S11" s="175" t="s">
        <v>76</v>
      </c>
      <c r="T11" s="175" t="s">
        <v>76</v>
      </c>
      <c r="U11" s="175" t="s">
        <v>2460</v>
      </c>
    </row>
    <row r="12" spans="1:21" s="63" customFormat="1" x14ac:dyDescent="0.4">
      <c r="B12" s="175" t="s">
        <v>2075</v>
      </c>
      <c r="C12" s="175" t="s">
        <v>1195</v>
      </c>
      <c r="D12" s="175" t="s">
        <v>1975</v>
      </c>
      <c r="E12" s="175" t="s">
        <v>86</v>
      </c>
      <c r="F12" s="175">
        <v>4737908</v>
      </c>
      <c r="G12" s="175" t="s">
        <v>2175</v>
      </c>
      <c r="H12" s="175" t="s">
        <v>88</v>
      </c>
      <c r="I12" s="183" t="s">
        <v>2522</v>
      </c>
      <c r="J12" s="175" t="s">
        <v>2521</v>
      </c>
      <c r="K12" s="175" t="s">
        <v>2315</v>
      </c>
      <c r="L12" s="175"/>
      <c r="M12" s="175" t="s">
        <v>76</v>
      </c>
      <c r="N12" s="175" t="s">
        <v>76</v>
      </c>
      <c r="O12" s="175" t="s">
        <v>76</v>
      </c>
      <c r="P12" s="175" t="s">
        <v>76</v>
      </c>
      <c r="Q12" s="175" t="s">
        <v>76</v>
      </c>
      <c r="R12" s="175" t="s">
        <v>76</v>
      </c>
      <c r="S12" s="175" t="s">
        <v>76</v>
      </c>
      <c r="T12" s="175" t="s">
        <v>76</v>
      </c>
      <c r="U12" s="175" t="s">
        <v>2460</v>
      </c>
    </row>
    <row r="13" spans="1:21" s="63" customFormat="1" x14ac:dyDescent="0.4">
      <c r="B13" s="175" t="s">
        <v>2076</v>
      </c>
      <c r="C13" s="175" t="s">
        <v>1195</v>
      </c>
      <c r="D13" s="175" t="s">
        <v>1976</v>
      </c>
      <c r="E13" s="175" t="s">
        <v>86</v>
      </c>
      <c r="F13" s="175">
        <v>5086861</v>
      </c>
      <c r="G13" s="175" t="s">
        <v>2176</v>
      </c>
      <c r="H13" s="175" t="s">
        <v>2263</v>
      </c>
      <c r="I13" s="183" t="s">
        <v>2524</v>
      </c>
      <c r="J13" s="175" t="s">
        <v>2523</v>
      </c>
      <c r="K13" s="175"/>
      <c r="L13" s="175"/>
      <c r="M13" s="175" t="s">
        <v>76</v>
      </c>
      <c r="N13" s="175" t="s">
        <v>76</v>
      </c>
      <c r="O13" s="175" t="s">
        <v>76</v>
      </c>
      <c r="P13" s="175" t="s">
        <v>76</v>
      </c>
      <c r="Q13" s="175" t="s">
        <v>76</v>
      </c>
      <c r="R13" s="175" t="s">
        <v>76</v>
      </c>
      <c r="S13" s="175" t="s">
        <v>76</v>
      </c>
      <c r="T13" s="175" t="s">
        <v>76</v>
      </c>
      <c r="U13" s="175" t="s">
        <v>2460</v>
      </c>
    </row>
    <row r="14" spans="1:21" s="63" customFormat="1" x14ac:dyDescent="0.4">
      <c r="B14" s="175" t="s">
        <v>2077</v>
      </c>
      <c r="C14" s="175" t="s">
        <v>1195</v>
      </c>
      <c r="D14" s="175" t="s">
        <v>1977</v>
      </c>
      <c r="E14" s="175" t="s">
        <v>86</v>
      </c>
      <c r="F14" s="175">
        <v>4733563</v>
      </c>
      <c r="G14" s="175" t="s">
        <v>2177</v>
      </c>
      <c r="H14" s="175" t="s">
        <v>2264</v>
      </c>
      <c r="I14" s="175" t="s">
        <v>2358</v>
      </c>
      <c r="J14" s="175" t="s">
        <v>2356</v>
      </c>
      <c r="K14" s="175" t="s">
        <v>2316</v>
      </c>
      <c r="L14" s="175" t="s">
        <v>2285</v>
      </c>
      <c r="M14" s="175" t="s">
        <v>76</v>
      </c>
      <c r="N14" s="175" t="s">
        <v>76</v>
      </c>
      <c r="O14" s="175" t="s">
        <v>76</v>
      </c>
      <c r="P14" s="175" t="s">
        <v>76</v>
      </c>
      <c r="Q14" s="175" t="s">
        <v>76</v>
      </c>
      <c r="R14" s="175" t="s">
        <v>76</v>
      </c>
      <c r="S14" s="175" t="s">
        <v>76</v>
      </c>
      <c r="T14" s="175" t="s">
        <v>76</v>
      </c>
      <c r="U14" s="175" t="s">
        <v>2460</v>
      </c>
    </row>
    <row r="15" spans="1:21" s="63" customFormat="1" x14ac:dyDescent="0.4">
      <c r="B15" s="175" t="s">
        <v>2078</v>
      </c>
      <c r="C15" s="175" t="s">
        <v>1195</v>
      </c>
      <c r="D15" s="175" t="s">
        <v>1978</v>
      </c>
      <c r="E15" s="175" t="s">
        <v>86</v>
      </c>
      <c r="F15" s="175">
        <v>5577426</v>
      </c>
      <c r="G15" s="175" t="s">
        <v>2178</v>
      </c>
      <c r="H15" s="175" t="s">
        <v>88</v>
      </c>
      <c r="I15" s="183" t="s">
        <v>2526</v>
      </c>
      <c r="J15" s="175" t="s">
        <v>2525</v>
      </c>
      <c r="K15" s="175"/>
      <c r="L15" s="175"/>
      <c r="M15" s="175" t="s">
        <v>76</v>
      </c>
      <c r="N15" s="175" t="s">
        <v>76</v>
      </c>
      <c r="O15" s="175" t="s">
        <v>76</v>
      </c>
      <c r="P15" s="175" t="s">
        <v>76</v>
      </c>
      <c r="Q15" s="175" t="s">
        <v>76</v>
      </c>
      <c r="R15" s="175" t="s">
        <v>76</v>
      </c>
      <c r="S15" s="175" t="s">
        <v>76</v>
      </c>
      <c r="T15" s="175" t="s">
        <v>76</v>
      </c>
      <c r="U15" s="175" t="s">
        <v>2460</v>
      </c>
    </row>
    <row r="16" spans="1:21" s="63" customFormat="1" x14ac:dyDescent="0.4">
      <c r="B16" s="175" t="s">
        <v>2079</v>
      </c>
      <c r="C16" s="175" t="s">
        <v>1195</v>
      </c>
      <c r="D16" s="175" t="s">
        <v>1979</v>
      </c>
      <c r="E16" s="175" t="s">
        <v>86</v>
      </c>
      <c r="F16" s="175">
        <v>5028875</v>
      </c>
      <c r="G16" s="175" t="s">
        <v>2179</v>
      </c>
      <c r="H16" s="175" t="s">
        <v>2265</v>
      </c>
      <c r="I16" s="175" t="s">
        <v>2362</v>
      </c>
      <c r="J16" s="184" t="s">
        <v>2361</v>
      </c>
      <c r="K16" s="175" t="s">
        <v>2317</v>
      </c>
      <c r="L16" s="175"/>
      <c r="M16" s="175" t="s">
        <v>76</v>
      </c>
      <c r="N16" s="175" t="s">
        <v>76</v>
      </c>
      <c r="O16" s="175" t="s">
        <v>76</v>
      </c>
      <c r="P16" s="175" t="s">
        <v>76</v>
      </c>
      <c r="Q16" s="175" t="s">
        <v>76</v>
      </c>
      <c r="R16" s="175" t="s">
        <v>76</v>
      </c>
      <c r="S16" s="175" t="s">
        <v>76</v>
      </c>
      <c r="T16" s="175" t="s">
        <v>76</v>
      </c>
      <c r="U16" s="175" t="s">
        <v>2460</v>
      </c>
    </row>
    <row r="17" spans="1:21" s="63" customFormat="1" x14ac:dyDescent="0.4">
      <c r="B17" s="175" t="s">
        <v>2080</v>
      </c>
      <c r="C17" s="175" t="s">
        <v>1195</v>
      </c>
      <c r="D17" s="175" t="s">
        <v>1980</v>
      </c>
      <c r="E17" s="175" t="s">
        <v>86</v>
      </c>
      <c r="F17" s="175">
        <v>5108956</v>
      </c>
      <c r="G17" s="175" t="s">
        <v>2180</v>
      </c>
      <c r="H17" s="175" t="s">
        <v>1595</v>
      </c>
      <c r="I17" s="175" t="s">
        <v>2364</v>
      </c>
      <c r="J17" s="175" t="s">
        <v>2363</v>
      </c>
      <c r="K17" s="175"/>
      <c r="L17" s="175"/>
      <c r="M17" s="175" t="s">
        <v>76</v>
      </c>
      <c r="N17" s="175" t="s">
        <v>76</v>
      </c>
      <c r="O17" s="175" t="s">
        <v>76</v>
      </c>
      <c r="P17" s="175" t="s">
        <v>76</v>
      </c>
      <c r="Q17" s="175" t="s">
        <v>76</v>
      </c>
      <c r="R17" s="175" t="s">
        <v>76</v>
      </c>
      <c r="S17" s="175" t="s">
        <v>76</v>
      </c>
      <c r="T17" s="175" t="s">
        <v>76</v>
      </c>
      <c r="U17" s="175" t="s">
        <v>2460</v>
      </c>
    </row>
    <row r="18" spans="1:21" s="63" customFormat="1" x14ac:dyDescent="0.4">
      <c r="B18" s="175" t="s">
        <v>2081</v>
      </c>
      <c r="C18" s="175" t="s">
        <v>1195</v>
      </c>
      <c r="D18" s="175" t="s">
        <v>1981</v>
      </c>
      <c r="E18" s="175" t="s">
        <v>86</v>
      </c>
      <c r="F18" s="175">
        <v>4733349</v>
      </c>
      <c r="G18" s="175" t="s">
        <v>2181</v>
      </c>
      <c r="H18" s="175" t="s">
        <v>88</v>
      </c>
      <c r="I18" s="183" t="s">
        <v>2528</v>
      </c>
      <c r="J18" s="175" t="s">
        <v>2527</v>
      </c>
      <c r="K18" s="175"/>
      <c r="L18" s="175" t="s">
        <v>2286</v>
      </c>
      <c r="M18" s="175" t="s">
        <v>76</v>
      </c>
      <c r="N18" s="175" t="s">
        <v>76</v>
      </c>
      <c r="O18" s="175" t="s">
        <v>76</v>
      </c>
      <c r="P18" s="175" t="s">
        <v>76</v>
      </c>
      <c r="Q18" s="175" t="s">
        <v>76</v>
      </c>
      <c r="R18" s="175" t="s">
        <v>76</v>
      </c>
      <c r="S18" s="175" t="s">
        <v>76</v>
      </c>
      <c r="T18" s="175" t="s">
        <v>76</v>
      </c>
      <c r="U18" s="175" t="s">
        <v>2460</v>
      </c>
    </row>
    <row r="19" spans="1:21" s="63" customFormat="1" x14ac:dyDescent="0.4">
      <c r="A19" s="59"/>
      <c r="B19" s="175" t="s">
        <v>2082</v>
      </c>
      <c r="C19" s="175" t="s">
        <v>1195</v>
      </c>
      <c r="D19" s="175" t="s">
        <v>1982</v>
      </c>
      <c r="E19" s="175" t="s">
        <v>86</v>
      </c>
      <c r="F19" s="175">
        <v>4733387</v>
      </c>
      <c r="G19" s="175" t="s">
        <v>2182</v>
      </c>
      <c r="H19" s="175" t="s">
        <v>1595</v>
      </c>
      <c r="I19" s="175" t="s">
        <v>2350</v>
      </c>
      <c r="J19" s="175" t="s">
        <v>2365</v>
      </c>
      <c r="K19" s="175" t="s">
        <v>2515</v>
      </c>
      <c r="L19" s="175" t="s">
        <v>2287</v>
      </c>
      <c r="M19" s="175" t="s">
        <v>76</v>
      </c>
      <c r="N19" s="175" t="s">
        <v>76</v>
      </c>
      <c r="O19" s="175" t="s">
        <v>76</v>
      </c>
      <c r="P19" s="175" t="s">
        <v>76</v>
      </c>
      <c r="Q19" s="175" t="s">
        <v>76</v>
      </c>
      <c r="R19" s="175" t="s">
        <v>76</v>
      </c>
      <c r="S19" s="175" t="s">
        <v>76</v>
      </c>
      <c r="T19" s="175" t="s">
        <v>76</v>
      </c>
      <c r="U19" s="175" t="s">
        <v>2460</v>
      </c>
    </row>
    <row r="20" spans="1:21" s="63" customFormat="1" x14ac:dyDescent="0.4">
      <c r="B20" s="175" t="s">
        <v>2083</v>
      </c>
      <c r="C20" s="175" t="s">
        <v>1195</v>
      </c>
      <c r="D20" s="175" t="s">
        <v>1983</v>
      </c>
      <c r="E20" s="175" t="s">
        <v>86</v>
      </c>
      <c r="F20" s="175">
        <v>4986784</v>
      </c>
      <c r="G20" s="175" t="s">
        <v>2183</v>
      </c>
      <c r="H20" s="175" t="s">
        <v>88</v>
      </c>
      <c r="I20" s="183" t="s">
        <v>2530</v>
      </c>
      <c r="J20" s="175" t="s">
        <v>2529</v>
      </c>
      <c r="K20" s="175" t="s">
        <v>2318</v>
      </c>
      <c r="L20" s="175" t="s">
        <v>2288</v>
      </c>
      <c r="M20" s="175" t="s">
        <v>76</v>
      </c>
      <c r="N20" s="175" t="s">
        <v>76</v>
      </c>
      <c r="O20" s="175" t="s">
        <v>76</v>
      </c>
      <c r="P20" s="175" t="s">
        <v>76</v>
      </c>
      <c r="Q20" s="175" t="s">
        <v>76</v>
      </c>
      <c r="R20" s="175" t="s">
        <v>76</v>
      </c>
      <c r="S20" s="175" t="s">
        <v>76</v>
      </c>
      <c r="T20" s="175" t="s">
        <v>76</v>
      </c>
      <c r="U20" s="175" t="s">
        <v>2460</v>
      </c>
    </row>
    <row r="21" spans="1:21" s="63" customFormat="1" x14ac:dyDescent="0.4">
      <c r="B21" s="175" t="s">
        <v>2084</v>
      </c>
      <c r="C21" s="175" t="s">
        <v>1195</v>
      </c>
      <c r="D21" s="175" t="s">
        <v>1984</v>
      </c>
      <c r="E21" s="175" t="s">
        <v>86</v>
      </c>
      <c r="F21" s="175">
        <v>5666054</v>
      </c>
      <c r="G21" s="175" t="s">
        <v>2184</v>
      </c>
      <c r="H21" s="175" t="s">
        <v>2265</v>
      </c>
      <c r="I21" s="175" t="s">
        <v>2367</v>
      </c>
      <c r="J21" s="175" t="s">
        <v>2366</v>
      </c>
      <c r="K21" s="175" t="s">
        <v>2319</v>
      </c>
      <c r="L21" s="175">
        <v>9048432250</v>
      </c>
      <c r="M21" s="175" t="s">
        <v>76</v>
      </c>
      <c r="N21" s="175" t="s">
        <v>76</v>
      </c>
      <c r="O21" s="175" t="s">
        <v>76</v>
      </c>
      <c r="P21" s="175" t="s">
        <v>76</v>
      </c>
      <c r="Q21" s="175" t="s">
        <v>76</v>
      </c>
      <c r="R21" s="175" t="s">
        <v>76</v>
      </c>
      <c r="S21" s="175" t="s">
        <v>76</v>
      </c>
      <c r="T21" s="175" t="s">
        <v>76</v>
      </c>
      <c r="U21" s="175" t="s">
        <v>2460</v>
      </c>
    </row>
    <row r="22" spans="1:21" s="63" customFormat="1" x14ac:dyDescent="0.4">
      <c r="B22" s="175" t="s">
        <v>2085</v>
      </c>
      <c r="C22" s="175" t="s">
        <v>1195</v>
      </c>
      <c r="D22" s="175" t="s">
        <v>1985</v>
      </c>
      <c r="E22" s="175" t="s">
        <v>86</v>
      </c>
      <c r="F22" s="175">
        <v>5167659</v>
      </c>
      <c r="G22" s="175" t="s">
        <v>2185</v>
      </c>
      <c r="H22" s="175" t="s">
        <v>1595</v>
      </c>
      <c r="I22" s="175" t="s">
        <v>2369</v>
      </c>
      <c r="J22" s="184" t="s">
        <v>2368</v>
      </c>
      <c r="K22" s="175"/>
      <c r="L22" s="175" t="s">
        <v>2289</v>
      </c>
      <c r="M22" s="175" t="s">
        <v>76</v>
      </c>
      <c r="N22" s="175" t="s">
        <v>76</v>
      </c>
      <c r="O22" s="175" t="s">
        <v>76</v>
      </c>
      <c r="P22" s="175" t="s">
        <v>76</v>
      </c>
      <c r="Q22" s="175" t="s">
        <v>76</v>
      </c>
      <c r="R22" s="175" t="s">
        <v>76</v>
      </c>
      <c r="S22" s="175" t="s">
        <v>76</v>
      </c>
      <c r="T22" s="175" t="s">
        <v>76</v>
      </c>
      <c r="U22" s="175" t="s">
        <v>2460</v>
      </c>
    </row>
    <row r="23" spans="1:21" s="63" customFormat="1" x14ac:dyDescent="0.4">
      <c r="B23" s="175" t="s">
        <v>2086</v>
      </c>
      <c r="C23" s="175" t="s">
        <v>1195</v>
      </c>
      <c r="D23" s="175" t="s">
        <v>1986</v>
      </c>
      <c r="E23" s="175" t="s">
        <v>86</v>
      </c>
      <c r="F23" s="175">
        <v>5435575</v>
      </c>
      <c r="G23" s="175" t="s">
        <v>2186</v>
      </c>
      <c r="H23" s="175" t="s">
        <v>2266</v>
      </c>
      <c r="I23" s="175" t="s">
        <v>2371</v>
      </c>
      <c r="J23" s="175" t="s">
        <v>2370</v>
      </c>
      <c r="K23" s="175"/>
      <c r="L23" s="175" t="s">
        <v>2290</v>
      </c>
      <c r="M23" s="175" t="s">
        <v>76</v>
      </c>
      <c r="N23" s="175" t="s">
        <v>76</v>
      </c>
      <c r="O23" s="175" t="s">
        <v>76</v>
      </c>
      <c r="P23" s="175" t="s">
        <v>76</v>
      </c>
      <c r="Q23" s="175" t="s">
        <v>76</v>
      </c>
      <c r="R23" s="175" t="s">
        <v>76</v>
      </c>
      <c r="S23" s="175" t="s">
        <v>76</v>
      </c>
      <c r="T23" s="175" t="s">
        <v>76</v>
      </c>
      <c r="U23" s="175" t="s">
        <v>2460</v>
      </c>
    </row>
    <row r="24" spans="1:21" s="63" customFormat="1" x14ac:dyDescent="0.4">
      <c r="B24" s="175" t="s">
        <v>2087</v>
      </c>
      <c r="C24" s="175" t="s">
        <v>1195</v>
      </c>
      <c r="D24" s="175" t="s">
        <v>1987</v>
      </c>
      <c r="E24" s="175" t="s">
        <v>86</v>
      </c>
      <c r="F24" s="175">
        <v>5792692</v>
      </c>
      <c r="G24" s="175" t="s">
        <v>2187</v>
      </c>
      <c r="H24" s="175" t="s">
        <v>88</v>
      </c>
      <c r="I24" s="183" t="s">
        <v>2522</v>
      </c>
      <c r="J24" s="175" t="s">
        <v>2531</v>
      </c>
      <c r="K24" s="175" t="s">
        <v>2320</v>
      </c>
      <c r="L24" s="175" t="s">
        <v>2291</v>
      </c>
      <c r="M24" s="175" t="s">
        <v>76</v>
      </c>
      <c r="N24" s="175" t="s">
        <v>76</v>
      </c>
      <c r="O24" s="175" t="s">
        <v>76</v>
      </c>
      <c r="P24" s="175" t="s">
        <v>76</v>
      </c>
      <c r="Q24" s="175" t="s">
        <v>76</v>
      </c>
      <c r="R24" s="175" t="s">
        <v>76</v>
      </c>
      <c r="S24" s="175" t="s">
        <v>76</v>
      </c>
      <c r="T24" s="175" t="s">
        <v>76</v>
      </c>
      <c r="U24" s="175" t="s">
        <v>2460</v>
      </c>
    </row>
    <row r="25" spans="1:21" s="63" customFormat="1" x14ac:dyDescent="0.4">
      <c r="B25" s="175" t="s">
        <v>2088</v>
      </c>
      <c r="C25" s="175" t="s">
        <v>1195</v>
      </c>
      <c r="D25" s="175" t="s">
        <v>1988</v>
      </c>
      <c r="E25" s="175" t="s">
        <v>86</v>
      </c>
      <c r="F25" s="175">
        <v>5785264</v>
      </c>
      <c r="G25" s="175" t="s">
        <v>2188</v>
      </c>
      <c r="H25" s="175" t="s">
        <v>88</v>
      </c>
      <c r="I25" s="175" t="s">
        <v>2373</v>
      </c>
      <c r="J25" s="175" t="s">
        <v>2372</v>
      </c>
      <c r="K25" s="175"/>
      <c r="L25" s="175" t="s">
        <v>2292</v>
      </c>
      <c r="M25" s="175" t="s">
        <v>76</v>
      </c>
      <c r="N25" s="175" t="s">
        <v>76</v>
      </c>
      <c r="O25" s="175" t="s">
        <v>76</v>
      </c>
      <c r="P25" s="175" t="s">
        <v>76</v>
      </c>
      <c r="Q25" s="175" t="s">
        <v>76</v>
      </c>
      <c r="R25" s="175" t="s">
        <v>76</v>
      </c>
      <c r="S25" s="175" t="s">
        <v>76</v>
      </c>
      <c r="T25" s="175" t="s">
        <v>76</v>
      </c>
      <c r="U25" s="175" t="s">
        <v>2460</v>
      </c>
    </row>
    <row r="26" spans="1:21" s="63" customFormat="1" x14ac:dyDescent="0.4">
      <c r="B26" s="175" t="s">
        <v>2089</v>
      </c>
      <c r="C26" s="175" t="s">
        <v>1195</v>
      </c>
      <c r="D26" s="175" t="s">
        <v>1989</v>
      </c>
      <c r="E26" s="175" t="s">
        <v>86</v>
      </c>
      <c r="F26" s="175">
        <v>5613823</v>
      </c>
      <c r="G26" s="175" t="s">
        <v>2189</v>
      </c>
      <c r="H26" s="175" t="s">
        <v>88</v>
      </c>
      <c r="I26" s="183" t="s">
        <v>2522</v>
      </c>
      <c r="J26" s="175" t="s">
        <v>2532</v>
      </c>
      <c r="K26" s="175"/>
      <c r="L26" s="175" t="s">
        <v>2293</v>
      </c>
      <c r="M26" s="175" t="s">
        <v>76</v>
      </c>
      <c r="N26" s="175" t="s">
        <v>76</v>
      </c>
      <c r="O26" s="175" t="s">
        <v>76</v>
      </c>
      <c r="P26" s="175" t="s">
        <v>76</v>
      </c>
      <c r="Q26" s="175" t="s">
        <v>76</v>
      </c>
      <c r="R26" s="175" t="s">
        <v>76</v>
      </c>
      <c r="S26" s="175" t="s">
        <v>76</v>
      </c>
      <c r="T26" s="175" t="s">
        <v>76</v>
      </c>
      <c r="U26" s="175" t="s">
        <v>2460</v>
      </c>
    </row>
    <row r="27" spans="1:21" s="63" customFormat="1" x14ac:dyDescent="0.4">
      <c r="B27" s="175" t="s">
        <v>2090</v>
      </c>
      <c r="C27" s="175" t="s">
        <v>1195</v>
      </c>
      <c r="D27" s="175" t="s">
        <v>1990</v>
      </c>
      <c r="E27" s="175" t="s">
        <v>86</v>
      </c>
      <c r="F27" s="175">
        <v>5831793</v>
      </c>
      <c r="G27" s="175" t="s">
        <v>2190</v>
      </c>
      <c r="H27" s="175" t="s">
        <v>88</v>
      </c>
      <c r="I27" s="183" t="s">
        <v>2522</v>
      </c>
      <c r="J27" s="175" t="s">
        <v>2533</v>
      </c>
      <c r="K27" s="175"/>
      <c r="L27" s="175" t="s">
        <v>2294</v>
      </c>
      <c r="M27" s="175" t="s">
        <v>76</v>
      </c>
      <c r="N27" s="175" t="s">
        <v>76</v>
      </c>
      <c r="O27" s="175" t="s">
        <v>76</v>
      </c>
      <c r="P27" s="175" t="s">
        <v>76</v>
      </c>
      <c r="Q27" s="175" t="s">
        <v>76</v>
      </c>
      <c r="R27" s="175" t="s">
        <v>76</v>
      </c>
      <c r="S27" s="175" t="s">
        <v>76</v>
      </c>
      <c r="T27" s="175" t="s">
        <v>76</v>
      </c>
      <c r="U27" s="175" t="s">
        <v>2460</v>
      </c>
    </row>
    <row r="28" spans="1:21" s="63" customFormat="1" x14ac:dyDescent="0.4">
      <c r="B28" s="175" t="s">
        <v>2091</v>
      </c>
      <c r="C28" s="175" t="s">
        <v>1195</v>
      </c>
      <c r="D28" s="175" t="s">
        <v>1991</v>
      </c>
      <c r="E28" s="175" t="s">
        <v>86</v>
      </c>
      <c r="F28" s="175">
        <v>5785702</v>
      </c>
      <c r="G28" s="175" t="s">
        <v>2191</v>
      </c>
      <c r="H28" s="175" t="s">
        <v>88</v>
      </c>
      <c r="I28" s="183" t="s">
        <v>2530</v>
      </c>
      <c r="J28" s="184" t="s">
        <v>2534</v>
      </c>
      <c r="K28" s="175" t="s">
        <v>2321</v>
      </c>
      <c r="L28" s="175" t="s">
        <v>2295</v>
      </c>
      <c r="M28" s="175" t="s">
        <v>76</v>
      </c>
      <c r="N28" s="175" t="s">
        <v>76</v>
      </c>
      <c r="O28" s="175" t="s">
        <v>76</v>
      </c>
      <c r="P28" s="175" t="s">
        <v>76</v>
      </c>
      <c r="Q28" s="175" t="s">
        <v>76</v>
      </c>
      <c r="R28" s="175" t="s">
        <v>76</v>
      </c>
      <c r="S28" s="175" t="s">
        <v>76</v>
      </c>
      <c r="T28" s="175" t="s">
        <v>76</v>
      </c>
      <c r="U28" s="175" t="s">
        <v>2460</v>
      </c>
    </row>
    <row r="29" spans="1:21" s="63" customFormat="1" x14ac:dyDescent="0.4">
      <c r="B29" s="175" t="s">
        <v>2092</v>
      </c>
      <c r="C29" s="175" t="s">
        <v>1195</v>
      </c>
      <c r="D29" s="175" t="s">
        <v>1992</v>
      </c>
      <c r="E29" s="175" t="s">
        <v>86</v>
      </c>
      <c r="F29" s="175">
        <v>5784484</v>
      </c>
      <c r="G29" s="175" t="s">
        <v>2192</v>
      </c>
      <c r="H29" s="175" t="s">
        <v>2267</v>
      </c>
      <c r="I29" s="175" t="s">
        <v>2375</v>
      </c>
      <c r="J29" s="175" t="s">
        <v>2374</v>
      </c>
      <c r="K29" s="175"/>
      <c r="L29" s="175" t="s">
        <v>2296</v>
      </c>
      <c r="M29" s="175" t="s">
        <v>76</v>
      </c>
      <c r="N29" s="175" t="s">
        <v>76</v>
      </c>
      <c r="O29" s="175" t="s">
        <v>76</v>
      </c>
      <c r="P29" s="175" t="s">
        <v>76</v>
      </c>
      <c r="Q29" s="175" t="s">
        <v>76</v>
      </c>
      <c r="R29" s="175" t="s">
        <v>76</v>
      </c>
      <c r="S29" s="175" t="s">
        <v>76</v>
      </c>
      <c r="T29" s="175" t="s">
        <v>76</v>
      </c>
      <c r="U29" s="175" t="s">
        <v>2460</v>
      </c>
    </row>
    <row r="30" spans="1:21" s="63" customFormat="1" x14ac:dyDescent="0.4">
      <c r="B30" s="175" t="s">
        <v>2093</v>
      </c>
      <c r="C30" s="175" t="s">
        <v>1195</v>
      </c>
      <c r="D30" s="175" t="s">
        <v>1993</v>
      </c>
      <c r="E30" s="175" t="s">
        <v>86</v>
      </c>
      <c r="F30" s="175">
        <v>5923557</v>
      </c>
      <c r="G30" s="175" t="s">
        <v>2193</v>
      </c>
      <c r="H30" s="175" t="s">
        <v>1595</v>
      </c>
      <c r="I30" s="175" t="s">
        <v>2350</v>
      </c>
      <c r="J30" s="175" t="s">
        <v>2376</v>
      </c>
      <c r="K30" s="175"/>
      <c r="L30" s="175"/>
      <c r="M30" s="175" t="s">
        <v>76</v>
      </c>
      <c r="N30" s="175" t="s">
        <v>76</v>
      </c>
      <c r="O30" s="175" t="s">
        <v>76</v>
      </c>
      <c r="P30" s="175" t="s">
        <v>76</v>
      </c>
      <c r="Q30" s="175" t="s">
        <v>76</v>
      </c>
      <c r="R30" s="175" t="s">
        <v>76</v>
      </c>
      <c r="S30" s="175" t="s">
        <v>76</v>
      </c>
      <c r="T30" s="175" t="s">
        <v>76</v>
      </c>
      <c r="U30" s="175" t="s">
        <v>2460</v>
      </c>
    </row>
    <row r="31" spans="1:21" s="63" customFormat="1" x14ac:dyDescent="0.4">
      <c r="B31" s="175" t="s">
        <v>2094</v>
      </c>
      <c r="C31" s="175" t="s">
        <v>1195</v>
      </c>
      <c r="D31" s="175" t="s">
        <v>1994</v>
      </c>
      <c r="E31" s="175" t="s">
        <v>86</v>
      </c>
      <c r="F31" s="175">
        <v>5966458</v>
      </c>
      <c r="G31" s="175" t="s">
        <v>2194</v>
      </c>
      <c r="H31" s="175" t="s">
        <v>2264</v>
      </c>
      <c r="I31" s="175" t="s">
        <v>2358</v>
      </c>
      <c r="J31" s="175" t="s">
        <v>2377</v>
      </c>
      <c r="K31" s="175"/>
      <c r="L31" s="175" t="s">
        <v>2297</v>
      </c>
      <c r="M31" s="175" t="s">
        <v>76</v>
      </c>
      <c r="N31" s="175" t="s">
        <v>76</v>
      </c>
      <c r="O31" s="175" t="s">
        <v>76</v>
      </c>
      <c r="P31" s="175" t="s">
        <v>76</v>
      </c>
      <c r="Q31" s="175" t="s">
        <v>76</v>
      </c>
      <c r="R31" s="175" t="s">
        <v>76</v>
      </c>
      <c r="S31" s="175" t="s">
        <v>76</v>
      </c>
      <c r="T31" s="175" t="s">
        <v>76</v>
      </c>
      <c r="U31" s="175" t="s">
        <v>2460</v>
      </c>
    </row>
    <row r="32" spans="1:21" s="63" customFormat="1" x14ac:dyDescent="0.4">
      <c r="B32" s="175" t="s">
        <v>2095</v>
      </c>
      <c r="C32" s="175" t="s">
        <v>1195</v>
      </c>
      <c r="D32" s="175" t="s">
        <v>1995</v>
      </c>
      <c r="E32" s="175" t="s">
        <v>86</v>
      </c>
      <c r="F32" s="175">
        <v>5999289</v>
      </c>
      <c r="G32" s="175" t="s">
        <v>2195</v>
      </c>
      <c r="H32" s="175" t="s">
        <v>1595</v>
      </c>
      <c r="I32" s="175" t="s">
        <v>2347</v>
      </c>
      <c r="J32" s="175" t="s">
        <v>2378</v>
      </c>
      <c r="K32" s="175" t="s">
        <v>2322</v>
      </c>
      <c r="L32" s="175"/>
      <c r="M32" s="175" t="s">
        <v>76</v>
      </c>
      <c r="N32" s="175" t="s">
        <v>76</v>
      </c>
      <c r="O32" s="175" t="s">
        <v>76</v>
      </c>
      <c r="P32" s="175" t="s">
        <v>76</v>
      </c>
      <c r="Q32" s="175" t="s">
        <v>76</v>
      </c>
      <c r="R32" s="175" t="s">
        <v>76</v>
      </c>
      <c r="S32" s="175" t="s">
        <v>76</v>
      </c>
      <c r="T32" s="175" t="s">
        <v>76</v>
      </c>
      <c r="U32" s="175" t="s">
        <v>2460</v>
      </c>
    </row>
    <row r="33" spans="2:21" s="63" customFormat="1" x14ac:dyDescent="0.4">
      <c r="B33" s="175" t="s">
        <v>2096</v>
      </c>
      <c r="C33" s="175" t="s">
        <v>1195</v>
      </c>
      <c r="D33" s="175" t="s">
        <v>1996</v>
      </c>
      <c r="E33" s="175" t="s">
        <v>86</v>
      </c>
      <c r="F33" s="175">
        <v>5573959</v>
      </c>
      <c r="G33" s="175" t="s">
        <v>2196</v>
      </c>
      <c r="H33" s="175" t="s">
        <v>88</v>
      </c>
      <c r="I33" s="183" t="s">
        <v>2536</v>
      </c>
      <c r="J33" s="175" t="s">
        <v>2535</v>
      </c>
      <c r="K33" s="175" t="s">
        <v>2323</v>
      </c>
      <c r="L33" s="175"/>
      <c r="M33" s="175" t="s">
        <v>76</v>
      </c>
      <c r="N33" s="175" t="s">
        <v>76</v>
      </c>
      <c r="O33" s="175" t="s">
        <v>76</v>
      </c>
      <c r="P33" s="175" t="s">
        <v>76</v>
      </c>
      <c r="Q33" s="175" t="s">
        <v>76</v>
      </c>
      <c r="R33" s="175" t="s">
        <v>76</v>
      </c>
      <c r="S33" s="175" t="s">
        <v>76</v>
      </c>
      <c r="T33" s="175" t="s">
        <v>76</v>
      </c>
      <c r="U33" s="175" t="s">
        <v>2460</v>
      </c>
    </row>
    <row r="34" spans="2:21" s="63" customFormat="1" x14ac:dyDescent="0.4">
      <c r="B34" s="175" t="s">
        <v>2097</v>
      </c>
      <c r="C34" s="175" t="s">
        <v>1195</v>
      </c>
      <c r="D34" s="175" t="s">
        <v>1997</v>
      </c>
      <c r="E34" s="175" t="s">
        <v>86</v>
      </c>
      <c r="F34" s="175">
        <v>6020296</v>
      </c>
      <c r="G34" s="175" t="s">
        <v>2197</v>
      </c>
      <c r="H34" s="175" t="s">
        <v>88</v>
      </c>
      <c r="I34" s="183" t="s">
        <v>2518</v>
      </c>
      <c r="J34" s="184" t="s">
        <v>2537</v>
      </c>
      <c r="K34" s="175"/>
      <c r="L34" s="175"/>
      <c r="M34" s="175" t="s">
        <v>76</v>
      </c>
      <c r="N34" s="175" t="s">
        <v>76</v>
      </c>
      <c r="O34" s="175" t="s">
        <v>76</v>
      </c>
      <c r="P34" s="175" t="s">
        <v>76</v>
      </c>
      <c r="Q34" s="175" t="s">
        <v>76</v>
      </c>
      <c r="R34" s="175" t="s">
        <v>76</v>
      </c>
      <c r="S34" s="175" t="s">
        <v>76</v>
      </c>
      <c r="T34" s="175" t="s">
        <v>76</v>
      </c>
      <c r="U34" s="175" t="s">
        <v>2460</v>
      </c>
    </row>
    <row r="35" spans="2:21" s="63" customFormat="1" x14ac:dyDescent="0.4">
      <c r="B35" s="175" t="s">
        <v>2098</v>
      </c>
      <c r="C35" s="175" t="s">
        <v>1195</v>
      </c>
      <c r="D35" s="175" t="s">
        <v>1998</v>
      </c>
      <c r="E35" s="175" t="s">
        <v>86</v>
      </c>
      <c r="F35" s="175">
        <v>4733463</v>
      </c>
      <c r="G35" s="175" t="s">
        <v>2198</v>
      </c>
      <c r="H35" s="175" t="s">
        <v>1595</v>
      </c>
      <c r="I35" s="175" t="s">
        <v>2350</v>
      </c>
      <c r="J35" s="175" t="s">
        <v>2379</v>
      </c>
      <c r="K35" s="175"/>
      <c r="L35" s="175" t="s">
        <v>2298</v>
      </c>
      <c r="M35" s="175" t="s">
        <v>76</v>
      </c>
      <c r="N35" s="175" t="s">
        <v>76</v>
      </c>
      <c r="O35" s="175" t="s">
        <v>76</v>
      </c>
      <c r="P35" s="175" t="s">
        <v>76</v>
      </c>
      <c r="Q35" s="175" t="s">
        <v>76</v>
      </c>
      <c r="R35" s="175" t="s">
        <v>76</v>
      </c>
      <c r="S35" s="175" t="s">
        <v>76</v>
      </c>
      <c r="T35" s="175" t="s">
        <v>76</v>
      </c>
      <c r="U35" s="175" t="s">
        <v>2460</v>
      </c>
    </row>
    <row r="36" spans="2:21" s="63" customFormat="1" x14ac:dyDescent="0.4">
      <c r="B36" s="175" t="s">
        <v>2099</v>
      </c>
      <c r="C36" s="175" t="s">
        <v>1195</v>
      </c>
      <c r="D36" s="175" t="s">
        <v>1999</v>
      </c>
      <c r="E36" s="175" t="s">
        <v>86</v>
      </c>
      <c r="F36" s="175">
        <v>4733524</v>
      </c>
      <c r="G36" s="175" t="s">
        <v>2199</v>
      </c>
      <c r="H36" s="175" t="s">
        <v>2264</v>
      </c>
      <c r="I36" s="175" t="s">
        <v>2358</v>
      </c>
      <c r="J36" s="175" t="s">
        <v>2380</v>
      </c>
      <c r="K36" s="175"/>
      <c r="L36" s="175"/>
      <c r="M36" s="175" t="s">
        <v>76</v>
      </c>
      <c r="N36" s="175" t="s">
        <v>76</v>
      </c>
      <c r="O36" s="175" t="s">
        <v>76</v>
      </c>
      <c r="P36" s="175" t="s">
        <v>76</v>
      </c>
      <c r="Q36" s="175" t="s">
        <v>76</v>
      </c>
      <c r="R36" s="175" t="s">
        <v>76</v>
      </c>
      <c r="S36" s="175" t="s">
        <v>76</v>
      </c>
      <c r="T36" s="175" t="s">
        <v>76</v>
      </c>
      <c r="U36" s="175" t="s">
        <v>2460</v>
      </c>
    </row>
    <row r="37" spans="2:21" s="63" customFormat="1" x14ac:dyDescent="0.4">
      <c r="B37" s="175" t="s">
        <v>2100</v>
      </c>
      <c r="C37" s="175" t="s">
        <v>1195</v>
      </c>
      <c r="D37" s="175" t="s">
        <v>2000</v>
      </c>
      <c r="E37" s="175" t="s">
        <v>86</v>
      </c>
      <c r="F37" s="175">
        <v>5435541</v>
      </c>
      <c r="G37" s="175" t="s">
        <v>2183</v>
      </c>
      <c r="H37" s="175" t="s">
        <v>88</v>
      </c>
      <c r="I37" s="183" t="s">
        <v>2530</v>
      </c>
      <c r="J37" s="175" t="s">
        <v>2538</v>
      </c>
      <c r="K37" s="175"/>
      <c r="L37" s="175" t="s">
        <v>2299</v>
      </c>
      <c r="M37" s="175" t="s">
        <v>76</v>
      </c>
      <c r="N37" s="175" t="s">
        <v>76</v>
      </c>
      <c r="O37" s="175" t="s">
        <v>76</v>
      </c>
      <c r="P37" s="175" t="s">
        <v>76</v>
      </c>
      <c r="Q37" s="175" t="s">
        <v>76</v>
      </c>
      <c r="R37" s="175" t="s">
        <v>76</v>
      </c>
      <c r="S37" s="175" t="s">
        <v>76</v>
      </c>
      <c r="T37" s="175" t="s">
        <v>76</v>
      </c>
      <c r="U37" s="175" t="s">
        <v>2460</v>
      </c>
    </row>
    <row r="38" spans="2:21" s="63" customFormat="1" x14ac:dyDescent="0.4">
      <c r="B38" s="175" t="s">
        <v>2101</v>
      </c>
      <c r="C38" s="175" t="s">
        <v>1195</v>
      </c>
      <c r="D38" s="175" t="s">
        <v>2001</v>
      </c>
      <c r="E38" s="175" t="s">
        <v>86</v>
      </c>
      <c r="F38" s="175">
        <v>5440277</v>
      </c>
      <c r="G38" s="175" t="s">
        <v>2200</v>
      </c>
      <c r="H38" s="175" t="s">
        <v>2268</v>
      </c>
      <c r="I38" s="175" t="s">
        <v>2382</v>
      </c>
      <c r="J38" s="175" t="s">
        <v>2381</v>
      </c>
      <c r="K38" s="175"/>
      <c r="L38" s="175" t="s">
        <v>2300</v>
      </c>
      <c r="M38" s="175" t="s">
        <v>76</v>
      </c>
      <c r="N38" s="175" t="s">
        <v>76</v>
      </c>
      <c r="O38" s="175" t="s">
        <v>76</v>
      </c>
      <c r="P38" s="175" t="s">
        <v>76</v>
      </c>
      <c r="Q38" s="175" t="s">
        <v>76</v>
      </c>
      <c r="R38" s="175" t="s">
        <v>76</v>
      </c>
      <c r="S38" s="175" t="s">
        <v>76</v>
      </c>
      <c r="T38" s="175" t="s">
        <v>76</v>
      </c>
      <c r="U38" s="175" t="s">
        <v>2460</v>
      </c>
    </row>
    <row r="39" spans="2:21" s="63" customFormat="1" x14ac:dyDescent="0.4">
      <c r="B39" s="175" t="s">
        <v>2102</v>
      </c>
      <c r="C39" s="175" t="s">
        <v>1195</v>
      </c>
      <c r="D39" s="175" t="s">
        <v>2002</v>
      </c>
      <c r="E39" s="175" t="s">
        <v>86</v>
      </c>
      <c r="F39" s="175">
        <v>5670387</v>
      </c>
      <c r="G39" s="175" t="s">
        <v>2201</v>
      </c>
      <c r="H39" s="175" t="s">
        <v>2264</v>
      </c>
      <c r="I39" s="175" t="s">
        <v>2384</v>
      </c>
      <c r="J39" s="175" t="s">
        <v>2383</v>
      </c>
      <c r="K39" s="175"/>
      <c r="L39" s="175" t="s">
        <v>2301</v>
      </c>
      <c r="M39" s="175" t="s">
        <v>76</v>
      </c>
      <c r="N39" s="175" t="s">
        <v>76</v>
      </c>
      <c r="O39" s="175" t="s">
        <v>76</v>
      </c>
      <c r="P39" s="175" t="s">
        <v>76</v>
      </c>
      <c r="Q39" s="175" t="s">
        <v>76</v>
      </c>
      <c r="R39" s="175" t="s">
        <v>76</v>
      </c>
      <c r="S39" s="175" t="s">
        <v>76</v>
      </c>
      <c r="T39" s="175" t="s">
        <v>76</v>
      </c>
      <c r="U39" s="175" t="s">
        <v>2460</v>
      </c>
    </row>
    <row r="40" spans="2:21" s="63" customFormat="1" x14ac:dyDescent="0.4">
      <c r="B40" s="175" t="s">
        <v>2103</v>
      </c>
      <c r="C40" s="175" t="s">
        <v>1195</v>
      </c>
      <c r="D40" s="175" t="s">
        <v>2003</v>
      </c>
      <c r="E40" s="175" t="s">
        <v>86</v>
      </c>
      <c r="F40" s="175">
        <v>6034462</v>
      </c>
      <c r="G40" s="175" t="s">
        <v>2202</v>
      </c>
      <c r="H40" s="175" t="s">
        <v>88</v>
      </c>
      <c r="I40" s="183" t="s">
        <v>2528</v>
      </c>
      <c r="J40" s="184" t="s">
        <v>2539</v>
      </c>
      <c r="K40" s="175" t="s">
        <v>2324</v>
      </c>
      <c r="L40" s="175" t="s">
        <v>2302</v>
      </c>
      <c r="M40" s="175" t="s">
        <v>76</v>
      </c>
      <c r="N40" s="175" t="s">
        <v>76</v>
      </c>
      <c r="O40" s="175" t="s">
        <v>76</v>
      </c>
      <c r="P40" s="175" t="s">
        <v>76</v>
      </c>
      <c r="Q40" s="175" t="s">
        <v>76</v>
      </c>
      <c r="R40" s="175" t="s">
        <v>76</v>
      </c>
      <c r="S40" s="175" t="s">
        <v>76</v>
      </c>
      <c r="T40" s="175" t="s">
        <v>76</v>
      </c>
      <c r="U40" s="175" t="s">
        <v>2460</v>
      </c>
    </row>
    <row r="41" spans="2:21" s="63" customFormat="1" x14ac:dyDescent="0.4">
      <c r="B41" s="175" t="s">
        <v>2104</v>
      </c>
      <c r="C41" s="175" t="s">
        <v>1195</v>
      </c>
      <c r="D41" s="175" t="s">
        <v>2004</v>
      </c>
      <c r="E41" s="175" t="s">
        <v>86</v>
      </c>
      <c r="F41" s="175">
        <v>6042005</v>
      </c>
      <c r="G41" s="175" t="s">
        <v>2203</v>
      </c>
      <c r="H41" s="175" t="s">
        <v>1595</v>
      </c>
      <c r="I41" s="175" t="s">
        <v>2350</v>
      </c>
      <c r="J41" s="175" t="s">
        <v>2385</v>
      </c>
      <c r="K41" s="175" t="s">
        <v>2325</v>
      </c>
      <c r="L41" s="175" t="s">
        <v>2303</v>
      </c>
      <c r="M41" s="175" t="s">
        <v>76</v>
      </c>
      <c r="N41" s="175" t="s">
        <v>76</v>
      </c>
      <c r="O41" s="175" t="s">
        <v>76</v>
      </c>
      <c r="P41" s="175" t="s">
        <v>76</v>
      </c>
      <c r="Q41" s="175" t="s">
        <v>76</v>
      </c>
      <c r="R41" s="175" t="s">
        <v>76</v>
      </c>
      <c r="S41" s="175" t="s">
        <v>76</v>
      </c>
      <c r="T41" s="175" t="s">
        <v>76</v>
      </c>
      <c r="U41" s="175" t="s">
        <v>2460</v>
      </c>
    </row>
    <row r="42" spans="2:21" s="63" customFormat="1" x14ac:dyDescent="0.4">
      <c r="B42" s="175" t="s">
        <v>2105</v>
      </c>
      <c r="C42" s="175" t="s">
        <v>1195</v>
      </c>
      <c r="D42" s="175" t="s">
        <v>2005</v>
      </c>
      <c r="E42" s="175" t="s">
        <v>86</v>
      </c>
      <c r="F42" s="175">
        <v>6001469</v>
      </c>
      <c r="G42" s="175" t="s">
        <v>2204</v>
      </c>
      <c r="H42" s="175" t="s">
        <v>88</v>
      </c>
      <c r="I42" s="183" t="s">
        <v>2541</v>
      </c>
      <c r="J42" s="175" t="s">
        <v>2540</v>
      </c>
      <c r="K42" s="175"/>
      <c r="L42" s="175" t="s">
        <v>2304</v>
      </c>
      <c r="M42" s="175" t="s">
        <v>76</v>
      </c>
      <c r="N42" s="175" t="s">
        <v>76</v>
      </c>
      <c r="O42" s="175" t="s">
        <v>76</v>
      </c>
      <c r="P42" s="175" t="s">
        <v>76</v>
      </c>
      <c r="Q42" s="175" t="s">
        <v>76</v>
      </c>
      <c r="R42" s="175" t="s">
        <v>76</v>
      </c>
      <c r="S42" s="175" t="s">
        <v>76</v>
      </c>
      <c r="T42" s="175" t="s">
        <v>76</v>
      </c>
      <c r="U42" s="175" t="s">
        <v>2460</v>
      </c>
    </row>
    <row r="43" spans="2:21" s="63" customFormat="1" x14ac:dyDescent="0.4">
      <c r="B43" s="175" t="s">
        <v>2106</v>
      </c>
      <c r="C43" s="175" t="s">
        <v>1195</v>
      </c>
      <c r="D43" s="175" t="s">
        <v>2006</v>
      </c>
      <c r="E43" s="175" t="s">
        <v>86</v>
      </c>
      <c r="F43" s="175">
        <v>5436547</v>
      </c>
      <c r="G43" s="175" t="s">
        <v>2205</v>
      </c>
      <c r="H43" s="175" t="s">
        <v>1595</v>
      </c>
      <c r="I43" s="175" t="s">
        <v>2387</v>
      </c>
      <c r="J43" s="175" t="s">
        <v>2386</v>
      </c>
      <c r="K43" s="175"/>
      <c r="L43" s="175" t="s">
        <v>2305</v>
      </c>
      <c r="M43" s="175" t="s">
        <v>76</v>
      </c>
      <c r="N43" s="175" t="s">
        <v>76</v>
      </c>
      <c r="O43" s="175" t="s">
        <v>76</v>
      </c>
      <c r="P43" s="175" t="s">
        <v>76</v>
      </c>
      <c r="Q43" s="175" t="s">
        <v>76</v>
      </c>
      <c r="R43" s="175" t="s">
        <v>76</v>
      </c>
      <c r="S43" s="175" t="s">
        <v>76</v>
      </c>
      <c r="T43" s="175" t="s">
        <v>76</v>
      </c>
      <c r="U43" s="175" t="s">
        <v>2460</v>
      </c>
    </row>
    <row r="44" spans="2:21" s="63" customFormat="1" x14ac:dyDescent="0.4">
      <c r="B44" s="175" t="s">
        <v>2107</v>
      </c>
      <c r="C44" s="175" t="s">
        <v>1195</v>
      </c>
      <c r="D44" s="175" t="s">
        <v>2007</v>
      </c>
      <c r="E44" s="175" t="s">
        <v>86</v>
      </c>
      <c r="F44" s="175">
        <v>6052460</v>
      </c>
      <c r="G44" s="175" t="s">
        <v>2206</v>
      </c>
      <c r="H44" s="175" t="s">
        <v>2269</v>
      </c>
      <c r="I44" s="175" t="s">
        <v>2389</v>
      </c>
      <c r="J44" s="175" t="s">
        <v>2388</v>
      </c>
      <c r="K44" s="175"/>
      <c r="L44" s="175" t="s">
        <v>2306</v>
      </c>
      <c r="M44" s="175" t="s">
        <v>76</v>
      </c>
      <c r="N44" s="175" t="s">
        <v>76</v>
      </c>
      <c r="O44" s="175" t="s">
        <v>76</v>
      </c>
      <c r="P44" s="175" t="s">
        <v>76</v>
      </c>
      <c r="Q44" s="175" t="s">
        <v>76</v>
      </c>
      <c r="R44" s="175" t="s">
        <v>76</v>
      </c>
      <c r="S44" s="175" t="s">
        <v>76</v>
      </c>
      <c r="T44" s="175" t="s">
        <v>76</v>
      </c>
      <c r="U44" s="175" t="s">
        <v>2460</v>
      </c>
    </row>
    <row r="45" spans="2:21" s="63" customFormat="1" x14ac:dyDescent="0.4">
      <c r="B45" s="175" t="s">
        <v>2108</v>
      </c>
      <c r="C45" s="175" t="s">
        <v>1195</v>
      </c>
      <c r="D45" s="175" t="s">
        <v>2008</v>
      </c>
      <c r="E45" s="175" t="s">
        <v>86</v>
      </c>
      <c r="F45" s="175">
        <v>5993606</v>
      </c>
      <c r="G45" s="175" t="s">
        <v>2207</v>
      </c>
      <c r="H45" s="175" t="s">
        <v>2269</v>
      </c>
      <c r="I45" s="175" t="s">
        <v>2391</v>
      </c>
      <c r="J45" s="175" t="s">
        <v>2390</v>
      </c>
      <c r="K45" s="175" t="s">
        <v>2326</v>
      </c>
      <c r="L45" s="175"/>
      <c r="M45" s="175" t="s">
        <v>76</v>
      </c>
      <c r="N45" s="175" t="s">
        <v>76</v>
      </c>
      <c r="O45" s="175" t="s">
        <v>76</v>
      </c>
      <c r="P45" s="175" t="s">
        <v>76</v>
      </c>
      <c r="Q45" s="175" t="s">
        <v>76</v>
      </c>
      <c r="R45" s="175" t="s">
        <v>76</v>
      </c>
      <c r="S45" s="175" t="s">
        <v>76</v>
      </c>
      <c r="T45" s="175" t="s">
        <v>76</v>
      </c>
      <c r="U45" s="175" t="s">
        <v>2460</v>
      </c>
    </row>
    <row r="46" spans="2:21" s="63" customFormat="1" x14ac:dyDescent="0.4">
      <c r="B46" s="175" t="s">
        <v>2109</v>
      </c>
      <c r="C46" s="175" t="s">
        <v>1195</v>
      </c>
      <c r="D46" s="175" t="s">
        <v>2009</v>
      </c>
      <c r="E46" s="175" t="s">
        <v>86</v>
      </c>
      <c r="F46" s="175">
        <v>5864743</v>
      </c>
      <c r="G46" s="175" t="s">
        <v>2208</v>
      </c>
      <c r="H46" s="175" t="s">
        <v>2263</v>
      </c>
      <c r="I46" s="175" t="s">
        <v>2393</v>
      </c>
      <c r="J46" s="184" t="s">
        <v>2392</v>
      </c>
      <c r="K46" s="175"/>
      <c r="L46" s="175"/>
      <c r="M46" s="175" t="s">
        <v>76</v>
      </c>
      <c r="N46" s="175" t="s">
        <v>76</v>
      </c>
      <c r="O46" s="175" t="s">
        <v>76</v>
      </c>
      <c r="P46" s="175" t="s">
        <v>76</v>
      </c>
      <c r="Q46" s="175" t="s">
        <v>76</v>
      </c>
      <c r="R46" s="175" t="s">
        <v>76</v>
      </c>
      <c r="S46" s="175" t="s">
        <v>76</v>
      </c>
      <c r="T46" s="175" t="s">
        <v>76</v>
      </c>
      <c r="U46" s="175" t="s">
        <v>2460</v>
      </c>
    </row>
    <row r="47" spans="2:21" s="63" customFormat="1" x14ac:dyDescent="0.4">
      <c r="B47" s="175" t="s">
        <v>2110</v>
      </c>
      <c r="C47" s="175" t="s">
        <v>1195</v>
      </c>
      <c r="D47" s="175" t="s">
        <v>2010</v>
      </c>
      <c r="E47" s="175" t="s">
        <v>86</v>
      </c>
      <c r="F47" s="175">
        <v>6054100</v>
      </c>
      <c r="G47" s="175" t="s">
        <v>2209</v>
      </c>
      <c r="H47" s="175" t="s">
        <v>2270</v>
      </c>
      <c r="I47" s="175" t="s">
        <v>2395</v>
      </c>
      <c r="J47" s="175" t="s">
        <v>2394</v>
      </c>
      <c r="K47" s="175"/>
      <c r="L47" s="175" t="s">
        <v>2307</v>
      </c>
      <c r="M47" s="175" t="s">
        <v>76</v>
      </c>
      <c r="N47" s="175" t="s">
        <v>76</v>
      </c>
      <c r="O47" s="175" t="s">
        <v>76</v>
      </c>
      <c r="P47" s="175" t="s">
        <v>76</v>
      </c>
      <c r="Q47" s="175" t="s">
        <v>76</v>
      </c>
      <c r="R47" s="175" t="s">
        <v>76</v>
      </c>
      <c r="S47" s="175" t="s">
        <v>76</v>
      </c>
      <c r="T47" s="175" t="s">
        <v>76</v>
      </c>
      <c r="U47" s="175" t="s">
        <v>2460</v>
      </c>
    </row>
    <row r="48" spans="2:21" s="63" customFormat="1" x14ac:dyDescent="0.4">
      <c r="B48" s="175" t="s">
        <v>2111</v>
      </c>
      <c r="C48" s="175" t="s">
        <v>1195</v>
      </c>
      <c r="D48" s="175" t="s">
        <v>2011</v>
      </c>
      <c r="E48" s="175" t="s">
        <v>86</v>
      </c>
      <c r="F48" s="175">
        <v>5793675</v>
      </c>
      <c r="G48" s="175" t="s">
        <v>2210</v>
      </c>
      <c r="H48" s="175" t="s">
        <v>88</v>
      </c>
      <c r="I48" s="183" t="s">
        <v>2522</v>
      </c>
      <c r="J48" s="175" t="s">
        <v>2542</v>
      </c>
      <c r="K48" s="175" t="s">
        <v>2327</v>
      </c>
      <c r="L48" s="175"/>
      <c r="M48" s="175" t="s">
        <v>76</v>
      </c>
      <c r="N48" s="175" t="s">
        <v>76</v>
      </c>
      <c r="O48" s="175" t="s">
        <v>76</v>
      </c>
      <c r="P48" s="175" t="s">
        <v>76</v>
      </c>
      <c r="Q48" s="175" t="s">
        <v>76</v>
      </c>
      <c r="R48" s="175" t="s">
        <v>76</v>
      </c>
      <c r="S48" s="175" t="s">
        <v>76</v>
      </c>
      <c r="T48" s="175" t="s">
        <v>76</v>
      </c>
      <c r="U48" s="175" t="s">
        <v>2460</v>
      </c>
    </row>
    <row r="49" spans="2:21" s="63" customFormat="1" x14ac:dyDescent="0.4">
      <c r="B49" s="175" t="s">
        <v>2112</v>
      </c>
      <c r="C49" s="175" t="s">
        <v>1195</v>
      </c>
      <c r="D49" s="175" t="s">
        <v>2012</v>
      </c>
      <c r="E49" s="175" t="s">
        <v>86</v>
      </c>
      <c r="F49" s="175">
        <v>5784574</v>
      </c>
      <c r="G49" s="175" t="s">
        <v>2211</v>
      </c>
      <c r="H49" s="175" t="s">
        <v>1595</v>
      </c>
      <c r="I49" s="175" t="s">
        <v>2349</v>
      </c>
      <c r="J49" s="175" t="s">
        <v>2396</v>
      </c>
      <c r="K49" s="175" t="s">
        <v>2328</v>
      </c>
      <c r="L49" s="175"/>
      <c r="M49" s="175" t="s">
        <v>76</v>
      </c>
      <c r="N49" s="175" t="s">
        <v>76</v>
      </c>
      <c r="O49" s="175" t="s">
        <v>76</v>
      </c>
      <c r="P49" s="175" t="s">
        <v>76</v>
      </c>
      <c r="Q49" s="175" t="s">
        <v>76</v>
      </c>
      <c r="R49" s="175" t="s">
        <v>76</v>
      </c>
      <c r="S49" s="175" t="s">
        <v>76</v>
      </c>
      <c r="T49" s="175" t="s">
        <v>76</v>
      </c>
      <c r="U49" s="175" t="s">
        <v>2460</v>
      </c>
    </row>
    <row r="50" spans="2:21" s="63" customFormat="1" x14ac:dyDescent="0.4">
      <c r="B50" s="175" t="s">
        <v>2113</v>
      </c>
      <c r="C50" s="175" t="s">
        <v>1195</v>
      </c>
      <c r="D50" s="175" t="s">
        <v>2013</v>
      </c>
      <c r="E50" s="175" t="s">
        <v>86</v>
      </c>
      <c r="F50" s="175">
        <v>4757940</v>
      </c>
      <c r="G50" s="175" t="s">
        <v>2212</v>
      </c>
      <c r="H50" s="175" t="s">
        <v>1595</v>
      </c>
      <c r="I50" s="175" t="s">
        <v>2349</v>
      </c>
      <c r="J50" s="175" t="s">
        <v>2397</v>
      </c>
      <c r="K50" s="175" t="s">
        <v>2329</v>
      </c>
      <c r="L50" s="175"/>
      <c r="M50" s="175" t="s">
        <v>76</v>
      </c>
      <c r="N50" s="175" t="s">
        <v>76</v>
      </c>
      <c r="O50" s="175" t="s">
        <v>76</v>
      </c>
      <c r="P50" s="175" t="s">
        <v>76</v>
      </c>
      <c r="Q50" s="175" t="s">
        <v>76</v>
      </c>
      <c r="R50" s="175" t="s">
        <v>76</v>
      </c>
      <c r="S50" s="175" t="s">
        <v>76</v>
      </c>
      <c r="T50" s="175" t="s">
        <v>76</v>
      </c>
      <c r="U50" s="175" t="s">
        <v>2460</v>
      </c>
    </row>
    <row r="51" spans="2:21" s="63" customFormat="1" x14ac:dyDescent="0.4">
      <c r="B51" s="175" t="s">
        <v>2114</v>
      </c>
      <c r="C51" s="175" t="s">
        <v>1195</v>
      </c>
      <c r="D51" s="175" t="s">
        <v>2014</v>
      </c>
      <c r="E51" s="175" t="s">
        <v>86</v>
      </c>
      <c r="F51" s="175">
        <v>5785629</v>
      </c>
      <c r="G51" s="175" t="s">
        <v>2213</v>
      </c>
      <c r="H51" s="175" t="s">
        <v>2271</v>
      </c>
      <c r="I51" s="175" t="s">
        <v>2399</v>
      </c>
      <c r="J51" s="175" t="s">
        <v>2398</v>
      </c>
      <c r="K51" s="175"/>
      <c r="L51" s="175"/>
      <c r="M51" s="175" t="s">
        <v>76</v>
      </c>
      <c r="N51" s="175" t="s">
        <v>76</v>
      </c>
      <c r="O51" s="175" t="s">
        <v>76</v>
      </c>
      <c r="P51" s="175" t="s">
        <v>76</v>
      </c>
      <c r="Q51" s="175" t="s">
        <v>76</v>
      </c>
      <c r="R51" s="175" t="s">
        <v>76</v>
      </c>
      <c r="S51" s="175" t="s">
        <v>76</v>
      </c>
      <c r="T51" s="175" t="s">
        <v>76</v>
      </c>
      <c r="U51" s="175" t="s">
        <v>2460</v>
      </c>
    </row>
    <row r="52" spans="2:21" s="63" customFormat="1" x14ac:dyDescent="0.4">
      <c r="B52" s="175" t="s">
        <v>2115</v>
      </c>
      <c r="C52" s="175" t="s">
        <v>1195</v>
      </c>
      <c r="D52" s="175" t="s">
        <v>2015</v>
      </c>
      <c r="E52" s="175" t="s">
        <v>86</v>
      </c>
      <c r="F52" s="175">
        <v>6183381</v>
      </c>
      <c r="G52" s="175" t="s">
        <v>2214</v>
      </c>
      <c r="H52" s="175" t="s">
        <v>88</v>
      </c>
      <c r="I52" s="175" t="s">
        <v>2401</v>
      </c>
      <c r="J52" s="184" t="s">
        <v>2400</v>
      </c>
      <c r="K52" s="175" t="s">
        <v>2330</v>
      </c>
      <c r="L52" s="175" t="s">
        <v>2308</v>
      </c>
      <c r="M52" s="175" t="s">
        <v>76</v>
      </c>
      <c r="N52" s="175" t="s">
        <v>76</v>
      </c>
      <c r="O52" s="175" t="s">
        <v>76</v>
      </c>
      <c r="P52" s="175" t="s">
        <v>76</v>
      </c>
      <c r="Q52" s="175" t="s">
        <v>76</v>
      </c>
      <c r="R52" s="175" t="s">
        <v>76</v>
      </c>
      <c r="S52" s="175" t="s">
        <v>76</v>
      </c>
      <c r="T52" s="175" t="s">
        <v>76</v>
      </c>
      <c r="U52" s="175" t="s">
        <v>2460</v>
      </c>
    </row>
    <row r="53" spans="2:21" s="63" customFormat="1" x14ac:dyDescent="0.4">
      <c r="B53" s="175" t="s">
        <v>2116</v>
      </c>
      <c r="C53" s="175" t="s">
        <v>1195</v>
      </c>
      <c r="D53" s="175" t="s">
        <v>2016</v>
      </c>
      <c r="E53" s="175" t="s">
        <v>86</v>
      </c>
      <c r="F53" s="175">
        <v>5152542</v>
      </c>
      <c r="G53" s="175" t="s">
        <v>2215</v>
      </c>
      <c r="H53" s="175" t="s">
        <v>88</v>
      </c>
      <c r="I53" s="175" t="s">
        <v>2530</v>
      </c>
      <c r="J53" s="175" t="s">
        <v>2543</v>
      </c>
      <c r="K53" s="175"/>
      <c r="L53" s="175"/>
      <c r="M53" s="175" t="s">
        <v>76</v>
      </c>
      <c r="N53" s="175" t="s">
        <v>76</v>
      </c>
      <c r="O53" s="175" t="s">
        <v>76</v>
      </c>
      <c r="P53" s="175" t="s">
        <v>76</v>
      </c>
      <c r="Q53" s="175" t="s">
        <v>76</v>
      </c>
      <c r="R53" s="175" t="s">
        <v>76</v>
      </c>
      <c r="S53" s="175" t="s">
        <v>76</v>
      </c>
      <c r="T53" s="175" t="s">
        <v>76</v>
      </c>
      <c r="U53" s="175" t="s">
        <v>2460</v>
      </c>
    </row>
    <row r="54" spans="2:21" s="63" customFormat="1" x14ac:dyDescent="0.4">
      <c r="B54" s="175" t="s">
        <v>2117</v>
      </c>
      <c r="C54" s="175" t="s">
        <v>1195</v>
      </c>
      <c r="D54" s="175" t="s">
        <v>2017</v>
      </c>
      <c r="E54" s="175" t="s">
        <v>86</v>
      </c>
      <c r="F54" s="175">
        <v>5437110</v>
      </c>
      <c r="G54" s="175" t="s">
        <v>2216</v>
      </c>
      <c r="H54" s="175" t="s">
        <v>2264</v>
      </c>
      <c r="I54" s="175" t="s">
        <v>2403</v>
      </c>
      <c r="J54" s="175" t="s">
        <v>2402</v>
      </c>
      <c r="K54" s="175"/>
      <c r="L54" s="175" t="s">
        <v>2309</v>
      </c>
      <c r="M54" s="175" t="s">
        <v>76</v>
      </c>
      <c r="N54" s="175" t="s">
        <v>76</v>
      </c>
      <c r="O54" s="175" t="s">
        <v>76</v>
      </c>
      <c r="P54" s="175" t="s">
        <v>76</v>
      </c>
      <c r="Q54" s="175" t="s">
        <v>76</v>
      </c>
      <c r="R54" s="175" t="s">
        <v>76</v>
      </c>
      <c r="S54" s="175" t="s">
        <v>76</v>
      </c>
      <c r="T54" s="175" t="s">
        <v>76</v>
      </c>
      <c r="U54" s="175" t="s">
        <v>2460</v>
      </c>
    </row>
    <row r="55" spans="2:21" s="63" customFormat="1" x14ac:dyDescent="0.4">
      <c r="B55" s="175" t="s">
        <v>2118</v>
      </c>
      <c r="C55" s="175" t="s">
        <v>1195</v>
      </c>
      <c r="D55" s="175" t="s">
        <v>2018</v>
      </c>
      <c r="E55" s="175" t="s">
        <v>86</v>
      </c>
      <c r="F55" s="175">
        <v>6392039</v>
      </c>
      <c r="G55" s="175" t="s">
        <v>2217</v>
      </c>
      <c r="H55" s="175" t="s">
        <v>2272</v>
      </c>
      <c r="I55" s="175" t="s">
        <v>2405</v>
      </c>
      <c r="J55" s="175" t="s">
        <v>2404</v>
      </c>
      <c r="K55" s="175"/>
      <c r="L55" s="175"/>
      <c r="M55" s="175" t="s">
        <v>76</v>
      </c>
      <c r="N55" s="175" t="s">
        <v>76</v>
      </c>
      <c r="O55" s="175" t="s">
        <v>76</v>
      </c>
      <c r="P55" s="175" t="s">
        <v>76</v>
      </c>
      <c r="Q55" s="175" t="s">
        <v>76</v>
      </c>
      <c r="R55" s="175" t="s">
        <v>76</v>
      </c>
      <c r="S55" s="175" t="s">
        <v>76</v>
      </c>
      <c r="T55" s="175" t="s">
        <v>76</v>
      </c>
      <c r="U55" s="175" t="s">
        <v>2460</v>
      </c>
    </row>
    <row r="56" spans="2:21" s="63" customFormat="1" x14ac:dyDescent="0.4">
      <c r="B56" s="175" t="s">
        <v>2119</v>
      </c>
      <c r="C56" s="175" t="s">
        <v>1195</v>
      </c>
      <c r="D56" s="175" t="s">
        <v>2019</v>
      </c>
      <c r="E56" s="175" t="s">
        <v>86</v>
      </c>
      <c r="F56" s="175">
        <v>6168123</v>
      </c>
      <c r="G56" s="175" t="s">
        <v>2218</v>
      </c>
      <c r="H56" s="175" t="s">
        <v>2273</v>
      </c>
      <c r="I56" s="175" t="s">
        <v>2407</v>
      </c>
      <c r="J56" s="175" t="s">
        <v>2406</v>
      </c>
      <c r="K56" s="175" t="s">
        <v>2331</v>
      </c>
      <c r="L56" s="175"/>
      <c r="M56" s="175" t="s">
        <v>76</v>
      </c>
      <c r="N56" s="175" t="s">
        <v>76</v>
      </c>
      <c r="O56" s="175" t="s">
        <v>76</v>
      </c>
      <c r="P56" s="175" t="s">
        <v>76</v>
      </c>
      <c r="Q56" s="175" t="s">
        <v>76</v>
      </c>
      <c r="R56" s="175" t="s">
        <v>76</v>
      </c>
      <c r="S56" s="175" t="s">
        <v>76</v>
      </c>
      <c r="T56" s="175" t="s">
        <v>76</v>
      </c>
      <c r="U56" s="175" t="s">
        <v>2460</v>
      </c>
    </row>
    <row r="57" spans="2:21" s="63" customFormat="1" x14ac:dyDescent="0.4">
      <c r="B57" s="175" t="s">
        <v>2360</v>
      </c>
      <c r="C57" s="175" t="s">
        <v>1195</v>
      </c>
      <c r="D57" s="175" t="s">
        <v>2020</v>
      </c>
      <c r="E57" s="175" t="s">
        <v>86</v>
      </c>
      <c r="F57" s="175">
        <v>6185911</v>
      </c>
      <c r="G57" s="175" t="s">
        <v>2219</v>
      </c>
      <c r="H57" s="175" t="s">
        <v>2272</v>
      </c>
      <c r="I57" s="183" t="s">
        <v>2545</v>
      </c>
      <c r="J57" s="175" t="s">
        <v>2544</v>
      </c>
      <c r="K57" s="175"/>
      <c r="L57" s="175"/>
      <c r="M57" s="175" t="s">
        <v>76</v>
      </c>
      <c r="N57" s="175" t="s">
        <v>76</v>
      </c>
      <c r="O57" s="175" t="s">
        <v>76</v>
      </c>
      <c r="P57" s="175" t="s">
        <v>76</v>
      </c>
      <c r="Q57" s="175" t="s">
        <v>76</v>
      </c>
      <c r="R57" s="175" t="s">
        <v>76</v>
      </c>
      <c r="S57" s="175" t="s">
        <v>76</v>
      </c>
      <c r="T57" s="175" t="s">
        <v>76</v>
      </c>
      <c r="U57" s="175" t="s">
        <v>2460</v>
      </c>
    </row>
    <row r="58" spans="2:21" s="63" customFormat="1" x14ac:dyDescent="0.4">
      <c r="B58" s="175" t="s">
        <v>2121</v>
      </c>
      <c r="C58" s="175" t="s">
        <v>1195</v>
      </c>
      <c r="D58" s="175" t="s">
        <v>2021</v>
      </c>
      <c r="E58" s="175" t="s">
        <v>86</v>
      </c>
      <c r="F58" s="175">
        <v>5793856</v>
      </c>
      <c r="G58" s="175" t="s">
        <v>2220</v>
      </c>
      <c r="H58" s="175" t="s">
        <v>88</v>
      </c>
      <c r="I58" s="183" t="s">
        <v>2536</v>
      </c>
      <c r="J58" s="184" t="s">
        <v>2546</v>
      </c>
      <c r="K58" s="175" t="s">
        <v>2332</v>
      </c>
      <c r="L58" s="175"/>
      <c r="M58" s="175" t="s">
        <v>76</v>
      </c>
      <c r="N58" s="175" t="s">
        <v>76</v>
      </c>
      <c r="O58" s="175" t="s">
        <v>76</v>
      </c>
      <c r="P58" s="175" t="s">
        <v>76</v>
      </c>
      <c r="Q58" s="175" t="s">
        <v>76</v>
      </c>
      <c r="R58" s="175" t="s">
        <v>76</v>
      </c>
      <c r="S58" s="175" t="s">
        <v>76</v>
      </c>
      <c r="T58" s="175" t="s">
        <v>76</v>
      </c>
      <c r="U58" s="175" t="s">
        <v>2460</v>
      </c>
    </row>
    <row r="59" spans="2:21" s="63" customFormat="1" x14ac:dyDescent="0.4">
      <c r="B59" s="175" t="s">
        <v>2122</v>
      </c>
      <c r="C59" s="175" t="s">
        <v>1195</v>
      </c>
      <c r="D59" s="175" t="s">
        <v>2022</v>
      </c>
      <c r="E59" s="175" t="s">
        <v>86</v>
      </c>
      <c r="F59" s="175">
        <v>6499193</v>
      </c>
      <c r="G59" s="175" t="s">
        <v>2221</v>
      </c>
      <c r="H59" s="175" t="s">
        <v>88</v>
      </c>
      <c r="I59" s="183" t="s">
        <v>2548</v>
      </c>
      <c r="J59" s="175" t="s">
        <v>2547</v>
      </c>
      <c r="K59" s="175"/>
      <c r="L59" s="175"/>
      <c r="M59" s="175" t="s">
        <v>76</v>
      </c>
      <c r="N59" s="175" t="s">
        <v>76</v>
      </c>
      <c r="O59" s="175" t="s">
        <v>76</v>
      </c>
      <c r="P59" s="175" t="s">
        <v>76</v>
      </c>
      <c r="Q59" s="175" t="s">
        <v>76</v>
      </c>
      <c r="R59" s="175" t="s">
        <v>76</v>
      </c>
      <c r="S59" s="175" t="s">
        <v>76</v>
      </c>
      <c r="T59" s="175" t="s">
        <v>76</v>
      </c>
      <c r="U59" s="175" t="s">
        <v>2460</v>
      </c>
    </row>
    <row r="60" spans="2:21" s="63" customFormat="1" x14ac:dyDescent="0.4">
      <c r="B60" s="175" t="s">
        <v>2123</v>
      </c>
      <c r="C60" s="175" t="s">
        <v>1195</v>
      </c>
      <c r="D60" s="175" t="s">
        <v>2023</v>
      </c>
      <c r="E60" s="175" t="s">
        <v>86</v>
      </c>
      <c r="F60" s="175">
        <v>5468096</v>
      </c>
      <c r="G60" s="175" t="s">
        <v>2222</v>
      </c>
      <c r="H60" s="175" t="s">
        <v>2274</v>
      </c>
      <c r="I60" s="175" t="s">
        <v>2409</v>
      </c>
      <c r="J60" s="175" t="s">
        <v>2408</v>
      </c>
      <c r="K60" s="175"/>
      <c r="L60" s="175"/>
      <c r="M60" s="175" t="s">
        <v>76</v>
      </c>
      <c r="N60" s="175" t="s">
        <v>76</v>
      </c>
      <c r="O60" s="175" t="s">
        <v>76</v>
      </c>
      <c r="P60" s="175" t="s">
        <v>76</v>
      </c>
      <c r="Q60" s="175" t="s">
        <v>76</v>
      </c>
      <c r="R60" s="175" t="s">
        <v>76</v>
      </c>
      <c r="S60" s="175" t="s">
        <v>76</v>
      </c>
      <c r="T60" s="175" t="s">
        <v>76</v>
      </c>
      <c r="U60" s="175" t="s">
        <v>2460</v>
      </c>
    </row>
    <row r="61" spans="2:21" s="63" customFormat="1" x14ac:dyDescent="0.4">
      <c r="B61" s="175" t="s">
        <v>2124</v>
      </c>
      <c r="C61" s="175" t="s">
        <v>1195</v>
      </c>
      <c r="D61" s="175" t="s">
        <v>2024</v>
      </c>
      <c r="E61" s="175" t="s">
        <v>86</v>
      </c>
      <c r="F61" s="175">
        <v>5785980</v>
      </c>
      <c r="G61" s="175" t="s">
        <v>2211</v>
      </c>
      <c r="H61" s="175" t="s">
        <v>1595</v>
      </c>
      <c r="I61" s="175" t="s">
        <v>2350</v>
      </c>
      <c r="J61" s="175" t="s">
        <v>2410</v>
      </c>
      <c r="K61" s="175"/>
      <c r="L61" s="175"/>
      <c r="M61" s="175" t="s">
        <v>76</v>
      </c>
      <c r="N61" s="175" t="s">
        <v>76</v>
      </c>
      <c r="O61" s="175" t="s">
        <v>76</v>
      </c>
      <c r="P61" s="175" t="s">
        <v>76</v>
      </c>
      <c r="Q61" s="175" t="s">
        <v>76</v>
      </c>
      <c r="R61" s="175" t="s">
        <v>76</v>
      </c>
      <c r="S61" s="175" t="s">
        <v>76</v>
      </c>
      <c r="T61" s="175" t="s">
        <v>76</v>
      </c>
      <c r="U61" s="175" t="s">
        <v>2460</v>
      </c>
    </row>
    <row r="62" spans="2:21" s="63" customFormat="1" x14ac:dyDescent="0.4">
      <c r="B62" s="175" t="s">
        <v>2125</v>
      </c>
      <c r="C62" s="175" t="s">
        <v>1195</v>
      </c>
      <c r="D62" s="175" t="s">
        <v>2025</v>
      </c>
      <c r="E62" s="175" t="s">
        <v>86</v>
      </c>
      <c r="F62" s="175">
        <v>6498776</v>
      </c>
      <c r="G62" s="175" t="s">
        <v>2223</v>
      </c>
      <c r="H62" s="175" t="s">
        <v>2264</v>
      </c>
      <c r="I62" s="175" t="s">
        <v>2358</v>
      </c>
      <c r="J62" s="175" t="s">
        <v>2411</v>
      </c>
      <c r="K62" s="175" t="s">
        <v>2333</v>
      </c>
      <c r="L62" s="175"/>
      <c r="M62" s="175" t="s">
        <v>76</v>
      </c>
      <c r="N62" s="175" t="s">
        <v>76</v>
      </c>
      <c r="O62" s="175" t="s">
        <v>76</v>
      </c>
      <c r="P62" s="175" t="s">
        <v>76</v>
      </c>
      <c r="Q62" s="175" t="s">
        <v>76</v>
      </c>
      <c r="R62" s="175" t="s">
        <v>76</v>
      </c>
      <c r="S62" s="175" t="s">
        <v>76</v>
      </c>
      <c r="T62" s="175" t="s">
        <v>76</v>
      </c>
      <c r="U62" s="175" t="s">
        <v>2460</v>
      </c>
    </row>
    <row r="63" spans="2:21" s="63" customFormat="1" x14ac:dyDescent="0.4">
      <c r="B63" s="175" t="s">
        <v>2126</v>
      </c>
      <c r="C63" s="175" t="s">
        <v>1195</v>
      </c>
      <c r="D63" s="175" t="s">
        <v>2026</v>
      </c>
      <c r="E63" s="175" t="s">
        <v>86</v>
      </c>
      <c r="F63" s="175">
        <v>6055731</v>
      </c>
      <c r="G63" s="175" t="s">
        <v>2224</v>
      </c>
      <c r="H63" s="175" t="s">
        <v>2275</v>
      </c>
      <c r="I63" s="175" t="s">
        <v>2413</v>
      </c>
      <c r="J63" s="175" t="s">
        <v>2412</v>
      </c>
      <c r="K63" s="175"/>
      <c r="L63" s="175"/>
      <c r="M63" s="175" t="s">
        <v>76</v>
      </c>
      <c r="N63" s="175" t="s">
        <v>76</v>
      </c>
      <c r="O63" s="175" t="s">
        <v>76</v>
      </c>
      <c r="P63" s="175" t="s">
        <v>76</v>
      </c>
      <c r="Q63" s="175" t="s">
        <v>76</v>
      </c>
      <c r="R63" s="175" t="s">
        <v>76</v>
      </c>
      <c r="S63" s="175" t="s">
        <v>76</v>
      </c>
      <c r="T63" s="175" t="s">
        <v>76</v>
      </c>
      <c r="U63" s="175" t="s">
        <v>2460</v>
      </c>
    </row>
    <row r="64" spans="2:21" s="63" customFormat="1" x14ac:dyDescent="0.4">
      <c r="B64" s="175" t="s">
        <v>2127</v>
      </c>
      <c r="C64" s="175" t="s">
        <v>1195</v>
      </c>
      <c r="D64" s="175" t="s">
        <v>2027</v>
      </c>
      <c r="E64" s="175" t="s">
        <v>86</v>
      </c>
      <c r="F64" s="175">
        <v>5983843</v>
      </c>
      <c r="G64" s="175" t="s">
        <v>2225</v>
      </c>
      <c r="H64" s="175" t="s">
        <v>2264</v>
      </c>
      <c r="I64" s="175" t="s">
        <v>2357</v>
      </c>
      <c r="J64" s="184" t="s">
        <v>2414</v>
      </c>
      <c r="K64" s="175"/>
      <c r="L64" s="175"/>
      <c r="M64" s="175" t="s">
        <v>76</v>
      </c>
      <c r="N64" s="175" t="s">
        <v>76</v>
      </c>
      <c r="O64" s="175" t="s">
        <v>76</v>
      </c>
      <c r="P64" s="175" t="s">
        <v>76</v>
      </c>
      <c r="Q64" s="175" t="s">
        <v>76</v>
      </c>
      <c r="R64" s="175" t="s">
        <v>76</v>
      </c>
      <c r="S64" s="175" t="s">
        <v>76</v>
      </c>
      <c r="T64" s="175" t="s">
        <v>76</v>
      </c>
      <c r="U64" s="175" t="s">
        <v>2460</v>
      </c>
    </row>
    <row r="65" spans="2:21" s="63" customFormat="1" x14ac:dyDescent="0.4">
      <c r="B65" s="175" t="s">
        <v>2128</v>
      </c>
      <c r="C65" s="175" t="s">
        <v>1195</v>
      </c>
      <c r="D65" s="175" t="s">
        <v>2028</v>
      </c>
      <c r="E65" s="175" t="s">
        <v>86</v>
      </c>
      <c r="F65" s="175">
        <v>5437319</v>
      </c>
      <c r="G65" s="175" t="s">
        <v>2215</v>
      </c>
      <c r="H65" s="175" t="s">
        <v>88</v>
      </c>
      <c r="I65" s="183" t="s">
        <v>2530</v>
      </c>
      <c r="J65" s="175" t="s">
        <v>2549</v>
      </c>
      <c r="K65" s="175" t="s">
        <v>2334</v>
      </c>
      <c r="L65" s="175"/>
      <c r="M65" s="175" t="s">
        <v>76</v>
      </c>
      <c r="N65" s="175" t="s">
        <v>76</v>
      </c>
      <c r="O65" s="175" t="s">
        <v>76</v>
      </c>
      <c r="P65" s="175" t="s">
        <v>76</v>
      </c>
      <c r="Q65" s="175" t="s">
        <v>76</v>
      </c>
      <c r="R65" s="175" t="s">
        <v>76</v>
      </c>
      <c r="S65" s="175" t="s">
        <v>76</v>
      </c>
      <c r="T65" s="175" t="s">
        <v>76</v>
      </c>
      <c r="U65" s="175" t="s">
        <v>2460</v>
      </c>
    </row>
    <row r="66" spans="2:21" s="63" customFormat="1" x14ac:dyDescent="0.4">
      <c r="B66" s="175" t="s">
        <v>2129</v>
      </c>
      <c r="C66" s="175" t="s">
        <v>1195</v>
      </c>
      <c r="D66" s="175" t="s">
        <v>2029</v>
      </c>
      <c r="E66" s="175" t="s">
        <v>86</v>
      </c>
      <c r="F66" s="175">
        <v>5468382</v>
      </c>
      <c r="G66" s="175" t="s">
        <v>2226</v>
      </c>
      <c r="H66" s="175" t="s">
        <v>88</v>
      </c>
      <c r="I66" s="183" t="s">
        <v>2536</v>
      </c>
      <c r="J66" s="175" t="s">
        <v>2550</v>
      </c>
      <c r="K66" s="175" t="s">
        <v>2335</v>
      </c>
      <c r="L66" s="175"/>
      <c r="M66" s="175" t="s">
        <v>76</v>
      </c>
      <c r="N66" s="175" t="s">
        <v>76</v>
      </c>
      <c r="O66" s="175" t="s">
        <v>76</v>
      </c>
      <c r="P66" s="175" t="s">
        <v>76</v>
      </c>
      <c r="Q66" s="175" t="s">
        <v>76</v>
      </c>
      <c r="R66" s="175" t="s">
        <v>76</v>
      </c>
      <c r="S66" s="175" t="s">
        <v>76</v>
      </c>
      <c r="T66" s="175" t="s">
        <v>76</v>
      </c>
      <c r="U66" s="175" t="s">
        <v>2460</v>
      </c>
    </row>
    <row r="67" spans="2:21" s="63" customFormat="1" x14ac:dyDescent="0.4">
      <c r="B67" s="175" t="s">
        <v>2130</v>
      </c>
      <c r="C67" s="175" t="s">
        <v>1195</v>
      </c>
      <c r="D67" s="175" t="s">
        <v>2030</v>
      </c>
      <c r="E67" s="175" t="s">
        <v>86</v>
      </c>
      <c r="F67" s="175">
        <v>5313968</v>
      </c>
      <c r="G67" s="175" t="s">
        <v>2567</v>
      </c>
      <c r="H67" s="175" t="s">
        <v>2276</v>
      </c>
      <c r="I67" s="175" t="s">
        <v>2416</v>
      </c>
      <c r="J67" s="175" t="s">
        <v>2415</v>
      </c>
      <c r="K67" s="175" t="s">
        <v>2336</v>
      </c>
      <c r="L67" s="175"/>
      <c r="M67" s="175" t="s">
        <v>76</v>
      </c>
      <c r="N67" s="175" t="s">
        <v>76</v>
      </c>
      <c r="O67" s="175" t="s">
        <v>76</v>
      </c>
      <c r="P67" s="175" t="s">
        <v>76</v>
      </c>
      <c r="Q67" s="175" t="s">
        <v>76</v>
      </c>
      <c r="R67" s="175" t="s">
        <v>76</v>
      </c>
      <c r="S67" s="175" t="s">
        <v>76</v>
      </c>
      <c r="T67" s="175" t="s">
        <v>76</v>
      </c>
      <c r="U67" s="175" t="s">
        <v>2460</v>
      </c>
    </row>
    <row r="68" spans="2:21" s="63" customFormat="1" x14ac:dyDescent="0.4">
      <c r="B68" s="175" t="s">
        <v>2131</v>
      </c>
      <c r="C68" s="175" t="s">
        <v>1195</v>
      </c>
      <c r="D68" s="175" t="s">
        <v>2031</v>
      </c>
      <c r="E68" s="175" t="s">
        <v>86</v>
      </c>
      <c r="F68" s="175">
        <v>6498802</v>
      </c>
      <c r="G68" s="175" t="s">
        <v>2227</v>
      </c>
      <c r="H68" s="175" t="s">
        <v>2266</v>
      </c>
      <c r="I68" s="175" t="s">
        <v>2418</v>
      </c>
      <c r="J68" s="175" t="s">
        <v>2417</v>
      </c>
      <c r="K68" s="175"/>
      <c r="L68" s="175"/>
      <c r="M68" s="175" t="s">
        <v>76</v>
      </c>
      <c r="N68" s="175" t="s">
        <v>76</v>
      </c>
      <c r="O68" s="175" t="s">
        <v>76</v>
      </c>
      <c r="P68" s="175" t="s">
        <v>76</v>
      </c>
      <c r="Q68" s="175" t="s">
        <v>76</v>
      </c>
      <c r="R68" s="175" t="s">
        <v>76</v>
      </c>
      <c r="S68" s="175" t="s">
        <v>76</v>
      </c>
      <c r="T68" s="175" t="s">
        <v>76</v>
      </c>
      <c r="U68" s="175" t="s">
        <v>2460</v>
      </c>
    </row>
    <row r="69" spans="2:21" s="63" customFormat="1" x14ac:dyDescent="0.4">
      <c r="B69" s="175" t="s">
        <v>2132</v>
      </c>
      <c r="C69" s="175" t="s">
        <v>1195</v>
      </c>
      <c r="D69" s="175" t="s">
        <v>2032</v>
      </c>
      <c r="E69" s="175" t="s">
        <v>86</v>
      </c>
      <c r="F69" s="175">
        <v>6501855</v>
      </c>
      <c r="G69" s="175" t="s">
        <v>2228</v>
      </c>
      <c r="H69" s="175" t="s">
        <v>1595</v>
      </c>
      <c r="I69" s="175" t="s">
        <v>2350</v>
      </c>
      <c r="J69" s="175" t="s">
        <v>2419</v>
      </c>
      <c r="K69" s="175" t="s">
        <v>2337</v>
      </c>
      <c r="L69" s="175"/>
      <c r="M69" s="175" t="s">
        <v>76</v>
      </c>
      <c r="N69" s="175" t="s">
        <v>76</v>
      </c>
      <c r="O69" s="175" t="s">
        <v>76</v>
      </c>
      <c r="P69" s="175" t="s">
        <v>76</v>
      </c>
      <c r="Q69" s="175" t="s">
        <v>76</v>
      </c>
      <c r="R69" s="175" t="s">
        <v>76</v>
      </c>
      <c r="S69" s="175" t="s">
        <v>76</v>
      </c>
      <c r="T69" s="175" t="s">
        <v>76</v>
      </c>
      <c r="U69" s="175" t="s">
        <v>2460</v>
      </c>
    </row>
    <row r="70" spans="2:21" s="63" customFormat="1" x14ac:dyDescent="0.4">
      <c r="B70" s="175" t="s">
        <v>2133</v>
      </c>
      <c r="C70" s="175" t="s">
        <v>1195</v>
      </c>
      <c r="D70" s="175" t="s">
        <v>2033</v>
      </c>
      <c r="E70" s="175" t="s">
        <v>86</v>
      </c>
      <c r="F70" s="175">
        <v>6499810</v>
      </c>
      <c r="G70" s="175" t="s">
        <v>2229</v>
      </c>
      <c r="H70" s="182" t="s">
        <v>1595</v>
      </c>
      <c r="I70" s="183" t="s">
        <v>2551</v>
      </c>
      <c r="J70" s="184" t="s">
        <v>2311</v>
      </c>
      <c r="K70" s="175"/>
      <c r="L70" s="175"/>
      <c r="M70" s="175" t="s">
        <v>76</v>
      </c>
      <c r="N70" s="175" t="s">
        <v>76</v>
      </c>
      <c r="O70" s="175" t="s">
        <v>76</v>
      </c>
      <c r="P70" s="175" t="s">
        <v>76</v>
      </c>
      <c r="Q70" s="175" t="s">
        <v>76</v>
      </c>
      <c r="R70" s="175" t="s">
        <v>76</v>
      </c>
      <c r="S70" s="175" t="s">
        <v>76</v>
      </c>
      <c r="T70" s="175" t="s">
        <v>76</v>
      </c>
      <c r="U70" s="175" t="s">
        <v>2460</v>
      </c>
    </row>
    <row r="71" spans="2:21" s="63" customFormat="1" x14ac:dyDescent="0.4">
      <c r="B71" s="175" t="s">
        <v>2134</v>
      </c>
      <c r="C71" s="175" t="s">
        <v>1195</v>
      </c>
      <c r="D71" s="175" t="s">
        <v>2034</v>
      </c>
      <c r="E71" s="175" t="s">
        <v>86</v>
      </c>
      <c r="F71" s="175">
        <v>6052999</v>
      </c>
      <c r="G71" s="175" t="s">
        <v>2230</v>
      </c>
      <c r="H71" s="182" t="s">
        <v>88</v>
      </c>
      <c r="I71" s="183" t="s">
        <v>2548</v>
      </c>
      <c r="J71" s="175" t="s">
        <v>2552</v>
      </c>
      <c r="K71" s="175" t="s">
        <v>2338</v>
      </c>
      <c r="L71" s="175"/>
      <c r="M71" s="175" t="s">
        <v>76</v>
      </c>
      <c r="N71" s="175" t="s">
        <v>76</v>
      </c>
      <c r="O71" s="175" t="s">
        <v>76</v>
      </c>
      <c r="P71" s="175" t="s">
        <v>76</v>
      </c>
      <c r="Q71" s="175" t="s">
        <v>76</v>
      </c>
      <c r="R71" s="175" t="s">
        <v>76</v>
      </c>
      <c r="S71" s="175" t="s">
        <v>76</v>
      </c>
      <c r="T71" s="175" t="s">
        <v>76</v>
      </c>
      <c r="U71" s="175" t="s">
        <v>2460</v>
      </c>
    </row>
    <row r="72" spans="2:21" s="63" customFormat="1" x14ac:dyDescent="0.4">
      <c r="B72" s="175" t="s">
        <v>2135</v>
      </c>
      <c r="C72" s="175" t="s">
        <v>1195</v>
      </c>
      <c r="D72" s="175" t="s">
        <v>2035</v>
      </c>
      <c r="E72" s="175" t="s">
        <v>86</v>
      </c>
      <c r="F72" s="175">
        <v>6404864</v>
      </c>
      <c r="G72" s="175" t="s">
        <v>2231</v>
      </c>
      <c r="H72" s="175" t="s">
        <v>88</v>
      </c>
      <c r="I72" s="175" t="s">
        <v>2421</v>
      </c>
      <c r="J72" s="175" t="s">
        <v>2420</v>
      </c>
      <c r="K72" s="175"/>
      <c r="L72" s="175"/>
      <c r="M72" s="175" t="s">
        <v>76</v>
      </c>
      <c r="N72" s="175" t="s">
        <v>76</v>
      </c>
      <c r="O72" s="175" t="s">
        <v>76</v>
      </c>
      <c r="P72" s="175" t="s">
        <v>76</v>
      </c>
      <c r="Q72" s="175" t="s">
        <v>76</v>
      </c>
      <c r="R72" s="175" t="s">
        <v>76</v>
      </c>
      <c r="S72" s="175" t="s">
        <v>76</v>
      </c>
      <c r="T72" s="175" t="s">
        <v>76</v>
      </c>
      <c r="U72" s="175" t="s">
        <v>2460</v>
      </c>
    </row>
    <row r="73" spans="2:21" s="63" customFormat="1" x14ac:dyDescent="0.4">
      <c r="B73" s="175" t="s">
        <v>2136</v>
      </c>
      <c r="C73" s="175" t="s">
        <v>1195</v>
      </c>
      <c r="D73" s="175" t="s">
        <v>2036</v>
      </c>
      <c r="E73" s="175" t="s">
        <v>86</v>
      </c>
      <c r="F73" s="175">
        <v>6533137</v>
      </c>
      <c r="G73" s="175" t="s">
        <v>2232</v>
      </c>
      <c r="H73" s="175" t="s">
        <v>2266</v>
      </c>
      <c r="I73" s="175" t="s">
        <v>2371</v>
      </c>
      <c r="J73" s="175" t="s">
        <v>2422</v>
      </c>
      <c r="K73" s="175"/>
      <c r="L73" s="175"/>
      <c r="M73" s="175" t="s">
        <v>76</v>
      </c>
      <c r="N73" s="175" t="s">
        <v>76</v>
      </c>
      <c r="O73" s="175" t="s">
        <v>76</v>
      </c>
      <c r="P73" s="175" t="s">
        <v>76</v>
      </c>
      <c r="Q73" s="175" t="s">
        <v>76</v>
      </c>
      <c r="R73" s="175" t="s">
        <v>76</v>
      </c>
      <c r="S73" s="175" t="s">
        <v>76</v>
      </c>
      <c r="T73" s="175" t="s">
        <v>76</v>
      </c>
      <c r="U73" s="175" t="s">
        <v>2460</v>
      </c>
    </row>
    <row r="74" spans="2:21" s="63" customFormat="1" x14ac:dyDescent="0.4">
      <c r="B74" s="175" t="s">
        <v>2137</v>
      </c>
      <c r="C74" s="175" t="s">
        <v>1195</v>
      </c>
      <c r="D74" s="175" t="s">
        <v>2037</v>
      </c>
      <c r="E74" s="175" t="s">
        <v>86</v>
      </c>
      <c r="F74" s="175">
        <v>6492102</v>
      </c>
      <c r="G74" s="175" t="s">
        <v>2233</v>
      </c>
      <c r="H74" s="175" t="s">
        <v>2262</v>
      </c>
      <c r="I74" s="175" t="s">
        <v>2355</v>
      </c>
      <c r="J74" s="175" t="s">
        <v>2423</v>
      </c>
      <c r="K74" s="175"/>
      <c r="L74" s="175"/>
      <c r="M74" s="175" t="s">
        <v>76</v>
      </c>
      <c r="N74" s="175" t="s">
        <v>76</v>
      </c>
      <c r="O74" s="175" t="s">
        <v>76</v>
      </c>
      <c r="P74" s="175" t="s">
        <v>76</v>
      </c>
      <c r="Q74" s="175" t="s">
        <v>76</v>
      </c>
      <c r="R74" s="175" t="s">
        <v>76</v>
      </c>
      <c r="S74" s="175" t="s">
        <v>76</v>
      </c>
      <c r="T74" s="175" t="s">
        <v>76</v>
      </c>
      <c r="U74" s="175" t="s">
        <v>2460</v>
      </c>
    </row>
    <row r="75" spans="2:21" s="63" customFormat="1" x14ac:dyDescent="0.4">
      <c r="B75" s="175" t="s">
        <v>2138</v>
      </c>
      <c r="C75" s="175" t="s">
        <v>1195</v>
      </c>
      <c r="D75" s="175" t="s">
        <v>2038</v>
      </c>
      <c r="E75" s="175" t="s">
        <v>86</v>
      </c>
      <c r="F75" s="175">
        <v>5882657</v>
      </c>
      <c r="G75" s="175" t="s">
        <v>2234</v>
      </c>
      <c r="H75" s="175" t="s">
        <v>2270</v>
      </c>
      <c r="I75" s="175" t="s">
        <v>2425</v>
      </c>
      <c r="J75" s="175" t="s">
        <v>2424</v>
      </c>
      <c r="K75" s="175"/>
      <c r="L75" s="175"/>
      <c r="M75" s="175" t="s">
        <v>76</v>
      </c>
      <c r="N75" s="175" t="s">
        <v>76</v>
      </c>
      <c r="O75" s="175" t="s">
        <v>76</v>
      </c>
      <c r="P75" s="175" t="s">
        <v>76</v>
      </c>
      <c r="Q75" s="175" t="s">
        <v>76</v>
      </c>
      <c r="R75" s="175" t="s">
        <v>76</v>
      </c>
      <c r="S75" s="175" t="s">
        <v>76</v>
      </c>
      <c r="T75" s="175" t="s">
        <v>76</v>
      </c>
      <c r="U75" s="175" t="s">
        <v>2460</v>
      </c>
    </row>
    <row r="76" spans="2:21" s="63" customFormat="1" x14ac:dyDescent="0.4">
      <c r="B76" s="175" t="s">
        <v>2139</v>
      </c>
      <c r="C76" s="175" t="s">
        <v>1195</v>
      </c>
      <c r="D76" s="175" t="s">
        <v>2039</v>
      </c>
      <c r="E76" s="175" t="s">
        <v>86</v>
      </c>
      <c r="F76" s="175">
        <v>5204073</v>
      </c>
      <c r="G76" s="175" t="s">
        <v>2566</v>
      </c>
      <c r="H76" s="175" t="s">
        <v>1595</v>
      </c>
      <c r="I76" s="175" t="s">
        <v>2350</v>
      </c>
      <c r="J76" s="184" t="s">
        <v>2426</v>
      </c>
      <c r="K76" s="175"/>
      <c r="L76" s="175"/>
      <c r="M76" s="175" t="s">
        <v>76</v>
      </c>
      <c r="N76" s="175" t="s">
        <v>76</v>
      </c>
      <c r="O76" s="175" t="s">
        <v>76</v>
      </c>
      <c r="P76" s="175" t="s">
        <v>76</v>
      </c>
      <c r="Q76" s="175" t="s">
        <v>76</v>
      </c>
      <c r="R76" s="175" t="s">
        <v>76</v>
      </c>
      <c r="S76" s="175" t="s">
        <v>76</v>
      </c>
      <c r="T76" s="175" t="s">
        <v>76</v>
      </c>
      <c r="U76" s="175" t="s">
        <v>2460</v>
      </c>
    </row>
    <row r="77" spans="2:21" s="63" customFormat="1" x14ac:dyDescent="0.4">
      <c r="B77" s="175" t="s">
        <v>2140</v>
      </c>
      <c r="C77" s="175" t="s">
        <v>1195</v>
      </c>
      <c r="D77" s="175" t="s">
        <v>2040</v>
      </c>
      <c r="E77" s="175" t="s">
        <v>86</v>
      </c>
      <c r="F77" s="175">
        <v>6596042</v>
      </c>
      <c r="G77" s="175" t="s">
        <v>2173</v>
      </c>
      <c r="H77" s="175" t="s">
        <v>88</v>
      </c>
      <c r="I77" s="183" t="s">
        <v>2520</v>
      </c>
      <c r="J77" s="175" t="s">
        <v>2553</v>
      </c>
      <c r="K77" s="175" t="s">
        <v>2339</v>
      </c>
      <c r="L77" s="175"/>
      <c r="M77" s="175" t="s">
        <v>76</v>
      </c>
      <c r="N77" s="175" t="s">
        <v>76</v>
      </c>
      <c r="O77" s="175" t="s">
        <v>76</v>
      </c>
      <c r="P77" s="175" t="s">
        <v>76</v>
      </c>
      <c r="Q77" s="175" t="s">
        <v>76</v>
      </c>
      <c r="R77" s="175" t="s">
        <v>76</v>
      </c>
      <c r="S77" s="175" t="s">
        <v>76</v>
      </c>
      <c r="T77" s="175" t="s">
        <v>76</v>
      </c>
      <c r="U77" s="175" t="s">
        <v>2460</v>
      </c>
    </row>
    <row r="78" spans="2:21" s="63" customFormat="1" x14ac:dyDescent="0.4">
      <c r="B78" s="175" t="s">
        <v>2141</v>
      </c>
      <c r="C78" s="175" t="s">
        <v>1195</v>
      </c>
      <c r="D78" s="175" t="s">
        <v>2041</v>
      </c>
      <c r="E78" s="175" t="s">
        <v>86</v>
      </c>
      <c r="F78" s="175">
        <v>6404822</v>
      </c>
      <c r="G78" s="175" t="s">
        <v>2235</v>
      </c>
      <c r="H78" s="175" t="s">
        <v>88</v>
      </c>
      <c r="I78" s="175" t="s">
        <v>2428</v>
      </c>
      <c r="J78" s="175" t="s">
        <v>2427</v>
      </c>
      <c r="K78" s="175"/>
      <c r="L78" s="175"/>
      <c r="M78" s="175" t="s">
        <v>76</v>
      </c>
      <c r="N78" s="175" t="s">
        <v>76</v>
      </c>
      <c r="O78" s="175" t="s">
        <v>76</v>
      </c>
      <c r="P78" s="175" t="s">
        <v>76</v>
      </c>
      <c r="Q78" s="175" t="s">
        <v>76</v>
      </c>
      <c r="R78" s="175" t="s">
        <v>76</v>
      </c>
      <c r="S78" s="175" t="s">
        <v>76</v>
      </c>
      <c r="T78" s="175" t="s">
        <v>76</v>
      </c>
      <c r="U78" s="175" t="s">
        <v>2460</v>
      </c>
    </row>
    <row r="79" spans="2:21" s="63" customFormat="1" x14ac:dyDescent="0.4">
      <c r="B79" s="175" t="s">
        <v>2142</v>
      </c>
      <c r="C79" s="175" t="s">
        <v>1195</v>
      </c>
      <c r="D79" s="175" t="s">
        <v>2042</v>
      </c>
      <c r="E79" s="175" t="s">
        <v>86</v>
      </c>
      <c r="F79" s="175">
        <v>6677934</v>
      </c>
      <c r="G79" s="175" t="s">
        <v>2236</v>
      </c>
      <c r="H79" s="175" t="s">
        <v>2269</v>
      </c>
      <c r="I79" s="175" t="s">
        <v>2430</v>
      </c>
      <c r="J79" s="175" t="s">
        <v>2429</v>
      </c>
      <c r="K79" s="175"/>
      <c r="L79" s="175"/>
      <c r="M79" s="175" t="s">
        <v>76</v>
      </c>
      <c r="N79" s="175" t="s">
        <v>76</v>
      </c>
      <c r="O79" s="175" t="s">
        <v>76</v>
      </c>
      <c r="P79" s="175" t="s">
        <v>76</v>
      </c>
      <c r="Q79" s="175" t="s">
        <v>76</v>
      </c>
      <c r="R79" s="175" t="s">
        <v>76</v>
      </c>
      <c r="S79" s="175" t="s">
        <v>76</v>
      </c>
      <c r="T79" s="175" t="s">
        <v>76</v>
      </c>
      <c r="U79" s="175" t="s">
        <v>2460</v>
      </c>
    </row>
    <row r="80" spans="2:21" s="63" customFormat="1" x14ac:dyDescent="0.4">
      <c r="B80" s="175" t="s">
        <v>2143</v>
      </c>
      <c r="C80" s="175" t="s">
        <v>1195</v>
      </c>
      <c r="D80" s="175" t="s">
        <v>2043</v>
      </c>
      <c r="E80" s="175" t="s">
        <v>86</v>
      </c>
      <c r="F80" s="175">
        <v>6680431</v>
      </c>
      <c r="G80" s="175" t="s">
        <v>2237</v>
      </c>
      <c r="H80" s="175" t="s">
        <v>2277</v>
      </c>
      <c r="I80" s="175" t="s">
        <v>2432</v>
      </c>
      <c r="J80" s="175" t="s">
        <v>2431</v>
      </c>
      <c r="K80" s="175"/>
      <c r="L80" s="175"/>
      <c r="M80" s="175" t="s">
        <v>76</v>
      </c>
      <c r="N80" s="175" t="s">
        <v>76</v>
      </c>
      <c r="O80" s="175" t="s">
        <v>76</v>
      </c>
      <c r="P80" s="175" t="s">
        <v>76</v>
      </c>
      <c r="Q80" s="175" t="s">
        <v>76</v>
      </c>
      <c r="R80" s="175" t="s">
        <v>76</v>
      </c>
      <c r="S80" s="175" t="s">
        <v>76</v>
      </c>
      <c r="T80" s="175" t="s">
        <v>76</v>
      </c>
      <c r="U80" s="175" t="s">
        <v>2460</v>
      </c>
    </row>
    <row r="81" spans="2:21" s="63" customFormat="1" x14ac:dyDescent="0.4">
      <c r="B81" s="175" t="s">
        <v>2144</v>
      </c>
      <c r="C81" s="175" t="s">
        <v>1195</v>
      </c>
      <c r="D81" s="175" t="s">
        <v>2044</v>
      </c>
      <c r="E81" s="175" t="s">
        <v>86</v>
      </c>
      <c r="F81" s="175">
        <v>5312789</v>
      </c>
      <c r="G81" s="175" t="s">
        <v>2238</v>
      </c>
      <c r="H81" s="175" t="s">
        <v>88</v>
      </c>
      <c r="I81" s="183" t="s">
        <v>2522</v>
      </c>
      <c r="J81" s="175" t="s">
        <v>2554</v>
      </c>
      <c r="K81" s="175" t="s">
        <v>2340</v>
      </c>
      <c r="L81" s="175"/>
      <c r="M81" s="175" t="s">
        <v>76</v>
      </c>
      <c r="N81" s="175" t="s">
        <v>76</v>
      </c>
      <c r="O81" s="175" t="s">
        <v>76</v>
      </c>
      <c r="P81" s="175" t="s">
        <v>76</v>
      </c>
      <c r="Q81" s="175" t="s">
        <v>76</v>
      </c>
      <c r="R81" s="175" t="s">
        <v>76</v>
      </c>
      <c r="S81" s="175" t="s">
        <v>76</v>
      </c>
      <c r="T81" s="175" t="s">
        <v>76</v>
      </c>
      <c r="U81" s="175" t="s">
        <v>2460</v>
      </c>
    </row>
    <row r="82" spans="2:21" s="63" customFormat="1" x14ac:dyDescent="0.4">
      <c r="B82" s="175" t="s">
        <v>2145</v>
      </c>
      <c r="C82" s="175" t="s">
        <v>1195</v>
      </c>
      <c r="D82" s="175" t="s">
        <v>2045</v>
      </c>
      <c r="E82" s="175" t="s">
        <v>86</v>
      </c>
      <c r="F82" s="175">
        <v>6859419</v>
      </c>
      <c r="G82" s="175" t="s">
        <v>2239</v>
      </c>
      <c r="H82" s="175" t="s">
        <v>1595</v>
      </c>
      <c r="I82" s="175" t="s">
        <v>2350</v>
      </c>
      <c r="J82" s="184" t="s">
        <v>2433</v>
      </c>
      <c r="K82" s="175"/>
      <c r="L82" s="175"/>
      <c r="M82" s="175" t="s">
        <v>76</v>
      </c>
      <c r="N82" s="175" t="s">
        <v>76</v>
      </c>
      <c r="O82" s="175" t="s">
        <v>76</v>
      </c>
      <c r="P82" s="175" t="s">
        <v>76</v>
      </c>
      <c r="Q82" s="175" t="s">
        <v>76</v>
      </c>
      <c r="R82" s="175" t="s">
        <v>76</v>
      </c>
      <c r="S82" s="175" t="s">
        <v>76</v>
      </c>
      <c r="T82" s="175" t="s">
        <v>76</v>
      </c>
      <c r="U82" s="175" t="s">
        <v>2460</v>
      </c>
    </row>
    <row r="83" spans="2:21" s="63" customFormat="1" x14ac:dyDescent="0.4">
      <c r="B83" s="175" t="s">
        <v>2146</v>
      </c>
      <c r="C83" s="175" t="s">
        <v>1195</v>
      </c>
      <c r="D83" s="175" t="s">
        <v>2046</v>
      </c>
      <c r="E83" s="175" t="s">
        <v>86</v>
      </c>
      <c r="F83" s="175">
        <v>6872153</v>
      </c>
      <c r="G83" s="175" t="s">
        <v>2240</v>
      </c>
      <c r="H83" s="175" t="s">
        <v>88</v>
      </c>
      <c r="I83" s="183" t="s">
        <v>2556</v>
      </c>
      <c r="J83" s="175" t="s">
        <v>2555</v>
      </c>
      <c r="K83" s="175"/>
      <c r="L83" s="175"/>
      <c r="M83" s="175" t="s">
        <v>76</v>
      </c>
      <c r="N83" s="175" t="s">
        <v>76</v>
      </c>
      <c r="O83" s="175" t="s">
        <v>76</v>
      </c>
      <c r="P83" s="175" t="s">
        <v>76</v>
      </c>
      <c r="Q83" s="175" t="s">
        <v>76</v>
      </c>
      <c r="R83" s="175" t="s">
        <v>76</v>
      </c>
      <c r="S83" s="175" t="s">
        <v>76</v>
      </c>
      <c r="T83" s="175" t="s">
        <v>76</v>
      </c>
      <c r="U83" s="175" t="s">
        <v>2460</v>
      </c>
    </row>
    <row r="84" spans="2:21" s="63" customFormat="1" x14ac:dyDescent="0.4">
      <c r="B84" s="175" t="s">
        <v>2147</v>
      </c>
      <c r="C84" s="175" t="s">
        <v>1195</v>
      </c>
      <c r="D84" s="175" t="s">
        <v>2047</v>
      </c>
      <c r="E84" s="175" t="s">
        <v>86</v>
      </c>
      <c r="F84" s="175">
        <v>6681396</v>
      </c>
      <c r="G84" s="175" t="s">
        <v>2241</v>
      </c>
      <c r="H84" s="175" t="s">
        <v>2278</v>
      </c>
      <c r="I84" s="183" t="s">
        <v>2558</v>
      </c>
      <c r="J84" s="175" t="s">
        <v>2557</v>
      </c>
      <c r="K84" s="175"/>
      <c r="L84" s="175" t="s">
        <v>2310</v>
      </c>
      <c r="M84" s="175" t="s">
        <v>76</v>
      </c>
      <c r="N84" s="175" t="s">
        <v>76</v>
      </c>
      <c r="O84" s="175" t="s">
        <v>76</v>
      </c>
      <c r="P84" s="175" t="s">
        <v>76</v>
      </c>
      <c r="Q84" s="175" t="s">
        <v>76</v>
      </c>
      <c r="R84" s="175" t="s">
        <v>76</v>
      </c>
      <c r="S84" s="175" t="s">
        <v>76</v>
      </c>
      <c r="T84" s="175" t="s">
        <v>76</v>
      </c>
      <c r="U84" s="175" t="s">
        <v>2460</v>
      </c>
    </row>
    <row r="85" spans="2:21" s="63" customFormat="1" x14ac:dyDescent="0.4">
      <c r="B85" s="175" t="s">
        <v>2148</v>
      </c>
      <c r="C85" s="175" t="s">
        <v>1195</v>
      </c>
      <c r="D85" s="175" t="s">
        <v>2048</v>
      </c>
      <c r="E85" s="175" t="s">
        <v>86</v>
      </c>
      <c r="F85" s="175">
        <v>5784549</v>
      </c>
      <c r="G85" s="175" t="s">
        <v>2215</v>
      </c>
      <c r="H85" s="175" t="s">
        <v>88</v>
      </c>
      <c r="I85" s="183" t="s">
        <v>2530</v>
      </c>
      <c r="J85" s="175" t="s">
        <v>2559</v>
      </c>
      <c r="K85" s="175"/>
      <c r="L85" s="175"/>
      <c r="M85" s="175" t="s">
        <v>76</v>
      </c>
      <c r="N85" s="175" t="s">
        <v>76</v>
      </c>
      <c r="O85" s="175" t="s">
        <v>76</v>
      </c>
      <c r="P85" s="175" t="s">
        <v>76</v>
      </c>
      <c r="Q85" s="175" t="s">
        <v>76</v>
      </c>
      <c r="R85" s="175" t="s">
        <v>76</v>
      </c>
      <c r="S85" s="175" t="s">
        <v>76</v>
      </c>
      <c r="T85" s="175" t="s">
        <v>76</v>
      </c>
      <c r="U85" s="175" t="s">
        <v>2460</v>
      </c>
    </row>
    <row r="86" spans="2:21" s="63" customFormat="1" x14ac:dyDescent="0.4">
      <c r="B86" s="175" t="s">
        <v>2149</v>
      </c>
      <c r="C86" s="175" t="s">
        <v>1195</v>
      </c>
      <c r="D86" s="175" t="s">
        <v>2049</v>
      </c>
      <c r="E86" s="175" t="s">
        <v>86</v>
      </c>
      <c r="F86" s="175">
        <v>6950196</v>
      </c>
      <c r="G86" s="175" t="s">
        <v>2242</v>
      </c>
      <c r="H86" s="175" t="s">
        <v>2269</v>
      </c>
      <c r="I86" s="175" t="s">
        <v>2436</v>
      </c>
      <c r="J86" s="175" t="s">
        <v>2434</v>
      </c>
      <c r="K86" s="175" t="s">
        <v>2341</v>
      </c>
      <c r="L86" s="175"/>
      <c r="M86" s="175" t="s">
        <v>76</v>
      </c>
      <c r="N86" s="175" t="s">
        <v>76</v>
      </c>
      <c r="O86" s="175" t="s">
        <v>76</v>
      </c>
      <c r="P86" s="175" t="s">
        <v>76</v>
      </c>
      <c r="Q86" s="175" t="s">
        <v>76</v>
      </c>
      <c r="R86" s="175" t="s">
        <v>76</v>
      </c>
      <c r="S86" s="175" t="s">
        <v>76</v>
      </c>
      <c r="T86" s="175" t="s">
        <v>76</v>
      </c>
      <c r="U86" s="175" t="s">
        <v>2460</v>
      </c>
    </row>
    <row r="87" spans="2:21" s="63" customFormat="1" x14ac:dyDescent="0.4">
      <c r="B87" s="175" t="s">
        <v>2150</v>
      </c>
      <c r="C87" s="175" t="s">
        <v>1195</v>
      </c>
      <c r="D87" s="175" t="s">
        <v>2050</v>
      </c>
      <c r="E87" s="175" t="s">
        <v>86</v>
      </c>
      <c r="F87" s="175">
        <v>5785687</v>
      </c>
      <c r="G87" s="175" t="s">
        <v>2243</v>
      </c>
      <c r="H87" s="175" t="s">
        <v>88</v>
      </c>
      <c r="I87" s="183" t="s">
        <v>2561</v>
      </c>
      <c r="J87" s="175" t="s">
        <v>2560</v>
      </c>
      <c r="K87" s="175"/>
      <c r="L87" s="175"/>
      <c r="M87" s="175" t="s">
        <v>76</v>
      </c>
      <c r="N87" s="175" t="s">
        <v>76</v>
      </c>
      <c r="O87" s="175" t="s">
        <v>76</v>
      </c>
      <c r="P87" s="175" t="s">
        <v>76</v>
      </c>
      <c r="Q87" s="175" t="s">
        <v>76</v>
      </c>
      <c r="R87" s="175" t="s">
        <v>76</v>
      </c>
      <c r="S87" s="175" t="s">
        <v>76</v>
      </c>
      <c r="T87" s="175" t="s">
        <v>76</v>
      </c>
      <c r="U87" s="175" t="s">
        <v>2460</v>
      </c>
    </row>
    <row r="88" spans="2:21" s="63" customFormat="1" x14ac:dyDescent="0.4">
      <c r="B88" s="175" t="s">
        <v>2151</v>
      </c>
      <c r="C88" s="175" t="s">
        <v>1195</v>
      </c>
      <c r="D88" s="175" t="s">
        <v>2051</v>
      </c>
      <c r="E88" s="175" t="s">
        <v>86</v>
      </c>
      <c r="F88" s="175">
        <v>6896479</v>
      </c>
      <c r="G88" s="175" t="s">
        <v>2244</v>
      </c>
      <c r="H88" s="175" t="s">
        <v>1595</v>
      </c>
      <c r="I88" s="175" t="s">
        <v>2350</v>
      </c>
      <c r="J88" s="175" t="s">
        <v>2437</v>
      </c>
      <c r="K88" s="175" t="s">
        <v>2342</v>
      </c>
      <c r="L88" s="175"/>
      <c r="M88" s="175" t="s">
        <v>76</v>
      </c>
      <c r="N88" s="175" t="s">
        <v>76</v>
      </c>
      <c r="O88" s="175" t="s">
        <v>76</v>
      </c>
      <c r="P88" s="175" t="s">
        <v>76</v>
      </c>
      <c r="Q88" s="175" t="s">
        <v>76</v>
      </c>
      <c r="R88" s="175" t="s">
        <v>76</v>
      </c>
      <c r="S88" s="175" t="s">
        <v>76</v>
      </c>
      <c r="T88" s="175" t="s">
        <v>76</v>
      </c>
      <c r="U88" s="175" t="s">
        <v>2460</v>
      </c>
    </row>
    <row r="89" spans="2:21" s="63" customFormat="1" x14ac:dyDescent="0.4">
      <c r="B89" s="175" t="s">
        <v>2152</v>
      </c>
      <c r="C89" s="175" t="s">
        <v>1195</v>
      </c>
      <c r="D89" s="175" t="s">
        <v>2052</v>
      </c>
      <c r="E89" s="175" t="s">
        <v>86</v>
      </c>
      <c r="F89" s="175">
        <v>6881141</v>
      </c>
      <c r="G89" s="175" t="s">
        <v>2245</v>
      </c>
      <c r="H89" s="175" t="s">
        <v>2269</v>
      </c>
      <c r="I89" s="175" t="s">
        <v>2391</v>
      </c>
      <c r="J89" s="175" t="s">
        <v>2438</v>
      </c>
      <c r="K89" s="175"/>
      <c r="L89" s="175"/>
      <c r="M89" s="175" t="s">
        <v>76</v>
      </c>
      <c r="N89" s="175" t="s">
        <v>76</v>
      </c>
      <c r="O89" s="175" t="s">
        <v>76</v>
      </c>
      <c r="P89" s="175" t="s">
        <v>76</v>
      </c>
      <c r="Q89" s="175" t="s">
        <v>76</v>
      </c>
      <c r="R89" s="175" t="s">
        <v>76</v>
      </c>
      <c r="S89" s="175" t="s">
        <v>76</v>
      </c>
      <c r="T89" s="175" t="s">
        <v>76</v>
      </c>
      <c r="U89" s="175" t="s">
        <v>2460</v>
      </c>
    </row>
    <row r="90" spans="2:21" s="63" customFormat="1" x14ac:dyDescent="0.4">
      <c r="B90" s="175" t="s">
        <v>2153</v>
      </c>
      <c r="C90" s="175" t="s">
        <v>1195</v>
      </c>
      <c r="D90" s="175" t="s">
        <v>2053</v>
      </c>
      <c r="E90" s="175" t="s">
        <v>86</v>
      </c>
      <c r="F90" s="175">
        <v>7122408</v>
      </c>
      <c r="G90" s="175" t="s">
        <v>2246</v>
      </c>
      <c r="H90" s="175" t="s">
        <v>2267</v>
      </c>
      <c r="I90" s="175" t="s">
        <v>2375</v>
      </c>
      <c r="J90" s="175" t="s">
        <v>2439</v>
      </c>
      <c r="K90" s="175"/>
      <c r="L90" s="175"/>
      <c r="M90" s="175" t="s">
        <v>76</v>
      </c>
      <c r="N90" s="175" t="s">
        <v>76</v>
      </c>
      <c r="O90" s="175" t="s">
        <v>76</v>
      </c>
      <c r="P90" s="175" t="s">
        <v>76</v>
      </c>
      <c r="Q90" s="175" t="s">
        <v>76</v>
      </c>
      <c r="R90" s="175" t="s">
        <v>76</v>
      </c>
      <c r="S90" s="175" t="s">
        <v>76</v>
      </c>
      <c r="T90" s="175" t="s">
        <v>76</v>
      </c>
      <c r="U90" s="175" t="s">
        <v>2460</v>
      </c>
    </row>
    <row r="91" spans="2:21" s="63" customFormat="1" x14ac:dyDescent="0.4">
      <c r="B91" s="175" t="s">
        <v>2154</v>
      </c>
      <c r="C91" s="175" t="s">
        <v>1195</v>
      </c>
      <c r="D91" s="175" t="s">
        <v>2054</v>
      </c>
      <c r="E91" s="175" t="s">
        <v>86</v>
      </c>
      <c r="F91" s="175">
        <v>6972012</v>
      </c>
      <c r="G91" s="175" t="s">
        <v>2247</v>
      </c>
      <c r="H91" s="175" t="s">
        <v>2264</v>
      </c>
      <c r="I91" s="175" t="s">
        <v>2358</v>
      </c>
      <c r="J91" s="175" t="s">
        <v>2440</v>
      </c>
      <c r="K91" s="175"/>
      <c r="L91" s="175"/>
      <c r="M91" s="175" t="s">
        <v>76</v>
      </c>
      <c r="N91" s="175" t="s">
        <v>76</v>
      </c>
      <c r="O91" s="175" t="s">
        <v>76</v>
      </c>
      <c r="P91" s="175" t="s">
        <v>76</v>
      </c>
      <c r="Q91" s="175" t="s">
        <v>76</v>
      </c>
      <c r="R91" s="175" t="s">
        <v>76</v>
      </c>
      <c r="S91" s="175" t="s">
        <v>76</v>
      </c>
      <c r="T91" s="175" t="s">
        <v>76</v>
      </c>
      <c r="U91" s="175" t="s">
        <v>2460</v>
      </c>
    </row>
    <row r="92" spans="2:21" s="63" customFormat="1" x14ac:dyDescent="0.4">
      <c r="B92" s="175" t="s">
        <v>2155</v>
      </c>
      <c r="C92" s="175" t="s">
        <v>1195</v>
      </c>
      <c r="D92" s="175" t="s">
        <v>2055</v>
      </c>
      <c r="E92" s="175" t="s">
        <v>86</v>
      </c>
      <c r="F92" s="175">
        <v>5437054</v>
      </c>
      <c r="G92" s="175" t="s">
        <v>2248</v>
      </c>
      <c r="H92" s="175" t="s">
        <v>2264</v>
      </c>
      <c r="I92" s="175" t="s">
        <v>2442</v>
      </c>
      <c r="J92" s="175" t="s">
        <v>2441</v>
      </c>
      <c r="K92" s="175"/>
      <c r="L92" s="175"/>
      <c r="M92" s="175" t="s">
        <v>76</v>
      </c>
      <c r="N92" s="175" t="s">
        <v>76</v>
      </c>
      <c r="O92" s="175" t="s">
        <v>76</v>
      </c>
      <c r="P92" s="175" t="s">
        <v>76</v>
      </c>
      <c r="Q92" s="175" t="s">
        <v>76</v>
      </c>
      <c r="R92" s="175" t="s">
        <v>76</v>
      </c>
      <c r="S92" s="175" t="s">
        <v>76</v>
      </c>
      <c r="T92" s="175" t="s">
        <v>76</v>
      </c>
      <c r="U92" s="175" t="s">
        <v>2460</v>
      </c>
    </row>
    <row r="93" spans="2:21" s="63" customFormat="1" x14ac:dyDescent="0.4">
      <c r="B93" s="175" t="s">
        <v>2156</v>
      </c>
      <c r="C93" s="175" t="s">
        <v>1195</v>
      </c>
      <c r="D93" s="175" t="s">
        <v>2056</v>
      </c>
      <c r="E93" s="175" t="s">
        <v>86</v>
      </c>
      <c r="F93" s="175">
        <v>7393051</v>
      </c>
      <c r="G93" s="175" t="s">
        <v>2249</v>
      </c>
      <c r="H93" s="175" t="s">
        <v>1595</v>
      </c>
      <c r="I93" s="175" t="s">
        <v>2444</v>
      </c>
      <c r="J93" s="175" t="s">
        <v>2443</v>
      </c>
      <c r="K93" s="175"/>
      <c r="L93" s="175"/>
      <c r="M93" s="175" t="s">
        <v>76</v>
      </c>
      <c r="N93" s="175" t="s">
        <v>76</v>
      </c>
      <c r="O93" s="175" t="s">
        <v>76</v>
      </c>
      <c r="P93" s="175" t="s">
        <v>76</v>
      </c>
      <c r="Q93" s="175" t="s">
        <v>76</v>
      </c>
      <c r="R93" s="175" t="s">
        <v>76</v>
      </c>
      <c r="S93" s="175" t="s">
        <v>76</v>
      </c>
      <c r="T93" s="175" t="s">
        <v>76</v>
      </c>
      <c r="U93" s="175" t="s">
        <v>2460</v>
      </c>
    </row>
    <row r="94" spans="2:21" s="63" customFormat="1" x14ac:dyDescent="0.4">
      <c r="B94" s="175" t="s">
        <v>2157</v>
      </c>
      <c r="C94" s="175" t="s">
        <v>1195</v>
      </c>
      <c r="D94" s="175" t="s">
        <v>2057</v>
      </c>
      <c r="E94" s="175" t="s">
        <v>86</v>
      </c>
      <c r="F94" s="175">
        <v>5784328</v>
      </c>
      <c r="G94" s="175" t="s">
        <v>2250</v>
      </c>
      <c r="H94" s="175" t="s">
        <v>2269</v>
      </c>
      <c r="I94" s="175" t="s">
        <v>2435</v>
      </c>
      <c r="J94" s="175" t="s">
        <v>2445</v>
      </c>
      <c r="K94" s="175" t="s">
        <v>2343</v>
      </c>
      <c r="L94" s="175"/>
      <c r="M94" s="175" t="s">
        <v>76</v>
      </c>
      <c r="N94" s="175" t="s">
        <v>76</v>
      </c>
      <c r="O94" s="175" t="s">
        <v>76</v>
      </c>
      <c r="P94" s="175" t="s">
        <v>76</v>
      </c>
      <c r="Q94" s="175" t="s">
        <v>76</v>
      </c>
      <c r="R94" s="175" t="s">
        <v>76</v>
      </c>
      <c r="S94" s="175" t="s">
        <v>76</v>
      </c>
      <c r="T94" s="175" t="s">
        <v>76</v>
      </c>
      <c r="U94" s="175" t="s">
        <v>2460</v>
      </c>
    </row>
    <row r="95" spans="2:21" s="63" customFormat="1" x14ac:dyDescent="0.4">
      <c r="B95" s="175" t="s">
        <v>2158</v>
      </c>
      <c r="C95" s="175" t="s">
        <v>1195</v>
      </c>
      <c r="D95" s="175" t="s">
        <v>2058</v>
      </c>
      <c r="E95" s="175" t="s">
        <v>86</v>
      </c>
      <c r="F95" s="175">
        <v>7570789</v>
      </c>
      <c r="G95" s="175" t="s">
        <v>2251</v>
      </c>
      <c r="H95" s="175" t="s">
        <v>2269</v>
      </c>
      <c r="I95" s="175" t="s">
        <v>2436</v>
      </c>
      <c r="J95" s="175" t="s">
        <v>2446</v>
      </c>
      <c r="K95" s="175"/>
      <c r="L95" s="175"/>
      <c r="M95" s="175" t="s">
        <v>76</v>
      </c>
      <c r="N95" s="175" t="s">
        <v>76</v>
      </c>
      <c r="O95" s="175" t="s">
        <v>76</v>
      </c>
      <c r="P95" s="175" t="s">
        <v>76</v>
      </c>
      <c r="Q95" s="175" t="s">
        <v>76</v>
      </c>
      <c r="R95" s="175" t="s">
        <v>76</v>
      </c>
      <c r="S95" s="175" t="s">
        <v>76</v>
      </c>
      <c r="T95" s="175" t="s">
        <v>76</v>
      </c>
      <c r="U95" s="175" t="s">
        <v>2460</v>
      </c>
    </row>
    <row r="96" spans="2:21" s="63" customFormat="1" x14ac:dyDescent="0.4">
      <c r="B96" s="175" t="s">
        <v>2159</v>
      </c>
      <c r="C96" s="175" t="s">
        <v>1195</v>
      </c>
      <c r="D96" s="175" t="s">
        <v>2059</v>
      </c>
      <c r="E96" s="175" t="s">
        <v>86</v>
      </c>
      <c r="F96" s="175">
        <v>7566377</v>
      </c>
      <c r="G96" s="175" t="s">
        <v>2252</v>
      </c>
      <c r="H96" s="175" t="s">
        <v>1595</v>
      </c>
      <c r="I96" s="175" t="s">
        <v>2448</v>
      </c>
      <c r="J96" s="175" t="s">
        <v>2447</v>
      </c>
      <c r="K96" s="175"/>
      <c r="L96" s="175"/>
      <c r="M96" s="175" t="s">
        <v>76</v>
      </c>
      <c r="N96" s="175" t="s">
        <v>76</v>
      </c>
      <c r="O96" s="175" t="s">
        <v>76</v>
      </c>
      <c r="P96" s="175" t="s">
        <v>76</v>
      </c>
      <c r="Q96" s="175" t="s">
        <v>76</v>
      </c>
      <c r="R96" s="175" t="s">
        <v>76</v>
      </c>
      <c r="S96" s="175" t="s">
        <v>76</v>
      </c>
      <c r="T96" s="175" t="s">
        <v>76</v>
      </c>
      <c r="U96" s="175" t="s">
        <v>2460</v>
      </c>
    </row>
    <row r="97" spans="2:21" s="63" customFormat="1" x14ac:dyDescent="0.4">
      <c r="B97" s="175" t="s">
        <v>2160</v>
      </c>
      <c r="C97" s="175" t="s">
        <v>1195</v>
      </c>
      <c r="D97" s="175" t="s">
        <v>2060</v>
      </c>
      <c r="E97" s="175" t="s">
        <v>86</v>
      </c>
      <c r="F97" s="175">
        <v>5050146</v>
      </c>
      <c r="G97" s="175" t="s">
        <v>2253</v>
      </c>
      <c r="H97" s="175" t="s">
        <v>88</v>
      </c>
      <c r="I97" s="183" t="s">
        <v>2548</v>
      </c>
      <c r="J97" s="175" t="s">
        <v>2562</v>
      </c>
      <c r="K97" s="175"/>
      <c r="L97" s="175"/>
      <c r="M97" s="175" t="s">
        <v>76</v>
      </c>
      <c r="N97" s="175" t="s">
        <v>76</v>
      </c>
      <c r="O97" s="175" t="s">
        <v>76</v>
      </c>
      <c r="P97" s="175" t="s">
        <v>76</v>
      </c>
      <c r="Q97" s="175" t="s">
        <v>76</v>
      </c>
      <c r="R97" s="175" t="s">
        <v>76</v>
      </c>
      <c r="S97" s="175" t="s">
        <v>76</v>
      </c>
      <c r="T97" s="175" t="s">
        <v>76</v>
      </c>
      <c r="U97" s="175" t="s">
        <v>2460</v>
      </c>
    </row>
    <row r="98" spans="2:21" s="63" customFormat="1" x14ac:dyDescent="0.4">
      <c r="B98" s="175" t="s">
        <v>2161</v>
      </c>
      <c r="C98" s="175" t="s">
        <v>1195</v>
      </c>
      <c r="D98" s="175" t="s">
        <v>2061</v>
      </c>
      <c r="E98" s="175" t="s">
        <v>86</v>
      </c>
      <c r="F98" s="175">
        <v>7633650</v>
      </c>
      <c r="G98" s="175" t="s">
        <v>2254</v>
      </c>
      <c r="H98" s="175" t="s">
        <v>2278</v>
      </c>
      <c r="I98" s="175" t="s">
        <v>2450</v>
      </c>
      <c r="J98" s="175" t="s">
        <v>2449</v>
      </c>
      <c r="K98" s="175"/>
      <c r="L98" s="175"/>
      <c r="M98" s="175" t="s">
        <v>76</v>
      </c>
      <c r="N98" s="175" t="s">
        <v>76</v>
      </c>
      <c r="O98" s="175" t="s">
        <v>76</v>
      </c>
      <c r="P98" s="175" t="s">
        <v>76</v>
      </c>
      <c r="Q98" s="175" t="s">
        <v>76</v>
      </c>
      <c r="R98" s="175" t="s">
        <v>76</v>
      </c>
      <c r="S98" s="175" t="s">
        <v>76</v>
      </c>
      <c r="T98" s="175" t="s">
        <v>76</v>
      </c>
      <c r="U98" s="175" t="s">
        <v>2460</v>
      </c>
    </row>
    <row r="99" spans="2:21" s="63" customFormat="1" x14ac:dyDescent="0.4">
      <c r="B99" s="175" t="s">
        <v>2162</v>
      </c>
      <c r="C99" s="175" t="s">
        <v>1195</v>
      </c>
      <c r="D99" s="175" t="s">
        <v>2062</v>
      </c>
      <c r="E99" s="175" t="s">
        <v>86</v>
      </c>
      <c r="F99" s="175">
        <v>4758512</v>
      </c>
      <c r="G99" s="175" t="s">
        <v>2255</v>
      </c>
      <c r="H99" s="175" t="s">
        <v>2278</v>
      </c>
      <c r="I99" s="175" t="s">
        <v>2452</v>
      </c>
      <c r="J99" s="175" t="s">
        <v>2451</v>
      </c>
      <c r="K99" s="175"/>
      <c r="L99" s="175"/>
      <c r="M99" s="175" t="s">
        <v>76</v>
      </c>
      <c r="N99" s="175" t="s">
        <v>76</v>
      </c>
      <c r="O99" s="175" t="s">
        <v>76</v>
      </c>
      <c r="P99" s="175" t="s">
        <v>76</v>
      </c>
      <c r="Q99" s="175" t="s">
        <v>76</v>
      </c>
      <c r="R99" s="175" t="s">
        <v>76</v>
      </c>
      <c r="S99" s="175" t="s">
        <v>76</v>
      </c>
      <c r="T99" s="175" t="s">
        <v>76</v>
      </c>
      <c r="U99" s="175" t="s">
        <v>2460</v>
      </c>
    </row>
    <row r="100" spans="2:21" s="63" customFormat="1" x14ac:dyDescent="0.4">
      <c r="B100" s="175" t="s">
        <v>2163</v>
      </c>
      <c r="C100" s="175" t="s">
        <v>1195</v>
      </c>
      <c r="D100" s="175" t="s">
        <v>2063</v>
      </c>
      <c r="E100" s="175" t="s">
        <v>86</v>
      </c>
      <c r="F100" s="175">
        <v>7565904</v>
      </c>
      <c r="G100" s="175" t="s">
        <v>2256</v>
      </c>
      <c r="H100" s="175" t="s">
        <v>2273</v>
      </c>
      <c r="I100" s="175" t="s">
        <v>2454</v>
      </c>
      <c r="J100" s="175" t="s">
        <v>2453</v>
      </c>
      <c r="K100" s="175" t="s">
        <v>2344</v>
      </c>
      <c r="L100" s="175"/>
      <c r="M100" s="175" t="s">
        <v>76</v>
      </c>
      <c r="N100" s="175" t="s">
        <v>76</v>
      </c>
      <c r="O100" s="175" t="s">
        <v>76</v>
      </c>
      <c r="P100" s="175" t="s">
        <v>76</v>
      </c>
      <c r="Q100" s="175" t="s">
        <v>76</v>
      </c>
      <c r="R100" s="175" t="s">
        <v>76</v>
      </c>
      <c r="S100" s="175" t="s">
        <v>76</v>
      </c>
      <c r="T100" s="175" t="s">
        <v>76</v>
      </c>
      <c r="U100" s="175" t="s">
        <v>2460</v>
      </c>
    </row>
    <row r="101" spans="2:21" s="63" customFormat="1" x14ac:dyDescent="0.4">
      <c r="B101" s="175" t="s">
        <v>2164</v>
      </c>
      <c r="C101" s="175" t="s">
        <v>1195</v>
      </c>
      <c r="D101" s="175" t="s">
        <v>2064</v>
      </c>
      <c r="E101" s="175" t="s">
        <v>86</v>
      </c>
      <c r="F101" s="175">
        <v>7562695</v>
      </c>
      <c r="G101" s="175" t="s">
        <v>2257</v>
      </c>
      <c r="H101" s="175" t="s">
        <v>2262</v>
      </c>
      <c r="I101" s="175" t="s">
        <v>2456</v>
      </c>
      <c r="J101" s="175" t="s">
        <v>2455</v>
      </c>
      <c r="K101" s="175"/>
      <c r="L101" s="175"/>
      <c r="M101" s="175" t="s">
        <v>76</v>
      </c>
      <c r="N101" s="175" t="s">
        <v>76</v>
      </c>
      <c r="O101" s="175" t="s">
        <v>76</v>
      </c>
      <c r="P101" s="175" t="s">
        <v>76</v>
      </c>
      <c r="Q101" s="175" t="s">
        <v>76</v>
      </c>
      <c r="R101" s="175" t="s">
        <v>76</v>
      </c>
      <c r="S101" s="175" t="s">
        <v>76</v>
      </c>
      <c r="T101" s="175" t="s">
        <v>76</v>
      </c>
      <c r="U101" s="175" t="s">
        <v>2460</v>
      </c>
    </row>
    <row r="102" spans="2:21" s="63" customFormat="1" x14ac:dyDescent="0.4">
      <c r="B102" s="175" t="s">
        <v>2165</v>
      </c>
      <c r="C102" s="175" t="s">
        <v>1195</v>
      </c>
      <c r="D102" s="175" t="s">
        <v>2065</v>
      </c>
      <c r="E102" s="175" t="s">
        <v>86</v>
      </c>
      <c r="F102" s="175">
        <v>7564355</v>
      </c>
      <c r="G102" s="175" t="s">
        <v>2258</v>
      </c>
      <c r="H102" s="175" t="s">
        <v>2265</v>
      </c>
      <c r="I102" s="175" t="s">
        <v>2362</v>
      </c>
      <c r="J102" s="175" t="s">
        <v>2457</v>
      </c>
      <c r="K102" s="175"/>
      <c r="L102" s="175"/>
      <c r="M102" s="175" t="s">
        <v>76</v>
      </c>
      <c r="N102" s="175" t="s">
        <v>76</v>
      </c>
      <c r="O102" s="175" t="s">
        <v>76</v>
      </c>
      <c r="P102" s="175" t="s">
        <v>76</v>
      </c>
      <c r="Q102" s="175" t="s">
        <v>76</v>
      </c>
      <c r="R102" s="175" t="s">
        <v>76</v>
      </c>
      <c r="S102" s="175" t="s">
        <v>76</v>
      </c>
      <c r="T102" s="175" t="s">
        <v>76</v>
      </c>
      <c r="U102" s="175" t="s">
        <v>2460</v>
      </c>
    </row>
    <row r="103" spans="2:21" s="63" customFormat="1" x14ac:dyDescent="0.4">
      <c r="B103" s="175" t="s">
        <v>2166</v>
      </c>
      <c r="C103" s="175" t="s">
        <v>1195</v>
      </c>
      <c r="D103" s="175" t="s">
        <v>2066</v>
      </c>
      <c r="E103" s="175" t="s">
        <v>86</v>
      </c>
      <c r="F103" s="175">
        <v>4733573</v>
      </c>
      <c r="G103" s="175" t="s">
        <v>2259</v>
      </c>
      <c r="H103" s="175" t="s">
        <v>88</v>
      </c>
      <c r="I103" s="183" t="s">
        <v>2528</v>
      </c>
      <c r="J103" s="175" t="s">
        <v>2563</v>
      </c>
      <c r="K103" s="175"/>
      <c r="L103" s="175"/>
      <c r="M103" s="175" t="s">
        <v>76</v>
      </c>
      <c r="N103" s="175" t="s">
        <v>76</v>
      </c>
      <c r="O103" s="175" t="s">
        <v>76</v>
      </c>
      <c r="P103" s="175" t="s">
        <v>76</v>
      </c>
      <c r="Q103" s="175" t="s">
        <v>76</v>
      </c>
      <c r="R103" s="175" t="s">
        <v>76</v>
      </c>
      <c r="S103" s="175" t="s">
        <v>76</v>
      </c>
      <c r="T103" s="175" t="s">
        <v>76</v>
      </c>
      <c r="U103" s="175" t="s">
        <v>2460</v>
      </c>
    </row>
    <row r="104" spans="2:21" s="63" customFormat="1" x14ac:dyDescent="0.4">
      <c r="B104" s="175" t="s">
        <v>2167</v>
      </c>
      <c r="C104" s="175" t="s">
        <v>1195</v>
      </c>
      <c r="D104" s="175" t="s">
        <v>2067</v>
      </c>
      <c r="E104" s="175" t="s">
        <v>86</v>
      </c>
      <c r="F104" s="175">
        <v>7526120</v>
      </c>
      <c r="G104" s="175" t="s">
        <v>2260</v>
      </c>
      <c r="H104" s="175" t="s">
        <v>2279</v>
      </c>
      <c r="I104" s="175" t="s">
        <v>2459</v>
      </c>
      <c r="J104" s="175" t="s">
        <v>2458</v>
      </c>
      <c r="K104" s="175"/>
      <c r="L104" s="175"/>
      <c r="M104" s="175" t="s">
        <v>76</v>
      </c>
      <c r="N104" s="175" t="s">
        <v>76</v>
      </c>
      <c r="O104" s="175" t="s">
        <v>76</v>
      </c>
      <c r="P104" s="175" t="s">
        <v>76</v>
      </c>
      <c r="Q104" s="175" t="s">
        <v>76</v>
      </c>
      <c r="R104" s="175" t="s">
        <v>76</v>
      </c>
      <c r="S104" s="175" t="s">
        <v>76</v>
      </c>
      <c r="T104" s="175" t="s">
        <v>76</v>
      </c>
      <c r="U104" s="175" t="s">
        <v>2460</v>
      </c>
    </row>
    <row r="105" spans="2:21" s="63" customFormat="1" x14ac:dyDescent="0.4">
      <c r="B105" s="175" t="s">
        <v>2168</v>
      </c>
      <c r="C105" s="175" t="s">
        <v>1195</v>
      </c>
      <c r="D105" s="175" t="s">
        <v>2068</v>
      </c>
      <c r="E105" s="175" t="s">
        <v>86</v>
      </c>
      <c r="F105" s="175">
        <v>7468733</v>
      </c>
      <c r="G105" s="175" t="s">
        <v>2261</v>
      </c>
      <c r="H105" s="175" t="s">
        <v>88</v>
      </c>
      <c r="I105" s="183" t="s">
        <v>2548</v>
      </c>
      <c r="J105" s="175" t="s">
        <v>2564</v>
      </c>
      <c r="K105" s="175" t="s">
        <v>2345</v>
      </c>
      <c r="L105" s="175"/>
      <c r="M105" s="175" t="s">
        <v>76</v>
      </c>
      <c r="N105" s="175" t="s">
        <v>76</v>
      </c>
      <c r="O105" s="175" t="s">
        <v>76</v>
      </c>
      <c r="P105" s="175" t="s">
        <v>76</v>
      </c>
      <c r="Q105" s="175" t="s">
        <v>76</v>
      </c>
      <c r="R105" s="175" t="s">
        <v>76</v>
      </c>
      <c r="S105" s="175" t="s">
        <v>76</v>
      </c>
      <c r="T105" s="175" t="s">
        <v>76</v>
      </c>
      <c r="U105" s="175" t="s">
        <v>2460</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20" activePane="bottomRight" state="frozen"/>
      <selection activeCell="A2" sqref="A2"/>
      <selection pane="topRight" activeCell="A2" sqref="A2"/>
      <selection pane="bottomLeft" activeCell="A2" sqref="A2"/>
      <selection pane="bottomRight" activeCell="B28" sqref="B28"/>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964</v>
      </c>
      <c r="C1" s="2"/>
    </row>
    <row r="2" spans="1:7" x14ac:dyDescent="0.4">
      <c r="B2" s="2" t="s">
        <v>1349</v>
      </c>
      <c r="C2" s="2"/>
    </row>
    <row r="3" spans="1:7" x14ac:dyDescent="0.4">
      <c r="B3" s="2" t="s">
        <v>1350</v>
      </c>
      <c r="C3" s="2"/>
    </row>
    <row r="4" spans="1:7" x14ac:dyDescent="0.4">
      <c r="B4" s="2" t="s">
        <v>965</v>
      </c>
      <c r="C4" s="2"/>
    </row>
    <row r="5" spans="1:7" x14ac:dyDescent="0.4">
      <c r="B5" s="1" t="s">
        <v>966</v>
      </c>
      <c r="C5" s="1"/>
    </row>
    <row r="6" spans="1:7" x14ac:dyDescent="0.4">
      <c r="B6" s="1" t="s">
        <v>1351</v>
      </c>
      <c r="C6" s="1"/>
    </row>
    <row r="7" spans="1:7" x14ac:dyDescent="0.4">
      <c r="B7" s="76" t="s">
        <v>1353</v>
      </c>
      <c r="C7" s="1"/>
    </row>
    <row r="8" spans="1:7" x14ac:dyDescent="0.4">
      <c r="B8" s="76" t="s">
        <v>1354</v>
      </c>
      <c r="C8" s="1"/>
    </row>
    <row r="10" spans="1:7" x14ac:dyDescent="0.4">
      <c r="A10" s="55" t="s">
        <v>0</v>
      </c>
      <c r="B10" s="55" t="s">
        <v>945</v>
      </c>
      <c r="C10" s="56" t="s">
        <v>971</v>
      </c>
      <c r="D10" s="56" t="s">
        <v>1</v>
      </c>
      <c r="E10" s="55" t="s">
        <v>2</v>
      </c>
      <c r="F10" s="56" t="s">
        <v>3</v>
      </c>
      <c r="G10" s="57" t="s">
        <v>4</v>
      </c>
    </row>
    <row r="11" spans="1:7" ht="60" customHeight="1" x14ac:dyDescent="0.4">
      <c r="A11" s="5">
        <v>1</v>
      </c>
      <c r="B11" s="78" t="s">
        <v>1408</v>
      </c>
      <c r="C11" s="61" t="s">
        <v>972</v>
      </c>
      <c r="D11" s="7"/>
      <c r="E11" s="5" t="s">
        <v>6</v>
      </c>
      <c r="F11" s="7"/>
      <c r="G11" s="7"/>
    </row>
    <row r="12" spans="1:7" ht="60" customHeight="1" x14ac:dyDescent="0.4">
      <c r="A12" s="5">
        <v>2</v>
      </c>
      <c r="B12" s="6" t="s">
        <v>5</v>
      </c>
      <c r="C12" s="61" t="s">
        <v>972</v>
      </c>
      <c r="D12" s="7"/>
      <c r="E12" s="5" t="s">
        <v>6</v>
      </c>
      <c r="F12" s="7" t="s">
        <v>1302</v>
      </c>
      <c r="G12" s="7" t="s">
        <v>1362</v>
      </c>
    </row>
    <row r="13" spans="1:7" ht="60" customHeight="1" x14ac:dyDescent="0.4">
      <c r="A13" s="5">
        <v>3</v>
      </c>
      <c r="B13" s="6" t="s">
        <v>7</v>
      </c>
      <c r="C13" s="61" t="s">
        <v>972</v>
      </c>
      <c r="D13" s="7"/>
      <c r="E13" s="5" t="s">
        <v>6</v>
      </c>
      <c r="F13" s="7" t="s">
        <v>1303</v>
      </c>
      <c r="G13" s="7" t="s">
        <v>1363</v>
      </c>
    </row>
    <row r="14" spans="1:7" ht="60" customHeight="1" x14ac:dyDescent="0.4">
      <c r="A14" s="5">
        <v>4</v>
      </c>
      <c r="B14" s="6" t="s">
        <v>8</v>
      </c>
      <c r="C14" s="61" t="s">
        <v>972</v>
      </c>
      <c r="D14" s="7"/>
      <c r="E14" s="5" t="s">
        <v>6</v>
      </c>
      <c r="F14" s="7" t="s">
        <v>1341</v>
      </c>
      <c r="G14" s="7" t="s">
        <v>1364</v>
      </c>
    </row>
    <row r="15" spans="1:7" ht="60" customHeight="1" x14ac:dyDescent="0.4">
      <c r="A15" s="5">
        <v>5</v>
      </c>
      <c r="B15" s="6" t="s">
        <v>9</v>
      </c>
      <c r="C15" s="61" t="s">
        <v>973</v>
      </c>
      <c r="D15" s="7" t="s">
        <v>1299</v>
      </c>
      <c r="E15" s="5" t="s">
        <v>6</v>
      </c>
      <c r="F15" s="7" t="s">
        <v>1300</v>
      </c>
      <c r="G15" s="7" t="s">
        <v>1365</v>
      </c>
    </row>
    <row r="16" spans="1:7" ht="60" customHeight="1" x14ac:dyDescent="0.4">
      <c r="A16" s="5">
        <v>6</v>
      </c>
      <c r="B16" s="6" t="s">
        <v>10</v>
      </c>
      <c r="C16" s="61" t="s">
        <v>974</v>
      </c>
      <c r="D16" s="7" t="s">
        <v>1296</v>
      </c>
      <c r="E16" s="5" t="s">
        <v>6</v>
      </c>
      <c r="F16" s="7" t="s">
        <v>1342</v>
      </c>
      <c r="G16" s="7" t="s">
        <v>1366</v>
      </c>
    </row>
    <row r="17" spans="1:14" ht="60" customHeight="1" x14ac:dyDescent="0.4">
      <c r="A17" s="5">
        <v>7</v>
      </c>
      <c r="B17" s="6" t="s">
        <v>11</v>
      </c>
      <c r="C17" s="61" t="s">
        <v>972</v>
      </c>
      <c r="D17" s="7"/>
      <c r="E17" s="5" t="s">
        <v>6</v>
      </c>
      <c r="F17" s="7" t="s">
        <v>1304</v>
      </c>
      <c r="G17" s="8" t="s">
        <v>1367</v>
      </c>
    </row>
    <row r="18" spans="1:14" ht="60" customHeight="1" x14ac:dyDescent="0.4">
      <c r="A18" s="5">
        <v>8</v>
      </c>
      <c r="B18" s="6" t="s">
        <v>12</v>
      </c>
      <c r="C18" s="61" t="s">
        <v>974</v>
      </c>
      <c r="D18" s="7" t="s">
        <v>1298</v>
      </c>
      <c r="E18" s="5" t="s">
        <v>6</v>
      </c>
      <c r="F18" s="7" t="s">
        <v>1305</v>
      </c>
      <c r="G18" s="7" t="s">
        <v>946</v>
      </c>
    </row>
    <row r="19" spans="1:14" ht="60" customHeight="1" x14ac:dyDescent="0.4">
      <c r="A19" s="5">
        <v>9</v>
      </c>
      <c r="B19" s="84" t="s">
        <v>13</v>
      </c>
      <c r="C19" s="61" t="s">
        <v>973</v>
      </c>
      <c r="D19" s="7"/>
      <c r="E19" s="5" t="s">
        <v>6</v>
      </c>
      <c r="F19" s="7" t="s">
        <v>1343</v>
      </c>
      <c r="G19" s="8"/>
    </row>
    <row r="20" spans="1:14" s="12" customFormat="1" ht="60" customHeight="1" x14ac:dyDescent="0.4">
      <c r="A20" s="5">
        <v>10</v>
      </c>
      <c r="B20" s="85" t="s">
        <v>15</v>
      </c>
      <c r="C20" s="61" t="s">
        <v>974</v>
      </c>
      <c r="D20" s="10" t="s">
        <v>1297</v>
      </c>
      <c r="E20" s="11" t="s">
        <v>6</v>
      </c>
      <c r="F20" s="10" t="s">
        <v>1344</v>
      </c>
      <c r="G20" s="10"/>
      <c r="H20" s="1"/>
      <c r="I20" s="1"/>
      <c r="J20" s="1"/>
      <c r="K20" s="1"/>
      <c r="L20" s="1"/>
      <c r="M20" s="1"/>
      <c r="N20" s="1"/>
    </row>
    <row r="21" spans="1:14" s="12" customFormat="1" ht="60" customHeight="1" x14ac:dyDescent="0.4">
      <c r="A21" s="5">
        <v>11</v>
      </c>
      <c r="B21" s="62" t="s">
        <v>975</v>
      </c>
      <c r="C21" s="61" t="s">
        <v>972</v>
      </c>
      <c r="D21" s="10"/>
      <c r="E21" s="11" t="s">
        <v>6</v>
      </c>
      <c r="F21" s="10" t="s">
        <v>1345</v>
      </c>
      <c r="G21" s="10" t="s">
        <v>1368</v>
      </c>
      <c r="H21" s="1"/>
      <c r="I21" s="1"/>
      <c r="J21" s="1"/>
      <c r="K21" s="1"/>
      <c r="L21" s="1"/>
      <c r="M21" s="1"/>
      <c r="N21" s="1"/>
    </row>
    <row r="22" spans="1:14" ht="60" customHeight="1" x14ac:dyDescent="0.4">
      <c r="A22" s="5">
        <v>12</v>
      </c>
      <c r="B22" s="6" t="s">
        <v>16</v>
      </c>
      <c r="C22" s="61" t="s">
        <v>974</v>
      </c>
      <c r="D22" s="7"/>
      <c r="E22" s="5" t="s">
        <v>6</v>
      </c>
      <c r="F22" s="7" t="s">
        <v>1346</v>
      </c>
      <c r="G22" s="7" t="s">
        <v>1369</v>
      </c>
    </row>
    <row r="23" spans="1:14" ht="60" customHeight="1" x14ac:dyDescent="0.4">
      <c r="A23" s="5">
        <v>13</v>
      </c>
      <c r="B23" s="6" t="s">
        <v>17</v>
      </c>
      <c r="C23" s="61" t="s">
        <v>974</v>
      </c>
      <c r="D23" s="7" t="s">
        <v>1307</v>
      </c>
      <c r="E23" s="5" t="s">
        <v>6</v>
      </c>
      <c r="F23" s="7" t="s">
        <v>1306</v>
      </c>
      <c r="G23" s="7"/>
    </row>
    <row r="24" spans="1:14" ht="60" customHeight="1" x14ac:dyDescent="0.4">
      <c r="A24" s="5">
        <v>14</v>
      </c>
      <c r="B24" s="6" t="s">
        <v>18</v>
      </c>
      <c r="C24" s="61" t="s">
        <v>979</v>
      </c>
      <c r="D24" s="7"/>
      <c r="E24" s="5" t="s">
        <v>6</v>
      </c>
      <c r="F24" s="7" t="s">
        <v>1308</v>
      </c>
      <c r="G24" s="7"/>
    </row>
    <row r="25" spans="1:14" ht="60" customHeight="1" x14ac:dyDescent="0.4">
      <c r="A25" s="5">
        <v>15</v>
      </c>
      <c r="B25" s="6" t="s">
        <v>19</v>
      </c>
      <c r="C25" s="61" t="s">
        <v>980</v>
      </c>
      <c r="D25" s="7"/>
      <c r="E25" s="5" t="s">
        <v>6</v>
      </c>
      <c r="F25" s="7" t="s">
        <v>1301</v>
      </c>
      <c r="G25" s="7"/>
    </row>
    <row r="26" spans="1:14" ht="60" customHeight="1" x14ac:dyDescent="0.4">
      <c r="A26" s="5">
        <v>16</v>
      </c>
      <c r="B26" s="6" t="s">
        <v>20</v>
      </c>
      <c r="C26" s="61" t="s">
        <v>974</v>
      </c>
      <c r="D26" s="7"/>
      <c r="E26" s="5" t="s">
        <v>6</v>
      </c>
      <c r="F26" s="7" t="s">
        <v>1337</v>
      </c>
      <c r="G26" s="7"/>
    </row>
    <row r="27" spans="1:14" ht="60" customHeight="1" x14ac:dyDescent="0.4">
      <c r="A27" s="5">
        <v>17</v>
      </c>
      <c r="B27" s="6" t="s">
        <v>21</v>
      </c>
      <c r="C27" s="61" t="s">
        <v>972</v>
      </c>
      <c r="D27" s="7"/>
      <c r="E27" s="5" t="s">
        <v>6</v>
      </c>
      <c r="F27" s="7" t="s">
        <v>1329</v>
      </c>
      <c r="G27" s="7" t="s">
        <v>1310</v>
      </c>
    </row>
    <row r="28" spans="1:14" ht="60" customHeight="1" x14ac:dyDescent="0.4">
      <c r="A28" s="5">
        <v>18</v>
      </c>
      <c r="B28" s="6" t="s">
        <v>22</v>
      </c>
      <c r="C28" s="61" t="s">
        <v>972</v>
      </c>
      <c r="D28" s="7"/>
      <c r="E28" s="5" t="s">
        <v>6</v>
      </c>
      <c r="F28" s="7" t="s">
        <v>1309</v>
      </c>
      <c r="G28" s="7"/>
    </row>
    <row r="29" spans="1:14" ht="60" customHeight="1" x14ac:dyDescent="0.4">
      <c r="A29" s="86" t="s">
        <v>1409</v>
      </c>
      <c r="B29" s="78" t="s">
        <v>1370</v>
      </c>
      <c r="C29" s="61" t="s">
        <v>972</v>
      </c>
      <c r="D29" s="7"/>
      <c r="E29" s="5" t="s">
        <v>6</v>
      </c>
      <c r="F29" s="7" t="s">
        <v>1372</v>
      </c>
      <c r="G29" s="7"/>
    </row>
    <row r="30" spans="1:14" ht="60" customHeight="1" x14ac:dyDescent="0.4">
      <c r="A30" s="86" t="s">
        <v>1410</v>
      </c>
      <c r="B30" s="78" t="s">
        <v>1371</v>
      </c>
      <c r="C30" s="61" t="s">
        <v>972</v>
      </c>
      <c r="D30" s="7"/>
      <c r="E30" s="5" t="s">
        <v>6</v>
      </c>
      <c r="F30" s="7" t="s">
        <v>1373</v>
      </c>
      <c r="G30" s="7"/>
    </row>
    <row r="31" spans="1:14" s="12" customFormat="1" ht="60" customHeight="1" x14ac:dyDescent="0.4">
      <c r="A31" s="5">
        <v>19</v>
      </c>
      <c r="B31" s="9" t="s">
        <v>23</v>
      </c>
      <c r="C31" s="61" t="s">
        <v>974</v>
      </c>
      <c r="D31" s="10"/>
      <c r="E31" s="11" t="s">
        <v>6</v>
      </c>
      <c r="F31" s="10" t="s">
        <v>1338</v>
      </c>
      <c r="G31" s="10"/>
    </row>
    <row r="32" spans="1:14" s="12" customFormat="1" ht="60" customHeight="1" x14ac:dyDescent="0.4">
      <c r="A32" s="5">
        <v>20</v>
      </c>
      <c r="B32" s="9" t="s">
        <v>25</v>
      </c>
      <c r="C32" s="61" t="s">
        <v>974</v>
      </c>
      <c r="D32" s="10"/>
      <c r="E32" s="11" t="s">
        <v>6</v>
      </c>
      <c r="F32" s="10" t="s">
        <v>1339</v>
      </c>
      <c r="G32" s="10"/>
    </row>
    <row r="33" spans="1:8" s="12" customFormat="1" ht="60" customHeight="1" x14ac:dyDescent="0.4">
      <c r="A33" s="5">
        <v>21</v>
      </c>
      <c r="B33" s="9" t="s">
        <v>1311</v>
      </c>
      <c r="C33" s="61" t="s">
        <v>974</v>
      </c>
      <c r="D33" s="10"/>
      <c r="E33" s="11" t="s">
        <v>6</v>
      </c>
      <c r="F33" s="10" t="s">
        <v>1340</v>
      </c>
      <c r="G33" s="10"/>
    </row>
    <row r="34" spans="1:8" ht="60" customHeight="1" x14ac:dyDescent="0.4">
      <c r="A34" s="5">
        <v>22</v>
      </c>
      <c r="B34" s="6" t="s">
        <v>24</v>
      </c>
      <c r="C34" s="61" t="s">
        <v>974</v>
      </c>
      <c r="D34" s="7"/>
      <c r="E34" s="5" t="s">
        <v>6</v>
      </c>
      <c r="F34" s="7" t="s">
        <v>1312</v>
      </c>
      <c r="G34" s="7"/>
    </row>
    <row r="35" spans="1:8" ht="60" customHeight="1" x14ac:dyDescent="0.4">
      <c r="A35" s="5">
        <v>23</v>
      </c>
      <c r="B35" s="6" t="s">
        <v>26</v>
      </c>
      <c r="C35" s="61" t="s">
        <v>974</v>
      </c>
      <c r="D35" s="7"/>
      <c r="E35" s="5" t="s">
        <v>6</v>
      </c>
      <c r="F35" s="7" t="s">
        <v>1313</v>
      </c>
      <c r="G35" s="8"/>
    </row>
    <row r="36" spans="1:8" ht="60" customHeight="1" x14ac:dyDescent="0.4">
      <c r="A36" s="5">
        <v>24</v>
      </c>
      <c r="B36" s="6" t="s">
        <v>27</v>
      </c>
      <c r="C36" s="61" t="s">
        <v>974</v>
      </c>
      <c r="D36" s="7"/>
      <c r="E36" s="5" t="s">
        <v>6</v>
      </c>
      <c r="F36" s="7" t="s">
        <v>1314</v>
      </c>
      <c r="G36" s="8"/>
    </row>
    <row r="37" spans="1:8" ht="60" customHeight="1" x14ac:dyDescent="0.4">
      <c r="A37" s="5">
        <v>25</v>
      </c>
      <c r="B37" s="9" t="s">
        <v>28</v>
      </c>
      <c r="C37" s="61" t="s">
        <v>974</v>
      </c>
      <c r="D37" s="10" t="s">
        <v>1320</v>
      </c>
      <c r="E37" s="11" t="s">
        <v>6</v>
      </c>
      <c r="F37" s="10" t="s">
        <v>1352</v>
      </c>
      <c r="G37" s="10"/>
    </row>
    <row r="38" spans="1:8" s="12" customFormat="1" ht="60" customHeight="1" x14ac:dyDescent="0.4">
      <c r="A38" s="5">
        <v>26</v>
      </c>
      <c r="B38" s="9" t="s">
        <v>29</v>
      </c>
      <c r="C38" s="61" t="s">
        <v>974</v>
      </c>
      <c r="D38" s="10" t="s">
        <v>1321</v>
      </c>
      <c r="E38" s="11" t="s">
        <v>6</v>
      </c>
      <c r="F38" s="10" t="s">
        <v>1315</v>
      </c>
      <c r="G38" s="10"/>
    </row>
    <row r="39" spans="1:8" s="12" customFormat="1" ht="60" customHeight="1" x14ac:dyDescent="0.4">
      <c r="A39" s="5">
        <v>27</v>
      </c>
      <c r="B39" s="9" t="s">
        <v>30</v>
      </c>
      <c r="C39" s="61" t="s">
        <v>974</v>
      </c>
      <c r="D39" s="10"/>
      <c r="E39" s="11" t="s">
        <v>6</v>
      </c>
      <c r="F39" s="10" t="s">
        <v>1316</v>
      </c>
      <c r="G39" s="15"/>
    </row>
    <row r="40" spans="1:8" s="12" customFormat="1" ht="60" customHeight="1" x14ac:dyDescent="0.4">
      <c r="A40" s="5">
        <v>28</v>
      </c>
      <c r="B40" s="9" t="s">
        <v>31</v>
      </c>
      <c r="C40" s="61" t="s">
        <v>974</v>
      </c>
      <c r="D40" s="10" t="s">
        <v>1318</v>
      </c>
      <c r="E40" s="11" t="s">
        <v>6</v>
      </c>
      <c r="F40" s="10" t="s">
        <v>1317</v>
      </c>
      <c r="G40" s="15"/>
    </row>
    <row r="41" spans="1:8" s="12" customFormat="1" ht="60" customHeight="1" x14ac:dyDescent="0.4">
      <c r="A41" s="5">
        <v>29</v>
      </c>
      <c r="B41" s="9" t="s">
        <v>32</v>
      </c>
      <c r="C41" s="61" t="s">
        <v>974</v>
      </c>
      <c r="D41" s="10" t="s">
        <v>1319</v>
      </c>
      <c r="E41" s="11" t="s">
        <v>6</v>
      </c>
      <c r="F41" s="10" t="s">
        <v>1322</v>
      </c>
      <c r="G41" s="10"/>
    </row>
    <row r="42" spans="1:8" ht="60" customHeight="1" x14ac:dyDescent="0.4">
      <c r="A42" s="5">
        <v>30</v>
      </c>
      <c r="B42" s="6" t="s">
        <v>33</v>
      </c>
      <c r="C42" s="61" t="s">
        <v>974</v>
      </c>
      <c r="D42" s="7"/>
      <c r="E42" s="5" t="s">
        <v>6</v>
      </c>
      <c r="F42" s="7" t="s">
        <v>1323</v>
      </c>
      <c r="G42" s="8"/>
    </row>
    <row r="43" spans="1:8" s="12" customFormat="1" ht="60" customHeight="1" x14ac:dyDescent="0.4">
      <c r="A43" s="5">
        <v>31</v>
      </c>
      <c r="B43" s="9" t="s">
        <v>34</v>
      </c>
      <c r="C43" s="61" t="s">
        <v>972</v>
      </c>
      <c r="D43" s="10"/>
      <c r="E43" s="11" t="s">
        <v>6</v>
      </c>
      <c r="F43" s="10" t="s">
        <v>1347</v>
      </c>
      <c r="G43" s="13" t="s">
        <v>1374</v>
      </c>
      <c r="H43" s="14"/>
    </row>
    <row r="44" spans="1:8" s="12" customFormat="1" ht="60" customHeight="1" x14ac:dyDescent="0.4">
      <c r="A44" s="5">
        <v>32</v>
      </c>
      <c r="B44" s="9" t="s">
        <v>35</v>
      </c>
      <c r="C44" s="61" t="s">
        <v>972</v>
      </c>
      <c r="D44" s="10"/>
      <c r="E44" s="11" t="s">
        <v>6</v>
      </c>
      <c r="F44" s="10" t="s">
        <v>1324</v>
      </c>
      <c r="G44" s="77" t="s">
        <v>1375</v>
      </c>
      <c r="H44" s="14"/>
    </row>
    <row r="45" spans="1:8" ht="60" customHeight="1" x14ac:dyDescent="0.4">
      <c r="A45" s="5">
        <v>33</v>
      </c>
      <c r="B45" s="6" t="s">
        <v>36</v>
      </c>
      <c r="C45" s="61" t="s">
        <v>972</v>
      </c>
      <c r="D45" s="7"/>
      <c r="E45" s="11" t="s">
        <v>6</v>
      </c>
      <c r="F45" s="7" t="s">
        <v>37</v>
      </c>
      <c r="G45" s="16" t="s">
        <v>1376</v>
      </c>
      <c r="H45" s="17"/>
    </row>
    <row r="46" spans="1:8" ht="60" customHeight="1" x14ac:dyDescent="0.4">
      <c r="A46" s="5">
        <v>34</v>
      </c>
      <c r="B46" s="6" t="s">
        <v>38</v>
      </c>
      <c r="C46" s="61" t="s">
        <v>972</v>
      </c>
      <c r="D46" s="7"/>
      <c r="E46" s="11" t="s">
        <v>6</v>
      </c>
      <c r="F46" s="7" t="s">
        <v>39</v>
      </c>
      <c r="G46" s="16" t="s">
        <v>1377</v>
      </c>
      <c r="H46" s="17"/>
    </row>
    <row r="47" spans="1:8" ht="60" customHeight="1" x14ac:dyDescent="0.4">
      <c r="A47" s="5">
        <v>35</v>
      </c>
      <c r="B47" s="78" t="s">
        <v>1325</v>
      </c>
      <c r="C47" s="61" t="s">
        <v>972</v>
      </c>
      <c r="D47" s="7"/>
      <c r="E47" s="11" t="s">
        <v>6</v>
      </c>
      <c r="F47" s="7" t="s">
        <v>1328</v>
      </c>
      <c r="G47" s="18" t="s">
        <v>14</v>
      </c>
      <c r="H47" s="17"/>
    </row>
    <row r="48" spans="1:8" ht="60" customHeight="1" x14ac:dyDescent="0.4">
      <c r="A48" s="5">
        <v>36</v>
      </c>
      <c r="B48" s="6" t="s">
        <v>40</v>
      </c>
      <c r="C48" s="61" t="s">
        <v>972</v>
      </c>
      <c r="D48" s="7"/>
      <c r="E48" s="11" t="s">
        <v>6</v>
      </c>
      <c r="F48" s="7" t="s">
        <v>1327</v>
      </c>
      <c r="G48" s="18" t="s">
        <v>14</v>
      </c>
      <c r="H48" s="17"/>
    </row>
    <row r="49" spans="1:7" ht="60" customHeight="1" x14ac:dyDescent="0.4">
      <c r="A49" s="5">
        <v>37</v>
      </c>
      <c r="B49" s="6" t="s">
        <v>41</v>
      </c>
      <c r="C49" s="61" t="s">
        <v>972</v>
      </c>
      <c r="D49" s="7"/>
      <c r="E49" s="5" t="s">
        <v>6</v>
      </c>
      <c r="F49" s="7" t="s">
        <v>1348</v>
      </c>
      <c r="G49" s="7" t="s">
        <v>1330</v>
      </c>
    </row>
    <row r="50" spans="1:7" s="12" customFormat="1" ht="60" customHeight="1" x14ac:dyDescent="0.4">
      <c r="A50" s="5">
        <v>38</v>
      </c>
      <c r="B50" s="9" t="s">
        <v>42</v>
      </c>
      <c r="C50" s="61" t="s">
        <v>972</v>
      </c>
      <c r="D50" s="10"/>
      <c r="E50" s="11" t="s">
        <v>6</v>
      </c>
      <c r="F50" s="19" t="s">
        <v>1331</v>
      </c>
      <c r="G50" s="10"/>
    </row>
    <row r="51" spans="1:7" ht="60" customHeight="1" x14ac:dyDescent="0.4">
      <c r="A51" s="86" t="s">
        <v>1411</v>
      </c>
      <c r="B51" s="6" t="s">
        <v>43</v>
      </c>
      <c r="C51" s="61" t="s">
        <v>972</v>
      </c>
      <c r="D51" s="7"/>
      <c r="E51" s="5" t="s">
        <v>6</v>
      </c>
      <c r="F51" s="7" t="s">
        <v>1332</v>
      </c>
      <c r="G51" s="7"/>
    </row>
    <row r="52" spans="1:7" ht="60" customHeight="1" x14ac:dyDescent="0.4">
      <c r="A52" s="86" t="s">
        <v>1412</v>
      </c>
      <c r="B52" s="78" t="s">
        <v>1378</v>
      </c>
      <c r="C52" s="61" t="s">
        <v>972</v>
      </c>
      <c r="D52" s="7"/>
      <c r="E52" s="5" t="s">
        <v>6</v>
      </c>
      <c r="F52" s="7" t="s">
        <v>1379</v>
      </c>
      <c r="G52" s="7"/>
    </row>
    <row r="53" spans="1:7" ht="60" customHeight="1" x14ac:dyDescent="0.4">
      <c r="A53" s="5">
        <v>39</v>
      </c>
      <c r="B53" s="6" t="s">
        <v>44</v>
      </c>
      <c r="C53" s="61" t="s">
        <v>974</v>
      </c>
      <c r="D53" s="7"/>
      <c r="E53" s="5" t="s">
        <v>6</v>
      </c>
      <c r="F53" s="7" t="s">
        <v>1333</v>
      </c>
      <c r="G53" s="7"/>
    </row>
    <row r="54" spans="1:7" ht="60" customHeight="1" x14ac:dyDescent="0.4">
      <c r="A54" s="5">
        <v>40</v>
      </c>
      <c r="B54" s="6" t="s">
        <v>45</v>
      </c>
      <c r="C54" s="61" t="s">
        <v>974</v>
      </c>
      <c r="D54" s="7"/>
      <c r="E54" s="5" t="s">
        <v>6</v>
      </c>
      <c r="F54" s="7" t="s">
        <v>1336</v>
      </c>
      <c r="G54" s="7"/>
    </row>
    <row r="55" spans="1:7" ht="60" customHeight="1" x14ac:dyDescent="0.4">
      <c r="A55" s="5">
        <v>41</v>
      </c>
      <c r="B55" s="9" t="s">
        <v>46</v>
      </c>
      <c r="C55" s="61" t="s">
        <v>974</v>
      </c>
      <c r="D55" s="10" t="s">
        <v>1334</v>
      </c>
      <c r="E55" s="11" t="s">
        <v>6</v>
      </c>
      <c r="F55" s="10" t="s">
        <v>1335</v>
      </c>
      <c r="G55" s="10"/>
    </row>
    <row r="56" spans="1:7" ht="60" customHeight="1" x14ac:dyDescent="0.4">
      <c r="A56" s="5">
        <v>42</v>
      </c>
      <c r="B56" s="62" t="s">
        <v>1380</v>
      </c>
      <c r="C56" s="61" t="s">
        <v>1381</v>
      </c>
      <c r="D56" s="10"/>
      <c r="E56" s="11"/>
      <c r="F56" s="10"/>
      <c r="G56" s="10"/>
    </row>
    <row r="57" spans="1:7" ht="60" customHeight="1" x14ac:dyDescent="0.4">
      <c r="A57" s="5">
        <v>43</v>
      </c>
      <c r="B57" s="62" t="s">
        <v>1382</v>
      </c>
      <c r="C57" s="61" t="s">
        <v>1381</v>
      </c>
      <c r="D57" s="10"/>
      <c r="E57" s="11"/>
      <c r="F57" s="10" t="s">
        <v>1383</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Normal="100" workbookViewId="0">
      <pane xSplit="2" ySplit="3" topLeftCell="C29" activePane="bottomRight" state="frozen"/>
      <selection pane="topRight" activeCell="C1" sqref="C1"/>
      <selection pane="bottomLeft" activeCell="A4" sqref="A4"/>
      <selection pane="bottomRight" activeCell="G58" sqref="G58"/>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4" t="s">
        <v>1592</v>
      </c>
    </row>
    <row r="3" spans="1:11" s="24" customFormat="1" ht="16.5" thickBot="1" x14ac:dyDescent="0.45">
      <c r="A3" s="32" t="s">
        <v>47</v>
      </c>
      <c r="B3" s="37" t="s">
        <v>1238</v>
      </c>
      <c r="C3" s="37" t="s">
        <v>2462</v>
      </c>
      <c r="D3" s="37" t="s">
        <v>1542</v>
      </c>
      <c r="E3" s="37" t="s">
        <v>1543</v>
      </c>
      <c r="F3" s="37" t="s">
        <v>1545</v>
      </c>
      <c r="G3" s="37" t="s">
        <v>1544</v>
      </c>
      <c r="H3" s="37" t="s">
        <v>1597</v>
      </c>
      <c r="I3" s="24" t="s">
        <v>1546</v>
      </c>
      <c r="J3" s="24" t="s">
        <v>1598</v>
      </c>
    </row>
    <row r="4" spans="1:11" s="176" customFormat="1" ht="15.75" x14ac:dyDescent="0.4">
      <c r="B4" s="177" t="s">
        <v>1596</v>
      </c>
      <c r="C4" s="178" t="s">
        <v>2463</v>
      </c>
      <c r="D4" s="178" t="s">
        <v>1599</v>
      </c>
      <c r="E4" s="177" t="s">
        <v>1600</v>
      </c>
      <c r="F4" s="177"/>
      <c r="G4" s="177" t="s">
        <v>1601</v>
      </c>
      <c r="H4" s="177" t="s">
        <v>1602</v>
      </c>
      <c r="I4" s="177"/>
      <c r="J4" s="177" t="s">
        <v>74</v>
      </c>
      <c r="K4" s="177"/>
    </row>
    <row r="5" spans="1:11" s="176" customFormat="1" ht="15.75" x14ac:dyDescent="0.4">
      <c r="B5" s="179" t="s">
        <v>2069</v>
      </c>
      <c r="C5" s="179" t="s">
        <v>2464</v>
      </c>
      <c r="D5" s="179" t="s">
        <v>2465</v>
      </c>
      <c r="E5" s="179" t="s">
        <v>2280</v>
      </c>
      <c r="F5" s="179"/>
      <c r="G5" s="179" t="s">
        <v>2466</v>
      </c>
      <c r="H5" s="179" t="s">
        <v>1602</v>
      </c>
      <c r="I5" s="179"/>
      <c r="J5" s="179" t="s">
        <v>74</v>
      </c>
      <c r="K5" s="179"/>
    </row>
    <row r="6" spans="1:11" s="176" customFormat="1" ht="31.5" x14ac:dyDescent="0.4">
      <c r="B6" s="179" t="s">
        <v>2070</v>
      </c>
      <c r="C6" s="180" t="s">
        <v>2485</v>
      </c>
      <c r="D6" s="179" t="s">
        <v>2486</v>
      </c>
      <c r="E6" s="179" t="s">
        <v>2281</v>
      </c>
      <c r="F6" s="179"/>
      <c r="G6" s="179" t="s">
        <v>2468</v>
      </c>
      <c r="H6" s="179" t="s">
        <v>2484</v>
      </c>
      <c r="I6" s="179"/>
      <c r="J6" s="179" t="s">
        <v>74</v>
      </c>
      <c r="K6" s="179"/>
    </row>
    <row r="7" spans="1:11" s="176" customFormat="1" ht="15.75" x14ac:dyDescent="0.4">
      <c r="B7" s="179" t="s">
        <v>2071</v>
      </c>
      <c r="C7" s="179"/>
      <c r="D7" s="179" t="s">
        <v>2487</v>
      </c>
      <c r="E7" s="179" t="s">
        <v>2282</v>
      </c>
      <c r="F7" s="179"/>
      <c r="G7" s="179" t="s">
        <v>2469</v>
      </c>
      <c r="H7" s="179" t="s">
        <v>2484</v>
      </c>
      <c r="I7" s="179"/>
      <c r="J7" s="179" t="s">
        <v>74</v>
      </c>
      <c r="K7" s="179"/>
    </row>
    <row r="8" spans="1:11" s="176" customFormat="1" ht="31.5" x14ac:dyDescent="0.4">
      <c r="B8" s="179" t="s">
        <v>2072</v>
      </c>
      <c r="C8" s="180" t="s">
        <v>2488</v>
      </c>
      <c r="D8" s="179" t="s">
        <v>2489</v>
      </c>
      <c r="E8" s="179" t="s">
        <v>2283</v>
      </c>
      <c r="F8" s="179"/>
      <c r="G8" s="179" t="s">
        <v>2470</v>
      </c>
      <c r="H8" s="179" t="s">
        <v>2484</v>
      </c>
      <c r="I8" s="179"/>
      <c r="J8" s="179" t="s">
        <v>74</v>
      </c>
      <c r="K8" s="179"/>
    </row>
    <row r="9" spans="1:11" s="176" customFormat="1" ht="31.5" x14ac:dyDescent="0.4">
      <c r="B9" s="179" t="s">
        <v>2073</v>
      </c>
      <c r="C9" s="181" t="s">
        <v>2490</v>
      </c>
      <c r="D9" s="179" t="s">
        <v>2491</v>
      </c>
      <c r="E9" s="179" t="s">
        <v>2284</v>
      </c>
      <c r="F9" s="179"/>
      <c r="G9" s="179" t="s">
        <v>2471</v>
      </c>
      <c r="H9" s="179" t="s">
        <v>2484</v>
      </c>
      <c r="I9" s="179"/>
      <c r="J9" s="179" t="s">
        <v>74</v>
      </c>
      <c r="K9" s="179"/>
    </row>
    <row r="10" spans="1:11" s="24" customFormat="1" ht="15.75" x14ac:dyDescent="0.4">
      <c r="B10" s="30" t="s">
        <v>2074</v>
      </c>
      <c r="C10" s="44"/>
      <c r="D10" s="30"/>
      <c r="E10" s="30"/>
      <c r="F10" s="30"/>
      <c r="G10" s="30"/>
      <c r="H10" s="30"/>
      <c r="I10" s="30"/>
      <c r="J10" s="175" t="s">
        <v>74</v>
      </c>
      <c r="K10" s="30"/>
    </row>
    <row r="11" spans="1:11" s="24" customFormat="1" ht="15.75" x14ac:dyDescent="0.4">
      <c r="B11" s="30" t="s">
        <v>2075</v>
      </c>
      <c r="C11" s="44"/>
      <c r="D11" s="30"/>
      <c r="E11" s="30"/>
      <c r="F11" s="30"/>
      <c r="G11" s="30"/>
      <c r="H11" s="30"/>
      <c r="I11" s="30"/>
      <c r="J11" s="175" t="s">
        <v>74</v>
      </c>
      <c r="K11" s="30"/>
    </row>
    <row r="12" spans="1:11" s="24" customFormat="1" ht="15.75" x14ac:dyDescent="0.4">
      <c r="B12" s="30" t="s">
        <v>2076</v>
      </c>
      <c r="C12" s="44"/>
      <c r="D12" s="30"/>
      <c r="E12" s="30"/>
      <c r="F12" s="30"/>
      <c r="G12" s="30"/>
      <c r="H12" s="30"/>
      <c r="I12" s="30"/>
      <c r="J12" s="175" t="s">
        <v>74</v>
      </c>
      <c r="K12" s="30"/>
    </row>
    <row r="13" spans="1:11" s="176" customFormat="1" ht="15.75" x14ac:dyDescent="0.4">
      <c r="B13" s="179" t="s">
        <v>2077</v>
      </c>
      <c r="C13" s="179"/>
      <c r="D13" s="179" t="s">
        <v>2492</v>
      </c>
      <c r="E13" s="179" t="s">
        <v>2285</v>
      </c>
      <c r="F13" s="179"/>
      <c r="G13" s="179" t="s">
        <v>2472</v>
      </c>
      <c r="H13" s="179" t="s">
        <v>2484</v>
      </c>
      <c r="I13" s="179"/>
      <c r="J13" s="179" t="s">
        <v>74</v>
      </c>
      <c r="K13" s="179"/>
    </row>
    <row r="14" spans="1:11" s="24" customFormat="1" ht="15.75" x14ac:dyDescent="0.4">
      <c r="B14" s="30" t="s">
        <v>2078</v>
      </c>
      <c r="C14" s="30"/>
      <c r="D14" s="30"/>
      <c r="E14" s="30"/>
      <c r="F14" s="30"/>
      <c r="G14" s="30"/>
      <c r="H14" s="30"/>
      <c r="I14" s="30"/>
      <c r="J14" s="175" t="s">
        <v>74</v>
      </c>
      <c r="K14" s="30"/>
    </row>
    <row r="15" spans="1:11" s="176" customFormat="1" ht="15.75" x14ac:dyDescent="0.4">
      <c r="B15" s="179" t="s">
        <v>2079</v>
      </c>
      <c r="C15" s="179" t="s">
        <v>2493</v>
      </c>
      <c r="D15" s="179" t="s">
        <v>2512</v>
      </c>
      <c r="E15" s="179"/>
      <c r="F15" s="179"/>
      <c r="G15" s="179" t="s">
        <v>2473</v>
      </c>
      <c r="H15" s="179" t="s">
        <v>2484</v>
      </c>
      <c r="I15" s="179"/>
      <c r="J15" s="179" t="s">
        <v>74</v>
      </c>
      <c r="K15" s="179"/>
    </row>
    <row r="16" spans="1:11" s="176" customFormat="1" ht="15.75" x14ac:dyDescent="0.4">
      <c r="B16" s="179" t="s">
        <v>2080</v>
      </c>
      <c r="C16" s="179"/>
      <c r="D16" s="179" t="s">
        <v>2494</v>
      </c>
      <c r="E16" s="179"/>
      <c r="F16" s="179"/>
      <c r="G16" s="179" t="s">
        <v>2474</v>
      </c>
      <c r="H16" s="179" t="s">
        <v>2484</v>
      </c>
      <c r="I16" s="179"/>
      <c r="J16" s="179" t="s">
        <v>74</v>
      </c>
      <c r="K16" s="179"/>
    </row>
    <row r="17" spans="1:11" s="24" customFormat="1" ht="15.75" x14ac:dyDescent="0.4">
      <c r="B17" s="30" t="s">
        <v>2081</v>
      </c>
      <c r="C17" s="30"/>
      <c r="D17" s="30"/>
      <c r="E17" s="30" t="s">
        <v>2286</v>
      </c>
      <c r="F17" s="30"/>
      <c r="G17" s="30"/>
      <c r="H17" s="30"/>
      <c r="I17" s="30"/>
      <c r="J17" s="175" t="s">
        <v>74</v>
      </c>
      <c r="K17" s="30"/>
    </row>
    <row r="18" spans="1:11" s="24" customFormat="1" ht="15.75" x14ac:dyDescent="0.4">
      <c r="A18" s="42"/>
      <c r="B18" s="30" t="s">
        <v>2082</v>
      </c>
      <c r="C18" s="30"/>
      <c r="D18" s="30"/>
      <c r="E18" s="30" t="s">
        <v>2287</v>
      </c>
      <c r="F18" s="30"/>
      <c r="G18" s="30"/>
      <c r="H18" s="30"/>
      <c r="I18" s="30"/>
      <c r="J18" s="175" t="s">
        <v>74</v>
      </c>
      <c r="K18" s="30"/>
    </row>
    <row r="19" spans="1:11" s="176" customFormat="1" ht="15.75" x14ac:dyDescent="0.4">
      <c r="B19" s="179" t="s">
        <v>2083</v>
      </c>
      <c r="C19" s="179"/>
      <c r="D19" s="179" t="s">
        <v>2495</v>
      </c>
      <c r="E19" s="179" t="s">
        <v>2288</v>
      </c>
      <c r="F19" s="179"/>
      <c r="G19" s="179" t="s">
        <v>2475</v>
      </c>
      <c r="H19" s="179" t="s">
        <v>2484</v>
      </c>
      <c r="I19" s="179"/>
      <c r="J19" s="179" t="s">
        <v>74</v>
      </c>
      <c r="K19" s="179"/>
    </row>
    <row r="20" spans="1:11" s="176" customFormat="1" ht="15.75" x14ac:dyDescent="0.4">
      <c r="B20" s="179" t="s">
        <v>2084</v>
      </c>
      <c r="C20" s="179" t="s">
        <v>2496</v>
      </c>
      <c r="D20" s="179" t="s">
        <v>2511</v>
      </c>
      <c r="E20" s="179" t="s">
        <v>2467</v>
      </c>
      <c r="F20" s="179"/>
      <c r="G20" s="179" t="s">
        <v>2476</v>
      </c>
      <c r="H20" s="179" t="s">
        <v>2484</v>
      </c>
      <c r="I20" s="179"/>
      <c r="J20" s="179" t="s">
        <v>74</v>
      </c>
      <c r="K20" s="179"/>
    </row>
    <row r="21" spans="1:11" s="24" customFormat="1" ht="15.75" x14ac:dyDescent="0.4">
      <c r="B21" s="30" t="s">
        <v>2085</v>
      </c>
      <c r="C21" s="30" t="s">
        <v>2497</v>
      </c>
      <c r="D21" s="173" t="s">
        <v>2498</v>
      </c>
      <c r="E21" s="30" t="s">
        <v>2289</v>
      </c>
      <c r="F21" s="30"/>
      <c r="G21" s="30" t="s">
        <v>2477</v>
      </c>
      <c r="H21" s="30" t="s">
        <v>2484</v>
      </c>
      <c r="I21" s="30"/>
      <c r="J21" s="175" t="s">
        <v>74</v>
      </c>
      <c r="K21" s="30"/>
    </row>
    <row r="22" spans="1:11" s="176" customFormat="1" ht="15.75" x14ac:dyDescent="0.4">
      <c r="B22" s="179" t="s">
        <v>2086</v>
      </c>
      <c r="C22" s="179" t="s">
        <v>2500</v>
      </c>
      <c r="D22" s="179" t="s">
        <v>2499</v>
      </c>
      <c r="E22" s="179" t="s">
        <v>2290</v>
      </c>
      <c r="F22" s="179"/>
      <c r="G22" s="179" t="s">
        <v>2478</v>
      </c>
      <c r="H22" s="179" t="s">
        <v>2484</v>
      </c>
      <c r="I22" s="179"/>
      <c r="J22" s="179" t="s">
        <v>74</v>
      </c>
      <c r="K22" s="179"/>
    </row>
    <row r="23" spans="1:11" s="176" customFormat="1" ht="15.75" x14ac:dyDescent="0.4">
      <c r="B23" s="179" t="s">
        <v>2087</v>
      </c>
      <c r="C23" s="179" t="s">
        <v>2502</v>
      </c>
      <c r="D23" s="179" t="s">
        <v>2501</v>
      </c>
      <c r="E23" s="179" t="s">
        <v>2291</v>
      </c>
      <c r="F23" s="179"/>
      <c r="G23" s="179" t="s">
        <v>2479</v>
      </c>
      <c r="H23" s="179" t="s">
        <v>2484</v>
      </c>
      <c r="I23" s="179"/>
      <c r="J23" s="179" t="s">
        <v>74</v>
      </c>
      <c r="K23" s="179"/>
    </row>
    <row r="24" spans="1:11" s="176" customFormat="1" ht="15.75" x14ac:dyDescent="0.4">
      <c r="B24" s="179" t="s">
        <v>2088</v>
      </c>
      <c r="C24" s="179" t="s">
        <v>2504</v>
      </c>
      <c r="D24" s="179" t="s">
        <v>2503</v>
      </c>
      <c r="E24" s="179" t="s">
        <v>2292</v>
      </c>
      <c r="F24" s="179"/>
      <c r="G24" s="179" t="s">
        <v>2480</v>
      </c>
      <c r="H24" s="179" t="s">
        <v>2484</v>
      </c>
      <c r="I24" s="179"/>
      <c r="J24" s="179" t="s">
        <v>74</v>
      </c>
      <c r="K24" s="179"/>
    </row>
    <row r="25" spans="1:11" s="176" customFormat="1" ht="15.75" x14ac:dyDescent="0.4">
      <c r="B25" s="179" t="s">
        <v>2089</v>
      </c>
      <c r="C25" s="179" t="s">
        <v>2505</v>
      </c>
      <c r="D25" s="179" t="s">
        <v>2510</v>
      </c>
      <c r="E25" s="179" t="s">
        <v>2293</v>
      </c>
      <c r="F25" s="179"/>
      <c r="G25" s="179" t="s">
        <v>2481</v>
      </c>
      <c r="H25" s="179" t="s">
        <v>2484</v>
      </c>
      <c r="I25" s="179"/>
      <c r="J25" s="179" t="s">
        <v>74</v>
      </c>
      <c r="K25" s="179"/>
    </row>
    <row r="26" spans="1:11" s="24" customFormat="1" ht="15.75" x14ac:dyDescent="0.4">
      <c r="B26" s="30" t="s">
        <v>2090</v>
      </c>
      <c r="C26" s="30"/>
      <c r="D26" s="30"/>
      <c r="E26" s="30" t="s">
        <v>2294</v>
      </c>
      <c r="F26" s="30"/>
      <c r="G26" s="30"/>
      <c r="H26" s="30"/>
      <c r="I26" s="30"/>
      <c r="J26" s="175" t="s">
        <v>74</v>
      </c>
      <c r="K26" s="30"/>
    </row>
    <row r="27" spans="1:11" s="24" customFormat="1" ht="15.75" x14ac:dyDescent="0.4">
      <c r="B27" s="30" t="s">
        <v>2091</v>
      </c>
      <c r="C27" s="30"/>
      <c r="D27" s="30"/>
      <c r="E27" s="30" t="s">
        <v>2295</v>
      </c>
      <c r="F27" s="30"/>
      <c r="G27" s="30"/>
      <c r="H27" s="30"/>
      <c r="I27" s="30"/>
      <c r="J27" s="175" t="s">
        <v>74</v>
      </c>
      <c r="K27" s="30"/>
    </row>
    <row r="28" spans="1:11" s="176" customFormat="1" ht="15.75" x14ac:dyDescent="0.4">
      <c r="B28" s="179" t="s">
        <v>2092</v>
      </c>
      <c r="C28" s="179" t="s">
        <v>2507</v>
      </c>
      <c r="D28" s="179" t="s">
        <v>2506</v>
      </c>
      <c r="E28" s="179" t="s">
        <v>2296</v>
      </c>
      <c r="F28" s="179"/>
      <c r="G28" s="179" t="s">
        <v>2482</v>
      </c>
      <c r="H28" s="179" t="s">
        <v>2484</v>
      </c>
      <c r="I28" s="179"/>
      <c r="J28" s="179" t="s">
        <v>74</v>
      </c>
      <c r="K28" s="179"/>
    </row>
    <row r="29" spans="1:11" s="176" customFormat="1" ht="15.75" x14ac:dyDescent="0.4">
      <c r="B29" s="179" t="s">
        <v>2093</v>
      </c>
      <c r="C29" s="179" t="s">
        <v>2509</v>
      </c>
      <c r="D29" s="179" t="s">
        <v>2508</v>
      </c>
      <c r="E29" s="179"/>
      <c r="F29" s="179"/>
      <c r="G29" s="179" t="s">
        <v>2483</v>
      </c>
      <c r="H29" s="179" t="s">
        <v>2484</v>
      </c>
      <c r="I29" s="179"/>
      <c r="J29" s="179" t="s">
        <v>74</v>
      </c>
      <c r="K29" s="179"/>
    </row>
    <row r="30" spans="1:11" s="24" customFormat="1" ht="15.75" x14ac:dyDescent="0.4">
      <c r="B30" s="30" t="s">
        <v>2094</v>
      </c>
      <c r="E30" s="30" t="s">
        <v>2297</v>
      </c>
      <c r="F30" s="30"/>
      <c r="G30" s="30"/>
      <c r="H30" s="30"/>
      <c r="I30" s="30"/>
      <c r="J30" s="175" t="s">
        <v>74</v>
      </c>
      <c r="K30" s="30"/>
    </row>
    <row r="31" spans="1:11" s="24" customFormat="1" ht="15.75" x14ac:dyDescent="0.4">
      <c r="B31" s="30" t="s">
        <v>2095</v>
      </c>
      <c r="C31" s="30"/>
      <c r="D31" s="30"/>
      <c r="E31" s="30"/>
      <c r="F31" s="30"/>
      <c r="G31" s="30"/>
      <c r="H31" s="30"/>
      <c r="I31" s="30"/>
      <c r="J31" s="175" t="s">
        <v>74</v>
      </c>
      <c r="K31" s="30"/>
    </row>
    <row r="32" spans="1:11" s="24" customFormat="1" ht="15.75" x14ac:dyDescent="0.4">
      <c r="B32" s="30" t="s">
        <v>2096</v>
      </c>
      <c r="C32" s="30"/>
      <c r="D32" s="30"/>
      <c r="E32" s="30"/>
      <c r="F32" s="30"/>
      <c r="G32" s="30"/>
      <c r="H32" s="30"/>
      <c r="I32" s="30"/>
      <c r="J32" s="175" t="s">
        <v>74</v>
      </c>
      <c r="K32" s="30"/>
    </row>
    <row r="33" spans="2:11" s="24" customFormat="1" ht="15.75" x14ac:dyDescent="0.4">
      <c r="B33" s="30" t="s">
        <v>2097</v>
      </c>
      <c r="C33" s="30"/>
      <c r="D33" s="30"/>
      <c r="E33" s="30"/>
      <c r="F33" s="30"/>
      <c r="G33" s="30"/>
      <c r="H33" s="30"/>
      <c r="I33" s="30"/>
      <c r="J33" s="175" t="s">
        <v>74</v>
      </c>
      <c r="K33" s="30"/>
    </row>
    <row r="34" spans="2:11" s="24" customFormat="1" ht="15.75" x14ac:dyDescent="0.4">
      <c r="B34" s="30" t="s">
        <v>2098</v>
      </c>
      <c r="C34" s="30"/>
      <c r="D34" s="30"/>
      <c r="E34" s="30" t="s">
        <v>2298</v>
      </c>
      <c r="F34" s="30"/>
      <c r="G34" s="30"/>
      <c r="H34" s="30"/>
      <c r="I34" s="30"/>
      <c r="J34" s="175" t="s">
        <v>74</v>
      </c>
      <c r="K34" s="30"/>
    </row>
    <row r="35" spans="2:11" s="24" customFormat="1" ht="15.75" x14ac:dyDescent="0.4">
      <c r="B35" s="30" t="s">
        <v>2099</v>
      </c>
      <c r="C35" s="30"/>
      <c r="D35" s="30"/>
      <c r="E35" s="30"/>
      <c r="F35" s="30"/>
      <c r="G35" s="30"/>
      <c r="H35" s="30"/>
      <c r="I35" s="30"/>
      <c r="J35" s="175" t="s">
        <v>74</v>
      </c>
      <c r="K35" s="30"/>
    </row>
    <row r="36" spans="2:11" s="24" customFormat="1" ht="15.75" x14ac:dyDescent="0.4">
      <c r="B36" s="30" t="s">
        <v>2100</v>
      </c>
      <c r="C36" s="30"/>
      <c r="D36" s="30"/>
      <c r="E36" s="30" t="s">
        <v>2299</v>
      </c>
      <c r="F36" s="30"/>
      <c r="G36" s="30"/>
      <c r="H36" s="30"/>
      <c r="I36" s="30"/>
      <c r="J36" s="175" t="s">
        <v>74</v>
      </c>
      <c r="K36" s="30"/>
    </row>
    <row r="37" spans="2:11" s="24" customFormat="1" ht="15.75" x14ac:dyDescent="0.4">
      <c r="B37" s="30" t="s">
        <v>2101</v>
      </c>
      <c r="C37" s="30"/>
      <c r="D37" s="30"/>
      <c r="E37" s="30" t="s">
        <v>2300</v>
      </c>
      <c r="F37" s="30"/>
      <c r="G37" s="30"/>
      <c r="H37" s="30"/>
      <c r="I37" s="30"/>
      <c r="J37" s="175" t="s">
        <v>74</v>
      </c>
      <c r="K37" s="30"/>
    </row>
    <row r="38" spans="2:11" s="24" customFormat="1" ht="15.75" x14ac:dyDescent="0.4">
      <c r="B38" s="30" t="s">
        <v>2102</v>
      </c>
      <c r="C38" s="30"/>
      <c r="D38" s="30"/>
      <c r="E38" s="30" t="s">
        <v>2301</v>
      </c>
      <c r="F38" s="30"/>
      <c r="G38" s="30"/>
      <c r="H38" s="30"/>
      <c r="I38" s="30"/>
      <c r="J38" s="175" t="s">
        <v>74</v>
      </c>
      <c r="K38" s="30"/>
    </row>
    <row r="39" spans="2:11" s="24" customFormat="1" ht="15.75" x14ac:dyDescent="0.4">
      <c r="B39" s="30" t="s">
        <v>2103</v>
      </c>
      <c r="C39" s="30"/>
      <c r="D39" s="30"/>
      <c r="E39" s="30" t="s">
        <v>2302</v>
      </c>
      <c r="F39" s="30"/>
      <c r="G39" s="30"/>
      <c r="H39" s="30"/>
      <c r="I39" s="30"/>
      <c r="J39" s="175" t="s">
        <v>74</v>
      </c>
      <c r="K39" s="30"/>
    </row>
    <row r="40" spans="2:11" s="24" customFormat="1" ht="15.75" x14ac:dyDescent="0.4">
      <c r="B40" s="30" t="s">
        <v>2104</v>
      </c>
      <c r="C40" s="30"/>
      <c r="D40" s="30"/>
      <c r="E40" s="30" t="s">
        <v>2303</v>
      </c>
      <c r="F40" s="30"/>
      <c r="G40" s="30"/>
      <c r="H40" s="30"/>
      <c r="I40" s="30"/>
      <c r="J40" s="175" t="s">
        <v>74</v>
      </c>
      <c r="K40" s="30"/>
    </row>
    <row r="41" spans="2:11" s="24" customFormat="1" ht="15.75" x14ac:dyDescent="0.4">
      <c r="B41" s="30" t="s">
        <v>2105</v>
      </c>
      <c r="C41" s="30"/>
      <c r="D41" s="30"/>
      <c r="E41" s="30" t="s">
        <v>2304</v>
      </c>
      <c r="F41" s="30"/>
      <c r="G41" s="30"/>
      <c r="H41" s="30"/>
      <c r="I41" s="30"/>
      <c r="J41" s="175" t="s">
        <v>74</v>
      </c>
      <c r="K41" s="30"/>
    </row>
    <row r="42" spans="2:11" s="24" customFormat="1" ht="15.75" x14ac:dyDescent="0.4">
      <c r="B42" s="30" t="s">
        <v>2106</v>
      </c>
      <c r="C42" s="30"/>
      <c r="D42" s="30"/>
      <c r="E42" s="30" t="s">
        <v>2305</v>
      </c>
      <c r="F42" s="30"/>
      <c r="G42" s="30"/>
      <c r="H42" s="30"/>
      <c r="I42" s="30"/>
      <c r="J42" s="175" t="s">
        <v>74</v>
      </c>
      <c r="K42" s="30"/>
    </row>
    <row r="43" spans="2:11" s="24" customFormat="1" ht="15.75" x14ac:dyDescent="0.4">
      <c r="B43" s="30" t="s">
        <v>2107</v>
      </c>
      <c r="C43" s="30"/>
      <c r="D43" s="30"/>
      <c r="E43" s="30" t="s">
        <v>2306</v>
      </c>
      <c r="F43" s="30"/>
      <c r="G43" s="30"/>
      <c r="H43" s="30"/>
      <c r="I43" s="30"/>
      <c r="J43" s="175" t="s">
        <v>74</v>
      </c>
      <c r="K43" s="30"/>
    </row>
    <row r="44" spans="2:11" s="24" customFormat="1" ht="15.75" x14ac:dyDescent="0.4">
      <c r="B44" s="30" t="s">
        <v>2108</v>
      </c>
      <c r="C44" s="30"/>
      <c r="D44" s="30"/>
      <c r="E44" s="30"/>
      <c r="F44" s="30"/>
      <c r="G44" s="30"/>
      <c r="H44" s="30"/>
      <c r="I44" s="30"/>
      <c r="J44" s="175" t="s">
        <v>74</v>
      </c>
      <c r="K44" s="30"/>
    </row>
    <row r="45" spans="2:11" s="24" customFormat="1" ht="15.75" x14ac:dyDescent="0.4">
      <c r="B45" s="30" t="s">
        <v>2109</v>
      </c>
      <c r="C45" s="30"/>
      <c r="D45" s="30"/>
      <c r="E45" s="30"/>
      <c r="F45" s="30"/>
      <c r="G45" s="30"/>
      <c r="H45" s="30"/>
      <c r="I45" s="30"/>
      <c r="J45" s="175" t="s">
        <v>74</v>
      </c>
      <c r="K45" s="30"/>
    </row>
    <row r="46" spans="2:11" s="24" customFormat="1" ht="15.75" x14ac:dyDescent="0.4">
      <c r="B46" s="30" t="s">
        <v>2110</v>
      </c>
      <c r="C46" s="30"/>
      <c r="D46" s="30"/>
      <c r="E46" s="30" t="s">
        <v>2307</v>
      </c>
      <c r="F46" s="30"/>
      <c r="G46" s="30"/>
      <c r="H46" s="30"/>
      <c r="I46" s="30"/>
      <c r="J46" s="175" t="s">
        <v>74</v>
      </c>
      <c r="K46" s="30"/>
    </row>
    <row r="47" spans="2:11" s="24" customFormat="1" ht="15.75" x14ac:dyDescent="0.4">
      <c r="B47" s="30" t="s">
        <v>2111</v>
      </c>
      <c r="C47" s="30"/>
      <c r="D47" s="30"/>
      <c r="E47" s="30"/>
      <c r="F47" s="30"/>
      <c r="G47" s="30"/>
      <c r="H47" s="30"/>
      <c r="I47" s="30"/>
      <c r="J47" s="175" t="s">
        <v>74</v>
      </c>
      <c r="K47" s="30"/>
    </row>
    <row r="48" spans="2:11" s="24" customFormat="1" ht="15.75" x14ac:dyDescent="0.4">
      <c r="B48" s="30" t="s">
        <v>2112</v>
      </c>
      <c r="C48" s="30"/>
      <c r="D48" s="30"/>
      <c r="E48" s="30"/>
      <c r="F48" s="30"/>
      <c r="G48" s="30"/>
      <c r="H48" s="30"/>
      <c r="I48" s="30"/>
      <c r="J48" s="175" t="s">
        <v>74</v>
      </c>
      <c r="K48" s="30"/>
    </row>
    <row r="49" spans="2:11" s="24" customFormat="1" ht="15.75" x14ac:dyDescent="0.4">
      <c r="B49" s="30" t="s">
        <v>2113</v>
      </c>
      <c r="C49" s="30"/>
      <c r="D49" s="30"/>
      <c r="E49" s="30"/>
      <c r="F49" s="30"/>
      <c r="G49" s="30"/>
      <c r="H49" s="30"/>
      <c r="I49" s="30"/>
      <c r="J49" s="175" t="s">
        <v>74</v>
      </c>
      <c r="K49" s="30"/>
    </row>
    <row r="50" spans="2:11" s="24" customFormat="1" ht="15.75" x14ac:dyDescent="0.4">
      <c r="B50" s="30" t="s">
        <v>2114</v>
      </c>
      <c r="C50" s="30"/>
      <c r="D50" s="30"/>
      <c r="E50" s="30"/>
      <c r="F50" s="30"/>
      <c r="G50" s="30"/>
      <c r="H50" s="30"/>
      <c r="I50" s="30"/>
      <c r="J50" s="175" t="s">
        <v>74</v>
      </c>
      <c r="K50" s="30"/>
    </row>
    <row r="51" spans="2:11" s="24" customFormat="1" ht="15.75" x14ac:dyDescent="0.4">
      <c r="B51" s="30" t="s">
        <v>2115</v>
      </c>
      <c r="C51" s="30"/>
      <c r="D51" s="30"/>
      <c r="E51" s="30" t="s">
        <v>2308</v>
      </c>
      <c r="F51" s="30"/>
      <c r="G51" s="30"/>
      <c r="H51" s="30"/>
      <c r="I51" s="30"/>
      <c r="J51" s="175" t="s">
        <v>74</v>
      </c>
      <c r="K51" s="30"/>
    </row>
    <row r="52" spans="2:11" s="24" customFormat="1" ht="15.75" x14ac:dyDescent="0.4">
      <c r="B52" s="30" t="s">
        <v>2116</v>
      </c>
      <c r="C52" s="30"/>
      <c r="D52" s="30"/>
      <c r="E52" s="30"/>
      <c r="F52" s="30"/>
      <c r="G52" s="30"/>
      <c r="H52" s="30"/>
      <c r="I52" s="30"/>
      <c r="J52" s="175" t="s">
        <v>74</v>
      </c>
      <c r="K52" s="30"/>
    </row>
    <row r="53" spans="2:11" s="24" customFormat="1" ht="15.75" x14ac:dyDescent="0.4">
      <c r="B53" s="30" t="s">
        <v>2117</v>
      </c>
      <c r="C53" s="30"/>
      <c r="D53" s="30"/>
      <c r="E53" s="30" t="s">
        <v>2309</v>
      </c>
      <c r="F53" s="30"/>
      <c r="G53" s="30"/>
      <c r="H53" s="30"/>
      <c r="I53" s="30"/>
      <c r="J53" s="175" t="s">
        <v>74</v>
      </c>
      <c r="K53" s="30"/>
    </row>
    <row r="54" spans="2:11" s="24" customFormat="1" ht="15.75" x14ac:dyDescent="0.4">
      <c r="B54" s="30" t="s">
        <v>2118</v>
      </c>
      <c r="C54" s="30"/>
      <c r="D54" s="30"/>
      <c r="E54" s="30"/>
      <c r="F54" s="30"/>
      <c r="G54" s="30"/>
      <c r="H54" s="30"/>
      <c r="I54" s="30"/>
      <c r="J54" s="175" t="s">
        <v>74</v>
      </c>
      <c r="K54" s="30"/>
    </row>
    <row r="55" spans="2:11" s="24" customFormat="1" ht="15.75" x14ac:dyDescent="0.4">
      <c r="B55" s="30" t="s">
        <v>2119</v>
      </c>
      <c r="C55" s="30"/>
      <c r="D55" s="30"/>
      <c r="E55" s="30"/>
      <c r="F55" s="30"/>
      <c r="G55" s="30"/>
      <c r="H55" s="30"/>
      <c r="I55" s="30"/>
      <c r="J55" s="175" t="s">
        <v>74</v>
      </c>
      <c r="K55" s="30"/>
    </row>
    <row r="56" spans="2:11" s="24" customFormat="1" ht="15.75" x14ac:dyDescent="0.4">
      <c r="B56" s="30" t="s">
        <v>2120</v>
      </c>
      <c r="C56" s="30"/>
      <c r="D56" s="30"/>
      <c r="E56" s="30"/>
      <c r="F56" s="30"/>
      <c r="G56" s="30"/>
      <c r="H56" s="30"/>
      <c r="I56" s="30"/>
      <c r="J56" s="175" t="s">
        <v>74</v>
      </c>
      <c r="K56" s="30"/>
    </row>
    <row r="57" spans="2:11" s="24" customFormat="1" ht="15.75" x14ac:dyDescent="0.4">
      <c r="B57" s="30" t="s">
        <v>2121</v>
      </c>
      <c r="C57" s="30"/>
      <c r="D57" s="30"/>
      <c r="E57" s="30"/>
      <c r="F57" s="30"/>
      <c r="G57" s="30"/>
      <c r="H57" s="30"/>
      <c r="I57" s="30"/>
      <c r="J57" s="175" t="s">
        <v>74</v>
      </c>
      <c r="K57" s="30"/>
    </row>
    <row r="58" spans="2:11" s="24" customFormat="1" ht="15.75" x14ac:dyDescent="0.4">
      <c r="B58" s="30" t="s">
        <v>2122</v>
      </c>
      <c r="C58" s="30"/>
      <c r="D58" s="30"/>
      <c r="E58" s="30"/>
      <c r="F58" s="30"/>
      <c r="G58" s="30"/>
      <c r="H58" s="30"/>
      <c r="I58" s="30"/>
      <c r="J58" s="175" t="s">
        <v>74</v>
      </c>
      <c r="K58" s="30"/>
    </row>
    <row r="59" spans="2:11" s="24" customFormat="1" ht="15.75" x14ac:dyDescent="0.4">
      <c r="B59" s="30" t="s">
        <v>2123</v>
      </c>
      <c r="C59" s="30"/>
      <c r="D59" s="30"/>
      <c r="E59" s="30"/>
      <c r="F59" s="30"/>
      <c r="G59" s="30"/>
      <c r="H59" s="30"/>
      <c r="I59" s="30"/>
      <c r="J59" s="175" t="s">
        <v>74</v>
      </c>
      <c r="K59" s="30"/>
    </row>
    <row r="60" spans="2:11" s="24" customFormat="1" ht="15.75" x14ac:dyDescent="0.4">
      <c r="B60" s="30" t="s">
        <v>2124</v>
      </c>
      <c r="C60" s="30"/>
      <c r="D60" s="30"/>
      <c r="E60" s="30"/>
      <c r="F60" s="30"/>
      <c r="G60" s="30"/>
      <c r="H60" s="30"/>
      <c r="I60" s="30"/>
      <c r="J60" s="175" t="s">
        <v>74</v>
      </c>
      <c r="K60" s="30"/>
    </row>
    <row r="61" spans="2:11" s="24" customFormat="1" ht="15.75" x14ac:dyDescent="0.4">
      <c r="B61" s="30" t="s">
        <v>2125</v>
      </c>
      <c r="C61" s="30"/>
      <c r="D61" s="30"/>
      <c r="E61" s="30"/>
      <c r="F61" s="30"/>
      <c r="G61" s="30"/>
      <c r="H61" s="30"/>
      <c r="I61" s="30"/>
      <c r="J61" s="175" t="s">
        <v>74</v>
      </c>
      <c r="K61" s="30"/>
    </row>
    <row r="62" spans="2:11" s="24" customFormat="1" ht="15.75" x14ac:dyDescent="0.4">
      <c r="B62" s="30" t="s">
        <v>2126</v>
      </c>
      <c r="C62" s="30"/>
      <c r="D62" s="30"/>
      <c r="E62" s="30"/>
      <c r="F62" s="30"/>
      <c r="G62" s="30"/>
      <c r="H62" s="30"/>
      <c r="I62" s="30"/>
      <c r="J62" s="175" t="s">
        <v>74</v>
      </c>
      <c r="K62" s="30"/>
    </row>
    <row r="63" spans="2:11" s="24" customFormat="1" ht="15.75" x14ac:dyDescent="0.4">
      <c r="B63" s="30" t="s">
        <v>2127</v>
      </c>
      <c r="C63" s="30"/>
      <c r="D63" s="30"/>
      <c r="E63" s="30"/>
      <c r="F63" s="30"/>
      <c r="G63" s="30"/>
      <c r="H63" s="30"/>
      <c r="I63" s="30"/>
      <c r="J63" s="175" t="s">
        <v>74</v>
      </c>
      <c r="K63" s="30"/>
    </row>
    <row r="64" spans="2:11" s="24" customFormat="1" ht="15.75" x14ac:dyDescent="0.4">
      <c r="B64" s="30" t="s">
        <v>2128</v>
      </c>
      <c r="C64" s="30"/>
      <c r="D64" s="30"/>
      <c r="E64" s="30"/>
      <c r="F64" s="30"/>
      <c r="G64" s="30"/>
      <c r="H64" s="30"/>
      <c r="I64" s="30"/>
      <c r="J64" s="175" t="s">
        <v>74</v>
      </c>
      <c r="K64" s="30"/>
    </row>
    <row r="65" spans="2:11" s="24" customFormat="1" ht="15.75" x14ac:dyDescent="0.4">
      <c r="B65" s="30" t="s">
        <v>2129</v>
      </c>
      <c r="C65" s="30"/>
      <c r="D65" s="30"/>
      <c r="E65" s="30"/>
      <c r="F65" s="30"/>
      <c r="G65" s="30"/>
      <c r="H65" s="30"/>
      <c r="I65" s="30"/>
      <c r="J65" s="175" t="s">
        <v>74</v>
      </c>
      <c r="K65" s="30"/>
    </row>
    <row r="66" spans="2:11" s="24" customFormat="1" ht="15.75" x14ac:dyDescent="0.4">
      <c r="B66" s="30" t="s">
        <v>2130</v>
      </c>
      <c r="C66" s="30"/>
      <c r="D66" s="30"/>
      <c r="E66" s="30"/>
      <c r="F66" s="30"/>
      <c r="G66" s="30"/>
      <c r="H66" s="30"/>
      <c r="I66" s="30"/>
      <c r="J66" s="175" t="s">
        <v>74</v>
      </c>
      <c r="K66" s="30"/>
    </row>
    <row r="67" spans="2:11" s="24" customFormat="1" ht="15.75" x14ac:dyDescent="0.4">
      <c r="B67" s="30" t="s">
        <v>2131</v>
      </c>
      <c r="C67" s="30"/>
      <c r="D67" s="30"/>
      <c r="E67" s="30"/>
      <c r="F67" s="30"/>
      <c r="G67" s="30"/>
      <c r="H67" s="30"/>
      <c r="I67" s="30"/>
      <c r="J67" s="175" t="s">
        <v>74</v>
      </c>
      <c r="K67" s="30"/>
    </row>
    <row r="68" spans="2:11" s="24" customFormat="1" ht="15.75" x14ac:dyDescent="0.4">
      <c r="B68" s="30" t="s">
        <v>2132</v>
      </c>
      <c r="C68" s="30"/>
      <c r="D68" s="30"/>
      <c r="E68" s="30"/>
      <c r="F68" s="30"/>
      <c r="G68" s="30"/>
      <c r="H68" s="30"/>
      <c r="I68" s="30"/>
      <c r="J68" s="175" t="s">
        <v>74</v>
      </c>
      <c r="K68" s="30"/>
    </row>
    <row r="69" spans="2:11" s="24" customFormat="1" ht="15.75" x14ac:dyDescent="0.4">
      <c r="B69" s="30" t="s">
        <v>2133</v>
      </c>
      <c r="C69" s="30"/>
      <c r="D69" s="30"/>
      <c r="E69" s="30"/>
      <c r="F69" s="30"/>
      <c r="G69" s="30"/>
      <c r="H69" s="30"/>
      <c r="I69" s="30"/>
      <c r="J69" s="175" t="s">
        <v>74</v>
      </c>
      <c r="K69" s="30"/>
    </row>
    <row r="70" spans="2:11" s="24" customFormat="1" ht="15.75" x14ac:dyDescent="0.4">
      <c r="B70" s="30" t="s">
        <v>2134</v>
      </c>
      <c r="C70" s="30"/>
      <c r="D70" s="30"/>
      <c r="E70" s="30"/>
      <c r="F70" s="30"/>
      <c r="G70" s="30"/>
      <c r="H70" s="30"/>
      <c r="I70" s="30"/>
      <c r="J70" s="175" t="s">
        <v>74</v>
      </c>
      <c r="K70" s="30"/>
    </row>
    <row r="71" spans="2:11" s="24" customFormat="1" ht="15.75" x14ac:dyDescent="0.4">
      <c r="B71" s="30" t="s">
        <v>2135</v>
      </c>
      <c r="C71" s="30"/>
      <c r="D71" s="30"/>
      <c r="E71" s="30"/>
      <c r="F71" s="30"/>
      <c r="G71" s="30"/>
      <c r="H71" s="30"/>
      <c r="I71" s="30"/>
      <c r="J71" s="175" t="s">
        <v>74</v>
      </c>
      <c r="K71" s="30"/>
    </row>
    <row r="72" spans="2:11" s="24" customFormat="1" ht="15.75" x14ac:dyDescent="0.4">
      <c r="B72" s="30" t="s">
        <v>2136</v>
      </c>
      <c r="C72" s="30"/>
      <c r="D72" s="30"/>
      <c r="E72" s="30"/>
      <c r="F72" s="30"/>
      <c r="G72" s="30"/>
      <c r="H72" s="30"/>
      <c r="I72" s="30"/>
      <c r="J72" s="175" t="s">
        <v>74</v>
      </c>
      <c r="K72" s="30"/>
    </row>
    <row r="73" spans="2:11" s="24" customFormat="1" ht="15.75" x14ac:dyDescent="0.4">
      <c r="B73" s="30" t="s">
        <v>2137</v>
      </c>
      <c r="C73" s="30"/>
      <c r="D73" s="30"/>
      <c r="E73" s="30"/>
      <c r="F73" s="30"/>
      <c r="G73" s="30"/>
      <c r="H73" s="30"/>
      <c r="I73" s="30"/>
      <c r="J73" s="175" t="s">
        <v>74</v>
      </c>
      <c r="K73" s="30"/>
    </row>
    <row r="74" spans="2:11" s="24" customFormat="1" ht="15.75" x14ac:dyDescent="0.4">
      <c r="B74" s="30" t="s">
        <v>2138</v>
      </c>
      <c r="C74" s="30"/>
      <c r="D74" s="30"/>
      <c r="E74" s="30"/>
      <c r="F74" s="30"/>
      <c r="G74" s="30"/>
      <c r="H74" s="30"/>
      <c r="I74" s="30"/>
      <c r="J74" s="175" t="s">
        <v>74</v>
      </c>
      <c r="K74" s="30"/>
    </row>
    <row r="75" spans="2:11" s="24" customFormat="1" ht="15.75" x14ac:dyDescent="0.4">
      <c r="B75" s="30" t="s">
        <v>2139</v>
      </c>
      <c r="C75" s="30"/>
      <c r="D75" s="30"/>
      <c r="E75" s="30"/>
      <c r="F75" s="30"/>
      <c r="G75" s="30"/>
      <c r="H75" s="30"/>
      <c r="I75" s="30"/>
      <c r="J75" s="175" t="s">
        <v>74</v>
      </c>
      <c r="K75" s="30"/>
    </row>
    <row r="76" spans="2:11" s="24" customFormat="1" ht="15.75" x14ac:dyDescent="0.4">
      <c r="B76" s="30" t="s">
        <v>2140</v>
      </c>
      <c r="C76" s="30"/>
      <c r="D76" s="30"/>
      <c r="E76" s="30"/>
      <c r="F76" s="30"/>
      <c r="G76" s="30"/>
      <c r="H76" s="30"/>
      <c r="I76" s="30"/>
      <c r="J76" s="175" t="s">
        <v>74</v>
      </c>
      <c r="K76" s="30"/>
    </row>
    <row r="77" spans="2:11" s="24" customFormat="1" ht="15.75" x14ac:dyDescent="0.4">
      <c r="B77" s="30" t="s">
        <v>2141</v>
      </c>
      <c r="C77" s="30"/>
      <c r="D77" s="30"/>
      <c r="E77" s="30"/>
      <c r="F77" s="30"/>
      <c r="G77" s="30"/>
      <c r="H77" s="30"/>
      <c r="I77" s="30"/>
      <c r="J77" s="175" t="s">
        <v>74</v>
      </c>
      <c r="K77" s="30"/>
    </row>
    <row r="78" spans="2:11" s="24" customFormat="1" ht="15.75" x14ac:dyDescent="0.4">
      <c r="B78" s="30" t="s">
        <v>2142</v>
      </c>
      <c r="C78" s="30"/>
      <c r="D78" s="30"/>
      <c r="E78" s="30"/>
      <c r="F78" s="30"/>
      <c r="G78" s="30"/>
      <c r="H78" s="30"/>
      <c r="I78" s="30"/>
      <c r="J78" s="175" t="s">
        <v>74</v>
      </c>
      <c r="K78" s="30"/>
    </row>
    <row r="79" spans="2:11" s="24" customFormat="1" ht="15.75" x14ac:dyDescent="0.4">
      <c r="B79" s="30" t="s">
        <v>2143</v>
      </c>
      <c r="C79" s="30"/>
      <c r="D79" s="30"/>
      <c r="E79" s="30"/>
      <c r="F79" s="30"/>
      <c r="G79" s="30"/>
      <c r="H79" s="30"/>
      <c r="I79" s="30"/>
      <c r="J79" s="175" t="s">
        <v>74</v>
      </c>
      <c r="K79" s="30"/>
    </row>
    <row r="80" spans="2:11" s="24" customFormat="1" ht="15.75" x14ac:dyDescent="0.4">
      <c r="B80" s="30" t="s">
        <v>2144</v>
      </c>
      <c r="C80" s="30"/>
      <c r="D80" s="30"/>
      <c r="E80" s="30"/>
      <c r="F80" s="30"/>
      <c r="G80" s="30"/>
      <c r="H80" s="30"/>
      <c r="I80" s="30"/>
      <c r="J80" s="175" t="s">
        <v>74</v>
      </c>
      <c r="K80" s="30"/>
    </row>
    <row r="81" spans="2:11" s="24" customFormat="1" ht="15.75" x14ac:dyDescent="0.4">
      <c r="B81" s="30" t="s">
        <v>2145</v>
      </c>
      <c r="C81" s="30"/>
      <c r="D81" s="30"/>
      <c r="E81" s="30"/>
      <c r="F81" s="30"/>
      <c r="G81" s="30"/>
      <c r="H81" s="30"/>
      <c r="I81" s="30"/>
      <c r="J81" s="175" t="s">
        <v>74</v>
      </c>
      <c r="K81" s="30"/>
    </row>
    <row r="82" spans="2:11" s="24" customFormat="1" ht="15.75" x14ac:dyDescent="0.4">
      <c r="B82" s="30" t="s">
        <v>2146</v>
      </c>
      <c r="C82" s="30"/>
      <c r="D82" s="30"/>
      <c r="E82" s="30"/>
      <c r="F82" s="30"/>
      <c r="G82" s="30"/>
      <c r="H82" s="30"/>
      <c r="I82" s="30"/>
      <c r="J82" s="175" t="s">
        <v>74</v>
      </c>
      <c r="K82" s="30"/>
    </row>
    <row r="83" spans="2:11" s="24" customFormat="1" ht="15.75" x14ac:dyDescent="0.4">
      <c r="B83" s="30" t="s">
        <v>2147</v>
      </c>
      <c r="C83" s="30"/>
      <c r="D83" s="30"/>
      <c r="E83" s="30" t="s">
        <v>2310</v>
      </c>
      <c r="F83" s="30"/>
      <c r="G83" s="30"/>
      <c r="H83" s="30"/>
      <c r="I83" s="30"/>
      <c r="J83" s="175" t="s">
        <v>74</v>
      </c>
      <c r="K83" s="30"/>
    </row>
    <row r="84" spans="2:11" s="24" customFormat="1" ht="15.75" x14ac:dyDescent="0.4">
      <c r="B84" s="30" t="s">
        <v>2148</v>
      </c>
      <c r="C84" s="30"/>
      <c r="D84" s="30"/>
      <c r="E84" s="30"/>
      <c r="F84" s="30"/>
      <c r="G84" s="30"/>
      <c r="H84" s="30"/>
      <c r="I84" s="30"/>
      <c r="J84" s="175" t="s">
        <v>74</v>
      </c>
      <c r="K84" s="30"/>
    </row>
    <row r="85" spans="2:11" s="24" customFormat="1" ht="15.75" x14ac:dyDescent="0.4">
      <c r="B85" s="30" t="s">
        <v>2149</v>
      </c>
      <c r="C85" s="30"/>
      <c r="D85" s="30"/>
      <c r="E85" s="30"/>
      <c r="F85" s="30"/>
      <c r="G85" s="30"/>
      <c r="H85" s="30"/>
      <c r="I85" s="30"/>
      <c r="J85" s="175" t="s">
        <v>74</v>
      </c>
      <c r="K85" s="30"/>
    </row>
    <row r="86" spans="2:11" s="24" customFormat="1" ht="15.75" x14ac:dyDescent="0.4">
      <c r="B86" s="30" t="s">
        <v>2150</v>
      </c>
      <c r="C86" s="30"/>
      <c r="D86" s="30"/>
      <c r="E86" s="30"/>
      <c r="F86" s="30"/>
      <c r="G86" s="30"/>
      <c r="H86" s="30"/>
      <c r="I86" s="30"/>
      <c r="J86" s="175" t="s">
        <v>74</v>
      </c>
      <c r="K86" s="30"/>
    </row>
    <row r="87" spans="2:11" s="24" customFormat="1" ht="15.75" x14ac:dyDescent="0.4">
      <c r="B87" s="30" t="s">
        <v>2151</v>
      </c>
      <c r="C87" s="30"/>
      <c r="D87" s="30"/>
      <c r="E87" s="30"/>
      <c r="F87" s="30"/>
      <c r="G87" s="30"/>
      <c r="H87" s="30"/>
      <c r="I87" s="30"/>
      <c r="J87" s="175" t="s">
        <v>74</v>
      </c>
      <c r="K87" s="30"/>
    </row>
    <row r="88" spans="2:11" s="24" customFormat="1" ht="15.75" x14ac:dyDescent="0.4">
      <c r="B88" s="30" t="s">
        <v>2152</v>
      </c>
      <c r="C88" s="30"/>
      <c r="D88" s="30"/>
      <c r="E88" s="30"/>
      <c r="F88" s="30"/>
      <c r="G88" s="30"/>
      <c r="H88" s="30"/>
      <c r="I88" s="30"/>
      <c r="J88" s="175" t="s">
        <v>74</v>
      </c>
      <c r="K88" s="30"/>
    </row>
    <row r="89" spans="2:11" s="24" customFormat="1" ht="15.75" x14ac:dyDescent="0.4">
      <c r="B89" s="30" t="s">
        <v>2153</v>
      </c>
      <c r="C89" s="30"/>
      <c r="D89" s="30"/>
      <c r="E89" s="30"/>
      <c r="F89" s="30"/>
      <c r="G89" s="30"/>
      <c r="H89" s="30"/>
      <c r="I89" s="30"/>
      <c r="J89" s="175" t="s">
        <v>74</v>
      </c>
      <c r="K89" s="30"/>
    </row>
    <row r="90" spans="2:11" s="24" customFormat="1" ht="15.75" x14ac:dyDescent="0.4">
      <c r="B90" s="30" t="s">
        <v>2154</v>
      </c>
      <c r="C90" s="30"/>
      <c r="D90" s="30"/>
      <c r="E90" s="30"/>
      <c r="F90" s="30"/>
      <c r="G90" s="30"/>
      <c r="H90" s="30"/>
      <c r="I90" s="30"/>
      <c r="J90" s="175" t="s">
        <v>74</v>
      </c>
      <c r="K90" s="30"/>
    </row>
    <row r="91" spans="2:11" s="24" customFormat="1" ht="15.75" x14ac:dyDescent="0.4">
      <c r="B91" s="30" t="s">
        <v>2155</v>
      </c>
      <c r="C91" s="30"/>
      <c r="D91" s="30"/>
      <c r="E91" s="30"/>
      <c r="F91" s="30"/>
      <c r="G91" s="30"/>
      <c r="H91" s="30"/>
      <c r="I91" s="30"/>
      <c r="J91" s="175" t="s">
        <v>74</v>
      </c>
      <c r="K91" s="30"/>
    </row>
    <row r="92" spans="2:11" s="24" customFormat="1" ht="15.75" x14ac:dyDescent="0.4">
      <c r="B92" s="30" t="s">
        <v>2156</v>
      </c>
      <c r="C92" s="30"/>
      <c r="D92" s="30"/>
      <c r="E92" s="30"/>
      <c r="F92" s="30"/>
      <c r="G92" s="30"/>
      <c r="H92" s="30"/>
      <c r="I92" s="30"/>
      <c r="J92" s="175" t="s">
        <v>74</v>
      </c>
      <c r="K92" s="30"/>
    </row>
    <row r="93" spans="2:11" s="24" customFormat="1" ht="15.75" x14ac:dyDescent="0.4">
      <c r="B93" s="30" t="s">
        <v>2157</v>
      </c>
      <c r="C93" s="30"/>
      <c r="D93" s="30"/>
      <c r="E93" s="30"/>
      <c r="F93" s="30"/>
      <c r="G93" s="30"/>
      <c r="H93" s="30"/>
      <c r="I93" s="30"/>
      <c r="J93" s="175" t="s">
        <v>74</v>
      </c>
      <c r="K93" s="30"/>
    </row>
    <row r="94" spans="2:11" s="24" customFormat="1" ht="15.75" x14ac:dyDescent="0.4">
      <c r="B94" s="30" t="s">
        <v>2158</v>
      </c>
      <c r="C94" s="30"/>
      <c r="D94" s="30"/>
      <c r="E94" s="30"/>
      <c r="F94" s="30"/>
      <c r="G94" s="30"/>
      <c r="H94" s="30"/>
      <c r="I94" s="30"/>
      <c r="J94" s="175" t="s">
        <v>74</v>
      </c>
      <c r="K94" s="30"/>
    </row>
    <row r="95" spans="2:11" s="24" customFormat="1" ht="15.75" x14ac:dyDescent="0.4">
      <c r="B95" s="30" t="s">
        <v>2159</v>
      </c>
      <c r="C95" s="30"/>
      <c r="D95" s="30"/>
      <c r="E95" s="30"/>
      <c r="F95" s="30"/>
      <c r="G95" s="30"/>
      <c r="H95" s="30"/>
      <c r="I95" s="30"/>
      <c r="J95" s="175" t="s">
        <v>74</v>
      </c>
      <c r="K95" s="30"/>
    </row>
    <row r="96" spans="2:11" s="24" customFormat="1" ht="15.75" x14ac:dyDescent="0.4">
      <c r="B96" s="30" t="s">
        <v>2160</v>
      </c>
      <c r="C96" s="30"/>
      <c r="D96" s="30"/>
      <c r="E96" s="30"/>
      <c r="F96" s="30"/>
      <c r="G96" s="30"/>
      <c r="H96" s="30"/>
      <c r="I96" s="30"/>
      <c r="J96" s="175" t="s">
        <v>74</v>
      </c>
      <c r="K96" s="30"/>
    </row>
    <row r="97" spans="2:11" s="24" customFormat="1" ht="15.75" x14ac:dyDescent="0.4">
      <c r="B97" s="30" t="s">
        <v>2161</v>
      </c>
      <c r="C97" s="30"/>
      <c r="D97" s="30"/>
      <c r="E97" s="30"/>
      <c r="F97" s="30"/>
      <c r="G97" s="30"/>
      <c r="H97" s="30"/>
      <c r="I97" s="30"/>
      <c r="J97" s="175" t="s">
        <v>74</v>
      </c>
      <c r="K97" s="30"/>
    </row>
    <row r="98" spans="2:11" s="24" customFormat="1" ht="15.75" x14ac:dyDescent="0.4">
      <c r="B98" s="30" t="s">
        <v>2162</v>
      </c>
      <c r="C98" s="30"/>
      <c r="D98" s="30"/>
      <c r="E98" s="30"/>
      <c r="F98" s="30"/>
      <c r="G98" s="30"/>
      <c r="H98" s="30"/>
      <c r="I98" s="30"/>
      <c r="J98" s="175" t="s">
        <v>74</v>
      </c>
      <c r="K98" s="30"/>
    </row>
    <row r="99" spans="2:11" s="24" customFormat="1" ht="15.75" x14ac:dyDescent="0.4">
      <c r="B99" s="30" t="s">
        <v>2163</v>
      </c>
      <c r="C99" s="30"/>
      <c r="D99" s="30"/>
      <c r="E99" s="30"/>
      <c r="F99" s="30"/>
      <c r="G99" s="30"/>
      <c r="H99" s="30"/>
      <c r="I99" s="30"/>
      <c r="J99" s="175" t="s">
        <v>74</v>
      </c>
      <c r="K99" s="30"/>
    </row>
    <row r="100" spans="2:11" s="24" customFormat="1" ht="15.75" x14ac:dyDescent="0.4">
      <c r="B100" s="30" t="s">
        <v>2164</v>
      </c>
      <c r="C100" s="30"/>
      <c r="D100" s="30"/>
      <c r="E100" s="30"/>
      <c r="F100" s="30"/>
      <c r="G100" s="30"/>
      <c r="H100" s="30"/>
      <c r="I100" s="30"/>
      <c r="J100" s="175" t="s">
        <v>74</v>
      </c>
      <c r="K100" s="30"/>
    </row>
    <row r="101" spans="2:11" s="24" customFormat="1" ht="15.75" x14ac:dyDescent="0.4">
      <c r="B101" s="30" t="s">
        <v>2165</v>
      </c>
      <c r="C101" s="30"/>
      <c r="D101" s="30"/>
      <c r="E101" s="30"/>
      <c r="F101" s="30"/>
      <c r="G101" s="30"/>
      <c r="H101" s="30"/>
      <c r="I101" s="30"/>
      <c r="J101" s="175" t="s">
        <v>74</v>
      </c>
      <c r="K101" s="30"/>
    </row>
    <row r="102" spans="2:11" s="24" customFormat="1" ht="15.75" x14ac:dyDescent="0.4">
      <c r="B102" s="30" t="s">
        <v>2166</v>
      </c>
      <c r="C102" s="30"/>
      <c r="D102" s="30"/>
      <c r="E102" s="30"/>
      <c r="F102" s="30"/>
      <c r="G102" s="30"/>
      <c r="H102" s="30"/>
      <c r="I102" s="30"/>
      <c r="J102" s="175" t="s">
        <v>74</v>
      </c>
      <c r="K102" s="30"/>
    </row>
    <row r="103" spans="2:11" s="24" customFormat="1" ht="15.75" x14ac:dyDescent="0.4">
      <c r="B103" s="30" t="s">
        <v>2167</v>
      </c>
      <c r="C103" s="30"/>
      <c r="D103" s="30"/>
      <c r="E103" s="30"/>
      <c r="F103" s="30"/>
      <c r="G103" s="30"/>
      <c r="H103" s="30"/>
      <c r="I103" s="30"/>
      <c r="J103" s="175" t="s">
        <v>74</v>
      </c>
      <c r="K103" s="30"/>
    </row>
    <row r="104" spans="2:11" s="24" customFormat="1" ht="15.75" x14ac:dyDescent="0.4">
      <c r="B104" s="30" t="s">
        <v>2168</v>
      </c>
      <c r="C104" s="30"/>
      <c r="D104" s="30"/>
      <c r="E104" s="30"/>
      <c r="F104" s="30"/>
      <c r="G104" s="30"/>
      <c r="H104" s="30"/>
      <c r="I104" s="30"/>
      <c r="J104" s="30"/>
      <c r="K104" s="30"/>
    </row>
    <row r="105" spans="2:11" s="24" customFormat="1" ht="15.75" x14ac:dyDescent="0.4">
      <c r="B105" s="30"/>
      <c r="C105" s="30"/>
      <c r="D105" s="30"/>
      <c r="E105" s="30"/>
      <c r="F105" s="30"/>
      <c r="G105" s="30"/>
      <c r="H105" s="30"/>
      <c r="I105" s="30"/>
      <c r="J105" s="30"/>
      <c r="K105" s="30"/>
    </row>
    <row r="106" spans="2:11" s="24" customFormat="1" ht="15.75" x14ac:dyDescent="0.4">
      <c r="B106" s="30"/>
      <c r="C106" s="30"/>
      <c r="D106" s="30"/>
      <c r="E106" s="30"/>
      <c r="F106" s="30"/>
      <c r="G106" s="30"/>
      <c r="H106" s="30"/>
      <c r="I106" s="30"/>
      <c r="J106" s="30"/>
      <c r="K106" s="30"/>
    </row>
    <row r="107" spans="2:11" s="24" customFormat="1" ht="15.75" x14ac:dyDescent="0.4">
      <c r="B107" s="30"/>
      <c r="C107" s="30"/>
      <c r="D107" s="30"/>
      <c r="E107" s="30"/>
      <c r="F107" s="30"/>
      <c r="G107" s="30"/>
      <c r="H107" s="30"/>
      <c r="I107" s="30"/>
      <c r="J107" s="30"/>
      <c r="K107" s="30"/>
    </row>
    <row r="108" spans="2:11" s="24" customFormat="1" ht="15.75" x14ac:dyDescent="0.4">
      <c r="B108" s="30"/>
      <c r="C108" s="30"/>
      <c r="D108" s="30"/>
      <c r="E108" s="30"/>
      <c r="F108" s="30"/>
      <c r="G108" s="30"/>
      <c r="H108" s="30"/>
      <c r="I108" s="30"/>
      <c r="J108" s="30"/>
      <c r="K108" s="30"/>
    </row>
    <row r="109" spans="2:11" s="24" customFormat="1" ht="15.75" x14ac:dyDescent="0.4">
      <c r="B109" s="30"/>
      <c r="C109" s="30"/>
      <c r="D109" s="30"/>
      <c r="E109" s="30"/>
      <c r="F109" s="30"/>
      <c r="G109" s="30"/>
      <c r="H109" s="30"/>
      <c r="I109" s="30"/>
      <c r="J109" s="30"/>
      <c r="K109" s="30"/>
    </row>
    <row r="110" spans="2:11" s="24" customFormat="1" ht="15.75" x14ac:dyDescent="0.4">
      <c r="B110" s="30"/>
      <c r="C110" s="30"/>
      <c r="D110" s="30"/>
      <c r="E110" s="30"/>
      <c r="F110" s="30"/>
      <c r="G110" s="30"/>
      <c r="H110" s="30"/>
      <c r="I110" s="30"/>
      <c r="J110" s="30"/>
      <c r="K110" s="30"/>
    </row>
    <row r="111" spans="2:11" s="24" customFormat="1" ht="15.75" x14ac:dyDescent="0.4">
      <c r="B111" s="30"/>
      <c r="C111" s="30"/>
      <c r="D111" s="30"/>
      <c r="E111" s="30"/>
      <c r="F111" s="30"/>
      <c r="G111" s="30"/>
      <c r="H111" s="30"/>
      <c r="I111" s="30"/>
      <c r="J111" s="30"/>
      <c r="K111" s="30"/>
    </row>
    <row r="112" spans="2:11" s="24" customFormat="1" ht="15.75" x14ac:dyDescent="0.4">
      <c r="B112" s="30"/>
      <c r="C112" s="30"/>
      <c r="D112" s="30"/>
      <c r="E112" s="30"/>
      <c r="F112" s="30"/>
      <c r="G112" s="30"/>
      <c r="H112" s="30"/>
      <c r="I112" s="30"/>
      <c r="J112" s="30"/>
      <c r="K112" s="30"/>
    </row>
    <row r="113" spans="2:11" s="24" customFormat="1" ht="15.75" x14ac:dyDescent="0.4">
      <c r="B113" s="30"/>
      <c r="C113" s="30"/>
      <c r="D113" s="30"/>
      <c r="E113" s="30"/>
      <c r="F113" s="30"/>
      <c r="G113" s="30"/>
      <c r="H113" s="30"/>
      <c r="I113" s="30"/>
      <c r="J113" s="30"/>
      <c r="K113" s="30"/>
    </row>
    <row r="114" spans="2:11" s="24" customFormat="1" ht="15.75" x14ac:dyDescent="0.4">
      <c r="B114" s="30"/>
      <c r="C114" s="30"/>
      <c r="D114" s="30"/>
      <c r="E114" s="30"/>
      <c r="F114" s="30"/>
      <c r="G114" s="30"/>
      <c r="H114" s="30"/>
      <c r="I114" s="30"/>
      <c r="J114" s="30"/>
      <c r="K114" s="30"/>
    </row>
    <row r="115" spans="2:11" s="24" customFormat="1" ht="15.75" x14ac:dyDescent="0.4">
      <c r="B115" s="30"/>
      <c r="C115" s="30"/>
      <c r="D115" s="30"/>
      <c r="E115" s="30"/>
      <c r="F115" s="30"/>
      <c r="G115" s="30"/>
      <c r="H115" s="30"/>
      <c r="I115" s="30"/>
      <c r="J115" s="30"/>
      <c r="K115" s="30"/>
    </row>
    <row r="116" spans="2:11" s="24" customFormat="1" ht="15.75" x14ac:dyDescent="0.4">
      <c r="B116" s="30"/>
      <c r="C116" s="30"/>
      <c r="D116" s="30"/>
      <c r="E116" s="30"/>
      <c r="F116" s="30"/>
      <c r="G116" s="30"/>
      <c r="H116" s="30"/>
      <c r="I116" s="30"/>
      <c r="J116" s="30"/>
      <c r="K116" s="30"/>
    </row>
    <row r="117" spans="2:11" s="24" customFormat="1" ht="15.75" x14ac:dyDescent="0.4">
      <c r="B117" s="30"/>
      <c r="C117" s="30"/>
      <c r="D117" s="30"/>
      <c r="E117" s="30"/>
      <c r="F117" s="30"/>
      <c r="G117" s="30"/>
      <c r="H117" s="30"/>
      <c r="I117" s="30"/>
      <c r="J117" s="30"/>
      <c r="K117" s="30"/>
    </row>
    <row r="118" spans="2:11" s="24" customFormat="1" ht="15.75" x14ac:dyDescent="0.4">
      <c r="B118" s="30"/>
      <c r="C118" s="30"/>
      <c r="D118" s="30"/>
      <c r="E118" s="30"/>
      <c r="F118" s="30"/>
      <c r="G118" s="30"/>
      <c r="H118" s="30"/>
      <c r="I118" s="30"/>
      <c r="J118" s="30"/>
      <c r="K118" s="30"/>
    </row>
    <row r="119" spans="2:11" s="24" customFormat="1" ht="15.75" x14ac:dyDescent="0.4">
      <c r="B119" s="30"/>
      <c r="C119" s="30"/>
      <c r="D119" s="30"/>
      <c r="E119" s="30"/>
      <c r="F119" s="30"/>
      <c r="G119" s="30"/>
      <c r="H119" s="30"/>
      <c r="I119" s="30"/>
      <c r="J119" s="30"/>
      <c r="K119" s="30"/>
    </row>
    <row r="120" spans="2:11" s="24" customFormat="1" ht="15.75" x14ac:dyDescent="0.4">
      <c r="B120" s="30"/>
      <c r="C120" s="30"/>
      <c r="D120" s="30"/>
      <c r="E120" s="30"/>
      <c r="F120" s="30"/>
      <c r="G120" s="30"/>
      <c r="H120" s="30"/>
      <c r="I120" s="30"/>
      <c r="J120" s="30"/>
      <c r="K120" s="30"/>
    </row>
    <row r="121" spans="2:11" s="24" customFormat="1" ht="15.75" x14ac:dyDescent="0.4">
      <c r="B121" s="30"/>
      <c r="C121" s="30"/>
      <c r="D121" s="30"/>
      <c r="E121" s="30"/>
      <c r="F121" s="30"/>
      <c r="G121" s="30"/>
      <c r="H121" s="30"/>
      <c r="I121" s="30"/>
      <c r="J121" s="30"/>
      <c r="K121" s="30"/>
    </row>
    <row r="122" spans="2:11" s="24" customFormat="1" ht="15.75" x14ac:dyDescent="0.4">
      <c r="B122" s="30"/>
      <c r="C122" s="30"/>
      <c r="D122" s="30"/>
      <c r="E122" s="30"/>
      <c r="F122" s="30"/>
      <c r="G122" s="30"/>
      <c r="H122" s="30"/>
      <c r="I122" s="30"/>
      <c r="J122" s="30"/>
      <c r="K122" s="30"/>
    </row>
    <row r="123" spans="2:11" s="24" customFormat="1" ht="15.75" x14ac:dyDescent="0.4">
      <c r="B123" s="30"/>
      <c r="C123" s="30"/>
      <c r="D123" s="30"/>
      <c r="E123" s="30"/>
      <c r="F123" s="30"/>
      <c r="G123" s="30"/>
      <c r="H123" s="30"/>
      <c r="I123" s="30"/>
      <c r="J123" s="30"/>
      <c r="K123" s="30"/>
    </row>
    <row r="124" spans="2:11" s="24" customFormat="1" ht="15.75" x14ac:dyDescent="0.4">
      <c r="B124" s="30"/>
      <c r="C124" s="30"/>
      <c r="D124" s="30"/>
      <c r="E124" s="30"/>
      <c r="F124" s="30"/>
      <c r="G124" s="30"/>
      <c r="H124" s="30"/>
      <c r="I124" s="30"/>
      <c r="J124" s="30"/>
      <c r="K124" s="30"/>
    </row>
    <row r="125" spans="2:11" s="24" customFormat="1" ht="15.75" x14ac:dyDescent="0.4">
      <c r="B125" s="30"/>
      <c r="C125" s="30"/>
      <c r="D125" s="30"/>
      <c r="E125" s="30"/>
      <c r="F125" s="30"/>
      <c r="G125" s="30"/>
      <c r="H125" s="30"/>
      <c r="I125" s="30"/>
      <c r="J125" s="30"/>
      <c r="K125" s="30"/>
    </row>
    <row r="126" spans="2:11" s="24" customFormat="1" ht="15.75" x14ac:dyDescent="0.4">
      <c r="B126" s="30"/>
      <c r="C126" s="30"/>
      <c r="D126" s="30"/>
      <c r="E126" s="30"/>
      <c r="F126" s="30"/>
      <c r="G126" s="30"/>
      <c r="H126" s="30"/>
      <c r="I126" s="30"/>
      <c r="J126" s="30"/>
      <c r="K126" s="30"/>
    </row>
    <row r="127" spans="2:11" s="24" customFormat="1" ht="15.75" x14ac:dyDescent="0.4">
      <c r="B127" s="30"/>
      <c r="C127" s="30"/>
      <c r="D127" s="30"/>
      <c r="E127" s="30"/>
      <c r="F127" s="30"/>
      <c r="G127" s="30"/>
      <c r="H127" s="30"/>
      <c r="I127" s="30"/>
      <c r="J127" s="30"/>
      <c r="K127" s="30"/>
    </row>
    <row r="128" spans="2:11" s="24" customFormat="1" ht="15.75" x14ac:dyDescent="0.4">
      <c r="B128" s="30"/>
      <c r="C128" s="30"/>
      <c r="D128" s="30"/>
      <c r="E128" s="30"/>
      <c r="F128" s="30"/>
      <c r="G128" s="30"/>
      <c r="H128" s="30"/>
      <c r="I128" s="30"/>
      <c r="J128" s="30"/>
      <c r="K128" s="30"/>
    </row>
    <row r="129" spans="2:11" s="24" customFormat="1" ht="15.75" x14ac:dyDescent="0.4">
      <c r="B129" s="30"/>
      <c r="C129" s="30"/>
      <c r="D129" s="30"/>
      <c r="E129" s="30"/>
      <c r="F129" s="30"/>
      <c r="G129" s="30"/>
      <c r="H129" s="30"/>
      <c r="I129" s="30"/>
      <c r="J129" s="30"/>
      <c r="K129" s="30"/>
    </row>
    <row r="130" spans="2:11" s="24" customFormat="1" ht="15.75" x14ac:dyDescent="0.4">
      <c r="B130" s="30"/>
      <c r="C130" s="30"/>
      <c r="D130" s="30"/>
      <c r="E130" s="30"/>
      <c r="F130" s="30"/>
      <c r="G130" s="30"/>
      <c r="H130" s="30"/>
      <c r="I130" s="30"/>
      <c r="J130" s="30"/>
      <c r="K130" s="30"/>
    </row>
    <row r="131" spans="2:11" s="24" customFormat="1" ht="15.75" x14ac:dyDescent="0.4">
      <c r="B131" s="30"/>
      <c r="C131" s="30"/>
      <c r="D131" s="30"/>
      <c r="E131" s="30"/>
      <c r="F131" s="30"/>
      <c r="G131" s="30"/>
      <c r="H131" s="30"/>
      <c r="I131" s="30"/>
      <c r="J131" s="30"/>
      <c r="K131" s="30"/>
    </row>
    <row r="132" spans="2:11" s="24" customFormat="1" ht="15.75" x14ac:dyDescent="0.4">
      <c r="B132" s="30"/>
      <c r="C132" s="30"/>
      <c r="D132" s="30"/>
      <c r="E132" s="30"/>
      <c r="F132" s="30"/>
      <c r="G132" s="30"/>
      <c r="H132" s="30"/>
      <c r="I132" s="30"/>
      <c r="J132" s="30"/>
      <c r="K132" s="30"/>
    </row>
    <row r="133" spans="2:11" s="24" customFormat="1" ht="15.75" x14ac:dyDescent="0.4">
      <c r="B133" s="30"/>
      <c r="C133" s="30"/>
      <c r="D133" s="30"/>
      <c r="E133" s="30"/>
      <c r="F133" s="30"/>
      <c r="G133" s="30"/>
      <c r="H133" s="30"/>
      <c r="I133" s="30"/>
      <c r="J133" s="30"/>
      <c r="K133" s="30"/>
    </row>
    <row r="134" spans="2:11" s="24" customFormat="1" ht="15.75" x14ac:dyDescent="0.4">
      <c r="B134" s="30"/>
      <c r="C134" s="30"/>
      <c r="D134" s="30"/>
      <c r="E134" s="30"/>
      <c r="F134" s="30"/>
      <c r="G134" s="30"/>
      <c r="H134" s="30"/>
      <c r="I134" s="30"/>
      <c r="J134" s="30"/>
      <c r="K134" s="30"/>
    </row>
    <row r="135" spans="2:11" s="24" customFormat="1" ht="15.75" x14ac:dyDescent="0.4">
      <c r="B135" s="30"/>
      <c r="C135" s="30"/>
      <c r="D135" s="30"/>
      <c r="E135" s="30"/>
      <c r="F135" s="30"/>
      <c r="G135" s="30"/>
      <c r="H135" s="30"/>
      <c r="I135" s="30"/>
      <c r="J135" s="30"/>
      <c r="K135" s="30"/>
    </row>
    <row r="136" spans="2:11" s="24" customFormat="1" ht="15.75" x14ac:dyDescent="0.4">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M23" sqref="M23"/>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0" t="s">
        <v>1112</v>
      </c>
      <c r="D2" s="60"/>
    </row>
    <row r="3" spans="1:23" ht="18" customHeight="1" x14ac:dyDescent="0.4">
      <c r="J3" s="220" t="s">
        <v>1245</v>
      </c>
      <c r="K3" s="220"/>
      <c r="L3" s="220"/>
      <c r="M3" s="220"/>
      <c r="N3" s="219" t="s">
        <v>1258</v>
      </c>
      <c r="O3" s="219"/>
      <c r="P3" s="219"/>
      <c r="Q3" s="219"/>
      <c r="R3" s="220" t="s">
        <v>1262</v>
      </c>
      <c r="S3" s="220"/>
      <c r="T3" s="220"/>
      <c r="U3" s="219" t="s">
        <v>1254</v>
      </c>
      <c r="V3" s="219"/>
      <c r="W3" s="219"/>
    </row>
    <row r="4" spans="1:23" ht="16.5" thickBot="1" x14ac:dyDescent="0.45">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x14ac:dyDescent="0.4">
      <c r="B5" s="23" t="str">
        <f t="shared" ref="B5:B10" si="0">CONCATENATE(D5,"(",E5,")")</f>
        <v>G1000(ロール)</v>
      </c>
      <c r="C5" s="23" t="s">
        <v>1365</v>
      </c>
      <c r="D5" s="23" t="s">
        <v>1603</v>
      </c>
      <c r="E5" s="23" t="s">
        <v>1609</v>
      </c>
      <c r="F5" s="23" t="s">
        <v>1607</v>
      </c>
      <c r="G5" s="23" t="s">
        <v>1413</v>
      </c>
      <c r="H5" s="112" t="s">
        <v>1773</v>
      </c>
      <c r="I5" s="23" t="s">
        <v>1413</v>
      </c>
      <c r="J5" s="89" t="s">
        <v>1251</v>
      </c>
      <c r="K5" s="89" t="s">
        <v>1252</v>
      </c>
      <c r="L5" s="89" t="s">
        <v>1253</v>
      </c>
      <c r="M5" s="23"/>
      <c r="N5" s="23" t="s">
        <v>1365</v>
      </c>
      <c r="O5" s="23" t="s">
        <v>1929</v>
      </c>
      <c r="P5" s="26"/>
      <c r="Q5" s="99"/>
      <c r="R5" s="23"/>
      <c r="S5" s="26"/>
      <c r="T5" s="23"/>
      <c r="U5" s="23" t="s">
        <v>76</v>
      </c>
      <c r="V5" s="23" t="s">
        <v>766</v>
      </c>
      <c r="W5" s="23" t="s">
        <v>76</v>
      </c>
    </row>
    <row r="6" spans="1:23" x14ac:dyDescent="0.4">
      <c r="B6" s="30" t="str">
        <f t="shared" si="0"/>
        <v>G2000(カットサンプル)</v>
      </c>
      <c r="C6" s="30" t="s">
        <v>1365</v>
      </c>
      <c r="D6" s="30" t="s">
        <v>1604</v>
      </c>
      <c r="E6" s="30" t="s">
        <v>1610</v>
      </c>
      <c r="F6" s="30" t="s">
        <v>1607</v>
      </c>
      <c r="G6" s="30" t="s">
        <v>1413</v>
      </c>
      <c r="H6" s="111" t="s">
        <v>1504</v>
      </c>
      <c r="I6" s="30" t="s">
        <v>1413</v>
      </c>
      <c r="J6" s="90" t="s">
        <v>289</v>
      </c>
      <c r="K6" s="90" t="s">
        <v>528</v>
      </c>
      <c r="L6" s="90" t="s">
        <v>687</v>
      </c>
      <c r="M6" s="30"/>
      <c r="N6" s="30" t="s">
        <v>1365</v>
      </c>
      <c r="O6" s="30" t="s">
        <v>1929</v>
      </c>
      <c r="P6" s="44"/>
      <c r="Q6" s="30"/>
      <c r="R6" s="30"/>
      <c r="S6" s="44"/>
      <c r="T6" s="30"/>
      <c r="U6" s="30" t="s">
        <v>76</v>
      </c>
      <c r="V6" s="30" t="s">
        <v>766</v>
      </c>
      <c r="W6" s="30" t="s">
        <v>76</v>
      </c>
    </row>
    <row r="7" spans="1:23" x14ac:dyDescent="0.4">
      <c r="B7" s="30" t="str">
        <f t="shared" si="0"/>
        <v>G3000(サービス)</v>
      </c>
      <c r="C7" s="30" t="s">
        <v>1365</v>
      </c>
      <c r="D7" s="30" t="s">
        <v>1605</v>
      </c>
      <c r="E7" s="30" t="s">
        <v>938</v>
      </c>
      <c r="F7" s="30" t="s">
        <v>938</v>
      </c>
      <c r="G7" s="30" t="s">
        <v>1413</v>
      </c>
      <c r="H7" s="30" t="s">
        <v>1608</v>
      </c>
      <c r="I7" s="30" t="s">
        <v>1413</v>
      </c>
      <c r="J7" s="90" t="s">
        <v>289</v>
      </c>
      <c r="K7" s="90" t="s">
        <v>528</v>
      </c>
      <c r="L7" s="90" t="s">
        <v>687</v>
      </c>
      <c r="M7" s="30"/>
      <c r="N7" s="30" t="s">
        <v>1365</v>
      </c>
      <c r="O7" s="30" t="s">
        <v>1929</v>
      </c>
      <c r="P7" s="44"/>
      <c r="Q7" s="30"/>
      <c r="R7" s="30"/>
      <c r="S7" s="44"/>
      <c r="T7" s="30"/>
      <c r="U7" s="30" t="s">
        <v>76</v>
      </c>
      <c r="V7" s="30" t="s">
        <v>766</v>
      </c>
      <c r="W7" s="30" t="s">
        <v>76</v>
      </c>
    </row>
    <row r="8" spans="1:23" x14ac:dyDescent="0.4">
      <c r="B8" s="30" t="str">
        <f t="shared" si="0"/>
        <v>G5000(仕入先直送)</v>
      </c>
      <c r="C8" s="30" t="s">
        <v>1365</v>
      </c>
      <c r="D8" s="30" t="s">
        <v>1606</v>
      </c>
      <c r="E8" s="30" t="s">
        <v>1611</v>
      </c>
      <c r="F8" s="30" t="s">
        <v>1607</v>
      </c>
      <c r="G8" s="30" t="s">
        <v>1413</v>
      </c>
      <c r="H8" s="30" t="s">
        <v>1504</v>
      </c>
      <c r="I8" s="30" t="s">
        <v>1413</v>
      </c>
      <c r="J8" s="90" t="s">
        <v>289</v>
      </c>
      <c r="K8" s="90" t="s">
        <v>528</v>
      </c>
      <c r="L8" s="90" t="s">
        <v>687</v>
      </c>
      <c r="M8" s="30"/>
      <c r="N8" s="30" t="s">
        <v>1365</v>
      </c>
      <c r="O8" s="30" t="s">
        <v>1929</v>
      </c>
      <c r="P8" s="44"/>
      <c r="Q8" s="30"/>
      <c r="R8" s="30"/>
      <c r="S8" s="44"/>
      <c r="T8" s="30"/>
      <c r="U8" s="30" t="s">
        <v>76</v>
      </c>
      <c r="V8" s="30" t="s">
        <v>766</v>
      </c>
      <c r="W8" s="30" t="s">
        <v>76</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85" zoomScaleNormal="85" workbookViewId="0">
      <pane xSplit="1" ySplit="4" topLeftCell="C29" activePane="bottomRight" state="frozen"/>
      <selection pane="topRight" activeCell="B1" sqref="B1"/>
      <selection pane="bottomLeft" activeCell="A5" sqref="A5"/>
      <selection pane="bottomRight" activeCell="I45" sqref="I45"/>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69" t="s">
        <v>1113</v>
      </c>
    </row>
    <row r="4" spans="1:12" ht="16.5" thickBot="1" x14ac:dyDescent="0.45">
      <c r="A4" s="32" t="s">
        <v>47</v>
      </c>
      <c r="B4" s="34" t="s">
        <v>939</v>
      </c>
      <c r="C4" s="34" t="s">
        <v>632</v>
      </c>
      <c r="D4" s="72" t="s">
        <v>45</v>
      </c>
      <c r="E4" s="34" t="s">
        <v>936</v>
      </c>
      <c r="F4" s="34" t="s">
        <v>46</v>
      </c>
      <c r="G4" s="100" t="s">
        <v>940</v>
      </c>
      <c r="H4" s="72" t="s">
        <v>96</v>
      </c>
      <c r="I4" s="72" t="s">
        <v>937</v>
      </c>
      <c r="J4" s="34" t="s">
        <v>941</v>
      </c>
      <c r="K4" s="34" t="s">
        <v>1631</v>
      </c>
      <c r="L4" s="34" t="s">
        <v>942</v>
      </c>
    </row>
    <row r="5" spans="1:12" s="163" customFormat="1" x14ac:dyDescent="0.4">
      <c r="B5" s="164" t="s">
        <v>1632</v>
      </c>
      <c r="C5" s="164" t="s">
        <v>1365</v>
      </c>
      <c r="D5" s="164" t="s">
        <v>1633</v>
      </c>
      <c r="E5" s="164" t="s">
        <v>642</v>
      </c>
      <c r="F5" s="164" t="s">
        <v>1634</v>
      </c>
      <c r="G5" s="165"/>
      <c r="H5" s="164" t="s">
        <v>1635</v>
      </c>
      <c r="I5" s="164" t="s">
        <v>1059</v>
      </c>
      <c r="J5" s="166">
        <v>170000</v>
      </c>
      <c r="K5" s="166"/>
      <c r="L5" s="164" t="b">
        <v>1</v>
      </c>
    </row>
    <row r="6" spans="1:12" s="163" customFormat="1" x14ac:dyDescent="0.4">
      <c r="B6" s="167" t="s">
        <v>1636</v>
      </c>
      <c r="C6" s="167" t="s">
        <v>1365</v>
      </c>
      <c r="D6" s="167" t="s">
        <v>1633</v>
      </c>
      <c r="E6" s="167" t="s">
        <v>642</v>
      </c>
      <c r="F6" s="167" t="s">
        <v>1637</v>
      </c>
      <c r="G6" s="168"/>
      <c r="H6" s="167" t="s">
        <v>1638</v>
      </c>
      <c r="I6" s="167" t="s">
        <v>1059</v>
      </c>
      <c r="J6" s="169">
        <v>170000</v>
      </c>
      <c r="K6" s="169"/>
      <c r="L6" s="167" t="b">
        <v>1</v>
      </c>
    </row>
    <row r="7" spans="1:12" s="163" customFormat="1" x14ac:dyDescent="0.4">
      <c r="B7" s="167" t="s">
        <v>1640</v>
      </c>
      <c r="C7" s="167" t="s">
        <v>1365</v>
      </c>
      <c r="D7" s="167" t="s">
        <v>1633</v>
      </c>
      <c r="E7" s="167" t="s">
        <v>642</v>
      </c>
      <c r="F7" s="167" t="s">
        <v>1641</v>
      </c>
      <c r="G7" s="168"/>
      <c r="H7" s="167" t="s">
        <v>1642</v>
      </c>
      <c r="I7" s="167" t="s">
        <v>1503</v>
      </c>
      <c r="J7" s="169">
        <v>12000</v>
      </c>
      <c r="K7" s="169"/>
      <c r="L7" s="167" t="b">
        <v>1</v>
      </c>
    </row>
    <row r="8" spans="1:12" s="163" customFormat="1" x14ac:dyDescent="0.4">
      <c r="B8" s="167" t="s">
        <v>1643</v>
      </c>
      <c r="C8" s="167" t="s">
        <v>1365</v>
      </c>
      <c r="D8" s="167" t="s">
        <v>1633</v>
      </c>
      <c r="E8" s="167" t="s">
        <v>642</v>
      </c>
      <c r="F8" s="167" t="s">
        <v>1644</v>
      </c>
      <c r="G8" s="168"/>
      <c r="H8" s="167" t="s">
        <v>1645</v>
      </c>
      <c r="I8" s="167" t="s">
        <v>1059</v>
      </c>
      <c r="J8" s="169">
        <v>2000</v>
      </c>
      <c r="K8" s="169"/>
      <c r="L8" s="167" t="b">
        <v>1</v>
      </c>
    </row>
    <row r="9" spans="1:12" s="163" customFormat="1" x14ac:dyDescent="0.4">
      <c r="B9" s="167" t="s">
        <v>1646</v>
      </c>
      <c r="C9" s="167" t="s">
        <v>1365</v>
      </c>
      <c r="D9" s="167" t="s">
        <v>1618</v>
      </c>
      <c r="E9" s="167" t="s">
        <v>938</v>
      </c>
      <c r="F9" s="167" t="s">
        <v>1615</v>
      </c>
      <c r="G9" s="168"/>
      <c r="H9" s="167" t="s">
        <v>1612</v>
      </c>
      <c r="I9" s="167" t="s">
        <v>1608</v>
      </c>
      <c r="J9" s="169">
        <v>2000</v>
      </c>
      <c r="K9" s="169"/>
      <c r="L9" s="167" t="b">
        <v>1</v>
      </c>
    </row>
    <row r="10" spans="1:12" s="163" customFormat="1" x14ac:dyDescent="0.4">
      <c r="B10" s="167" t="s">
        <v>1647</v>
      </c>
      <c r="C10" s="167" t="s">
        <v>1365</v>
      </c>
      <c r="D10" s="167" t="s">
        <v>1618</v>
      </c>
      <c r="E10" s="167" t="s">
        <v>938</v>
      </c>
      <c r="F10" s="167" t="s">
        <v>1616</v>
      </c>
      <c r="G10" s="168"/>
      <c r="H10" s="167" t="s">
        <v>1613</v>
      </c>
      <c r="I10" s="167" t="s">
        <v>1608</v>
      </c>
      <c r="J10" s="169">
        <v>50000</v>
      </c>
      <c r="K10" s="169"/>
      <c r="L10" s="167" t="b">
        <v>1</v>
      </c>
    </row>
    <row r="11" spans="1:12" s="163" customFormat="1" x14ac:dyDescent="0.4">
      <c r="B11" s="167" t="s">
        <v>1648</v>
      </c>
      <c r="C11" s="167" t="s">
        <v>1365</v>
      </c>
      <c r="D11" s="167" t="s">
        <v>1618</v>
      </c>
      <c r="E11" s="167" t="s">
        <v>938</v>
      </c>
      <c r="F11" s="167" t="s">
        <v>1617</v>
      </c>
      <c r="G11" s="168"/>
      <c r="H11" s="167" t="s">
        <v>1614</v>
      </c>
      <c r="I11" s="167" t="s">
        <v>1608</v>
      </c>
      <c r="J11" s="169">
        <v>50000</v>
      </c>
      <c r="K11" s="169"/>
      <c r="L11" s="167" t="b">
        <v>1</v>
      </c>
    </row>
    <row r="12" spans="1:12" x14ac:dyDescent="0.4">
      <c r="B12" s="35"/>
      <c r="C12" s="35"/>
      <c r="D12" s="35"/>
      <c r="E12" s="35"/>
      <c r="F12" s="35"/>
      <c r="G12" s="101"/>
      <c r="H12" s="35"/>
      <c r="I12" s="35"/>
      <c r="J12" s="36"/>
      <c r="K12" s="36"/>
      <c r="L12" s="35"/>
    </row>
    <row r="13" spans="1:12" x14ac:dyDescent="0.4">
      <c r="B13" s="35"/>
      <c r="C13" s="35"/>
      <c r="D13" s="35"/>
      <c r="E13" s="35"/>
      <c r="F13" s="35"/>
      <c r="G13" s="101"/>
      <c r="H13" s="35"/>
      <c r="I13" s="35"/>
      <c r="J13" s="36"/>
      <c r="K13" s="36"/>
      <c r="L13" s="35"/>
    </row>
    <row r="14" spans="1:12" x14ac:dyDescent="0.4">
      <c r="B14" s="35" t="s">
        <v>1891</v>
      </c>
      <c r="C14" s="35" t="s">
        <v>1365</v>
      </c>
      <c r="D14" s="35" t="s">
        <v>1633</v>
      </c>
      <c r="E14" s="35" t="s">
        <v>642</v>
      </c>
      <c r="F14" s="47" t="s">
        <v>1694</v>
      </c>
      <c r="G14" s="101"/>
      <c r="H14" s="35" t="s">
        <v>1862</v>
      </c>
      <c r="I14" s="35" t="s">
        <v>1503</v>
      </c>
      <c r="J14" s="186">
        <v>6800</v>
      </c>
      <c r="K14" s="36"/>
      <c r="L14" s="35" t="b">
        <v>1</v>
      </c>
    </row>
    <row r="15" spans="1:12" x14ac:dyDescent="0.4">
      <c r="B15" s="35" t="s">
        <v>1892</v>
      </c>
      <c r="C15" s="35" t="s">
        <v>1365</v>
      </c>
      <c r="D15" s="35" t="s">
        <v>1639</v>
      </c>
      <c r="E15" s="35" t="s">
        <v>642</v>
      </c>
      <c r="F15" s="47" t="s">
        <v>1695</v>
      </c>
      <c r="G15" s="101"/>
      <c r="H15" s="35" t="s">
        <v>1863</v>
      </c>
      <c r="I15" s="35" t="s">
        <v>1059</v>
      </c>
      <c r="J15" s="186">
        <v>10000</v>
      </c>
      <c r="K15" s="36"/>
      <c r="L15" s="35" t="b">
        <v>1</v>
      </c>
    </row>
    <row r="16" spans="1:12" x14ac:dyDescent="0.4">
      <c r="B16" s="35" t="s">
        <v>1893</v>
      </c>
      <c r="C16" s="35" t="s">
        <v>1365</v>
      </c>
      <c r="D16" s="35" t="s">
        <v>1639</v>
      </c>
      <c r="E16" s="35" t="s">
        <v>642</v>
      </c>
      <c r="F16" s="47" t="s">
        <v>1696</v>
      </c>
      <c r="G16" s="101"/>
      <c r="H16" s="35" t="s">
        <v>1864</v>
      </c>
      <c r="I16" s="35" t="s">
        <v>1059</v>
      </c>
      <c r="J16" s="186">
        <v>50000</v>
      </c>
      <c r="K16" s="36"/>
      <c r="L16" s="35" t="b">
        <v>1</v>
      </c>
    </row>
    <row r="17" spans="2:12" x14ac:dyDescent="0.4">
      <c r="B17" s="35" t="s">
        <v>1894</v>
      </c>
      <c r="C17" s="35" t="s">
        <v>1365</v>
      </c>
      <c r="D17" s="35" t="s">
        <v>1633</v>
      </c>
      <c r="E17" s="35" t="s">
        <v>642</v>
      </c>
      <c r="F17" s="47" t="s">
        <v>1697</v>
      </c>
      <c r="G17" s="101"/>
      <c r="H17" s="35" t="s">
        <v>1865</v>
      </c>
      <c r="I17" s="35" t="s">
        <v>1503</v>
      </c>
      <c r="J17" s="186">
        <v>6800</v>
      </c>
      <c r="K17" s="36"/>
      <c r="L17" s="35" t="b">
        <v>1</v>
      </c>
    </row>
    <row r="18" spans="2:12" x14ac:dyDescent="0.4">
      <c r="B18" s="35" t="s">
        <v>1895</v>
      </c>
      <c r="C18" s="35" t="s">
        <v>1365</v>
      </c>
      <c r="D18" s="35" t="s">
        <v>1639</v>
      </c>
      <c r="E18" s="35" t="s">
        <v>642</v>
      </c>
      <c r="F18" s="47" t="s">
        <v>1698</v>
      </c>
      <c r="G18" s="101"/>
      <c r="H18" s="35" t="s">
        <v>1866</v>
      </c>
      <c r="I18" s="35" t="s">
        <v>1059</v>
      </c>
      <c r="J18" s="186">
        <v>10000</v>
      </c>
      <c r="K18" s="36"/>
      <c r="L18" s="35" t="b">
        <v>1</v>
      </c>
    </row>
    <row r="19" spans="2:12" x14ac:dyDescent="0.4">
      <c r="B19" s="35" t="s">
        <v>1896</v>
      </c>
      <c r="C19" s="35" t="s">
        <v>1365</v>
      </c>
      <c r="D19" s="35" t="s">
        <v>1639</v>
      </c>
      <c r="E19" s="35" t="s">
        <v>642</v>
      </c>
      <c r="F19" s="47" t="s">
        <v>1699</v>
      </c>
      <c r="G19" s="101"/>
      <c r="H19" s="35" t="s">
        <v>1867</v>
      </c>
      <c r="I19" s="35" t="s">
        <v>1059</v>
      </c>
      <c r="J19" s="186">
        <v>50000</v>
      </c>
      <c r="K19" s="36"/>
      <c r="L19" s="35" t="b">
        <v>1</v>
      </c>
    </row>
    <row r="20" spans="2:12" x14ac:dyDescent="0.4">
      <c r="B20" s="35" t="s">
        <v>1897</v>
      </c>
      <c r="C20" s="35" t="s">
        <v>1365</v>
      </c>
      <c r="D20" s="35" t="s">
        <v>1633</v>
      </c>
      <c r="E20" s="35" t="s">
        <v>642</v>
      </c>
      <c r="F20" s="47" t="s">
        <v>1700</v>
      </c>
      <c r="G20" s="101"/>
      <c r="H20" s="35" t="s">
        <v>1868</v>
      </c>
      <c r="I20" s="35" t="s">
        <v>1503</v>
      </c>
      <c r="J20" s="186">
        <v>8800</v>
      </c>
      <c r="K20" s="36"/>
      <c r="L20" s="35" t="b">
        <v>1</v>
      </c>
    </row>
    <row r="21" spans="2:12" x14ac:dyDescent="0.4">
      <c r="B21" s="35" t="s">
        <v>1898</v>
      </c>
      <c r="C21" s="35" t="s">
        <v>1365</v>
      </c>
      <c r="D21" s="35" t="s">
        <v>1639</v>
      </c>
      <c r="E21" s="35" t="s">
        <v>642</v>
      </c>
      <c r="F21" s="47" t="s">
        <v>1701</v>
      </c>
      <c r="G21" s="101"/>
      <c r="H21" s="35" t="s">
        <v>1869</v>
      </c>
      <c r="I21" s="35" t="s">
        <v>1059</v>
      </c>
      <c r="J21" s="186">
        <v>13000</v>
      </c>
      <c r="K21" s="36"/>
      <c r="L21" s="35" t="b">
        <v>1</v>
      </c>
    </row>
    <row r="22" spans="2:12" x14ac:dyDescent="0.4">
      <c r="B22" s="35" t="s">
        <v>1899</v>
      </c>
      <c r="C22" s="35" t="s">
        <v>1365</v>
      </c>
      <c r="D22" s="35" t="s">
        <v>1639</v>
      </c>
      <c r="E22" s="35" t="s">
        <v>642</v>
      </c>
      <c r="F22" s="47" t="s">
        <v>1702</v>
      </c>
      <c r="G22" s="101"/>
      <c r="H22" s="35" t="s">
        <v>1870</v>
      </c>
      <c r="I22" s="35" t="s">
        <v>1059</v>
      </c>
      <c r="J22" s="186">
        <v>65000</v>
      </c>
      <c r="K22" s="36"/>
      <c r="L22" s="35" t="b">
        <v>1</v>
      </c>
    </row>
    <row r="23" spans="2:12" x14ac:dyDescent="0.4">
      <c r="B23" s="35" t="s">
        <v>1900</v>
      </c>
      <c r="C23" s="35" t="s">
        <v>1365</v>
      </c>
      <c r="D23" s="35" t="s">
        <v>1633</v>
      </c>
      <c r="E23" s="35" t="s">
        <v>642</v>
      </c>
      <c r="F23" s="47" t="s">
        <v>1703</v>
      </c>
      <c r="G23" s="101"/>
      <c r="H23" s="35" t="s">
        <v>1871</v>
      </c>
      <c r="I23" s="35" t="s">
        <v>1503</v>
      </c>
      <c r="J23" s="186">
        <v>8800</v>
      </c>
      <c r="K23" s="36"/>
      <c r="L23" s="35" t="b">
        <v>1</v>
      </c>
    </row>
    <row r="24" spans="2:12" x14ac:dyDescent="0.4">
      <c r="B24" s="35" t="s">
        <v>1901</v>
      </c>
      <c r="C24" s="35" t="s">
        <v>1365</v>
      </c>
      <c r="D24" s="35" t="s">
        <v>1639</v>
      </c>
      <c r="E24" s="35" t="s">
        <v>642</v>
      </c>
      <c r="F24" s="47" t="s">
        <v>1704</v>
      </c>
      <c r="G24" s="101"/>
      <c r="H24" s="35" t="s">
        <v>1872</v>
      </c>
      <c r="I24" s="35" t="s">
        <v>1059</v>
      </c>
      <c r="J24" s="186">
        <v>13000</v>
      </c>
      <c r="K24" s="36"/>
      <c r="L24" s="35" t="b">
        <v>1</v>
      </c>
    </row>
    <row r="25" spans="2:12" x14ac:dyDescent="0.4">
      <c r="B25" s="35" t="s">
        <v>1902</v>
      </c>
      <c r="C25" s="35" t="s">
        <v>1365</v>
      </c>
      <c r="D25" s="35" t="s">
        <v>1639</v>
      </c>
      <c r="E25" s="35" t="s">
        <v>642</v>
      </c>
      <c r="F25" s="47" t="s">
        <v>1705</v>
      </c>
      <c r="G25" s="101"/>
      <c r="H25" s="35" t="s">
        <v>1873</v>
      </c>
      <c r="I25" s="35" t="s">
        <v>1059</v>
      </c>
      <c r="J25" s="186">
        <v>65000</v>
      </c>
      <c r="K25" s="36"/>
      <c r="L25" s="35" t="b">
        <v>1</v>
      </c>
    </row>
    <row r="26" spans="2:12" x14ac:dyDescent="0.4">
      <c r="B26" s="35" t="s">
        <v>1903</v>
      </c>
      <c r="C26" s="35" t="s">
        <v>1365</v>
      </c>
      <c r="D26" s="35" t="s">
        <v>1633</v>
      </c>
      <c r="E26" s="35" t="s">
        <v>642</v>
      </c>
      <c r="F26" s="47" t="s">
        <v>1706</v>
      </c>
      <c r="G26" s="101"/>
      <c r="H26" s="35" t="s">
        <v>1874</v>
      </c>
      <c r="I26" s="35" t="s">
        <v>1503</v>
      </c>
      <c r="J26" s="186">
        <v>9400</v>
      </c>
      <c r="K26" s="36"/>
      <c r="L26" s="35" t="b">
        <v>1</v>
      </c>
    </row>
    <row r="27" spans="2:12" x14ac:dyDescent="0.4">
      <c r="B27" s="35" t="s">
        <v>1904</v>
      </c>
      <c r="C27" s="35" t="s">
        <v>1365</v>
      </c>
      <c r="D27" s="35" t="s">
        <v>1639</v>
      </c>
      <c r="E27" s="35" t="s">
        <v>642</v>
      </c>
      <c r="F27" s="47" t="s">
        <v>1707</v>
      </c>
      <c r="G27" s="101"/>
      <c r="H27" s="35" t="s">
        <v>1875</v>
      </c>
      <c r="I27" s="35" t="s">
        <v>1059</v>
      </c>
      <c r="J27" s="186">
        <v>13000</v>
      </c>
      <c r="K27" s="36"/>
      <c r="L27" s="35" t="b">
        <v>1</v>
      </c>
    </row>
    <row r="28" spans="2:12" x14ac:dyDescent="0.4">
      <c r="B28" s="35" t="s">
        <v>1905</v>
      </c>
      <c r="C28" s="35" t="s">
        <v>1365</v>
      </c>
      <c r="D28" s="35" t="s">
        <v>1639</v>
      </c>
      <c r="E28" s="35" t="s">
        <v>642</v>
      </c>
      <c r="F28" s="47" t="s">
        <v>1708</v>
      </c>
      <c r="G28" s="101"/>
      <c r="H28" s="35" t="s">
        <v>1876</v>
      </c>
      <c r="I28" s="35" t="s">
        <v>1059</v>
      </c>
      <c r="J28" s="186">
        <v>65000</v>
      </c>
      <c r="K28" s="36"/>
      <c r="L28" s="35" t="b">
        <v>1</v>
      </c>
    </row>
    <row r="29" spans="2:12" x14ac:dyDescent="0.4">
      <c r="B29" s="35" t="s">
        <v>1906</v>
      </c>
      <c r="C29" s="35" t="s">
        <v>1365</v>
      </c>
      <c r="D29" s="35" t="s">
        <v>1633</v>
      </c>
      <c r="E29" s="35" t="s">
        <v>642</v>
      </c>
      <c r="F29" s="35" t="s">
        <v>1709</v>
      </c>
      <c r="G29" s="101"/>
      <c r="H29" s="35" t="s">
        <v>1877</v>
      </c>
      <c r="I29" s="35" t="s">
        <v>1503</v>
      </c>
      <c r="J29" s="186">
        <v>9800</v>
      </c>
      <c r="K29" s="36"/>
      <c r="L29" s="35" t="b">
        <v>1</v>
      </c>
    </row>
    <row r="30" spans="2:12" x14ac:dyDescent="0.4">
      <c r="B30" s="35" t="s">
        <v>1907</v>
      </c>
      <c r="C30" s="35" t="s">
        <v>1365</v>
      </c>
      <c r="D30" s="35" t="s">
        <v>1639</v>
      </c>
      <c r="E30" s="35" t="s">
        <v>642</v>
      </c>
      <c r="F30" s="35" t="s">
        <v>1710</v>
      </c>
      <c r="G30" s="101"/>
      <c r="H30" s="35" t="s">
        <v>1878</v>
      </c>
      <c r="I30" s="35" t="s">
        <v>1059</v>
      </c>
      <c r="J30" s="186">
        <v>13000</v>
      </c>
      <c r="K30" s="36"/>
      <c r="L30" s="35" t="b">
        <v>1</v>
      </c>
    </row>
    <row r="31" spans="2:12" x14ac:dyDescent="0.4">
      <c r="B31" s="35" t="s">
        <v>1908</v>
      </c>
      <c r="C31" s="35" t="s">
        <v>1365</v>
      </c>
      <c r="D31" s="35" t="s">
        <v>1639</v>
      </c>
      <c r="E31" s="35" t="s">
        <v>642</v>
      </c>
      <c r="F31" s="35" t="s">
        <v>1711</v>
      </c>
      <c r="G31" s="101"/>
      <c r="H31" s="35" t="s">
        <v>1879</v>
      </c>
      <c r="I31" s="35" t="s">
        <v>1059</v>
      </c>
      <c r="J31" s="186">
        <v>65000</v>
      </c>
      <c r="K31" s="36"/>
      <c r="L31" s="35" t="b">
        <v>1</v>
      </c>
    </row>
    <row r="32" spans="2:12" x14ac:dyDescent="0.4">
      <c r="B32" s="35" t="s">
        <v>1909</v>
      </c>
      <c r="C32" s="35" t="s">
        <v>1365</v>
      </c>
      <c r="D32" s="35" t="s">
        <v>1633</v>
      </c>
      <c r="E32" s="35" t="s">
        <v>642</v>
      </c>
      <c r="F32" s="35" t="s">
        <v>1712</v>
      </c>
      <c r="G32" s="101"/>
      <c r="H32" s="35" t="s">
        <v>1880</v>
      </c>
      <c r="I32" s="35" t="s">
        <v>1503</v>
      </c>
      <c r="J32" s="186">
        <v>9800</v>
      </c>
      <c r="K32" s="36"/>
      <c r="L32" s="35" t="b">
        <v>1</v>
      </c>
    </row>
    <row r="33" spans="2:12" x14ac:dyDescent="0.4">
      <c r="B33" s="35" t="s">
        <v>1910</v>
      </c>
      <c r="C33" s="35" t="s">
        <v>1365</v>
      </c>
      <c r="D33" s="35" t="s">
        <v>1639</v>
      </c>
      <c r="E33" s="35" t="s">
        <v>642</v>
      </c>
      <c r="F33" s="35" t="s">
        <v>1713</v>
      </c>
      <c r="G33" s="101"/>
      <c r="H33" s="35" t="s">
        <v>1881</v>
      </c>
      <c r="I33" s="35" t="s">
        <v>1059</v>
      </c>
      <c r="J33" s="186">
        <v>13000</v>
      </c>
      <c r="K33" s="36"/>
      <c r="L33" s="35" t="b">
        <v>1</v>
      </c>
    </row>
    <row r="34" spans="2:12" x14ac:dyDescent="0.4">
      <c r="B34" s="35" t="s">
        <v>1911</v>
      </c>
      <c r="C34" s="35" t="s">
        <v>1365</v>
      </c>
      <c r="D34" s="35" t="s">
        <v>1639</v>
      </c>
      <c r="E34" s="35" t="s">
        <v>642</v>
      </c>
      <c r="F34" s="35" t="s">
        <v>1714</v>
      </c>
      <c r="G34" s="101"/>
      <c r="H34" s="35" t="s">
        <v>1882</v>
      </c>
      <c r="I34" s="35" t="s">
        <v>1059</v>
      </c>
      <c r="J34" s="186">
        <v>65000</v>
      </c>
      <c r="K34" s="36"/>
      <c r="L34" s="35" t="b">
        <v>1</v>
      </c>
    </row>
    <row r="35" spans="2:12" x14ac:dyDescent="0.4">
      <c r="B35" s="35" t="s">
        <v>1912</v>
      </c>
      <c r="C35" s="35" t="s">
        <v>1365</v>
      </c>
      <c r="D35" s="35" t="s">
        <v>1633</v>
      </c>
      <c r="E35" s="35" t="s">
        <v>642</v>
      </c>
      <c r="F35" s="35" t="s">
        <v>1715</v>
      </c>
      <c r="G35" s="101"/>
      <c r="H35" s="35" t="s">
        <v>1883</v>
      </c>
      <c r="I35" s="35" t="s">
        <v>1503</v>
      </c>
      <c r="J35" s="186">
        <v>11000</v>
      </c>
      <c r="K35" s="36"/>
      <c r="L35" s="35" t="b">
        <v>1</v>
      </c>
    </row>
    <row r="36" spans="2:12" x14ac:dyDescent="0.4">
      <c r="B36" s="35" t="s">
        <v>1913</v>
      </c>
      <c r="C36" s="35" t="s">
        <v>1365</v>
      </c>
      <c r="D36" s="35" t="s">
        <v>1639</v>
      </c>
      <c r="E36" s="35" t="s">
        <v>642</v>
      </c>
      <c r="F36" s="35" t="s">
        <v>1716</v>
      </c>
      <c r="G36" s="101"/>
      <c r="H36" s="35" t="s">
        <v>1884</v>
      </c>
      <c r="I36" s="35" t="s">
        <v>1059</v>
      </c>
      <c r="J36" s="186">
        <v>13000</v>
      </c>
      <c r="K36" s="36"/>
      <c r="L36" s="35" t="b">
        <v>1</v>
      </c>
    </row>
    <row r="37" spans="2:12" x14ac:dyDescent="0.4">
      <c r="B37" s="35" t="s">
        <v>1914</v>
      </c>
      <c r="C37" s="35" t="s">
        <v>1365</v>
      </c>
      <c r="D37" s="35" t="s">
        <v>1639</v>
      </c>
      <c r="E37" s="35" t="s">
        <v>642</v>
      </c>
      <c r="F37" s="35" t="s">
        <v>1717</v>
      </c>
      <c r="G37" s="101"/>
      <c r="H37" s="35" t="s">
        <v>1885</v>
      </c>
      <c r="I37" s="35" t="s">
        <v>1059</v>
      </c>
      <c r="J37" s="186">
        <v>65000</v>
      </c>
      <c r="K37" s="36"/>
      <c r="L37" s="35" t="b">
        <v>1</v>
      </c>
    </row>
    <row r="38" spans="2:12" x14ac:dyDescent="0.4">
      <c r="B38" s="35" t="s">
        <v>1915</v>
      </c>
      <c r="C38" s="35" t="s">
        <v>1365</v>
      </c>
      <c r="D38" s="35" t="s">
        <v>1633</v>
      </c>
      <c r="E38" s="35" t="s">
        <v>642</v>
      </c>
      <c r="F38" s="35" t="s">
        <v>1718</v>
      </c>
      <c r="G38" s="101"/>
      <c r="H38" s="35" t="s">
        <v>1886</v>
      </c>
      <c r="I38" s="35" t="s">
        <v>1503</v>
      </c>
      <c r="J38" s="186">
        <v>11000</v>
      </c>
      <c r="K38" s="36"/>
      <c r="L38" s="35" t="b">
        <v>1</v>
      </c>
    </row>
    <row r="39" spans="2:12" x14ac:dyDescent="0.4">
      <c r="B39" s="35" t="s">
        <v>1916</v>
      </c>
      <c r="C39" s="35" t="s">
        <v>1365</v>
      </c>
      <c r="D39" s="35" t="s">
        <v>1639</v>
      </c>
      <c r="E39" s="35" t="s">
        <v>642</v>
      </c>
      <c r="F39" s="35" t="s">
        <v>1719</v>
      </c>
      <c r="G39" s="101"/>
      <c r="H39" s="35" t="s">
        <v>1887</v>
      </c>
      <c r="I39" s="35" t="s">
        <v>1059</v>
      </c>
      <c r="J39" s="186">
        <v>13000</v>
      </c>
      <c r="K39" s="36"/>
      <c r="L39" s="35" t="b">
        <v>1</v>
      </c>
    </row>
    <row r="40" spans="2:12" x14ac:dyDescent="0.4">
      <c r="B40" s="35" t="s">
        <v>1917</v>
      </c>
      <c r="C40" s="35" t="s">
        <v>1365</v>
      </c>
      <c r="D40" s="35" t="s">
        <v>1639</v>
      </c>
      <c r="E40" s="35" t="s">
        <v>642</v>
      </c>
      <c r="F40" s="35" t="s">
        <v>1720</v>
      </c>
      <c r="G40" s="101"/>
      <c r="H40" s="35" t="s">
        <v>1888</v>
      </c>
      <c r="I40" s="35" t="s">
        <v>1059</v>
      </c>
      <c r="J40" s="186">
        <v>65000</v>
      </c>
      <c r="K40" s="36"/>
      <c r="L40" s="35" t="b">
        <v>1</v>
      </c>
    </row>
    <row r="41" spans="2:12" x14ac:dyDescent="0.4">
      <c r="B41" s="35" t="s">
        <v>1918</v>
      </c>
      <c r="C41" s="35" t="s">
        <v>1365</v>
      </c>
      <c r="D41" s="35" t="s">
        <v>1633</v>
      </c>
      <c r="E41" s="35" t="s">
        <v>642</v>
      </c>
      <c r="F41" s="35" t="s">
        <v>1778</v>
      </c>
      <c r="G41" s="101"/>
      <c r="H41" s="35" t="s">
        <v>1642</v>
      </c>
      <c r="I41" s="35" t="s">
        <v>1503</v>
      </c>
      <c r="J41" s="186">
        <v>12000</v>
      </c>
      <c r="K41" s="36"/>
      <c r="L41" s="35" t="b">
        <v>1</v>
      </c>
    </row>
    <row r="42" spans="2:12" x14ac:dyDescent="0.4">
      <c r="B42" s="35" t="s">
        <v>1919</v>
      </c>
      <c r="C42" s="35" t="s">
        <v>1365</v>
      </c>
      <c r="D42" s="35" t="s">
        <v>1633</v>
      </c>
      <c r="E42" s="35" t="s">
        <v>642</v>
      </c>
      <c r="F42" s="35" t="s">
        <v>1776</v>
      </c>
      <c r="G42" s="101"/>
      <c r="H42" s="35" t="s">
        <v>1774</v>
      </c>
      <c r="I42" s="35" t="s">
        <v>1503</v>
      </c>
      <c r="J42" s="186">
        <v>12000</v>
      </c>
      <c r="K42" s="36"/>
      <c r="L42" s="35" t="b">
        <v>1</v>
      </c>
    </row>
    <row r="43" spans="2:12" x14ac:dyDescent="0.4">
      <c r="B43" s="35" t="s">
        <v>1643</v>
      </c>
      <c r="C43" s="35" t="s">
        <v>1365</v>
      </c>
      <c r="D43" s="35" t="s">
        <v>1633</v>
      </c>
      <c r="E43" s="35" t="s">
        <v>642</v>
      </c>
      <c r="F43" s="35" t="s">
        <v>1644</v>
      </c>
      <c r="G43" s="101"/>
      <c r="H43" s="35" t="s">
        <v>1645</v>
      </c>
      <c r="I43" s="35" t="s">
        <v>1503</v>
      </c>
      <c r="J43" s="186">
        <v>2000</v>
      </c>
      <c r="K43" s="36"/>
      <c r="L43" s="35" t="b">
        <v>1</v>
      </c>
    </row>
    <row r="44" spans="2:12" x14ac:dyDescent="0.4">
      <c r="B44" s="35" t="s">
        <v>1646</v>
      </c>
      <c r="C44" s="35" t="s">
        <v>1365</v>
      </c>
      <c r="D44" s="35" t="s">
        <v>1618</v>
      </c>
      <c r="E44" s="35" t="s">
        <v>938</v>
      </c>
      <c r="F44" s="35" t="s">
        <v>1615</v>
      </c>
      <c r="G44" s="101"/>
      <c r="H44" s="35" t="s">
        <v>1612</v>
      </c>
      <c r="I44" s="35" t="s">
        <v>1608</v>
      </c>
      <c r="J44" s="186">
        <v>2000</v>
      </c>
      <c r="K44" s="36"/>
      <c r="L44" s="35" t="b">
        <v>1</v>
      </c>
    </row>
    <row r="45" spans="2:12" x14ac:dyDescent="0.4">
      <c r="B45" s="35" t="s">
        <v>1647</v>
      </c>
      <c r="C45" s="35" t="s">
        <v>1365</v>
      </c>
      <c r="D45" s="35" t="s">
        <v>1618</v>
      </c>
      <c r="E45" s="35" t="s">
        <v>938</v>
      </c>
      <c r="F45" s="35" t="s">
        <v>1616</v>
      </c>
      <c r="G45" s="101"/>
      <c r="H45" s="35" t="s">
        <v>1613</v>
      </c>
      <c r="I45" s="35" t="s">
        <v>1608</v>
      </c>
      <c r="J45" s="186">
        <v>50000</v>
      </c>
      <c r="K45" s="36"/>
      <c r="L45" s="35" t="b">
        <v>1</v>
      </c>
    </row>
    <row r="46" spans="2:12" x14ac:dyDescent="0.4">
      <c r="B46" s="35" t="s">
        <v>1648</v>
      </c>
      <c r="C46" s="35" t="s">
        <v>1365</v>
      </c>
      <c r="D46" s="35" t="s">
        <v>1618</v>
      </c>
      <c r="E46" s="35" t="s">
        <v>938</v>
      </c>
      <c r="F46" s="35" t="s">
        <v>1617</v>
      </c>
      <c r="G46" s="101"/>
      <c r="H46" s="35" t="s">
        <v>1614</v>
      </c>
      <c r="I46" s="35" t="s">
        <v>1608</v>
      </c>
      <c r="J46" s="186">
        <v>50000</v>
      </c>
      <c r="K46" s="36"/>
      <c r="L46" s="35" t="b">
        <v>1</v>
      </c>
    </row>
    <row r="47" spans="2:12" x14ac:dyDescent="0.4">
      <c r="B47" s="35" t="s">
        <v>1920</v>
      </c>
      <c r="C47" s="35" t="s">
        <v>1365</v>
      </c>
      <c r="D47" s="35" t="s">
        <v>1633</v>
      </c>
      <c r="E47" s="35" t="s">
        <v>642</v>
      </c>
      <c r="F47" s="35" t="s">
        <v>1723</v>
      </c>
      <c r="G47" s="101"/>
      <c r="H47" s="35" t="s">
        <v>1769</v>
      </c>
      <c r="I47" s="35" t="s">
        <v>1503</v>
      </c>
      <c r="J47" s="162" t="s">
        <v>1930</v>
      </c>
      <c r="K47" s="36"/>
      <c r="L47" s="35" t="b">
        <v>1</v>
      </c>
    </row>
    <row r="48" spans="2:12" x14ac:dyDescent="0.4">
      <c r="B48" s="35" t="s">
        <v>1922</v>
      </c>
      <c r="C48" s="35" t="s">
        <v>1365</v>
      </c>
      <c r="D48" s="35" t="s">
        <v>1633</v>
      </c>
      <c r="E48" s="35" t="s">
        <v>642</v>
      </c>
      <c r="F48" s="35" t="s">
        <v>1724</v>
      </c>
      <c r="G48" s="101"/>
      <c r="H48" s="35" t="s">
        <v>1766</v>
      </c>
      <c r="I48" s="35" t="s">
        <v>1503</v>
      </c>
      <c r="J48" s="162" t="s">
        <v>1930</v>
      </c>
      <c r="K48" s="36"/>
      <c r="L48" s="35" t="b">
        <v>1</v>
      </c>
    </row>
    <row r="49" spans="2:12" x14ac:dyDescent="0.4">
      <c r="B49" s="35" t="s">
        <v>1921</v>
      </c>
      <c r="C49" s="35" t="s">
        <v>1365</v>
      </c>
      <c r="D49" s="35" t="s">
        <v>1633</v>
      </c>
      <c r="E49" s="35" t="s">
        <v>642</v>
      </c>
      <c r="F49" s="35" t="s">
        <v>1725</v>
      </c>
      <c r="G49" s="101"/>
      <c r="H49" s="35" t="s">
        <v>1736</v>
      </c>
      <c r="I49" s="35" t="s">
        <v>1503</v>
      </c>
      <c r="J49" s="162" t="s">
        <v>1930</v>
      </c>
      <c r="K49" s="36"/>
      <c r="L49" s="35" t="b">
        <v>1</v>
      </c>
    </row>
    <row r="50" spans="2:12" x14ac:dyDescent="0.4">
      <c r="B50" s="35" t="s">
        <v>1923</v>
      </c>
      <c r="C50" s="35" t="s">
        <v>1365</v>
      </c>
      <c r="D50" s="35" t="s">
        <v>1633</v>
      </c>
      <c r="E50" s="35" t="s">
        <v>642</v>
      </c>
      <c r="F50" s="35" t="s">
        <v>1726</v>
      </c>
      <c r="G50" s="101"/>
      <c r="H50" s="35" t="s">
        <v>1759</v>
      </c>
      <c r="I50" s="35" t="s">
        <v>1503</v>
      </c>
      <c r="J50" s="162" t="s">
        <v>1930</v>
      </c>
      <c r="K50" s="36"/>
      <c r="L50" s="35" t="b">
        <v>1</v>
      </c>
    </row>
    <row r="51" spans="2:12" x14ac:dyDescent="0.4">
      <c r="B51" s="35"/>
      <c r="C51" s="35"/>
      <c r="D51" s="35"/>
      <c r="E51" s="35"/>
      <c r="F51" s="35"/>
      <c r="G51" s="101"/>
      <c r="H51" s="35"/>
      <c r="I51" s="35"/>
      <c r="J51" s="36"/>
      <c r="K51" s="36"/>
      <c r="L51" s="35"/>
    </row>
    <row r="52" spans="2:12" x14ac:dyDescent="0.4">
      <c r="B52" s="35"/>
      <c r="C52" s="35"/>
      <c r="D52" s="35"/>
      <c r="E52" s="35"/>
      <c r="F52" s="35"/>
      <c r="G52" s="101"/>
      <c r="H52" s="35"/>
      <c r="I52" s="35"/>
      <c r="J52" s="36"/>
      <c r="K52" s="36"/>
      <c r="L52" s="35"/>
    </row>
    <row r="53" spans="2:12" x14ac:dyDescent="0.4">
      <c r="B53" s="35"/>
      <c r="C53" s="35"/>
      <c r="D53" s="35"/>
      <c r="E53" s="35"/>
      <c r="F53" s="35"/>
      <c r="G53" s="101"/>
      <c r="H53" s="35"/>
      <c r="I53" s="35"/>
      <c r="J53" s="36"/>
      <c r="K53" s="36"/>
      <c r="L53" s="35"/>
    </row>
    <row r="54" spans="2:12" x14ac:dyDescent="0.4">
      <c r="B54" s="35"/>
      <c r="C54" s="35"/>
      <c r="D54" s="35"/>
      <c r="E54" s="35"/>
      <c r="F54" s="35"/>
      <c r="G54" s="101"/>
      <c r="H54" s="35"/>
      <c r="I54" s="35"/>
      <c r="J54" s="36"/>
      <c r="K54" s="36"/>
      <c r="L54" s="35"/>
    </row>
    <row r="55" spans="2:12" x14ac:dyDescent="0.4">
      <c r="B55" s="35"/>
      <c r="C55" s="35"/>
      <c r="D55" s="35"/>
      <c r="E55" s="35"/>
      <c r="F55" s="35"/>
      <c r="G55" s="101"/>
      <c r="H55" s="35"/>
      <c r="I55" s="35"/>
      <c r="J55" s="36"/>
      <c r="K55" s="36"/>
      <c r="L55" s="35"/>
    </row>
    <row r="56" spans="2:12" x14ac:dyDescent="0.4">
      <c r="B56" s="35"/>
      <c r="C56" s="35"/>
      <c r="D56" s="35"/>
      <c r="E56" s="35"/>
      <c r="F56" s="35"/>
      <c r="G56" s="101"/>
      <c r="H56" s="35"/>
      <c r="I56" s="35"/>
      <c r="J56" s="36"/>
      <c r="K56" s="36"/>
      <c r="L56" s="35"/>
    </row>
    <row r="57" spans="2:12" x14ac:dyDescent="0.4">
      <c r="B57" s="35"/>
      <c r="C57" s="35"/>
      <c r="D57" s="35"/>
      <c r="E57" s="35"/>
      <c r="F57" s="35"/>
      <c r="G57" s="101"/>
      <c r="H57" s="35"/>
      <c r="I57" s="35"/>
      <c r="J57" s="36"/>
      <c r="K57" s="36"/>
      <c r="L57" s="35"/>
    </row>
    <row r="58" spans="2:12" x14ac:dyDescent="0.4">
      <c r="B58" s="35"/>
      <c r="C58" s="35"/>
      <c r="D58" s="35"/>
      <c r="E58" s="35"/>
      <c r="F58" s="35"/>
      <c r="G58" s="101"/>
      <c r="H58" s="35"/>
      <c r="I58" s="35"/>
      <c r="J58" s="36"/>
      <c r="K58" s="36"/>
      <c r="L58" s="35"/>
    </row>
    <row r="59" spans="2:12" x14ac:dyDescent="0.4">
      <c r="B59" s="35"/>
      <c r="C59" s="35"/>
      <c r="D59" s="35"/>
      <c r="E59" s="35"/>
      <c r="F59" s="35"/>
      <c r="G59" s="101"/>
      <c r="H59" s="35"/>
      <c r="I59" s="35"/>
      <c r="J59" s="36"/>
      <c r="K59" s="36"/>
      <c r="L59" s="35"/>
    </row>
    <row r="60" spans="2:12" x14ac:dyDescent="0.4">
      <c r="B60" s="35"/>
      <c r="C60" s="35"/>
      <c r="D60" s="35"/>
      <c r="E60" s="35"/>
      <c r="F60" s="35"/>
      <c r="G60" s="101"/>
      <c r="H60" s="35"/>
      <c r="I60" s="35"/>
      <c r="J60" s="36"/>
      <c r="K60" s="36"/>
      <c r="L60" s="35"/>
    </row>
    <row r="61" spans="2:12" x14ac:dyDescent="0.4">
      <c r="B61" s="35"/>
      <c r="C61" s="35"/>
      <c r="D61" s="35"/>
      <c r="E61" s="35"/>
      <c r="F61" s="35"/>
      <c r="G61" s="101"/>
      <c r="H61" s="35"/>
      <c r="I61" s="35"/>
      <c r="J61" s="36"/>
      <c r="K61" s="36"/>
      <c r="L61" s="35"/>
    </row>
    <row r="62" spans="2:12" x14ac:dyDescent="0.4">
      <c r="B62" s="35"/>
      <c r="C62" s="35"/>
      <c r="D62" s="35"/>
      <c r="E62" s="35"/>
      <c r="F62" s="35"/>
      <c r="G62" s="101"/>
      <c r="H62" s="35"/>
      <c r="I62" s="35"/>
      <c r="J62" s="36"/>
      <c r="K62" s="36"/>
      <c r="L62" s="35"/>
    </row>
    <row r="63" spans="2:12" x14ac:dyDescent="0.4">
      <c r="B63" s="35"/>
      <c r="C63" s="35"/>
      <c r="D63" s="35"/>
      <c r="E63" s="35"/>
      <c r="F63" s="35"/>
      <c r="G63" s="101"/>
      <c r="H63" s="35"/>
      <c r="I63" s="35"/>
      <c r="J63" s="36"/>
      <c r="K63" s="36"/>
      <c r="L63" s="35"/>
    </row>
    <row r="64" spans="2:12" x14ac:dyDescent="0.4">
      <c r="B64" s="35"/>
      <c r="C64" s="35"/>
      <c r="D64" s="35"/>
      <c r="E64" s="35"/>
      <c r="F64" s="35"/>
      <c r="G64" s="101"/>
      <c r="H64" s="35"/>
      <c r="I64" s="35"/>
      <c r="J64" s="36"/>
      <c r="K64" s="36"/>
      <c r="L64" s="35"/>
    </row>
    <row r="65" spans="2:12" x14ac:dyDescent="0.4">
      <c r="B65" s="35"/>
      <c r="C65" s="35"/>
      <c r="D65" s="35"/>
      <c r="E65" s="35"/>
      <c r="F65" s="35"/>
      <c r="G65" s="101"/>
      <c r="H65" s="35"/>
      <c r="I65" s="35"/>
      <c r="J65" s="35"/>
      <c r="K65" s="35"/>
      <c r="L65" s="35"/>
    </row>
    <row r="72" spans="2:12" x14ac:dyDescent="0.4">
      <c r="B72" s="34" t="s">
        <v>1619</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tabSelected="1" zoomScale="85" zoomScaleNormal="85" workbookViewId="0">
      <pane xSplit="1" ySplit="4" topLeftCell="B5" activePane="bottomRight" state="frozen"/>
      <selection pane="topRight" activeCell="B1" sqref="B1"/>
      <selection pane="bottomLeft" activeCell="A5" sqref="A5"/>
      <selection pane="bottomRight" activeCell="F12" sqref="F12"/>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22" customWidth="1"/>
    <col min="7" max="7" width="12.25" style="24" customWidth="1"/>
    <col min="8" max="9" width="16.125" style="24" bestFit="1" customWidth="1"/>
    <col min="10" max="10" width="19.625" style="24" bestFit="1" customWidth="1"/>
    <col min="11" max="16384" width="8.125" style="24"/>
  </cols>
  <sheetData>
    <row r="2" spans="1:9" ht="18.75" x14ac:dyDescent="0.4">
      <c r="B2" s="60"/>
    </row>
    <row r="4" spans="1:9" x14ac:dyDescent="0.4">
      <c r="A4" s="32" t="s">
        <v>47</v>
      </c>
      <c r="B4" s="102" t="s">
        <v>1191</v>
      </c>
      <c r="C4" s="37" t="s">
        <v>1620</v>
      </c>
      <c r="D4" s="37" t="s">
        <v>1621</v>
      </c>
      <c r="E4" s="37" t="s">
        <v>854</v>
      </c>
      <c r="F4" s="223" t="s">
        <v>1622</v>
      </c>
      <c r="G4" s="37" t="s">
        <v>1623</v>
      </c>
      <c r="H4" s="24" t="s">
        <v>1624</v>
      </c>
    </row>
    <row r="5" spans="1:9" s="170" customFormat="1" x14ac:dyDescent="0.4">
      <c r="B5" s="171" t="s">
        <v>1626</v>
      </c>
      <c r="C5" s="171" t="s">
        <v>1627</v>
      </c>
      <c r="D5" s="171" t="s">
        <v>76</v>
      </c>
      <c r="E5" s="171" t="s">
        <v>784</v>
      </c>
      <c r="F5" s="224"/>
      <c r="G5" s="171" t="s">
        <v>1503</v>
      </c>
      <c r="H5" s="171" t="s">
        <v>1625</v>
      </c>
      <c r="I5" s="171"/>
    </row>
    <row r="6" spans="1:9" s="170" customFormat="1" x14ac:dyDescent="0.4">
      <c r="B6" s="171" t="s">
        <v>1628</v>
      </c>
      <c r="C6" s="171" t="s">
        <v>1629</v>
      </c>
      <c r="D6" s="171" t="s">
        <v>76</v>
      </c>
      <c r="E6" s="171" t="s">
        <v>784</v>
      </c>
      <c r="F6" s="224"/>
      <c r="G6" s="171" t="s">
        <v>1503</v>
      </c>
      <c r="H6" s="171" t="s">
        <v>1630</v>
      </c>
      <c r="I6" s="171"/>
    </row>
    <row r="7" spans="1:9" x14ac:dyDescent="0.4">
      <c r="B7" s="30"/>
      <c r="C7" s="30"/>
      <c r="D7" s="27"/>
      <c r="E7" s="27"/>
      <c r="F7" s="225"/>
      <c r="G7" s="30"/>
      <c r="H7" s="30"/>
      <c r="I7" s="30"/>
    </row>
    <row r="8" spans="1:9" x14ac:dyDescent="0.4">
      <c r="B8" s="30" t="s">
        <v>1931</v>
      </c>
      <c r="C8" s="30" t="s">
        <v>1924</v>
      </c>
      <c r="D8" s="30" t="s">
        <v>76</v>
      </c>
      <c r="E8" s="30" t="s">
        <v>784</v>
      </c>
      <c r="F8" s="226">
        <v>188.55</v>
      </c>
      <c r="G8" s="30" t="s">
        <v>1503</v>
      </c>
      <c r="H8" s="30" t="s">
        <v>1683</v>
      </c>
      <c r="I8" s="30"/>
    </row>
    <row r="9" spans="1:9" x14ac:dyDescent="0.4">
      <c r="B9" s="30" t="s">
        <v>1931</v>
      </c>
      <c r="C9" s="30" t="s">
        <v>2570</v>
      </c>
      <c r="D9" s="30" t="s">
        <v>76</v>
      </c>
      <c r="E9" s="30" t="s">
        <v>784</v>
      </c>
      <c r="F9" s="226">
        <v>179.33</v>
      </c>
      <c r="G9" s="30" t="s">
        <v>1503</v>
      </c>
      <c r="H9" s="30" t="s">
        <v>1683</v>
      </c>
      <c r="I9" s="30"/>
    </row>
    <row r="10" spans="1:9" x14ac:dyDescent="0.4">
      <c r="B10" s="30" t="s">
        <v>1932</v>
      </c>
      <c r="C10" s="30" t="s">
        <v>1925</v>
      </c>
      <c r="D10" s="30" t="s">
        <v>76</v>
      </c>
      <c r="E10" s="30" t="s">
        <v>784</v>
      </c>
      <c r="F10" s="227" t="s">
        <v>2619</v>
      </c>
      <c r="G10" s="30" t="s">
        <v>1503</v>
      </c>
      <c r="H10" s="30" t="s">
        <v>1683</v>
      </c>
      <c r="I10" s="30"/>
    </row>
    <row r="11" spans="1:9" x14ac:dyDescent="0.4">
      <c r="B11" s="30" t="s">
        <v>1932</v>
      </c>
      <c r="C11" s="30" t="s">
        <v>2571</v>
      </c>
      <c r="D11" s="30" t="s">
        <v>76</v>
      </c>
      <c r="E11" s="30" t="s">
        <v>784</v>
      </c>
      <c r="F11" s="227" t="s">
        <v>2619</v>
      </c>
      <c r="G11" s="30" t="s">
        <v>1503</v>
      </c>
      <c r="H11" s="30" t="s">
        <v>1683</v>
      </c>
      <c r="I11" s="30"/>
    </row>
    <row r="12" spans="1:9" x14ac:dyDescent="0.4">
      <c r="B12" s="30" t="s">
        <v>1933</v>
      </c>
      <c r="C12" s="30" t="s">
        <v>1927</v>
      </c>
      <c r="D12" s="30" t="s">
        <v>76</v>
      </c>
      <c r="E12" s="30" t="s">
        <v>784</v>
      </c>
      <c r="F12" s="226">
        <v>437.5</v>
      </c>
      <c r="G12" s="30" t="s">
        <v>1503</v>
      </c>
      <c r="H12" s="30" t="s">
        <v>1683</v>
      </c>
      <c r="I12" s="30"/>
    </row>
    <row r="13" spans="1:9" x14ac:dyDescent="0.4">
      <c r="B13" s="30" t="s">
        <v>1934</v>
      </c>
      <c r="C13" s="30" t="s">
        <v>1926</v>
      </c>
      <c r="D13" s="30" t="s">
        <v>76</v>
      </c>
      <c r="E13" s="30" t="s">
        <v>784</v>
      </c>
      <c r="F13" s="226">
        <v>614.4</v>
      </c>
      <c r="G13" s="30" t="s">
        <v>1503</v>
      </c>
      <c r="H13" s="30" t="s">
        <v>1683</v>
      </c>
      <c r="I13" s="30"/>
    </row>
    <row r="14" spans="1:9" x14ac:dyDescent="0.4">
      <c r="B14" s="111" t="s">
        <v>2598</v>
      </c>
      <c r="C14" s="30" t="s">
        <v>1780</v>
      </c>
      <c r="D14" s="30" t="s">
        <v>76</v>
      </c>
      <c r="E14" s="30" t="s">
        <v>784</v>
      </c>
      <c r="F14" s="226">
        <v>230</v>
      </c>
      <c r="G14" s="30" t="s">
        <v>1503</v>
      </c>
      <c r="H14" s="30" t="s">
        <v>1683</v>
      </c>
      <c r="I14" s="30"/>
    </row>
    <row r="15" spans="1:9" x14ac:dyDescent="0.4">
      <c r="B15" s="111" t="s">
        <v>2598</v>
      </c>
      <c r="C15" s="30" t="s">
        <v>1777</v>
      </c>
      <c r="D15" s="30" t="s">
        <v>76</v>
      </c>
      <c r="E15" s="30" t="s">
        <v>784</v>
      </c>
      <c r="F15" s="226">
        <v>230</v>
      </c>
      <c r="G15" s="30" t="s">
        <v>1503</v>
      </c>
      <c r="H15" s="30" t="s">
        <v>1683</v>
      </c>
      <c r="I15" s="30"/>
    </row>
    <row r="16" spans="1:9" x14ac:dyDescent="0.4">
      <c r="B16" s="111" t="s">
        <v>2598</v>
      </c>
      <c r="C16" s="30" t="s">
        <v>1779</v>
      </c>
      <c r="D16" s="30" t="s">
        <v>76</v>
      </c>
      <c r="E16" s="30" t="s">
        <v>784</v>
      </c>
      <c r="F16" s="226">
        <v>230</v>
      </c>
      <c r="G16" s="30" t="s">
        <v>1503</v>
      </c>
      <c r="H16" s="30" t="s">
        <v>1683</v>
      </c>
      <c r="I16" s="30"/>
    </row>
    <row r="17" spans="2:9" x14ac:dyDescent="0.4">
      <c r="B17" s="111" t="s">
        <v>2598</v>
      </c>
      <c r="C17" s="30" t="s">
        <v>1775</v>
      </c>
      <c r="D17" s="30" t="s">
        <v>76</v>
      </c>
      <c r="E17" s="30" t="s">
        <v>784</v>
      </c>
      <c r="F17" s="226">
        <v>230</v>
      </c>
      <c r="G17" s="30" t="s">
        <v>1503</v>
      </c>
      <c r="H17" s="30" t="s">
        <v>1683</v>
      </c>
      <c r="I17" s="30"/>
    </row>
    <row r="18" spans="2:9" x14ac:dyDescent="0.4">
      <c r="B18" s="106" t="s">
        <v>2599</v>
      </c>
      <c r="C18" s="182" t="s">
        <v>2577</v>
      </c>
      <c r="D18" s="30" t="s">
        <v>76</v>
      </c>
      <c r="E18" s="30" t="s">
        <v>784</v>
      </c>
      <c r="F18" s="226">
        <v>1170</v>
      </c>
      <c r="G18" s="30" t="s">
        <v>1503</v>
      </c>
      <c r="H18" s="30" t="s">
        <v>1935</v>
      </c>
      <c r="I18" s="30"/>
    </row>
    <row r="19" spans="2:9" x14ac:dyDescent="0.4">
      <c r="B19" s="106" t="s">
        <v>2599</v>
      </c>
      <c r="C19" s="182" t="s">
        <v>2579</v>
      </c>
      <c r="D19" s="30" t="s">
        <v>76</v>
      </c>
      <c r="E19" s="30" t="s">
        <v>784</v>
      </c>
      <c r="F19" s="226">
        <v>500</v>
      </c>
      <c r="G19" s="30" t="s">
        <v>2600</v>
      </c>
      <c r="H19" s="30" t="s">
        <v>1935</v>
      </c>
      <c r="I19" s="30"/>
    </row>
    <row r="20" spans="2:9" x14ac:dyDescent="0.4">
      <c r="B20" s="106" t="s">
        <v>2599</v>
      </c>
      <c r="C20" s="182" t="s">
        <v>2580</v>
      </c>
      <c r="D20" s="30" t="s">
        <v>76</v>
      </c>
      <c r="E20" s="30" t="s">
        <v>784</v>
      </c>
      <c r="F20" s="226">
        <v>500</v>
      </c>
      <c r="G20" s="30" t="s">
        <v>2600</v>
      </c>
      <c r="H20" s="30" t="s">
        <v>1935</v>
      </c>
      <c r="I20" s="30"/>
    </row>
    <row r="21" spans="2:9" x14ac:dyDescent="0.4">
      <c r="B21" s="106" t="s">
        <v>2599</v>
      </c>
      <c r="C21" s="182" t="s">
        <v>2581</v>
      </c>
      <c r="D21" s="30" t="s">
        <v>76</v>
      </c>
      <c r="E21" s="30" t="s">
        <v>784</v>
      </c>
      <c r="F21" s="226">
        <v>1170</v>
      </c>
      <c r="G21" s="30" t="s">
        <v>1503</v>
      </c>
      <c r="H21" s="30" t="s">
        <v>1935</v>
      </c>
      <c r="I21" s="30"/>
    </row>
    <row r="22" spans="2:9" x14ac:dyDescent="0.4">
      <c r="B22" s="106" t="s">
        <v>2599</v>
      </c>
      <c r="C22" s="182" t="s">
        <v>2582</v>
      </c>
      <c r="D22" s="30" t="s">
        <v>76</v>
      </c>
      <c r="E22" s="30" t="s">
        <v>784</v>
      </c>
      <c r="F22" s="226">
        <v>500</v>
      </c>
      <c r="G22" s="30" t="s">
        <v>2600</v>
      </c>
      <c r="H22" s="30" t="s">
        <v>1935</v>
      </c>
      <c r="I22" s="30"/>
    </row>
    <row r="23" spans="2:9" x14ac:dyDescent="0.4">
      <c r="B23" s="106" t="s">
        <v>2599</v>
      </c>
      <c r="C23" s="182" t="s">
        <v>2583</v>
      </c>
      <c r="D23" s="30" t="s">
        <v>76</v>
      </c>
      <c r="E23" s="30" t="s">
        <v>784</v>
      </c>
      <c r="F23" s="226">
        <v>500</v>
      </c>
      <c r="G23" s="30" t="s">
        <v>2600</v>
      </c>
      <c r="H23" s="30" t="s">
        <v>1935</v>
      </c>
      <c r="I23" s="30"/>
    </row>
    <row r="24" spans="2:9" x14ac:dyDescent="0.4">
      <c r="B24" s="106" t="s">
        <v>2599</v>
      </c>
      <c r="C24" s="182" t="s">
        <v>2584</v>
      </c>
      <c r="D24" s="30" t="s">
        <v>76</v>
      </c>
      <c r="E24" s="30" t="s">
        <v>784</v>
      </c>
      <c r="F24" s="226">
        <v>1400</v>
      </c>
      <c r="G24" s="30" t="s">
        <v>1503</v>
      </c>
      <c r="H24" s="30" t="s">
        <v>1935</v>
      </c>
      <c r="I24" s="30"/>
    </row>
    <row r="25" spans="2:9" x14ac:dyDescent="0.4">
      <c r="B25" s="106" t="s">
        <v>2599</v>
      </c>
      <c r="C25" s="182" t="s">
        <v>2585</v>
      </c>
      <c r="D25" s="30" t="s">
        <v>76</v>
      </c>
      <c r="E25" s="30" t="s">
        <v>784</v>
      </c>
      <c r="F25" s="226">
        <v>500</v>
      </c>
      <c r="G25" s="30" t="s">
        <v>2600</v>
      </c>
      <c r="H25" s="30" t="s">
        <v>1935</v>
      </c>
      <c r="I25" s="30"/>
    </row>
    <row r="26" spans="2:9" x14ac:dyDescent="0.4">
      <c r="B26" s="106" t="s">
        <v>2599</v>
      </c>
      <c r="C26" s="182" t="s">
        <v>2586</v>
      </c>
      <c r="D26" s="30" t="s">
        <v>76</v>
      </c>
      <c r="E26" s="30" t="s">
        <v>784</v>
      </c>
      <c r="F26" s="226">
        <v>500</v>
      </c>
      <c r="G26" s="30" t="s">
        <v>2600</v>
      </c>
      <c r="H26" s="30" t="s">
        <v>1935</v>
      </c>
      <c r="I26" s="30"/>
    </row>
    <row r="27" spans="2:9" x14ac:dyDescent="0.4">
      <c r="B27" s="106" t="s">
        <v>2599</v>
      </c>
      <c r="C27" s="182" t="s">
        <v>2587</v>
      </c>
      <c r="D27" s="30" t="s">
        <v>76</v>
      </c>
      <c r="E27" s="30" t="s">
        <v>784</v>
      </c>
      <c r="F27" s="226">
        <v>2000</v>
      </c>
      <c r="G27" s="30" t="s">
        <v>1503</v>
      </c>
      <c r="H27" s="30" t="s">
        <v>1935</v>
      </c>
      <c r="I27" s="30"/>
    </row>
    <row r="28" spans="2:9" x14ac:dyDescent="0.4">
      <c r="B28" s="106" t="s">
        <v>2599</v>
      </c>
      <c r="C28" s="182" t="s">
        <v>2588</v>
      </c>
      <c r="D28" s="30" t="s">
        <v>76</v>
      </c>
      <c r="E28" s="30" t="s">
        <v>784</v>
      </c>
      <c r="F28" s="226">
        <v>500</v>
      </c>
      <c r="G28" s="30" t="s">
        <v>2600</v>
      </c>
      <c r="H28" s="30" t="s">
        <v>1935</v>
      </c>
      <c r="I28" s="30"/>
    </row>
    <row r="29" spans="2:9" x14ac:dyDescent="0.4">
      <c r="B29" s="106" t="s">
        <v>2599</v>
      </c>
      <c r="C29" s="182" t="s">
        <v>2589</v>
      </c>
      <c r="D29" s="30" t="s">
        <v>76</v>
      </c>
      <c r="E29" s="30" t="s">
        <v>784</v>
      </c>
      <c r="F29" s="226">
        <v>500</v>
      </c>
      <c r="G29" s="30" t="s">
        <v>2600</v>
      </c>
      <c r="H29" s="30" t="s">
        <v>1935</v>
      </c>
      <c r="I29" s="30"/>
    </row>
    <row r="30" spans="2:9" x14ac:dyDescent="0.4">
      <c r="B30" s="106" t="s">
        <v>2599</v>
      </c>
      <c r="C30" s="182" t="s">
        <v>2590</v>
      </c>
      <c r="D30" s="30" t="s">
        <v>76</v>
      </c>
      <c r="E30" s="30" t="s">
        <v>784</v>
      </c>
      <c r="F30" s="226">
        <v>2000</v>
      </c>
      <c r="G30" s="30" t="s">
        <v>1503</v>
      </c>
      <c r="H30" s="30" t="s">
        <v>1935</v>
      </c>
      <c r="I30" s="30"/>
    </row>
    <row r="31" spans="2:9" x14ac:dyDescent="0.4">
      <c r="B31" s="106" t="s">
        <v>2599</v>
      </c>
      <c r="C31" s="182" t="s">
        <v>1910</v>
      </c>
      <c r="D31" s="30" t="s">
        <v>76</v>
      </c>
      <c r="E31" s="30" t="s">
        <v>784</v>
      </c>
      <c r="F31" s="226">
        <v>500</v>
      </c>
      <c r="G31" s="30" t="s">
        <v>2600</v>
      </c>
      <c r="H31" s="30" t="s">
        <v>1935</v>
      </c>
      <c r="I31" s="30"/>
    </row>
    <row r="32" spans="2:9" x14ac:dyDescent="0.4">
      <c r="B32" s="106" t="s">
        <v>2599</v>
      </c>
      <c r="C32" s="182" t="s">
        <v>1911</v>
      </c>
      <c r="D32" s="30" t="s">
        <v>76</v>
      </c>
      <c r="E32" s="30" t="s">
        <v>784</v>
      </c>
      <c r="F32" s="226">
        <v>500</v>
      </c>
      <c r="G32" s="30" t="s">
        <v>2600</v>
      </c>
      <c r="H32" s="30" t="s">
        <v>1935</v>
      </c>
      <c r="I32" s="30"/>
    </row>
    <row r="33" spans="2:9" x14ac:dyDescent="0.4">
      <c r="B33" s="106" t="s">
        <v>2599</v>
      </c>
      <c r="C33" s="182" t="s">
        <v>2591</v>
      </c>
      <c r="D33" s="30" t="s">
        <v>76</v>
      </c>
      <c r="E33" s="30" t="s">
        <v>784</v>
      </c>
      <c r="F33" s="226">
        <v>2800</v>
      </c>
      <c r="G33" s="30" t="s">
        <v>1503</v>
      </c>
      <c r="H33" s="30" t="s">
        <v>1935</v>
      </c>
      <c r="I33" s="30"/>
    </row>
    <row r="34" spans="2:9" x14ac:dyDescent="0.4">
      <c r="B34" s="106" t="s">
        <v>2599</v>
      </c>
      <c r="C34" s="182" t="s">
        <v>1913</v>
      </c>
      <c r="D34" s="30" t="s">
        <v>76</v>
      </c>
      <c r="E34" s="30" t="s">
        <v>784</v>
      </c>
      <c r="F34" s="226">
        <v>500</v>
      </c>
      <c r="G34" s="30" t="s">
        <v>2600</v>
      </c>
      <c r="H34" s="30" t="s">
        <v>1935</v>
      </c>
      <c r="I34" s="30"/>
    </row>
    <row r="35" spans="2:9" x14ac:dyDescent="0.4">
      <c r="B35" s="106" t="s">
        <v>2599</v>
      </c>
      <c r="C35" s="182" t="s">
        <v>1914</v>
      </c>
      <c r="D35" s="30" t="s">
        <v>76</v>
      </c>
      <c r="E35" s="30" t="s">
        <v>784</v>
      </c>
      <c r="F35" s="226">
        <v>500</v>
      </c>
      <c r="G35" s="30" t="s">
        <v>2600</v>
      </c>
      <c r="H35" s="30" t="s">
        <v>1935</v>
      </c>
      <c r="I35" s="30"/>
    </row>
    <row r="36" spans="2:9" x14ac:dyDescent="0.4">
      <c r="B36" s="106" t="s">
        <v>2599</v>
      </c>
      <c r="C36" s="182" t="s">
        <v>2592</v>
      </c>
      <c r="D36" s="30" t="s">
        <v>76</v>
      </c>
      <c r="E36" s="30" t="s">
        <v>784</v>
      </c>
      <c r="F36" s="226">
        <v>2800</v>
      </c>
      <c r="G36" s="30" t="s">
        <v>1503</v>
      </c>
      <c r="H36" s="30" t="s">
        <v>1935</v>
      </c>
      <c r="I36" s="30"/>
    </row>
    <row r="37" spans="2:9" x14ac:dyDescent="0.4">
      <c r="B37" s="106" t="s">
        <v>2599</v>
      </c>
      <c r="C37" s="182" t="s">
        <v>1916</v>
      </c>
      <c r="D37" s="30" t="s">
        <v>76</v>
      </c>
      <c r="E37" s="30" t="s">
        <v>784</v>
      </c>
      <c r="F37" s="226">
        <v>500</v>
      </c>
      <c r="G37" s="30" t="s">
        <v>2600</v>
      </c>
      <c r="H37" s="30" t="s">
        <v>1935</v>
      </c>
      <c r="I37" s="30"/>
    </row>
    <row r="38" spans="2:9" x14ac:dyDescent="0.4">
      <c r="B38" s="106" t="s">
        <v>2599</v>
      </c>
      <c r="C38" s="182" t="s">
        <v>1917</v>
      </c>
      <c r="D38" s="30" t="s">
        <v>76</v>
      </c>
      <c r="E38" s="30" t="s">
        <v>784</v>
      </c>
      <c r="F38" s="226">
        <v>500</v>
      </c>
      <c r="G38" s="30" t="s">
        <v>2600</v>
      </c>
      <c r="H38" s="30" t="s">
        <v>1935</v>
      </c>
      <c r="I38" s="30"/>
    </row>
    <row r="39" spans="2:9" x14ac:dyDescent="0.4">
      <c r="B39" s="106" t="s">
        <v>2599</v>
      </c>
      <c r="C39" s="182" t="s">
        <v>2593</v>
      </c>
      <c r="D39" s="30" t="s">
        <v>76</v>
      </c>
      <c r="E39" s="30" t="s">
        <v>784</v>
      </c>
      <c r="F39" s="226">
        <v>3675</v>
      </c>
      <c r="G39" s="30" t="s">
        <v>1503</v>
      </c>
      <c r="H39" s="30" t="s">
        <v>1935</v>
      </c>
      <c r="I39" s="30"/>
    </row>
    <row r="40" spans="2:9" x14ac:dyDescent="0.4">
      <c r="B40" s="106" t="s">
        <v>2599</v>
      </c>
      <c r="C40" s="182" t="s">
        <v>2594</v>
      </c>
      <c r="D40" s="30" t="s">
        <v>76</v>
      </c>
      <c r="E40" s="30" t="s">
        <v>784</v>
      </c>
      <c r="F40" s="226">
        <v>3675</v>
      </c>
      <c r="G40" s="30" t="s">
        <v>1503</v>
      </c>
      <c r="H40" s="30" t="s">
        <v>1935</v>
      </c>
      <c r="I40" s="30"/>
    </row>
    <row r="41" spans="2:9" x14ac:dyDescent="0.4">
      <c r="B41" s="106" t="s">
        <v>2599</v>
      </c>
      <c r="C41" s="182" t="s">
        <v>2578</v>
      </c>
      <c r="D41" s="30" t="s">
        <v>76</v>
      </c>
      <c r="E41" s="30" t="s">
        <v>784</v>
      </c>
      <c r="F41" s="226">
        <v>1650</v>
      </c>
      <c r="G41" s="30" t="s">
        <v>1503</v>
      </c>
      <c r="H41" s="111" t="s">
        <v>1936</v>
      </c>
      <c r="I41" s="30"/>
    </row>
    <row r="42" spans="2:9" s="37" customFormat="1" x14ac:dyDescent="0.4">
      <c r="B42" s="111" t="s">
        <v>2598</v>
      </c>
      <c r="C42" s="175" t="s">
        <v>2568</v>
      </c>
      <c r="D42" s="175" t="s">
        <v>76</v>
      </c>
      <c r="E42" s="175" t="s">
        <v>784</v>
      </c>
      <c r="F42" s="226">
        <v>572</v>
      </c>
      <c r="G42" s="30" t="s">
        <v>1503</v>
      </c>
      <c r="H42" s="175" t="s">
        <v>1937</v>
      </c>
      <c r="I42" s="111"/>
    </row>
    <row r="43" spans="2:9" s="37" customFormat="1" x14ac:dyDescent="0.4">
      <c r="B43" s="111" t="s">
        <v>2598</v>
      </c>
      <c r="C43" s="175" t="s">
        <v>2572</v>
      </c>
      <c r="D43" s="175" t="s">
        <v>76</v>
      </c>
      <c r="E43" s="175" t="s">
        <v>784</v>
      </c>
      <c r="F43" s="226">
        <v>500</v>
      </c>
      <c r="G43" s="30" t="s">
        <v>2600</v>
      </c>
      <c r="H43" s="175" t="s">
        <v>1937</v>
      </c>
      <c r="I43" s="111"/>
    </row>
    <row r="44" spans="2:9" s="37" customFormat="1" x14ac:dyDescent="0.4">
      <c r="B44" s="111" t="s">
        <v>2598</v>
      </c>
      <c r="C44" s="175" t="s">
        <v>2573</v>
      </c>
      <c r="D44" s="175" t="s">
        <v>76</v>
      </c>
      <c r="E44" s="175" t="s">
        <v>784</v>
      </c>
      <c r="F44" s="226">
        <v>500</v>
      </c>
      <c r="G44" s="30" t="s">
        <v>2600</v>
      </c>
      <c r="H44" s="175" t="s">
        <v>1937</v>
      </c>
      <c r="I44" s="111"/>
    </row>
    <row r="45" spans="2:9" s="37" customFormat="1" x14ac:dyDescent="0.4">
      <c r="B45" s="111" t="s">
        <v>2598</v>
      </c>
      <c r="C45" s="175" t="s">
        <v>2574</v>
      </c>
      <c r="D45" s="175" t="s">
        <v>76</v>
      </c>
      <c r="E45" s="175" t="s">
        <v>784</v>
      </c>
      <c r="F45" s="226">
        <v>572</v>
      </c>
      <c r="G45" s="30" t="s">
        <v>1503</v>
      </c>
      <c r="H45" s="175" t="s">
        <v>1937</v>
      </c>
      <c r="I45" s="111"/>
    </row>
    <row r="46" spans="2:9" s="37" customFormat="1" x14ac:dyDescent="0.4">
      <c r="B46" s="111" t="s">
        <v>2598</v>
      </c>
      <c r="C46" s="175" t="s">
        <v>2575</v>
      </c>
      <c r="D46" s="175" t="s">
        <v>76</v>
      </c>
      <c r="E46" s="175" t="s">
        <v>784</v>
      </c>
      <c r="F46" s="226">
        <v>500</v>
      </c>
      <c r="G46" s="30" t="s">
        <v>2600</v>
      </c>
      <c r="H46" s="175" t="s">
        <v>1937</v>
      </c>
      <c r="I46" s="111"/>
    </row>
    <row r="47" spans="2:9" s="37" customFormat="1" x14ac:dyDescent="0.4">
      <c r="B47" s="111" t="s">
        <v>2598</v>
      </c>
      <c r="C47" s="175" t="s">
        <v>2576</v>
      </c>
      <c r="D47" s="175" t="s">
        <v>76</v>
      </c>
      <c r="E47" s="175" t="s">
        <v>784</v>
      </c>
      <c r="F47" s="226">
        <v>500</v>
      </c>
      <c r="G47" s="30" t="s">
        <v>2600</v>
      </c>
      <c r="H47" s="175" t="s">
        <v>1937</v>
      </c>
      <c r="I47" s="111"/>
    </row>
    <row r="48" spans="2:9" x14ac:dyDescent="0.4">
      <c r="B48" s="30"/>
      <c r="C48" s="30"/>
      <c r="D48" s="27"/>
      <c r="E48" s="27"/>
      <c r="F48" s="225"/>
      <c r="G48" s="30"/>
      <c r="H48" s="30"/>
      <c r="I48" s="30"/>
    </row>
    <row r="49" spans="2:9" x14ac:dyDescent="0.4">
      <c r="B49" s="30"/>
      <c r="C49" s="30"/>
      <c r="D49" s="27"/>
      <c r="E49" s="27"/>
      <c r="F49" s="225"/>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21" sqref="F21"/>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1407</v>
      </c>
      <c r="C4" s="33" t="s">
        <v>1406</v>
      </c>
      <c r="D4" s="33" t="s">
        <v>1405</v>
      </c>
      <c r="E4" s="33" t="s">
        <v>1404</v>
      </c>
      <c r="F4" s="33" t="s">
        <v>1403</v>
      </c>
      <c r="G4" s="33" t="s">
        <v>1402</v>
      </c>
      <c r="H4" s="2" t="s">
        <v>1401</v>
      </c>
      <c r="I4" s="2" t="s">
        <v>1400</v>
      </c>
      <c r="J4" s="2" t="s">
        <v>1399</v>
      </c>
      <c r="K4" s="2"/>
      <c r="L4" s="2"/>
    </row>
    <row r="5" spans="1:12" x14ac:dyDescent="0.4">
      <c r="B5" s="21" t="s">
        <v>1661</v>
      </c>
      <c r="C5" s="21" t="s">
        <v>1662</v>
      </c>
      <c r="D5" s="21" t="s">
        <v>1396</v>
      </c>
      <c r="E5" s="88" t="s">
        <v>1398</v>
      </c>
      <c r="F5" s="88" t="s">
        <v>1397</v>
      </c>
      <c r="G5" s="21" t="s">
        <v>1396</v>
      </c>
      <c r="H5" s="21" t="s">
        <v>1395</v>
      </c>
      <c r="I5" s="105" t="s">
        <v>1675</v>
      </c>
      <c r="J5" s="21" t="s">
        <v>1394</v>
      </c>
      <c r="K5" s="21"/>
      <c r="L5" s="21"/>
    </row>
    <row r="6" spans="1:12" x14ac:dyDescent="0.4">
      <c r="B6" s="29" t="s">
        <v>1665</v>
      </c>
      <c r="C6" s="29" t="s">
        <v>1666</v>
      </c>
      <c r="D6" s="29" t="s">
        <v>1393</v>
      </c>
      <c r="E6" s="87" t="s">
        <v>1392</v>
      </c>
      <c r="F6" s="87" t="s">
        <v>1391</v>
      </c>
      <c r="G6" s="29" t="s">
        <v>1390</v>
      </c>
      <c r="H6" s="29" t="s">
        <v>1386</v>
      </c>
      <c r="I6" s="106" t="s">
        <v>1675</v>
      </c>
      <c r="J6" s="29" t="s">
        <v>1385</v>
      </c>
      <c r="K6" s="29"/>
      <c r="L6" s="29"/>
    </row>
    <row r="7" spans="1:12" x14ac:dyDescent="0.4">
      <c r="B7" s="29" t="s">
        <v>1663</v>
      </c>
      <c r="C7" s="29" t="s">
        <v>1664</v>
      </c>
      <c r="D7" s="29" t="s">
        <v>1387</v>
      </c>
      <c r="E7" s="87" t="s">
        <v>1389</v>
      </c>
      <c r="F7" s="87" t="s">
        <v>1388</v>
      </c>
      <c r="G7" s="29" t="s">
        <v>1387</v>
      </c>
      <c r="H7" s="29" t="s">
        <v>1386</v>
      </c>
      <c r="I7" s="106" t="s">
        <v>1675</v>
      </c>
      <c r="J7" s="29" t="s">
        <v>1385</v>
      </c>
      <c r="K7" s="29"/>
      <c r="L7" s="29"/>
    </row>
    <row r="8" spans="1:12" s="107" customFormat="1" x14ac:dyDescent="0.4">
      <c r="B8" s="108" t="s">
        <v>1672</v>
      </c>
      <c r="C8" s="108"/>
      <c r="D8" s="108" t="s">
        <v>1671</v>
      </c>
      <c r="E8" s="109" t="s">
        <v>1669</v>
      </c>
      <c r="F8" s="109" t="s">
        <v>1670</v>
      </c>
      <c r="G8" s="108" t="s">
        <v>1668</v>
      </c>
      <c r="H8" s="108" t="s">
        <v>1386</v>
      </c>
      <c r="I8" s="108" t="s">
        <v>1667</v>
      </c>
      <c r="J8" s="108" t="s">
        <v>1385</v>
      </c>
      <c r="K8" s="108"/>
      <c r="L8" s="108"/>
    </row>
    <row r="9" spans="1:12" x14ac:dyDescent="0.4">
      <c r="B9" s="29"/>
      <c r="C9" s="29"/>
      <c r="D9" s="29"/>
      <c r="E9" s="29"/>
      <c r="F9" s="29"/>
      <c r="G9" s="29"/>
      <c r="H9" s="29"/>
      <c r="I9" s="29"/>
      <c r="J9" s="29"/>
      <c r="K9" s="29"/>
      <c r="L9" s="29"/>
    </row>
    <row r="13" spans="1:12" x14ac:dyDescent="0.4">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F34" sqref="F34"/>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3" t="s">
        <v>943</v>
      </c>
    </row>
    <row r="4" spans="1:6" ht="16.5" thickBot="1" x14ac:dyDescent="0.45">
      <c r="A4" s="32" t="s">
        <v>47</v>
      </c>
      <c r="B4" s="2" t="s">
        <v>959</v>
      </c>
      <c r="C4" s="33" t="s">
        <v>48</v>
      </c>
      <c r="D4" s="33" t="s">
        <v>956</v>
      </c>
    </row>
    <row r="5" spans="1:6" x14ac:dyDescent="0.4">
      <c r="B5" s="21" t="str">
        <f>D5</f>
        <v>土井 総司</v>
      </c>
      <c r="C5" s="21" t="s">
        <v>765</v>
      </c>
      <c r="D5" s="21" t="s">
        <v>1658</v>
      </c>
      <c r="E5" s="21"/>
      <c r="F5" s="21"/>
    </row>
    <row r="6" spans="1:6" x14ac:dyDescent="0.4">
      <c r="B6" s="29" t="str">
        <f t="shared" ref="B6:B11" si="0">D6</f>
        <v>山中 桃花</v>
      </c>
      <c r="C6" s="29" t="s">
        <v>1414</v>
      </c>
      <c r="D6" s="29" t="s">
        <v>1659</v>
      </c>
      <c r="E6" s="29"/>
      <c r="F6" s="29"/>
    </row>
    <row r="7" spans="1:6" x14ac:dyDescent="0.4">
      <c r="B7" s="29" t="str">
        <f t="shared" si="0"/>
        <v>伊藤 真紀</v>
      </c>
      <c r="C7" s="29" t="s">
        <v>1415</v>
      </c>
      <c r="D7" s="29" t="s">
        <v>1660</v>
      </c>
      <c r="E7" s="29"/>
      <c r="F7" s="29"/>
    </row>
    <row r="8" spans="1:6" s="110" customFormat="1" x14ac:dyDescent="0.4">
      <c r="B8" s="108" t="str">
        <f t="shared" si="0"/>
        <v>倉庫</v>
      </c>
      <c r="C8" s="108" t="s">
        <v>1657</v>
      </c>
      <c r="D8" s="108" t="s">
        <v>1656</v>
      </c>
      <c r="E8" s="108"/>
      <c r="F8" s="108"/>
    </row>
    <row r="9" spans="1:6" x14ac:dyDescent="0.4">
      <c r="B9" s="29">
        <f t="shared" si="0"/>
        <v>0</v>
      </c>
      <c r="C9" s="29"/>
      <c r="D9" s="29"/>
      <c r="E9" s="29"/>
      <c r="F9" s="29"/>
    </row>
    <row r="10" spans="1:6" x14ac:dyDescent="0.4">
      <c r="B10" s="29">
        <f t="shared" si="0"/>
        <v>0</v>
      </c>
      <c r="C10" s="29"/>
      <c r="D10" s="29"/>
      <c r="E10" s="29"/>
      <c r="F10" s="29"/>
    </row>
    <row r="11" spans="1:6" x14ac:dyDescent="0.4">
      <c r="B11" s="29">
        <f t="shared" si="0"/>
        <v>0</v>
      </c>
      <c r="C11" s="29"/>
      <c r="D11" s="29"/>
      <c r="E11" s="29"/>
      <c r="F11" s="29"/>
    </row>
    <row r="13" spans="1:6" x14ac:dyDescent="0.4">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H31" sqref="H31"/>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3" t="s">
        <v>944</v>
      </c>
    </row>
    <row r="4" spans="1:6" ht="16.5" thickBot="1" x14ac:dyDescent="0.45">
      <c r="A4" s="32" t="s">
        <v>47</v>
      </c>
      <c r="B4" s="2" t="s">
        <v>1051</v>
      </c>
      <c r="C4" s="2" t="s">
        <v>49</v>
      </c>
      <c r="D4" s="33" t="s">
        <v>1418</v>
      </c>
      <c r="E4" s="58" t="s">
        <v>952</v>
      </c>
      <c r="F4" s="33" t="s">
        <v>50</v>
      </c>
    </row>
    <row r="5" spans="1:6" x14ac:dyDescent="0.4">
      <c r="B5" s="21" t="s">
        <v>1052</v>
      </c>
      <c r="C5" s="21" t="s">
        <v>949</v>
      </c>
      <c r="D5" s="21" t="s">
        <v>949</v>
      </c>
      <c r="E5" s="21" t="s">
        <v>953</v>
      </c>
      <c r="F5" s="21" t="s">
        <v>950</v>
      </c>
    </row>
    <row r="6" spans="1:6" x14ac:dyDescent="0.4">
      <c r="B6" s="29" t="s">
        <v>1053</v>
      </c>
      <c r="C6" s="29" t="s">
        <v>949</v>
      </c>
      <c r="D6" s="29" t="s">
        <v>951</v>
      </c>
      <c r="E6" s="29" t="s">
        <v>954</v>
      </c>
      <c r="F6" s="29" t="s">
        <v>955</v>
      </c>
    </row>
    <row r="7" spans="1:6" x14ac:dyDescent="0.4">
      <c r="B7" s="29"/>
      <c r="C7" s="29"/>
      <c r="D7" s="29"/>
      <c r="E7" s="29"/>
      <c r="F7" s="29"/>
    </row>
    <row r="8" spans="1:6" x14ac:dyDescent="0.4">
      <c r="B8" s="29"/>
      <c r="C8" s="29"/>
      <c r="D8" s="29"/>
      <c r="E8" s="29"/>
      <c r="F8" s="29"/>
    </row>
    <row r="10" spans="1:6" x14ac:dyDescent="0.4">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31" sqref="I31"/>
    </sheetView>
  </sheetViews>
  <sheetFormatPr defaultColWidth="8.125" defaultRowHeight="15.75" x14ac:dyDescent="0.4"/>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x14ac:dyDescent="0.4">
      <c r="B2" s="54" t="s">
        <v>947</v>
      </c>
    </row>
    <row r="4" spans="1:8" ht="16.5" thickBot="1" x14ac:dyDescent="0.45">
      <c r="A4" s="32" t="s">
        <v>47</v>
      </c>
      <c r="B4" s="59" t="s">
        <v>52</v>
      </c>
      <c r="C4" s="42" t="s">
        <v>957</v>
      </c>
      <c r="D4" s="43" t="s">
        <v>53</v>
      </c>
      <c r="E4" s="43" t="s">
        <v>54</v>
      </c>
      <c r="F4" s="42" t="s">
        <v>1036</v>
      </c>
      <c r="G4" s="42" t="s">
        <v>1038</v>
      </c>
      <c r="H4" s="42" t="s">
        <v>1040</v>
      </c>
    </row>
    <row r="5" spans="1:8" x14ac:dyDescent="0.4">
      <c r="B5" s="26" t="s">
        <v>1649</v>
      </c>
      <c r="C5" s="26" t="s">
        <v>1420</v>
      </c>
      <c r="D5" s="26" t="s">
        <v>1421</v>
      </c>
      <c r="E5" s="26" t="s">
        <v>960</v>
      </c>
      <c r="F5" s="26"/>
      <c r="G5" s="26"/>
      <c r="H5" s="26"/>
    </row>
    <row r="6" spans="1:8" x14ac:dyDescent="0.4">
      <c r="B6" s="44"/>
      <c r="C6" s="44"/>
      <c r="D6" s="44"/>
      <c r="E6" s="44"/>
      <c r="F6" s="44"/>
      <c r="G6" s="44"/>
      <c r="H6" s="44"/>
    </row>
    <row r="8" spans="1:8" x14ac:dyDescent="0.4">
      <c r="F8" s="42" t="s">
        <v>958</v>
      </c>
    </row>
    <row r="9" spans="1:8" x14ac:dyDescent="0.4">
      <c r="F9" s="42" t="s">
        <v>1037</v>
      </c>
    </row>
    <row r="10" spans="1:8" x14ac:dyDescent="0.4">
      <c r="F10" s="42" t="s">
        <v>1039</v>
      </c>
    </row>
    <row r="11" spans="1:8" x14ac:dyDescent="0.4">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2023-09-10T10:33:15Z</dcterms:modified>
</cp:coreProperties>
</file>