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GitHub\Rootstock_SC\4.ドキュメント\業務フロー\"/>
    </mc:Choice>
  </mc:AlternateContent>
  <xr:revisionPtr revIDLastSave="0" documentId="13_ncr:1_{807B2F50-01F4-484C-BA50-DA06A78FCFF9}" xr6:coauthVersionLast="47" xr6:coauthVersionMax="47" xr10:uidLastSave="{00000000-0000-0000-0000-000000000000}"/>
  <bookViews>
    <workbookView xWindow="-28920" yWindow="-2985" windowWidth="29040" windowHeight="15840" tabRatio="891" activeTab="2" xr2:uid="{4DFB4E22-F464-401A-BE42-5FDF6E257AE7}"/>
  </bookViews>
  <sheets>
    <sheet name="RS組織構成" sheetId="48" r:id="rId1"/>
    <sheet name="品番マスタ" sheetId="55" r:id="rId2"/>
    <sheet name="LOT情報(Uyama) " sheetId="58" r:id="rId3"/>
    <sheet name="LOT情報(Vien) " sheetId="57" r:id="rId4"/>
    <sheet name="コード定義表" sheetId="56" r:id="rId5"/>
  </sheets>
  <externalReferences>
    <externalReference r:id="rId6"/>
  </externalReferences>
  <definedNames>
    <definedName name="_xlnm._FilterDatabase" localSheetId="2" hidden="1">'LOT情報(Uyama) '!$A$1:$H$584</definedName>
    <definedName name="_xlnm._FilterDatabase" localSheetId="3" hidden="1">'LOT情報(Vien) '!$B$1:$G$584</definedName>
    <definedName name="_xlnm._FilterDatabase" localSheetId="1" hidden="1">品番マスタ!$A$1:$K$44</definedName>
    <definedName name="_xlcn.WorksheetConnection_FeedbackSheetA3U1231" localSheetId="0">#REF!</definedName>
    <definedName name="_xlcn.WorksheetConnection_FeedbackSheetA3U1231" localSheetId="4">#REF!</definedName>
    <definedName name="_xlcn.WorksheetConnection_FeedbackSheetA3U1231" localSheetId="1">#REF!</definedName>
    <definedName name="_xlcn.WorksheetConnection_FeedbackSheetA3U1231">#REF!</definedName>
    <definedName name="_xlcn.WorksheetConnection_FeedbackSheetA3V1231" localSheetId="0">#REF!</definedName>
    <definedName name="_xlcn.WorksheetConnection_FeedbackSheetA3V1231" localSheetId="1">#REF!</definedName>
    <definedName name="_xlcn.WorksheetConnection_FeedbackSheetA3V1231">#REF!</definedName>
    <definedName name="PartsDeliveryRequestNo" localSheetId="0">[1]部品要求依頼書テンプレート!#REF!</definedName>
    <definedName name="PartsDeliveryRequestNo" localSheetId="4">[1]部品要求依頼書テンプレート!#REF!</definedName>
    <definedName name="PartsDeliveryRequestNo" localSheetId="1">[1]部品要求依頼書テンプレート!#REF!</definedName>
    <definedName name="PartsDeliveryRequestNo">[1]部品要求依頼書テンプレート!#REF!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4" i="58" l="1"/>
  <c r="E583" i="58"/>
  <c r="E582" i="58"/>
  <c r="E581" i="58"/>
  <c r="E580" i="58"/>
  <c r="E579" i="58"/>
  <c r="E578" i="58"/>
  <c r="E577" i="58"/>
  <c r="E576" i="58"/>
  <c r="E575" i="58"/>
  <c r="E574" i="58"/>
  <c r="E573" i="58"/>
  <c r="E572" i="58"/>
  <c r="E571" i="58"/>
  <c r="E570" i="58"/>
  <c r="E569" i="58"/>
  <c r="E568" i="58"/>
  <c r="E567" i="58"/>
  <c r="E566" i="58"/>
  <c r="E565" i="58"/>
  <c r="E564" i="58"/>
  <c r="E563" i="58"/>
  <c r="E562" i="58"/>
  <c r="E561" i="58"/>
  <c r="E560" i="58"/>
  <c r="E559" i="58"/>
  <c r="E558" i="58"/>
  <c r="E557" i="58"/>
  <c r="E556" i="58"/>
  <c r="E555" i="58"/>
  <c r="E554" i="58"/>
  <c r="E553" i="58"/>
  <c r="E552" i="58"/>
  <c r="E551" i="58"/>
  <c r="E550" i="58"/>
  <c r="E549" i="58"/>
  <c r="E548" i="58"/>
  <c r="E547" i="58"/>
  <c r="E546" i="58"/>
  <c r="E545" i="58"/>
  <c r="E544" i="58"/>
  <c r="E543" i="58"/>
  <c r="E542" i="58"/>
  <c r="E541" i="58"/>
  <c r="E540" i="58"/>
  <c r="E539" i="58"/>
  <c r="E538" i="58"/>
  <c r="E537" i="58"/>
  <c r="E536" i="58"/>
  <c r="E535" i="58"/>
  <c r="E534" i="58"/>
  <c r="E533" i="58"/>
  <c r="E532" i="58"/>
  <c r="E531" i="58"/>
  <c r="E530" i="58"/>
  <c r="E529" i="58"/>
  <c r="E528" i="58"/>
  <c r="E527" i="58"/>
  <c r="E526" i="58"/>
  <c r="E525" i="58"/>
  <c r="E524" i="58"/>
  <c r="E523" i="58"/>
  <c r="E522" i="58"/>
  <c r="E521" i="58"/>
  <c r="E520" i="58"/>
  <c r="E519" i="58"/>
  <c r="E518" i="58"/>
  <c r="E517" i="58"/>
  <c r="E516" i="58"/>
  <c r="E515" i="58"/>
  <c r="E514" i="58"/>
  <c r="E513" i="58"/>
  <c r="E512" i="58"/>
  <c r="E511" i="58"/>
  <c r="E510" i="58"/>
  <c r="E509" i="58"/>
  <c r="E508" i="58"/>
  <c r="E507" i="58"/>
  <c r="E506" i="58"/>
  <c r="E505" i="58"/>
  <c r="E504" i="58"/>
  <c r="E503" i="58"/>
  <c r="E502" i="58"/>
  <c r="E501" i="58"/>
  <c r="E500" i="58"/>
  <c r="E499" i="58"/>
  <c r="E498" i="58"/>
  <c r="E497" i="58"/>
  <c r="E496" i="58"/>
  <c r="E495" i="58"/>
  <c r="E494" i="58"/>
  <c r="E493" i="58"/>
  <c r="E492" i="58"/>
  <c r="E491" i="58"/>
  <c r="E490" i="58"/>
  <c r="E489" i="58"/>
  <c r="E488" i="58"/>
  <c r="E487" i="58"/>
  <c r="E486" i="58"/>
  <c r="E485" i="58"/>
  <c r="E484" i="58"/>
  <c r="E483" i="58"/>
  <c r="E482" i="58"/>
  <c r="E481" i="58"/>
  <c r="E480" i="58"/>
  <c r="E479" i="58"/>
  <c r="E478" i="58"/>
  <c r="E477" i="58"/>
  <c r="E476" i="58"/>
  <c r="E475" i="58"/>
  <c r="E474" i="58"/>
  <c r="E473" i="58"/>
  <c r="E472" i="58"/>
  <c r="E471" i="58"/>
  <c r="E470" i="58"/>
  <c r="E469" i="58"/>
  <c r="E468" i="58"/>
  <c r="E467" i="58"/>
  <c r="E466" i="58"/>
  <c r="E465" i="58"/>
  <c r="E464" i="58"/>
  <c r="E463" i="58"/>
  <c r="E462" i="58"/>
  <c r="E461" i="58"/>
  <c r="E460" i="58"/>
  <c r="E459" i="58"/>
  <c r="E458" i="58"/>
  <c r="E457" i="58"/>
  <c r="E456" i="58"/>
  <c r="E455" i="58"/>
  <c r="E454" i="58"/>
  <c r="E453" i="58"/>
  <c r="E452" i="58"/>
  <c r="E451" i="58"/>
  <c r="E450" i="58"/>
  <c r="E449" i="58"/>
  <c r="E448" i="58"/>
  <c r="E447" i="58"/>
  <c r="E446" i="58"/>
  <c r="E445" i="58"/>
  <c r="E444" i="58"/>
  <c r="E443" i="58"/>
  <c r="E442" i="58"/>
  <c r="E441" i="58"/>
  <c r="E440" i="58"/>
  <c r="E439" i="58"/>
  <c r="E438" i="58"/>
  <c r="E437" i="58"/>
  <c r="E436" i="58"/>
  <c r="E435" i="58"/>
  <c r="E434" i="58"/>
  <c r="E433" i="58"/>
  <c r="E432" i="58"/>
  <c r="E431" i="58"/>
  <c r="E430" i="58"/>
  <c r="E429" i="58"/>
  <c r="E428" i="58"/>
  <c r="E427" i="58"/>
  <c r="E426" i="58"/>
  <c r="E425" i="58"/>
  <c r="E424" i="58"/>
  <c r="E423" i="58"/>
  <c r="E422" i="58"/>
  <c r="E421" i="58"/>
  <c r="E420" i="58"/>
  <c r="E419" i="58"/>
  <c r="E418" i="58"/>
  <c r="E417" i="58"/>
  <c r="E416" i="58"/>
  <c r="E415" i="58"/>
  <c r="E414" i="58"/>
  <c r="E413" i="58"/>
  <c r="E412" i="58"/>
  <c r="E411" i="58"/>
  <c r="E410" i="58"/>
  <c r="E409" i="58"/>
  <c r="E408" i="58"/>
  <c r="E407" i="58"/>
  <c r="E406" i="58"/>
  <c r="E405" i="58"/>
  <c r="E404" i="58"/>
  <c r="E403" i="58"/>
  <c r="E402" i="58"/>
  <c r="E401" i="58"/>
  <c r="E400" i="58"/>
  <c r="E399" i="58"/>
  <c r="E398" i="58"/>
  <c r="E397" i="58"/>
  <c r="E396" i="58"/>
  <c r="E395" i="58"/>
  <c r="E394" i="58"/>
  <c r="E393" i="58"/>
  <c r="E392" i="58"/>
  <c r="E391" i="58"/>
  <c r="E390" i="58"/>
  <c r="E389" i="58"/>
  <c r="E388" i="58"/>
  <c r="E387" i="58"/>
  <c r="E386" i="58"/>
  <c r="E385" i="58"/>
  <c r="E384" i="58"/>
  <c r="E383" i="58"/>
  <c r="E382" i="58"/>
  <c r="E381" i="58"/>
  <c r="E380" i="58"/>
  <c r="E379" i="58"/>
  <c r="E378" i="58"/>
  <c r="E377" i="58"/>
  <c r="E376" i="58"/>
  <c r="E375" i="58"/>
  <c r="E374" i="58"/>
  <c r="E373" i="58"/>
  <c r="E372" i="58"/>
  <c r="E371" i="58"/>
  <c r="E370" i="58"/>
  <c r="E369" i="58"/>
  <c r="E368" i="58"/>
  <c r="E367" i="58"/>
  <c r="E366" i="58"/>
  <c r="E365" i="58"/>
  <c r="E364" i="58"/>
  <c r="E363" i="58"/>
  <c r="E362" i="58"/>
  <c r="E361" i="58"/>
  <c r="E360" i="58"/>
  <c r="E359" i="58"/>
  <c r="E358" i="58"/>
  <c r="E357" i="58"/>
  <c r="E356" i="58"/>
  <c r="E355" i="58"/>
  <c r="E354" i="58"/>
  <c r="E353" i="58"/>
  <c r="E352" i="58"/>
  <c r="E351" i="58"/>
  <c r="E350" i="58"/>
  <c r="E349" i="58"/>
  <c r="E348" i="58"/>
  <c r="E347" i="58"/>
  <c r="E346" i="58"/>
  <c r="E345" i="58"/>
  <c r="E344" i="58"/>
  <c r="E343" i="58"/>
  <c r="E342" i="58"/>
  <c r="E341" i="58"/>
  <c r="E340" i="58"/>
  <c r="E339" i="58"/>
  <c r="E338" i="58"/>
  <c r="E337" i="58"/>
  <c r="E336" i="58"/>
  <c r="E335" i="58"/>
  <c r="E334" i="58"/>
  <c r="E333" i="58"/>
  <c r="E332" i="58"/>
  <c r="E331" i="58"/>
  <c r="E330" i="58"/>
  <c r="E329" i="58"/>
  <c r="E328" i="58"/>
  <c r="E327" i="58"/>
  <c r="E326" i="58"/>
  <c r="E325" i="58"/>
  <c r="E324" i="58"/>
  <c r="E323" i="58"/>
  <c r="E322" i="58"/>
  <c r="E321" i="58"/>
  <c r="E320" i="58"/>
  <c r="E319" i="58"/>
  <c r="E318" i="58"/>
  <c r="E317" i="58"/>
  <c r="E316" i="58"/>
  <c r="E315" i="58"/>
  <c r="E314" i="58"/>
  <c r="E313" i="58"/>
  <c r="E312" i="58"/>
  <c r="E311" i="58"/>
  <c r="E310" i="58"/>
  <c r="E309" i="58"/>
  <c r="E308" i="58"/>
  <c r="E307" i="58"/>
  <c r="E306" i="58"/>
  <c r="E305" i="58"/>
  <c r="E304" i="58"/>
  <c r="E303" i="58"/>
  <c r="E302" i="58"/>
  <c r="E301" i="58"/>
  <c r="E300" i="58"/>
  <c r="E299" i="58"/>
  <c r="E298" i="58"/>
  <c r="E297" i="58"/>
  <c r="E296" i="58"/>
  <c r="E295" i="58"/>
  <c r="E294" i="58"/>
  <c r="E293" i="58"/>
  <c r="E292" i="58"/>
  <c r="E291" i="58"/>
  <c r="E290" i="58"/>
  <c r="E289" i="58"/>
  <c r="E288" i="58"/>
  <c r="E287" i="58"/>
  <c r="E286" i="58"/>
  <c r="E285" i="58"/>
  <c r="E284" i="58"/>
  <c r="E283" i="58"/>
  <c r="E282" i="58"/>
  <c r="E281" i="58"/>
  <c r="E280" i="58"/>
  <c r="E279" i="58"/>
  <c r="E278" i="58"/>
  <c r="E277" i="58"/>
  <c r="E276" i="58"/>
  <c r="E275" i="58"/>
  <c r="E274" i="58"/>
  <c r="E273" i="58"/>
  <c r="E272" i="58"/>
  <c r="E271" i="58"/>
  <c r="E270" i="58"/>
  <c r="E269" i="58"/>
  <c r="E268" i="58"/>
  <c r="E267" i="58"/>
  <c r="E266" i="58"/>
  <c r="E265" i="58"/>
  <c r="E264" i="58"/>
  <c r="E263" i="58"/>
  <c r="E262" i="58"/>
  <c r="E261" i="58"/>
  <c r="E260" i="58"/>
  <c r="E259" i="58"/>
  <c r="E258" i="58"/>
  <c r="E257" i="58"/>
  <c r="E256" i="58"/>
  <c r="E255" i="58"/>
  <c r="E254" i="58"/>
  <c r="E253" i="58"/>
  <c r="E252" i="58"/>
  <c r="E251" i="58"/>
  <c r="E250" i="58"/>
  <c r="E249" i="58"/>
  <c r="E248" i="58"/>
  <c r="E247" i="58"/>
  <c r="E246" i="58"/>
  <c r="E245" i="58"/>
  <c r="E244" i="58"/>
  <c r="E243" i="58"/>
  <c r="E242" i="58"/>
  <c r="E241" i="58"/>
  <c r="E240" i="58"/>
  <c r="E239" i="58"/>
  <c r="E238" i="58"/>
  <c r="E237" i="58"/>
  <c r="E236" i="58"/>
  <c r="E235" i="58"/>
  <c r="E234" i="58"/>
  <c r="E233" i="58"/>
  <c r="E232" i="58"/>
  <c r="E231" i="58"/>
  <c r="E230" i="58"/>
  <c r="E229" i="58"/>
  <c r="E228" i="58"/>
  <c r="E227" i="58"/>
  <c r="E226" i="58"/>
  <c r="E225" i="58"/>
  <c r="E224" i="58"/>
  <c r="E223" i="58"/>
  <c r="E222" i="58"/>
  <c r="E221" i="58"/>
  <c r="E220" i="58"/>
  <c r="E219" i="58"/>
  <c r="E218" i="58"/>
  <c r="E217" i="58"/>
  <c r="E216" i="58"/>
  <c r="E215" i="58"/>
  <c r="E214" i="58"/>
  <c r="E213" i="58"/>
  <c r="E212" i="58"/>
  <c r="E211" i="58"/>
  <c r="E210" i="58"/>
  <c r="E209" i="58"/>
  <c r="E208" i="58"/>
  <c r="E207" i="58"/>
  <c r="E206" i="58"/>
  <c r="E205" i="58"/>
  <c r="E204" i="58"/>
  <c r="E203" i="58"/>
  <c r="E202" i="58"/>
  <c r="E201" i="58"/>
  <c r="E200" i="58"/>
  <c r="E199" i="58"/>
  <c r="E198" i="58"/>
  <c r="E197" i="58"/>
  <c r="E196" i="58"/>
  <c r="E195" i="58"/>
  <c r="E194" i="58"/>
  <c r="E193" i="58"/>
  <c r="E192" i="58"/>
  <c r="E191" i="58"/>
  <c r="E190" i="58"/>
  <c r="E189" i="58"/>
  <c r="E188" i="58"/>
  <c r="E187" i="58"/>
  <c r="E186" i="58"/>
  <c r="E185" i="58"/>
  <c r="E184" i="58"/>
  <c r="E183" i="58"/>
  <c r="E182" i="58"/>
  <c r="E181" i="58"/>
  <c r="E180" i="58"/>
  <c r="E179" i="58"/>
  <c r="E178" i="58"/>
  <c r="E177" i="58"/>
  <c r="E176" i="58"/>
  <c r="E175" i="58"/>
  <c r="E174" i="58"/>
  <c r="E173" i="58"/>
  <c r="E172" i="58"/>
  <c r="E171" i="58"/>
  <c r="E170" i="58"/>
  <c r="E169" i="58"/>
  <c r="E168" i="58"/>
  <c r="E167" i="58"/>
  <c r="E166" i="58"/>
  <c r="E165" i="58"/>
  <c r="E164" i="58"/>
  <c r="E163" i="58"/>
  <c r="E162" i="58"/>
  <c r="E161" i="58"/>
  <c r="E160" i="58"/>
  <c r="E159" i="58"/>
  <c r="E158" i="58"/>
  <c r="E157" i="58"/>
  <c r="E156" i="58"/>
  <c r="E155" i="58"/>
  <c r="E154" i="58"/>
  <c r="E153" i="58"/>
  <c r="E152" i="58"/>
  <c r="E151" i="58"/>
  <c r="E150" i="58"/>
  <c r="E149" i="58"/>
  <c r="E148" i="58"/>
  <c r="E147" i="58"/>
  <c r="E146" i="58"/>
  <c r="E145" i="58"/>
  <c r="E144" i="58"/>
  <c r="E143" i="58"/>
  <c r="E142" i="58"/>
  <c r="E141" i="58"/>
  <c r="E140" i="58"/>
  <c r="E139" i="58"/>
  <c r="E138" i="58"/>
  <c r="E137" i="58"/>
  <c r="E136" i="58"/>
  <c r="E135" i="58"/>
  <c r="E134" i="58"/>
  <c r="E133" i="58"/>
  <c r="E132" i="58"/>
  <c r="E131" i="58"/>
  <c r="E130" i="58"/>
  <c r="E129" i="58"/>
  <c r="E128" i="58"/>
  <c r="E127" i="58"/>
  <c r="E126" i="58"/>
  <c r="E125" i="58"/>
  <c r="E124" i="58"/>
  <c r="E123" i="58"/>
  <c r="E122" i="58"/>
  <c r="E121" i="58"/>
  <c r="E120" i="58"/>
  <c r="E119" i="58"/>
  <c r="E118" i="58"/>
  <c r="E117" i="58"/>
  <c r="E116" i="58"/>
  <c r="E115" i="58"/>
  <c r="E114" i="58"/>
  <c r="E113" i="58"/>
  <c r="E112" i="58"/>
  <c r="E111" i="58"/>
  <c r="E110" i="58"/>
  <c r="E109" i="58"/>
  <c r="E108" i="58"/>
  <c r="E107" i="58"/>
  <c r="E106" i="58"/>
  <c r="E105" i="58"/>
  <c r="E104" i="58"/>
  <c r="E103" i="58"/>
  <c r="E102" i="58"/>
  <c r="E101" i="58"/>
  <c r="E100" i="58"/>
  <c r="E99" i="58"/>
  <c r="E98" i="58"/>
  <c r="E97" i="58"/>
  <c r="E96" i="58"/>
  <c r="E95" i="58"/>
  <c r="E94" i="58"/>
  <c r="E93" i="58"/>
  <c r="E92" i="58"/>
  <c r="E91" i="58"/>
  <c r="E90" i="58"/>
  <c r="E89" i="58"/>
  <c r="E88" i="58"/>
  <c r="E87" i="58"/>
  <c r="E86" i="58"/>
  <c r="E85" i="58"/>
  <c r="E84" i="58"/>
  <c r="E83" i="58"/>
  <c r="E82" i="58"/>
  <c r="E81" i="58"/>
  <c r="E80" i="58"/>
  <c r="E79" i="58"/>
  <c r="E78" i="58"/>
  <c r="E77" i="58"/>
  <c r="E76" i="58"/>
  <c r="E75" i="58"/>
  <c r="E74" i="58"/>
  <c r="E73" i="58"/>
  <c r="E72" i="58"/>
  <c r="E71" i="58"/>
  <c r="E70" i="58"/>
  <c r="E69" i="58"/>
  <c r="E68" i="58"/>
  <c r="E67" i="58"/>
  <c r="E66" i="58"/>
  <c r="E65" i="58"/>
  <c r="E64" i="58"/>
  <c r="E63" i="58"/>
  <c r="E62" i="58"/>
  <c r="E61" i="58"/>
  <c r="E60" i="58"/>
  <c r="E59" i="58"/>
  <c r="E58" i="58"/>
  <c r="E57" i="58"/>
  <c r="E56" i="58"/>
  <c r="E55" i="58"/>
  <c r="E54" i="58"/>
  <c r="E53" i="58"/>
  <c r="E52" i="58"/>
  <c r="E51" i="58"/>
  <c r="E50" i="58"/>
  <c r="E49" i="58"/>
  <c r="E48" i="58"/>
  <c r="E47" i="58"/>
  <c r="E46" i="58"/>
  <c r="E45" i="58"/>
  <c r="E44" i="58"/>
  <c r="E43" i="58"/>
  <c r="E42" i="58"/>
  <c r="E41" i="58"/>
  <c r="E40" i="58"/>
  <c r="E39" i="58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E3" i="58"/>
  <c r="E2" i="58"/>
  <c r="I28" i="55"/>
  <c r="I27" i="55"/>
  <c r="I26" i="55"/>
  <c r="I25" i="55"/>
  <c r="I24" i="55"/>
  <c r="I23" i="55"/>
  <c r="I22" i="55"/>
  <c r="I21" i="55"/>
  <c r="I20" i="55"/>
  <c r="I19" i="55"/>
  <c r="I18" i="55"/>
  <c r="I17" i="55"/>
  <c r="I16" i="55"/>
  <c r="I15" i="55"/>
  <c r="I14" i="55"/>
  <c r="I13" i="55"/>
  <c r="I12" i="55"/>
  <c r="I11" i="55"/>
  <c r="I10" i="55"/>
  <c r="I9" i="55"/>
  <c r="I8" i="55"/>
  <c r="I7" i="55"/>
  <c r="I6" i="55"/>
  <c r="I5" i="55"/>
  <c r="I4" i="55"/>
  <c r="I3" i="55"/>
  <c r="I2" i="55"/>
  <c r="A2" i="55"/>
  <c r="A3" i="55"/>
  <c r="A4" i="55"/>
  <c r="A5" i="55"/>
  <c r="A6" i="55"/>
  <c r="A7" i="55"/>
  <c r="A8" i="55"/>
  <c r="A9" i="55"/>
  <c r="A10" i="55"/>
  <c r="A11" i="55"/>
  <c r="A12" i="55"/>
  <c r="A13" i="55"/>
  <c r="A14" i="55"/>
  <c r="A15" i="55"/>
  <c r="A16" i="55"/>
  <c r="A17" i="55"/>
  <c r="A18" i="55"/>
  <c r="A19" i="55"/>
  <c r="A20" i="55"/>
  <c r="A21" i="55"/>
  <c r="A22" i="55"/>
  <c r="A23" i="55"/>
  <c r="A24" i="55"/>
  <c r="A25" i="55"/>
  <c r="A26" i="55"/>
  <c r="A27" i="55"/>
  <c r="A28" i="55"/>
  <c r="A29" i="55"/>
  <c r="A30" i="55"/>
  <c r="A31" i="55"/>
  <c r="A32" i="55"/>
  <c r="A33" i="55"/>
  <c r="A34" i="55"/>
  <c r="A35" i="55"/>
  <c r="F2" i="55" s="1"/>
  <c r="A36" i="55"/>
  <c r="A37" i="55"/>
  <c r="F5" i="55"/>
  <c r="A38" i="55"/>
  <c r="A39" i="55"/>
  <c r="A40" i="55"/>
  <c r="A41" i="55"/>
  <c r="A42" i="55"/>
  <c r="A43" i="55"/>
  <c r="A44" i="55"/>
</calcChain>
</file>

<file path=xl/sharedStrings.xml><?xml version="1.0" encoding="utf-8"?>
<sst xmlns="http://schemas.openxmlformats.org/spreadsheetml/2006/main" count="5739" uniqueCount="1033">
  <si>
    <t>-</t>
    <phoneticPr fontId="1"/>
  </si>
  <si>
    <t>会社</t>
    <rPh sb="0" eb="2">
      <t>カイシャ</t>
    </rPh>
    <phoneticPr fontId="1"/>
  </si>
  <si>
    <t>C</t>
    <phoneticPr fontId="1"/>
  </si>
  <si>
    <t>-</t>
  </si>
  <si>
    <t>説明</t>
  </si>
  <si>
    <t>在庫</t>
  </si>
  <si>
    <t>販売単位</t>
  </si>
  <si>
    <t>サービス</t>
  </si>
  <si>
    <t>PC (個)</t>
  </si>
  <si>
    <t>メートル（M）</t>
  </si>
  <si>
    <t>コメント</t>
    <phoneticPr fontId="1"/>
  </si>
  <si>
    <t>セット（SET）</t>
  </si>
  <si>
    <t>配送手数料</t>
  </si>
  <si>
    <t>フィルム施工費</t>
  </si>
  <si>
    <t>膜材料加工費</t>
  </si>
  <si>
    <t>SVC-001</t>
  </si>
  <si>
    <t>SVC-003</t>
  </si>
  <si>
    <t>G3000(サービス)</t>
  </si>
  <si>
    <t>G1000(ロール)</t>
  </si>
  <si>
    <t>G2000(カットサンプル)</t>
  </si>
  <si>
    <t>SPACECOOLマグネットシート_白</t>
  </si>
  <si>
    <t>SCF-3MJ-SC9-P</t>
  </si>
  <si>
    <t>3M スコッチカルフィルム Jシリーズ SC900 透明 25mmx20m</t>
  </si>
  <si>
    <t>SCF-A25M-XNW</t>
  </si>
  <si>
    <t>SCF-A25M-XNW-1</t>
  </si>
  <si>
    <t>SCF-A25M-XNS</t>
  </si>
  <si>
    <t>SCF-A25M-XNS-1</t>
  </si>
  <si>
    <t>SCF-A25M-XNS-5</t>
  </si>
  <si>
    <t>SCM-100E-XFW</t>
  </si>
  <si>
    <t>SCM-100E-XFW-1</t>
  </si>
  <si>
    <t>SCM-100E-XFW-5</t>
  </si>
  <si>
    <t>SCM-100E-XFS</t>
  </si>
  <si>
    <t>SCM-100E-XFS-1</t>
  </si>
  <si>
    <t>SCM-100E-XFS-5</t>
  </si>
  <si>
    <t>SCM-050E-XFW</t>
  </si>
  <si>
    <t>SCM-050E-XFW-1</t>
  </si>
  <si>
    <t>SCM-200E-XFW</t>
  </si>
  <si>
    <t>SCM-200E-XFW-1</t>
  </si>
  <si>
    <t>SCM-200E-XFW-5</t>
  </si>
  <si>
    <t>SCM-200E-XFS</t>
  </si>
  <si>
    <t>SCM-200E-XFS-1</t>
  </si>
  <si>
    <t>SCM-200E-XFS-5</t>
  </si>
  <si>
    <t>SCM-300G-XNW</t>
  </si>
  <si>
    <t>SCM-300G-XNW-1</t>
  </si>
  <si>
    <t>SCM-300G-XNW-5</t>
  </si>
  <si>
    <t>SCM-300G-XNS</t>
  </si>
  <si>
    <t>SCM-300G-XNS-1</t>
  </si>
  <si>
    <t>SCM-300G-XNS-5</t>
  </si>
  <si>
    <t>NA</t>
    <phoneticPr fontId="1"/>
  </si>
  <si>
    <t>銀PET中井</t>
    <rPh sb="4" eb="6">
      <t>ナカイ</t>
    </rPh>
    <phoneticPr fontId="1"/>
  </si>
  <si>
    <t>NAP</t>
    <phoneticPr fontId="1"/>
  </si>
  <si>
    <t>材料</t>
    <rPh sb="0" eb="2">
      <t>ザイリョウ</t>
    </rPh>
    <phoneticPr fontId="1"/>
  </si>
  <si>
    <t>購買</t>
    <rPh sb="0" eb="2">
      <t>コウバイ</t>
    </rPh>
    <phoneticPr fontId="1"/>
  </si>
  <si>
    <t>銀PET尾池</t>
    <rPh sb="4" eb="6">
      <t>オイケ</t>
    </rPh>
    <phoneticPr fontId="1"/>
  </si>
  <si>
    <t>OIP</t>
    <phoneticPr fontId="1"/>
  </si>
  <si>
    <t>塩ビ透明オカモト</t>
    <phoneticPr fontId="1"/>
  </si>
  <si>
    <t>OPVCS</t>
    <phoneticPr fontId="1"/>
  </si>
  <si>
    <t>塩ビ白オカモト</t>
    <phoneticPr fontId="1"/>
  </si>
  <si>
    <t>OPVCW</t>
    <phoneticPr fontId="1"/>
  </si>
  <si>
    <t>塩ビ透明イノベックス</t>
    <phoneticPr fontId="1"/>
  </si>
  <si>
    <t>IPVCS</t>
    <phoneticPr fontId="1"/>
  </si>
  <si>
    <t>塩ビ白イノベックス</t>
    <phoneticPr fontId="1"/>
  </si>
  <si>
    <t>IPVCW</t>
    <phoneticPr fontId="1"/>
  </si>
  <si>
    <t>SPACECOOLシート(裏塩ビ有り)_銀</t>
    <rPh sb="13" eb="14">
      <t>ウラ</t>
    </rPh>
    <rPh sb="14" eb="15">
      <t>エン</t>
    </rPh>
    <rPh sb="16" eb="17">
      <t>ア</t>
    </rPh>
    <phoneticPr fontId="1"/>
  </si>
  <si>
    <t>IPVCS(塩ビ銀イノベックス)もしくはOPVCS(塩ビ銀オカモト)、NAP(銀PET中井)またはOIP(銀PET尾池)</t>
    <phoneticPr fontId="1"/>
  </si>
  <si>
    <t>SCH-XVPV-XXS</t>
    <phoneticPr fontId="1"/>
  </si>
  <si>
    <t>製品</t>
    <rPh sb="0" eb="2">
      <t>セイヒン</t>
    </rPh>
    <phoneticPr fontId="1"/>
  </si>
  <si>
    <t>SPACECOOLシート_銀</t>
    <phoneticPr fontId="1"/>
  </si>
  <si>
    <t>IPVCS(塩ビ銀イノベックス)もしくはOPVCS(塩ビ銀オカモト)、NAP(銀PET中井)またはOIP(銀PET尾池)</t>
    <rPh sb="8" eb="9">
      <t>ギン</t>
    </rPh>
    <rPh sb="28" eb="29">
      <t>ギン</t>
    </rPh>
    <phoneticPr fontId="1"/>
  </si>
  <si>
    <t>SCH-XVPX-XXS</t>
    <phoneticPr fontId="1"/>
  </si>
  <si>
    <t>SPACECOOLシート(裏塩ビ有り)_白</t>
    <rPh sb="13" eb="14">
      <t>ウラ</t>
    </rPh>
    <rPh sb="14" eb="15">
      <t>エン</t>
    </rPh>
    <rPh sb="16" eb="17">
      <t>ア</t>
    </rPh>
    <rPh sb="20" eb="21">
      <t>シロ</t>
    </rPh>
    <phoneticPr fontId="1"/>
  </si>
  <si>
    <t>IPVCW(塩ビ白イノベックス)もしくはOPVCW(塩ビ白オカモト)、NAP(銀PET中井)またはOIP(銀PET尾池)</t>
    <phoneticPr fontId="1"/>
  </si>
  <si>
    <t>SCH-XVPV-XXW</t>
    <phoneticPr fontId="1"/>
  </si>
  <si>
    <t>SPACECOOLシート_白</t>
    <rPh sb="13" eb="14">
      <t>シロ</t>
    </rPh>
    <phoneticPr fontId="1"/>
  </si>
  <si>
    <t>SCH-XVPX-XXW</t>
    <phoneticPr fontId="1"/>
  </si>
  <si>
    <t>SVC-002</t>
    <phoneticPr fontId="1"/>
  </si>
  <si>
    <t>デコラティブ倉庫で管理、要出荷指示</t>
    <rPh sb="6" eb="8">
      <t>ソウコ</t>
    </rPh>
    <rPh sb="9" eb="11">
      <t>カンリ</t>
    </rPh>
    <rPh sb="12" eb="13">
      <t>ヨウ</t>
    </rPh>
    <rPh sb="13" eb="17">
      <t>シュッカシジ</t>
    </rPh>
    <phoneticPr fontId="1"/>
  </si>
  <si>
    <t>メートル（M）</t>
    <phoneticPr fontId="1"/>
  </si>
  <si>
    <t>SPACECOOLマグネットシート_銀</t>
    <rPh sb="18" eb="19">
      <t>ギン</t>
    </rPh>
    <phoneticPr fontId="1"/>
  </si>
  <si>
    <t>SCH-XVPV-XXS(SPACECOOLシート(裏塩ビ有り)_銀)</t>
    <phoneticPr fontId="1"/>
  </si>
  <si>
    <t>SCG-040I-XXS</t>
    <phoneticPr fontId="1"/>
  </si>
  <si>
    <t>SCH-XVPV-XXW(SPACECOOLシート(裏塩ビ有り)_白)</t>
    <phoneticPr fontId="1"/>
  </si>
  <si>
    <t>SCG-040I-XXW</t>
    <phoneticPr fontId="1"/>
  </si>
  <si>
    <t>SCH-XVPX-XXS(SPACECOOLシート_銀)</t>
    <phoneticPr fontId="1"/>
  </si>
  <si>
    <t>SCH-XVPX-XXW(SPACECOOLシート_白)</t>
    <phoneticPr fontId="1"/>
  </si>
  <si>
    <t>SCH-XVPNX-XXW(SPACECOOLシート_白)</t>
    <phoneticPr fontId="1"/>
  </si>
  <si>
    <t>販売単価</t>
    <rPh sb="2" eb="4">
      <t>タンカ</t>
    </rPh>
    <phoneticPr fontId="1"/>
  </si>
  <si>
    <t>説明(製品名/材料名)</t>
    <rPh sb="3" eb="5">
      <t>セイヒン</t>
    </rPh>
    <rPh sb="5" eb="6">
      <t>メイ</t>
    </rPh>
    <rPh sb="7" eb="9">
      <t>ザイリョウ</t>
    </rPh>
    <rPh sb="9" eb="10">
      <t>メイ</t>
    </rPh>
    <phoneticPr fontId="1"/>
  </si>
  <si>
    <t>材料
(RS BOMマスタ用情報)</t>
    <rPh sb="0" eb="2">
      <t>ザイリョウ</t>
    </rPh>
    <rPh sb="13" eb="14">
      <t>ヨウ</t>
    </rPh>
    <rPh sb="14" eb="16">
      <t>ジョウホウ</t>
    </rPh>
    <phoneticPr fontId="1"/>
  </si>
  <si>
    <t>品番
(製品コード/材料コード)</t>
    <rPh sb="0" eb="2">
      <t>ヒンバン</t>
    </rPh>
    <rPh sb="10" eb="12">
      <t>ザイリョウ</t>
    </rPh>
    <phoneticPr fontId="1"/>
  </si>
  <si>
    <t>分類</t>
    <rPh sb="0" eb="2">
      <t>ブンルイ</t>
    </rPh>
    <phoneticPr fontId="1"/>
  </si>
  <si>
    <t>製品タイプ
(RS用)</t>
    <rPh sb="9" eb="10">
      <t>ヨウ</t>
    </rPh>
    <phoneticPr fontId="1"/>
  </si>
  <si>
    <t>製品グループ
(RS用)</t>
    <rPh sb="10" eb="11">
      <t>ヨウ</t>
    </rPh>
    <phoneticPr fontId="1"/>
  </si>
  <si>
    <t>RS製品マスタ
(RS用：製品コード+説明)</t>
    <phoneticPr fontId="1"/>
  </si>
  <si>
    <t>半製品の厚み(9mm,14mm等)</t>
    <rPh sb="0" eb="1">
      <t>ハン</t>
    </rPh>
    <rPh sb="1" eb="3">
      <t>セイヒン</t>
    </rPh>
    <rPh sb="4" eb="5">
      <t>アツ</t>
    </rPh>
    <rPh sb="15" eb="16">
      <t>トウ</t>
    </rPh>
    <phoneticPr fontId="1"/>
  </si>
  <si>
    <t>W:白
S:銀</t>
    <rPh sb="2" eb="3">
      <t>シロ</t>
    </rPh>
    <rPh sb="6" eb="7">
      <t>ギン</t>
    </rPh>
    <phoneticPr fontId="1"/>
  </si>
  <si>
    <t>将来の利用を考えてブランク”Ｘ(エックス)”</t>
    <rPh sb="0" eb="2">
      <t>ショウライ</t>
    </rPh>
    <rPh sb="3" eb="5">
      <t>リヨウ</t>
    </rPh>
    <rPh sb="6" eb="7">
      <t>カンガ</t>
    </rPh>
    <phoneticPr fontId="1"/>
  </si>
  <si>
    <t>V:有り
X:無し</t>
    <rPh sb="2" eb="3">
      <t>アリ</t>
    </rPh>
    <rPh sb="7" eb="8">
      <t>ナシ</t>
    </rPh>
    <phoneticPr fontId="1"/>
  </si>
  <si>
    <r>
      <rPr>
        <strike/>
        <sz val="9"/>
        <color rgb="FFFF0000"/>
        <rFont val="Meiryo UI"/>
        <family val="3"/>
        <charset val="128"/>
      </rPr>
      <t xml:space="preserve">N:中井
O:尾池
</t>
    </r>
    <r>
      <rPr>
        <sz val="9"/>
        <color rgb="FFFF0000"/>
        <rFont val="Meiryo UI"/>
        <family val="3"/>
        <charset val="128"/>
      </rPr>
      <t>P:PET</t>
    </r>
    <rPh sb="2" eb="4">
      <t>ナカイ</t>
    </rPh>
    <rPh sb="7" eb="9">
      <t>オイケ</t>
    </rPh>
    <phoneticPr fontId="1"/>
  </si>
  <si>
    <t>共通の”V"
オカモトもしくはイノベックスの区別はロット番号で識別可能</t>
    <rPh sb="0" eb="2">
      <t>キョウツウ</t>
    </rPh>
    <rPh sb="22" eb="24">
      <t>クベツ</t>
    </rPh>
    <rPh sb="28" eb="30">
      <t>バンゴウ</t>
    </rPh>
    <rPh sb="31" eb="33">
      <t>シキベツ</t>
    </rPh>
    <rPh sb="33" eb="35">
      <t>カノウ</t>
    </rPh>
    <phoneticPr fontId="1"/>
  </si>
  <si>
    <t>H:半製品</t>
    <rPh sb="2" eb="5">
      <t>ハンセイヒン</t>
    </rPh>
    <phoneticPr fontId="1"/>
  </si>
  <si>
    <t>厚み</t>
    <rPh sb="0" eb="1">
      <t>アツ</t>
    </rPh>
    <phoneticPr fontId="1"/>
  </si>
  <si>
    <t>ハイフン</t>
  </si>
  <si>
    <t>色</t>
    <rPh sb="0" eb="1">
      <t>イロ</t>
    </rPh>
    <phoneticPr fontId="1"/>
  </si>
  <si>
    <t>ブランク</t>
    <phoneticPr fontId="1"/>
  </si>
  <si>
    <t>塩ビ(裏)</t>
    <rPh sb="0" eb="1">
      <t>エン</t>
    </rPh>
    <rPh sb="3" eb="4">
      <t>ウラ</t>
    </rPh>
    <phoneticPr fontId="1"/>
  </si>
  <si>
    <t>PET</t>
  </si>
  <si>
    <t>塩ビ</t>
    <rPh sb="0" eb="1">
      <t>エン</t>
    </rPh>
    <phoneticPr fontId="1"/>
  </si>
  <si>
    <t>種類</t>
    <rPh sb="0" eb="2">
      <t>シュルイ</t>
    </rPh>
    <phoneticPr fontId="1"/>
  </si>
  <si>
    <t>説明</t>
    <phoneticPr fontId="1"/>
  </si>
  <si>
    <t>0 - 9</t>
  </si>
  <si>
    <t>W
S</t>
    <phoneticPr fontId="1"/>
  </si>
  <si>
    <t>Ｘ</t>
    <phoneticPr fontId="1"/>
  </si>
  <si>
    <t>V
X</t>
    <phoneticPr fontId="1"/>
  </si>
  <si>
    <t>P</t>
    <phoneticPr fontId="1"/>
  </si>
  <si>
    <t>V</t>
    <phoneticPr fontId="1"/>
  </si>
  <si>
    <t>H</t>
    <phoneticPr fontId="1"/>
  </si>
  <si>
    <t>S</t>
    <phoneticPr fontId="1"/>
  </si>
  <si>
    <t>品番</t>
    <rPh sb="0" eb="2">
      <t>ヒンバン</t>
    </rPh>
    <phoneticPr fontId="1"/>
  </si>
  <si>
    <t>半製品</t>
    <rPh sb="0" eb="1">
      <t>ハン</t>
    </rPh>
    <rPh sb="1" eb="3">
      <t>セイヒン</t>
    </rPh>
    <phoneticPr fontId="1"/>
  </si>
  <si>
    <t>カットサンプル作成時の長さ</t>
    <rPh sb="7" eb="9">
      <t>サクセイ</t>
    </rPh>
    <rPh sb="9" eb="10">
      <t>ジ</t>
    </rPh>
    <rPh sb="11" eb="12">
      <t>ナガ</t>
    </rPh>
    <phoneticPr fontId="1"/>
  </si>
  <si>
    <t>N:不燃
F:防炎
X:ブランク
その他？</t>
    <rPh sb="2" eb="4">
      <t>フネン</t>
    </rPh>
    <rPh sb="7" eb="9">
      <t>ボウエン</t>
    </rPh>
    <rPh sb="19" eb="20">
      <t>タ</t>
    </rPh>
    <phoneticPr fontId="1"/>
  </si>
  <si>
    <t>・製品の長さ
・製品名称の一部</t>
    <rPh sb="1" eb="3">
      <t>セイヒン</t>
    </rPh>
    <rPh sb="4" eb="5">
      <t>ナガ</t>
    </rPh>
    <rPh sb="8" eb="10">
      <t>セイヒン</t>
    </rPh>
    <rPh sb="10" eb="12">
      <t>メイショウ</t>
    </rPh>
    <rPh sb="13" eb="15">
      <t>イチブ</t>
    </rPh>
    <phoneticPr fontId="1"/>
  </si>
  <si>
    <t>F:フィルム
M:キャンパス/ターポリン/膜材料
G:マグネットシート</t>
    <rPh sb="21" eb="24">
      <t>マクザイリョウ</t>
    </rPh>
    <phoneticPr fontId="1"/>
  </si>
  <si>
    <t>カットサンプル長</t>
    <rPh sb="7" eb="8">
      <t>チョウ</t>
    </rPh>
    <phoneticPr fontId="1"/>
  </si>
  <si>
    <t>材料特性</t>
    <rPh sb="0" eb="2">
      <t>ザイリョウ</t>
    </rPh>
    <rPh sb="2" eb="4">
      <t>トクセイ</t>
    </rPh>
    <phoneticPr fontId="1"/>
  </si>
  <si>
    <t>長さ・種類</t>
    <rPh sb="0" eb="1">
      <t>ナガ</t>
    </rPh>
    <rPh sb="3" eb="5">
      <t>シュルイ</t>
    </rPh>
    <phoneticPr fontId="1"/>
  </si>
  <si>
    <t>0 - 9, A - Z</t>
    <phoneticPr fontId="1"/>
  </si>
  <si>
    <t>F
M
G</t>
    <phoneticPr fontId="1"/>
  </si>
  <si>
    <t>15桁目*</t>
  </si>
  <si>
    <t>14桁目*</t>
    <phoneticPr fontId="1"/>
  </si>
  <si>
    <t>13桁目*</t>
    <phoneticPr fontId="1"/>
  </si>
  <si>
    <t>12桁目</t>
    <phoneticPr fontId="1"/>
  </si>
  <si>
    <t>11桁目</t>
  </si>
  <si>
    <t>10桁目</t>
  </si>
  <si>
    <t>9桁目</t>
  </si>
  <si>
    <t>8桁目</t>
  </si>
  <si>
    <t>7桁目</t>
  </si>
  <si>
    <t>6桁目</t>
  </si>
  <si>
    <t>5桁目</t>
  </si>
  <si>
    <t>4桁目</t>
  </si>
  <si>
    <t>3桁目</t>
  </si>
  <si>
    <t>2桁目</t>
  </si>
  <si>
    <t>1桁目</t>
  </si>
  <si>
    <t>オプション↓</t>
    <phoneticPr fontId="1"/>
  </si>
  <si>
    <t>例：SCH-XPPX-XXW-9（会社 , 半製品, 塩ビ, PET中井, 塩ビ(裏)無, 白色, 厚さ9mm の場合）</t>
    <rPh sb="0" eb="1">
      <t>レイ</t>
    </rPh>
    <rPh sb="22" eb="25">
      <t>ハンセイヒン</t>
    </rPh>
    <rPh sb="27" eb="28">
      <t>エン</t>
    </rPh>
    <rPh sb="34" eb="36">
      <t>ナカイ</t>
    </rPh>
    <rPh sb="38" eb="39">
      <t>エン</t>
    </rPh>
    <rPh sb="41" eb="42">
      <t>ウラ</t>
    </rPh>
    <rPh sb="43" eb="44">
      <t>ナシ</t>
    </rPh>
    <rPh sb="46" eb="48">
      <t>シロイロ</t>
    </rPh>
    <rPh sb="50" eb="51">
      <t>アツ</t>
    </rPh>
    <phoneticPr fontId="1"/>
  </si>
  <si>
    <t>例：SCF-A25M-XNW（会社 , フィルム, 製品の長さ, xxx, 白色 の場合）</t>
    <rPh sb="0" eb="1">
      <t>レイ</t>
    </rPh>
    <rPh sb="15" eb="17">
      <t>カイシャ</t>
    </rPh>
    <rPh sb="26" eb="28">
      <t>セイヒン</t>
    </rPh>
    <rPh sb="29" eb="30">
      <t>ナガ</t>
    </rPh>
    <rPh sb="38" eb="39">
      <t>シロ</t>
    </rPh>
    <rPh sb="39" eb="40">
      <t>イロ</t>
    </rPh>
    <phoneticPr fontId="1"/>
  </si>
  <si>
    <t>※反物(ロール)の管理番号</t>
    <phoneticPr fontId="1"/>
  </si>
  <si>
    <t>明細</t>
    <rPh sb="0" eb="2">
      <t>メイサイ</t>
    </rPh>
    <phoneticPr fontId="1"/>
  </si>
  <si>
    <t>J:ジェイネット     001-500
K:カンボウ        501-900
M:マグエックス    901-999</t>
    <phoneticPr fontId="1"/>
  </si>
  <si>
    <t>J:ジェイネット
K:カンボウ
M:マグエックス</t>
    <phoneticPr fontId="1"/>
  </si>
  <si>
    <t>ロット番号
(既存品)</t>
    <rPh sb="7" eb="9">
      <t>キゾン</t>
    </rPh>
    <rPh sb="9" eb="10">
      <t>ヒン</t>
    </rPh>
    <phoneticPr fontId="1"/>
  </si>
  <si>
    <t>※反物(ロール)の管理番号
※11桁目は基本ブランク</t>
    <rPh sb="17" eb="19">
      <t>ケタメ</t>
    </rPh>
    <rPh sb="20" eb="22">
      <t>キホン</t>
    </rPh>
    <phoneticPr fontId="1"/>
  </si>
  <si>
    <t>※RootStock</t>
  </si>
  <si>
    <t>J:ジェイネット
K:カンボウ
M:マグエックス
C:内製</t>
    <phoneticPr fontId="1"/>
  </si>
  <si>
    <t>反番</t>
  </si>
  <si>
    <t>PO明細番号</t>
  </si>
  <si>
    <r>
      <t>PO番号</t>
    </r>
    <r>
      <rPr>
        <sz val="9"/>
        <color rgb="FF000000"/>
        <rFont val="Meiryo UI"/>
        <family val="3"/>
        <charset val="128"/>
      </rPr>
      <t>(5桁)</t>
    </r>
  </si>
  <si>
    <t>生産場所</t>
  </si>
  <si>
    <t>J
K
C</t>
    <phoneticPr fontId="1"/>
  </si>
  <si>
    <t>ロット番号</t>
  </si>
  <si>
    <t>11桁目*</t>
    <phoneticPr fontId="1"/>
  </si>
  <si>
    <t>例：J000011-01（ジェイネット, 製造番号001, 明細番号, 反番1 の場合）</t>
    <rPh sb="21" eb="23">
      <t>セイゾウ</t>
    </rPh>
    <rPh sb="23" eb="25">
      <t>バンゴウ</t>
    </rPh>
    <rPh sb="30" eb="32">
      <t>メイサイ</t>
    </rPh>
    <rPh sb="32" eb="34">
      <t>バンゴウ</t>
    </rPh>
    <phoneticPr fontId="1"/>
  </si>
  <si>
    <r>
      <t>例：</t>
    </r>
    <r>
      <rPr>
        <b/>
        <sz val="9"/>
        <color theme="1"/>
        <rFont val="Meiryo UI"/>
        <family val="3"/>
        <charset val="128"/>
      </rPr>
      <t>J011221-01</t>
    </r>
    <r>
      <rPr>
        <sz val="9"/>
        <color theme="1"/>
        <rFont val="Meiryo UI"/>
        <family val="3"/>
        <charset val="128"/>
      </rPr>
      <t>（ジェイネット, PO番号1122, POライン1番, 反番1 の場合）</t>
    </r>
    <rPh sb="0" eb="1">
      <t>レイ</t>
    </rPh>
    <rPh sb="40" eb="41">
      <t>ハン</t>
    </rPh>
    <rPh sb="41" eb="42">
      <t>バン</t>
    </rPh>
    <phoneticPr fontId="1"/>
  </si>
  <si>
    <t>ロット番号</t>
    <rPh sb="3" eb="5">
      <t>バンゴウ</t>
    </rPh>
    <phoneticPr fontId="1"/>
  </si>
  <si>
    <t>SPACECOOLフィルム_白 1,250mmx25m</t>
  </si>
  <si>
    <t>SPACECOOLフィルム_白 カットサンプル x1m</t>
  </si>
  <si>
    <t>SPACECOOLフィルム_白 カットサンプル x5m</t>
  </si>
  <si>
    <t>SPACECOOLフィルム_銀 1,250mmx25m</t>
  </si>
  <si>
    <t>SPACECOOLフィルム_銀 カットサンプル x1m</t>
  </si>
  <si>
    <t>SPACECOOLフィルム_銀 カットサンプル x5m</t>
  </si>
  <si>
    <t>SPACECOOLキャンバス-100E_白 103cmx50m</t>
  </si>
  <si>
    <t>SPACECOOLキャンバス-100E_白 カットサンプル x1m</t>
  </si>
  <si>
    <t>SPACECOOLキャンバス-100E_白 カットサンプル x5m</t>
  </si>
  <si>
    <t>SPACECOOLキャンバス-100E_銀 103cmx50m</t>
  </si>
  <si>
    <t>SPACECOOLキャンバス-100E_銀 カットサンプル x1m</t>
  </si>
  <si>
    <t>SPACECOOLキャンバス-100E_銀 カットサンプル x5m</t>
  </si>
  <si>
    <t>SPACECOOLターポリン-TP50F(軽量・防炎)_白 120cmx50m</t>
  </si>
  <si>
    <t>SPACECOOLターポリン-TP50F(軽量・防炎)_白 カットサンプル x1m</t>
  </si>
  <si>
    <t>SPACECOOLターポリン-TP50F(軽量・防炎)_白 カットサンプル x5m</t>
  </si>
  <si>
    <t>SPACECOOLターポリン-200E(高強度・防炎)_白 104cmx50m</t>
  </si>
  <si>
    <t>SPACECOOLターポリン-200E(高強度・防炎)_白 カットサンプル x1m</t>
  </si>
  <si>
    <t>SPACECOOLターポリン-200E(高強度・防炎)_白 カットサンプル x5m</t>
  </si>
  <si>
    <t>SPACECOOLターポリン-200E(高強度・防炎)_銀 104cmx50m</t>
  </si>
  <si>
    <t>SPACECOOLターポリン-200E(高強度・防炎)_銀 カットサンプル x1m</t>
  </si>
  <si>
    <t>SPACECOOLターポリン-200E(高強度・防炎)_銀 カットサンプル x5m</t>
  </si>
  <si>
    <t>SPACECOOL膜材料-300G(不燃・B種)_白 103cmx50m</t>
  </si>
  <si>
    <t>SPACECOOL膜材料-300G(不燃・B種)_白 カットサンプル x1m</t>
  </si>
  <si>
    <t>SPACECOOL膜材料-300G(不燃・B種)_白 カットサンプル x5m</t>
  </si>
  <si>
    <t>SPACECOOL膜材料-300G(不燃・B種)_銀 103cmx50m</t>
  </si>
  <si>
    <t>SPACECOOL膜材料-300G(不燃・B種)_銀 カットサンプル x1m</t>
  </si>
  <si>
    <t>SPACECOOL膜材料-300G(不燃・B種)_銀 カットサンプル x5m</t>
  </si>
  <si>
    <t>SCH-XVPX-XXW(SPACECOOLシート_白)</t>
  </si>
  <si>
    <t>SCH-XVPX-XXS(SPACECOOLシート_銀)</t>
  </si>
  <si>
    <t>SCH-XVPV-XXW(SPACECOOLシート(裏塩ビ有り)_白)</t>
  </si>
  <si>
    <t>PO価格
(加工費or材料費)</t>
    <rPh sb="2" eb="4">
      <t>カカク</t>
    </rPh>
    <rPh sb="6" eb="9">
      <t>カコウヒ</t>
    </rPh>
    <rPh sb="11" eb="14">
      <t>ザイリョウヒ</t>
    </rPh>
    <phoneticPr fontId="1"/>
  </si>
  <si>
    <t>販売単位
売価</t>
    <rPh sb="0" eb="2">
      <t>ハンバイ</t>
    </rPh>
    <rPh sb="2" eb="4">
      <t>タンイ</t>
    </rPh>
    <rPh sb="5" eb="6">
      <t>ウ</t>
    </rPh>
    <phoneticPr fontId="1"/>
  </si>
  <si>
    <t>加工費</t>
    <rPh sb="0" eb="2">
      <t>カコウ</t>
    </rPh>
    <rPh sb="2" eb="3">
      <t>ヒ</t>
    </rPh>
    <phoneticPr fontId="1"/>
  </si>
  <si>
    <t>仕入値</t>
    <rPh sb="0" eb="2">
      <t>シイレ</t>
    </rPh>
    <rPh sb="2" eb="3">
      <t>ネ</t>
    </rPh>
    <phoneticPr fontId="1"/>
  </si>
  <si>
    <t>ー</t>
    <phoneticPr fontId="1"/>
  </si>
  <si>
    <t>TBD</t>
    <phoneticPr fontId="1"/>
  </si>
  <si>
    <t>まだ発注していない</t>
    <rPh sb="2" eb="4">
      <t>ハッチュウ</t>
    </rPh>
    <phoneticPr fontId="1"/>
  </si>
  <si>
    <t>品名</t>
    <rPh sb="0" eb="2">
      <t>ヒンメイ</t>
    </rPh>
    <phoneticPr fontId="1"/>
  </si>
  <si>
    <t>LOT名</t>
    <rPh sb="3" eb="4">
      <t>メイ</t>
    </rPh>
    <phoneticPr fontId="1"/>
  </si>
  <si>
    <t>数量</t>
    <rPh sb="0" eb="2">
      <t>スウリョウ</t>
    </rPh>
    <phoneticPr fontId="1"/>
  </si>
  <si>
    <t>ロケーションID</t>
    <phoneticPr fontId="1"/>
  </si>
  <si>
    <t>SCF-A25M-XNW-5</t>
    <phoneticPr fontId="1"/>
  </si>
  <si>
    <t>K005041-01</t>
  </si>
  <si>
    <t>K005051-01</t>
  </si>
  <si>
    <t>K005061-01</t>
  </si>
  <si>
    <t>K005091-01</t>
  </si>
  <si>
    <t>K005101-01</t>
  </si>
  <si>
    <t>K005101-02</t>
  </si>
  <si>
    <t>K005551-01</t>
  </si>
  <si>
    <t>K005561-01</t>
  </si>
  <si>
    <t>K005571-01</t>
  </si>
  <si>
    <t>K005581-01</t>
  </si>
  <si>
    <t>K005591-01</t>
  </si>
  <si>
    <t>K005601-01</t>
  </si>
  <si>
    <t>K005611-01</t>
  </si>
  <si>
    <t>K005461-01</t>
  </si>
  <si>
    <t>K005471-01</t>
  </si>
  <si>
    <t>K005481-01</t>
  </si>
  <si>
    <t>K005491-01</t>
  </si>
  <si>
    <t>K005501-01</t>
  </si>
  <si>
    <t>K005511-01</t>
  </si>
  <si>
    <t>K005521-01</t>
  </si>
  <si>
    <t>K005531-01</t>
  </si>
  <si>
    <t>K005541-01</t>
  </si>
  <si>
    <t>K005291-01</t>
  </si>
  <si>
    <t>K005281-01</t>
  </si>
  <si>
    <t>K005311-01</t>
  </si>
  <si>
    <t>K005321-01</t>
  </si>
  <si>
    <t>K005121-01</t>
  </si>
  <si>
    <t>J000051-01</t>
  </si>
  <si>
    <t>J000051-02</t>
  </si>
  <si>
    <t>J000051-03</t>
  </si>
  <si>
    <t>J000051-04</t>
  </si>
  <si>
    <t>J000051-05</t>
  </si>
  <si>
    <t>J000051-06</t>
  </si>
  <si>
    <t>J000051-07</t>
  </si>
  <si>
    <t>J000061-01</t>
  </si>
  <si>
    <t>J000061-02</t>
  </si>
  <si>
    <t>J000061-03</t>
  </si>
  <si>
    <t>J000071-01</t>
  </si>
  <si>
    <t>J000081-01</t>
  </si>
  <si>
    <t>J000091-01</t>
  </si>
  <si>
    <t>J000101-01</t>
  </si>
  <si>
    <t>J000111-01</t>
  </si>
  <si>
    <t>J000121-01</t>
  </si>
  <si>
    <t>J000131-01</t>
  </si>
  <si>
    <t>J000141-01</t>
  </si>
  <si>
    <t>J000141-02</t>
  </si>
  <si>
    <t>J000141-03</t>
  </si>
  <si>
    <t>J000141-04</t>
  </si>
  <si>
    <t>J000141-05</t>
  </si>
  <si>
    <t>J000141-06</t>
  </si>
  <si>
    <t>J000141-07</t>
  </si>
  <si>
    <t>J000141-08</t>
  </si>
  <si>
    <t>J000141-09</t>
  </si>
  <si>
    <t>J000151-01</t>
  </si>
  <si>
    <t>J000151-02</t>
  </si>
  <si>
    <t>J000151-03</t>
  </si>
  <si>
    <t>J000151-04</t>
  </si>
  <si>
    <t>J000151-05</t>
  </si>
  <si>
    <t>J000151-06</t>
  </si>
  <si>
    <t>J000151-07</t>
  </si>
  <si>
    <t>J000151-08</t>
  </si>
  <si>
    <t>J000151-09</t>
  </si>
  <si>
    <t>J000151-10</t>
  </si>
  <si>
    <t>J000151-11</t>
  </si>
  <si>
    <t>J000151-12</t>
  </si>
  <si>
    <t>J000151-13</t>
  </si>
  <si>
    <t>J000151-14</t>
  </si>
  <si>
    <t>J000151-15</t>
  </si>
  <si>
    <t>J000151-16</t>
  </si>
  <si>
    <t>J000151-17</t>
  </si>
  <si>
    <t>J000151-18</t>
  </si>
  <si>
    <t>J000151-19</t>
  </si>
  <si>
    <t>J000151-20</t>
  </si>
  <si>
    <t>J000171-01</t>
  </si>
  <si>
    <t>J000181-01</t>
  </si>
  <si>
    <t>J000191-01</t>
  </si>
  <si>
    <t>J000201-01</t>
  </si>
  <si>
    <t>J000221-01</t>
  </si>
  <si>
    <t>J000231-01</t>
  </si>
  <si>
    <t>J000241-01</t>
  </si>
  <si>
    <t>J000241-02</t>
  </si>
  <si>
    <t>J000251-01</t>
  </si>
  <si>
    <t>J000251-02</t>
  </si>
  <si>
    <t>J000261-01</t>
  </si>
  <si>
    <t>J000281-01</t>
  </si>
  <si>
    <t>J000281-02</t>
  </si>
  <si>
    <t>J000281-03</t>
  </si>
  <si>
    <t>J000281-04</t>
  </si>
  <si>
    <t>J000281-05</t>
  </si>
  <si>
    <t>J000281-06</t>
  </si>
  <si>
    <t>J000281-07</t>
  </si>
  <si>
    <t>J000281-08</t>
  </si>
  <si>
    <t>J000281-09</t>
  </si>
  <si>
    <t>J000281-10</t>
  </si>
  <si>
    <t>J000281-11</t>
  </si>
  <si>
    <t>J000281-12</t>
  </si>
  <si>
    <t>J000281-13</t>
  </si>
  <si>
    <t>J000281-14</t>
  </si>
  <si>
    <t>J000281-15</t>
  </si>
  <si>
    <t>J000281-16</t>
  </si>
  <si>
    <t>J000281-17</t>
  </si>
  <si>
    <t>J000281-18</t>
  </si>
  <si>
    <t>J000281-19</t>
  </si>
  <si>
    <t>J000281-20</t>
  </si>
  <si>
    <t>J000281-21</t>
  </si>
  <si>
    <t>J000281-22</t>
  </si>
  <si>
    <t>J000281-23</t>
  </si>
  <si>
    <t>J000281-24</t>
  </si>
  <si>
    <t>J000281-25</t>
  </si>
  <si>
    <t>J000281-26</t>
  </si>
  <si>
    <t>J000281-27</t>
  </si>
  <si>
    <t>J000281-28</t>
  </si>
  <si>
    <t>J000281-29</t>
  </si>
  <si>
    <t>J000281-30</t>
  </si>
  <si>
    <t>J000281-31</t>
  </si>
  <si>
    <t>J000281-32</t>
  </si>
  <si>
    <t>J000281-33</t>
  </si>
  <si>
    <t>J000281-34</t>
  </si>
  <si>
    <t>J000281-35</t>
  </si>
  <si>
    <t>J000281-36</t>
  </si>
  <si>
    <t>J000281-37</t>
  </si>
  <si>
    <t>J000281-38</t>
  </si>
  <si>
    <t>J000281-39</t>
  </si>
  <si>
    <t>J000291-01</t>
  </si>
  <si>
    <t>J000291-02</t>
  </si>
  <si>
    <t>J000291-03</t>
  </si>
  <si>
    <t>J000291-04</t>
  </si>
  <si>
    <t>J000291-05</t>
  </si>
  <si>
    <t>J000291-06</t>
  </si>
  <si>
    <t>J000291-07</t>
  </si>
  <si>
    <t>J000291-08</t>
  </si>
  <si>
    <t>J000291-09</t>
  </si>
  <si>
    <t>J000291-10</t>
  </si>
  <si>
    <t>J000291-11</t>
  </si>
  <si>
    <t>J000291-12</t>
  </si>
  <si>
    <t>J000291-13</t>
  </si>
  <si>
    <t>J000291-14</t>
  </si>
  <si>
    <t>J000291-15</t>
  </si>
  <si>
    <t>J000291-16</t>
  </si>
  <si>
    <t>J000291-17</t>
  </si>
  <si>
    <t>J000291-18</t>
  </si>
  <si>
    <t>J000291-19</t>
  </si>
  <si>
    <t>J000291-20</t>
  </si>
  <si>
    <t>J000291-21</t>
  </si>
  <si>
    <t>J000291-22</t>
  </si>
  <si>
    <t>J000291-23</t>
  </si>
  <si>
    <t>J000291-24</t>
  </si>
  <si>
    <t>J000291-25</t>
  </si>
  <si>
    <t>J000291-26</t>
  </si>
  <si>
    <t>J000291-27</t>
  </si>
  <si>
    <t>J000291-28</t>
  </si>
  <si>
    <t>J000291-29</t>
  </si>
  <si>
    <t>J000291-30</t>
  </si>
  <si>
    <t>J000291-31</t>
  </si>
  <si>
    <t>J000291-32</t>
  </si>
  <si>
    <t>J000291-33</t>
  </si>
  <si>
    <t>J000291-34</t>
  </si>
  <si>
    <t>J000291-35</t>
  </si>
  <si>
    <t>J000291-36</t>
  </si>
  <si>
    <t>J000291-37</t>
  </si>
  <si>
    <t>J000291-38</t>
  </si>
  <si>
    <t>J000301-01</t>
  </si>
  <si>
    <t>J000311-01</t>
  </si>
  <si>
    <t>J000321-01</t>
  </si>
  <si>
    <t>J000321-02</t>
  </si>
  <si>
    <t>J000321-03</t>
  </si>
  <si>
    <t>J000321-04</t>
  </si>
  <si>
    <t>J000321-05</t>
  </si>
  <si>
    <t>J000321-06</t>
  </si>
  <si>
    <t>J000321-07</t>
  </si>
  <si>
    <t>J000321-08</t>
  </si>
  <si>
    <t>J000321-09</t>
  </si>
  <si>
    <t>J000321-10</t>
  </si>
  <si>
    <t>J000321-11</t>
  </si>
  <si>
    <t>J000321-12</t>
  </si>
  <si>
    <t>J000321-13</t>
  </si>
  <si>
    <t>J000321-14</t>
  </si>
  <si>
    <t>J000321-15</t>
  </si>
  <si>
    <t>J000321-16</t>
  </si>
  <si>
    <t>J000321-17</t>
  </si>
  <si>
    <t>J000321-18</t>
  </si>
  <si>
    <t>J000321-19</t>
  </si>
  <si>
    <t>J000321-20</t>
  </si>
  <si>
    <t>J000321-21</t>
  </si>
  <si>
    <t>J000321-22</t>
  </si>
  <si>
    <t>J000321-23</t>
  </si>
  <si>
    <t>J000321-24</t>
  </si>
  <si>
    <t>J000321-25</t>
  </si>
  <si>
    <t>J000321-26</t>
  </si>
  <si>
    <t>J000321-27</t>
  </si>
  <si>
    <t>J000321-28</t>
  </si>
  <si>
    <t>J000321-29</t>
  </si>
  <si>
    <t>J000321-30</t>
  </si>
  <si>
    <t>J000321-31</t>
  </si>
  <si>
    <t>J000321-32</t>
  </si>
  <si>
    <t>J000321-33</t>
  </si>
  <si>
    <t>J000321-34</t>
  </si>
  <si>
    <t>J000321-35</t>
  </si>
  <si>
    <t>J000321-36</t>
  </si>
  <si>
    <t>J000321-37</t>
  </si>
  <si>
    <t>J000321-38</t>
  </si>
  <si>
    <t>J000331-01</t>
  </si>
  <si>
    <t>J000341-01</t>
  </si>
  <si>
    <t>J000351-01</t>
  </si>
  <si>
    <t>J000361-01</t>
  </si>
  <si>
    <t>J000371-01</t>
  </si>
  <si>
    <t>J000381-01</t>
  </si>
  <si>
    <t>J000391-01</t>
  </si>
  <si>
    <t>J000401-01</t>
  </si>
  <si>
    <t>J000431-01</t>
  </si>
  <si>
    <t>J000431-02</t>
  </si>
  <si>
    <t>J000451-01</t>
  </si>
  <si>
    <t>J000461-01</t>
  </si>
  <si>
    <t>J000471-01</t>
  </si>
  <si>
    <t>J000481-01</t>
  </si>
  <si>
    <t>J000491-01</t>
  </si>
  <si>
    <t>J000501-01</t>
  </si>
  <si>
    <t>J000501-02</t>
  </si>
  <si>
    <t>J000501-03</t>
  </si>
  <si>
    <t>J000501-04</t>
  </si>
  <si>
    <t>J000501-05</t>
  </si>
  <si>
    <t>J000501-06</t>
  </si>
  <si>
    <t>J000501-07</t>
  </si>
  <si>
    <t>J000501-08</t>
  </si>
  <si>
    <t>J000501-09</t>
  </si>
  <si>
    <t>J000501-10</t>
  </si>
  <si>
    <t>J000501-11</t>
  </si>
  <si>
    <t>J000501-12</t>
  </si>
  <si>
    <t>J000501-13</t>
  </si>
  <si>
    <t>J000501-14</t>
  </si>
  <si>
    <t>J000501-15</t>
  </si>
  <si>
    <t>J000501-16</t>
  </si>
  <si>
    <t>J000501-17</t>
  </si>
  <si>
    <t>J000501-18</t>
  </si>
  <si>
    <t>J000501-19</t>
  </si>
  <si>
    <t>J000501-20</t>
  </si>
  <si>
    <t>J000501-21</t>
  </si>
  <si>
    <t>J000501-22</t>
  </si>
  <si>
    <t>J000501-23</t>
  </si>
  <si>
    <t>J000501-24</t>
  </si>
  <si>
    <t>J000501-25</t>
  </si>
  <si>
    <t>J000501-26</t>
  </si>
  <si>
    <t>J000501-27</t>
  </si>
  <si>
    <t>J000501-28</t>
  </si>
  <si>
    <t>J000501-29</t>
  </si>
  <si>
    <t>J000511-01</t>
  </si>
  <si>
    <t>J000511-02</t>
  </si>
  <si>
    <t>J000511-03</t>
  </si>
  <si>
    <t>J000511-04</t>
  </si>
  <si>
    <t>J000511-05</t>
  </si>
  <si>
    <t>J000511-06</t>
  </si>
  <si>
    <t>J000511-07</t>
  </si>
  <si>
    <t>J000511-08</t>
  </si>
  <si>
    <t>J000511-09</t>
  </si>
  <si>
    <t>J000511-10</t>
  </si>
  <si>
    <t>J000511-11</t>
  </si>
  <si>
    <t>J000511-12</t>
  </si>
  <si>
    <t>J000511-13</t>
  </si>
  <si>
    <t>J000511-14</t>
  </si>
  <si>
    <t>J000511-15</t>
  </si>
  <si>
    <t>J000511-16</t>
  </si>
  <si>
    <t>J000511-17</t>
  </si>
  <si>
    <t>J000511-18</t>
  </si>
  <si>
    <t>J000511-19</t>
  </si>
  <si>
    <t>J000511-20</t>
  </si>
  <si>
    <t>J000511-21</t>
  </si>
  <si>
    <t>J000511-22</t>
  </si>
  <si>
    <t>J000511-23</t>
  </si>
  <si>
    <t>J000511-24</t>
  </si>
  <si>
    <t>J000511-25</t>
  </si>
  <si>
    <t>J000511-26</t>
  </si>
  <si>
    <t>J000511-27</t>
  </si>
  <si>
    <t>J000511-28</t>
  </si>
  <si>
    <t>J000511-29</t>
  </si>
  <si>
    <t>J000511-30</t>
  </si>
  <si>
    <t>J000511-31</t>
  </si>
  <si>
    <t>J000511-32</t>
  </si>
  <si>
    <t>J000511-33</t>
  </si>
  <si>
    <t>J000511-34</t>
  </si>
  <si>
    <t>J000511-35</t>
  </si>
  <si>
    <t>J000511-36</t>
  </si>
  <si>
    <t>J000511-37</t>
  </si>
  <si>
    <t>J000521-01</t>
  </si>
  <si>
    <t>J000521-02</t>
  </si>
  <si>
    <t>J000521-03</t>
  </si>
  <si>
    <t>J000521-04</t>
  </si>
  <si>
    <t>J000521-05</t>
  </si>
  <si>
    <t>J000521-06</t>
  </si>
  <si>
    <t>J000521-07</t>
  </si>
  <si>
    <t>J000521-08</t>
  </si>
  <si>
    <t>J000521-09</t>
  </si>
  <si>
    <t>J000521-10</t>
  </si>
  <si>
    <t>J000521-11</t>
  </si>
  <si>
    <t>J000521-12</t>
  </si>
  <si>
    <t>J000521-13</t>
  </si>
  <si>
    <t>J000521-14</t>
  </si>
  <si>
    <t>J000521-15</t>
  </si>
  <si>
    <t>J000521-16</t>
  </si>
  <si>
    <t>J000521-17</t>
  </si>
  <si>
    <t>J000521-18</t>
  </si>
  <si>
    <t>J000521-19</t>
  </si>
  <si>
    <t>J000521-20</t>
  </si>
  <si>
    <t>J000521-21</t>
  </si>
  <si>
    <t>J000521-22</t>
  </si>
  <si>
    <t>J000521-23</t>
  </si>
  <si>
    <t>J000521-24</t>
  </si>
  <si>
    <t>J000521-25</t>
  </si>
  <si>
    <t>J000521-26</t>
  </si>
  <si>
    <t>J000521-27</t>
  </si>
  <si>
    <t>J000521-28</t>
  </si>
  <si>
    <t>J000521-29</t>
  </si>
  <si>
    <t>J000521-30</t>
  </si>
  <si>
    <t>J000521-31</t>
  </si>
  <si>
    <t>J000521-32</t>
  </si>
  <si>
    <t>J000521-33</t>
  </si>
  <si>
    <t>J000521-34</t>
  </si>
  <si>
    <t>J000521-35</t>
  </si>
  <si>
    <t>J000521-36</t>
  </si>
  <si>
    <t>J000521-37</t>
  </si>
  <si>
    <t>J000521-38</t>
  </si>
  <si>
    <t>J000521-39</t>
  </si>
  <si>
    <t>J000531-01</t>
  </si>
  <si>
    <t>J000541-01</t>
  </si>
  <si>
    <t>J000551-01</t>
  </si>
  <si>
    <t>J000561-01</t>
  </si>
  <si>
    <t>J000571-01</t>
  </si>
  <si>
    <t>J000571-02</t>
  </si>
  <si>
    <t>J000581-01</t>
  </si>
  <si>
    <t>J000581-02</t>
  </si>
  <si>
    <t>J000591-01</t>
  </si>
  <si>
    <t>J000601-01</t>
  </si>
  <si>
    <t>J000601-02</t>
  </si>
  <si>
    <t>J000601-03</t>
  </si>
  <si>
    <t>J000601-04</t>
  </si>
  <si>
    <t>J000601-05</t>
  </si>
  <si>
    <t>J000601-06</t>
  </si>
  <si>
    <t>J000601-07</t>
  </si>
  <si>
    <t>J000601-08</t>
  </si>
  <si>
    <t>J000611-01</t>
  </si>
  <si>
    <t>J000611-02</t>
  </si>
  <si>
    <t>J000611-03</t>
  </si>
  <si>
    <t>J000611-04</t>
  </si>
  <si>
    <t>J000611-05</t>
  </si>
  <si>
    <t>J000611-06</t>
  </si>
  <si>
    <t>J000611-07</t>
  </si>
  <si>
    <t>J000611-08</t>
  </si>
  <si>
    <t>J000611-09</t>
  </si>
  <si>
    <t>J000611-10</t>
  </si>
  <si>
    <t>J000611-11</t>
  </si>
  <si>
    <t>J000611-12</t>
  </si>
  <si>
    <t>J000611-13</t>
  </si>
  <si>
    <t>J000611-14</t>
  </si>
  <si>
    <t>J000611-15</t>
  </si>
  <si>
    <t>J000611-16</t>
  </si>
  <si>
    <t>J000611-17</t>
  </si>
  <si>
    <t>J000611-18</t>
  </si>
  <si>
    <t>J000611-19</t>
  </si>
  <si>
    <t>J000611-20</t>
  </si>
  <si>
    <t>J000611-21</t>
  </si>
  <si>
    <t>J000611-22</t>
  </si>
  <si>
    <t>J000611-23</t>
  </si>
  <si>
    <t>J000611-24</t>
  </si>
  <si>
    <t>J000611-25</t>
  </si>
  <si>
    <t>J000611-26</t>
  </si>
  <si>
    <t>J000611-27</t>
  </si>
  <si>
    <t>J000611-28</t>
  </si>
  <si>
    <t>J000611-29</t>
  </si>
  <si>
    <t>J000611-30</t>
  </si>
  <si>
    <t>J000611-31</t>
  </si>
  <si>
    <t>J000611-32</t>
  </si>
  <si>
    <t>J000611-33</t>
  </si>
  <si>
    <t>J000611-34</t>
  </si>
  <si>
    <t>J000611-35</t>
  </si>
  <si>
    <t>J000611-36</t>
  </si>
  <si>
    <t>J000621-01</t>
  </si>
  <si>
    <t>J000621-02</t>
  </si>
  <si>
    <t>J000621-03</t>
  </si>
  <si>
    <t>J000621-04</t>
  </si>
  <si>
    <t>J000621-05</t>
  </si>
  <si>
    <t>J000621-06</t>
  </si>
  <si>
    <t>J000621-07</t>
  </si>
  <si>
    <t>J000621-08</t>
  </si>
  <si>
    <t>J000621-09</t>
  </si>
  <si>
    <t>J000621-10</t>
  </si>
  <si>
    <t>J000621-11</t>
  </si>
  <si>
    <t>J000621-12</t>
  </si>
  <si>
    <t>J000621-13</t>
  </si>
  <si>
    <t>J000621-14</t>
  </si>
  <si>
    <t>J000621-15</t>
  </si>
  <si>
    <t>J000621-16</t>
  </si>
  <si>
    <t>J000621-17</t>
  </si>
  <si>
    <t>J000621-18</t>
  </si>
  <si>
    <t>J000621-19</t>
  </si>
  <si>
    <t>J000621-20</t>
  </si>
  <si>
    <t>J000621-21</t>
  </si>
  <si>
    <t>J000621-22</t>
  </si>
  <si>
    <t>J000621-23</t>
  </si>
  <si>
    <t>J000621-24</t>
  </si>
  <si>
    <t>J000621-25</t>
  </si>
  <si>
    <t>J000621-26</t>
  </si>
  <si>
    <t>J000621-27</t>
  </si>
  <si>
    <t>J000621-28</t>
  </si>
  <si>
    <t>J000621-29</t>
  </si>
  <si>
    <t>J000621-30</t>
  </si>
  <si>
    <t>J000621-31</t>
  </si>
  <si>
    <t>J000621-32</t>
  </si>
  <si>
    <t>J000621-33</t>
  </si>
  <si>
    <t>J000621-34</t>
  </si>
  <si>
    <t>J000621-35</t>
  </si>
  <si>
    <t>J000621-36</t>
  </si>
  <si>
    <t>J000621-37</t>
  </si>
  <si>
    <t>J000631-01</t>
  </si>
  <si>
    <t>J000641-01</t>
  </si>
  <si>
    <t>J000651-01</t>
  </si>
  <si>
    <t>J000661-01</t>
  </si>
  <si>
    <t>J000671-01</t>
  </si>
  <si>
    <t>J000681-01</t>
  </si>
  <si>
    <t>J000681-02</t>
  </si>
  <si>
    <t>J000681-03</t>
  </si>
  <si>
    <t>J000681-04</t>
  </si>
  <si>
    <t>J000681-05</t>
  </si>
  <si>
    <t>J000681-06</t>
  </si>
  <si>
    <t>J000681-07</t>
  </si>
  <si>
    <t>J000681-08</t>
  </si>
  <si>
    <t>J000681-09</t>
  </si>
  <si>
    <t>J000681-10</t>
  </si>
  <si>
    <t>J000681-11</t>
  </si>
  <si>
    <t>J000681-12</t>
  </si>
  <si>
    <t>J000681-13</t>
  </si>
  <si>
    <t>J000681-14</t>
  </si>
  <si>
    <t>J000681-15</t>
  </si>
  <si>
    <t>J000681-16</t>
  </si>
  <si>
    <t>J000681-17</t>
  </si>
  <si>
    <t>J000681-18</t>
  </si>
  <si>
    <t>J000681-19</t>
  </si>
  <si>
    <t>J000681-20</t>
  </si>
  <si>
    <t>J000681-21</t>
  </si>
  <si>
    <t>J000681-22</t>
  </si>
  <si>
    <t>J000681-23</t>
  </si>
  <si>
    <t>J000681-24</t>
  </si>
  <si>
    <t>J000681-25</t>
  </si>
  <si>
    <t>J000701-01</t>
  </si>
  <si>
    <t>J000711-01</t>
  </si>
  <si>
    <t>J000721-01</t>
  </si>
  <si>
    <t>J000731-01</t>
  </si>
  <si>
    <t>J000731-02</t>
  </si>
  <si>
    <t>J000731-03</t>
  </si>
  <si>
    <t>J000731-04</t>
  </si>
  <si>
    <t>J000731-05</t>
  </si>
  <si>
    <t>J000731-06</t>
  </si>
  <si>
    <t>J000731-07</t>
  </si>
  <si>
    <t>J000731-08</t>
  </si>
  <si>
    <t>J000731-09</t>
  </si>
  <si>
    <t>J000731-10</t>
  </si>
  <si>
    <t>J000731-11</t>
  </si>
  <si>
    <t>J000731-12</t>
  </si>
  <si>
    <t>J000731-13</t>
  </si>
  <si>
    <t>J000731-14</t>
  </si>
  <si>
    <t>J000731-15</t>
  </si>
  <si>
    <t>J000731-16</t>
  </si>
  <si>
    <t>J000731-17</t>
  </si>
  <si>
    <t>J000731-18</t>
  </si>
  <si>
    <t>J000731-19</t>
  </si>
  <si>
    <t>J000731-20</t>
  </si>
  <si>
    <t>J000731-21</t>
  </si>
  <si>
    <t>J000731-22</t>
  </si>
  <si>
    <t>J000731-23</t>
  </si>
  <si>
    <t>J000731-24</t>
  </si>
  <si>
    <t>J000731-25</t>
  </si>
  <si>
    <t>J000731-26</t>
  </si>
  <si>
    <t>J000731-27</t>
  </si>
  <si>
    <t>J000731-28</t>
  </si>
  <si>
    <t>J000731-29</t>
  </si>
  <si>
    <t>J000731-30</t>
  </si>
  <si>
    <t>J000731-31</t>
  </si>
  <si>
    <t>J000731-32</t>
  </si>
  <si>
    <t>J000731-33</t>
  </si>
  <si>
    <t>J000731-34</t>
  </si>
  <si>
    <t>J000731-35</t>
  </si>
  <si>
    <t>J000731-36</t>
  </si>
  <si>
    <t>J000731-37</t>
  </si>
  <si>
    <t>J000731-38</t>
  </si>
  <si>
    <t>J000731-39</t>
  </si>
  <si>
    <t>J000731-40</t>
  </si>
  <si>
    <t>J000731-41</t>
  </si>
  <si>
    <t>J000731-42</t>
  </si>
  <si>
    <t>J000741-01</t>
  </si>
  <si>
    <t>J000741-02</t>
  </si>
  <si>
    <t>J000741-03</t>
  </si>
  <si>
    <t>J000741-04</t>
  </si>
  <si>
    <t>J000741-05</t>
  </si>
  <si>
    <t>J000741-06</t>
  </si>
  <si>
    <t>J000741-07</t>
  </si>
  <si>
    <t>J000741-08</t>
  </si>
  <si>
    <t>J000741-09</t>
  </si>
  <si>
    <t>J000741-10</t>
  </si>
  <si>
    <t>J000741-11</t>
  </si>
  <si>
    <t>J000741-12</t>
  </si>
  <si>
    <t>J000741-13</t>
  </si>
  <si>
    <t>J000741-14</t>
  </si>
  <si>
    <t>J000741-15</t>
  </si>
  <si>
    <t>J000741-16</t>
  </si>
  <si>
    <t>J000741-17</t>
  </si>
  <si>
    <t>J000741-18</t>
  </si>
  <si>
    <t>J000741-19</t>
  </si>
  <si>
    <t>J000741-20</t>
  </si>
  <si>
    <t>J000741-21</t>
  </si>
  <si>
    <t>J000741-22</t>
  </si>
  <si>
    <t>J000741-23</t>
  </si>
  <si>
    <t>J000741-24</t>
  </si>
  <si>
    <t>J000741-25</t>
  </si>
  <si>
    <t>J000741-26</t>
  </si>
  <si>
    <t>J000741-27</t>
  </si>
  <si>
    <t>J000741-28</t>
  </si>
  <si>
    <t>J000741-29</t>
  </si>
  <si>
    <t>J000741-30</t>
  </si>
  <si>
    <t>J000741-31</t>
  </si>
  <si>
    <t>J000741-32</t>
  </si>
  <si>
    <t>J000741-33</t>
  </si>
  <si>
    <t>J000741-34</t>
  </si>
  <si>
    <t>J000741-35</t>
  </si>
  <si>
    <t>J000741-36</t>
  </si>
  <si>
    <t>J000751-01</t>
  </si>
  <si>
    <t>J000761-01</t>
  </si>
  <si>
    <t>J000771-01</t>
  </si>
  <si>
    <t>J000781-01</t>
  </si>
  <si>
    <t>J000791-01</t>
  </si>
  <si>
    <t>J000801-01</t>
  </si>
  <si>
    <t>J000801-02</t>
  </si>
  <si>
    <t>J000811-01</t>
  </si>
  <si>
    <t>J000811-02</t>
  </si>
  <si>
    <t>J000811-03</t>
  </si>
  <si>
    <t>J000811-04</t>
  </si>
  <si>
    <t>J000811-05</t>
  </si>
  <si>
    <t>J000811-06</t>
  </si>
  <si>
    <t>J000811-07</t>
  </si>
  <si>
    <t>J000811-08</t>
  </si>
  <si>
    <t>J000811-09</t>
  </si>
  <si>
    <t>J000811-10</t>
  </si>
  <si>
    <t>J000811-11</t>
  </si>
  <si>
    <t>J000811-12</t>
  </si>
  <si>
    <t>J000811-13</t>
  </si>
  <si>
    <t>J000811-14</t>
  </si>
  <si>
    <t>J000811-15</t>
  </si>
  <si>
    <t>J000811-16</t>
  </si>
  <si>
    <t>J000811-17</t>
  </si>
  <si>
    <t>J000811-18</t>
  </si>
  <si>
    <t>J000811-19</t>
  </si>
  <si>
    <t>J000811-20</t>
  </si>
  <si>
    <t>J000811-21</t>
  </si>
  <si>
    <t>J000811-22</t>
  </si>
  <si>
    <t>J000811-23</t>
  </si>
  <si>
    <t>J000811-24</t>
  </si>
  <si>
    <t>J000811-25</t>
  </si>
  <si>
    <t>J000811-26</t>
  </si>
  <si>
    <t>J000811-27</t>
  </si>
  <si>
    <t>J000821-01</t>
  </si>
  <si>
    <t>山本運輸</t>
    <rPh sb="0" eb="2">
      <t>ヤマモト</t>
    </rPh>
    <rPh sb="2" eb="4">
      <t>ウンユ</t>
    </rPh>
    <phoneticPr fontId="2"/>
  </si>
  <si>
    <t>山本運輸</t>
    <rPh sb="0" eb="4">
      <t>ヤマモトウンユ</t>
    </rPh>
    <phoneticPr fontId="2"/>
  </si>
  <si>
    <t>鴻池運輸</t>
    <rPh sb="0" eb="4">
      <t>コウノイケウンユ</t>
    </rPh>
    <phoneticPr fontId="2"/>
  </si>
  <si>
    <t>研究所</t>
    <rPh sb="0" eb="3">
      <t>ケンキュウジョ</t>
    </rPh>
    <phoneticPr fontId="2"/>
  </si>
  <si>
    <t>入江運輸</t>
    <rPh sb="0" eb="2">
      <t>イリエ</t>
    </rPh>
    <rPh sb="2" eb="4">
      <t>ウンユ</t>
    </rPh>
    <phoneticPr fontId="2"/>
  </si>
  <si>
    <t>研究所</t>
    <rPh sb="0" eb="3">
      <t>ケンキュウショ</t>
    </rPh>
    <phoneticPr fontId="2"/>
  </si>
  <si>
    <t>セイリツ工業</t>
    <rPh sb="4" eb="6">
      <t>コウギョウ</t>
    </rPh>
    <phoneticPr fontId="2"/>
  </si>
  <si>
    <t>GL201T07-5-2</t>
  </si>
  <si>
    <t>GL201T07-5</t>
  </si>
  <si>
    <t>GL201T07-6</t>
  </si>
  <si>
    <t>GL203T02-2</t>
  </si>
  <si>
    <t>GL203T02-3</t>
  </si>
  <si>
    <t>GL203T02-3-2</t>
  </si>
  <si>
    <t>FC208T02-11</t>
  </si>
  <si>
    <t>FC208T02-12</t>
  </si>
  <si>
    <t>FC208T02-14</t>
  </si>
  <si>
    <t>FC208T02-15</t>
  </si>
  <si>
    <t>FC208T02-16</t>
  </si>
  <si>
    <t>FC208T02-17</t>
  </si>
  <si>
    <t>FC208T02-18</t>
  </si>
  <si>
    <t>FC112T02-5</t>
  </si>
  <si>
    <t>FC208T02-1</t>
  </si>
  <si>
    <t>FC208T02-2</t>
  </si>
  <si>
    <t>FC208T02-3</t>
  </si>
  <si>
    <t>FC208T02-4</t>
  </si>
  <si>
    <t>FC208T02-5</t>
  </si>
  <si>
    <t>FC208T02-7</t>
  </si>
  <si>
    <t>FC208T02-8</t>
  </si>
  <si>
    <t>FC208T02-9</t>
  </si>
  <si>
    <t>GL104T07-6-1</t>
  </si>
  <si>
    <t>GL104T07-3-2</t>
  </si>
  <si>
    <t>GL209T02-13</t>
  </si>
  <si>
    <t>GL209T02-4</t>
  </si>
  <si>
    <t>GL212T01-2</t>
  </si>
  <si>
    <t>J22D2205</t>
  </si>
  <si>
    <t>J22D2205-25</t>
  </si>
  <si>
    <t>J22A2701-01</t>
  </si>
  <si>
    <t>J22A2701-02</t>
  </si>
  <si>
    <t>J22D2204</t>
  </si>
  <si>
    <t>J22D2205-7</t>
  </si>
  <si>
    <t>J22D2205-8</t>
  </si>
  <si>
    <t>J22D2205-9</t>
  </si>
  <si>
    <t>J22D2205-10</t>
  </si>
  <si>
    <t>J22D2205-11</t>
  </si>
  <si>
    <t>J22D2205-12</t>
  </si>
  <si>
    <t>J22D2205-13</t>
  </si>
  <si>
    <t>J22D2205-14</t>
  </si>
  <si>
    <t>ない</t>
  </si>
  <si>
    <t>J22G1308</t>
  </si>
  <si>
    <t>J22I2102</t>
  </si>
  <si>
    <t>J22I2105</t>
  </si>
  <si>
    <t>J22I2106</t>
  </si>
  <si>
    <t>J23F0703-26</t>
  </si>
  <si>
    <t>J23F0703-27</t>
  </si>
  <si>
    <t>J23F0703-28</t>
  </si>
  <si>
    <t>J23F0703-29</t>
  </si>
  <si>
    <t>J23F0703-30</t>
  </si>
  <si>
    <t>J23F0703-31</t>
  </si>
  <si>
    <t>J23F0703-32</t>
  </si>
  <si>
    <t>J23F0703-33</t>
  </si>
  <si>
    <t>J23F0703-34</t>
  </si>
  <si>
    <t>J23F0703-35</t>
  </si>
  <si>
    <t>J23F0703-36</t>
  </si>
  <si>
    <t>J23F0703-37</t>
  </si>
  <si>
    <t>J23F0703-38</t>
  </si>
  <si>
    <t>J23F0703-39</t>
  </si>
  <si>
    <t>J23F0703-40</t>
  </si>
  <si>
    <t>J23F0703-41</t>
  </si>
  <si>
    <t>J23F0703-01</t>
  </si>
  <si>
    <t>J23F0704</t>
  </si>
  <si>
    <t>J23F0705</t>
  </si>
  <si>
    <t>オガサハラ</t>
    <phoneticPr fontId="2"/>
  </si>
  <si>
    <t>デコラティブ</t>
    <phoneticPr fontId="2"/>
  </si>
  <si>
    <t>ジェイトリム</t>
    <phoneticPr fontId="2"/>
  </si>
  <si>
    <t>エクシング</t>
    <phoneticPr fontId="2"/>
  </si>
  <si>
    <t>品番チェック(製品名/材料名)</t>
    <rPh sb="0" eb="2">
      <t>ヒンバン</t>
    </rPh>
    <phoneticPr fontId="1"/>
  </si>
  <si>
    <t>新ロット</t>
    <rPh sb="0" eb="1">
      <t>シン</t>
    </rPh>
    <phoneticPr fontId="1"/>
  </si>
  <si>
    <t>在庫(本)</t>
    <rPh sb="0" eb="2">
      <t>ザイコ</t>
    </rPh>
    <rPh sb="3" eb="4">
      <t>ホン</t>
    </rPh>
    <phoneticPr fontId="1"/>
  </si>
  <si>
    <t>保管場所</t>
    <rPh sb="0" eb="4">
      <t>ホカンバショ</t>
    </rPh>
    <phoneticPr fontId="1"/>
  </si>
  <si>
    <t>備考1</t>
    <rPh sb="0" eb="2">
      <t>ビコウ</t>
    </rPh>
    <phoneticPr fontId="1"/>
  </si>
  <si>
    <t>Name（在庫ロケーションID）</t>
  </si>
  <si>
    <t>サイト</t>
  </si>
  <si>
    <t>在庫ロケーションID（※１）</t>
  </si>
  <si>
    <t>SCM-050E-XFW</t>
    <phoneticPr fontId="1"/>
  </si>
  <si>
    <t>K005041-01</t>
    <phoneticPr fontId="1"/>
  </si>
  <si>
    <t>GL201T07-5-2</t>
    <phoneticPr fontId="1"/>
  </si>
  <si>
    <t>山本運輸</t>
    <rPh sb="0" eb="2">
      <t>ヤマモト</t>
    </rPh>
    <rPh sb="2" eb="4">
      <t>ウンユ</t>
    </rPh>
    <phoneticPr fontId="1"/>
  </si>
  <si>
    <t>鴻池運輸</t>
    <rPh sb="0" eb="4">
      <t>コウノイケウンユ</t>
    </rPh>
    <phoneticPr fontId="1"/>
  </si>
  <si>
    <t>1101(鴻池運輸)</t>
  </si>
  <si>
    <t>01(社外倉庫)</t>
  </si>
  <si>
    <t>1101</t>
  </si>
  <si>
    <t>K005051-01</t>
    <phoneticPr fontId="1"/>
  </si>
  <si>
    <t>GL201T07-5</t>
    <phoneticPr fontId="1"/>
  </si>
  <si>
    <t>1102(山本運輸)</t>
  </si>
  <si>
    <t>1102</t>
  </si>
  <si>
    <t>K005061-01</t>
    <phoneticPr fontId="1"/>
  </si>
  <si>
    <t>GL201T07-6</t>
    <phoneticPr fontId="1"/>
  </si>
  <si>
    <t>山本運輸</t>
    <rPh sb="0" eb="4">
      <t>ヤマモトウンユ</t>
    </rPh>
    <phoneticPr fontId="1"/>
  </si>
  <si>
    <t>入江運輸</t>
    <rPh sb="0" eb="2">
      <t>イリエ</t>
    </rPh>
    <rPh sb="2" eb="4">
      <t>ウンユ</t>
    </rPh>
    <phoneticPr fontId="1"/>
  </si>
  <si>
    <t>1103(入江運輸)</t>
  </si>
  <si>
    <t>1103</t>
  </si>
  <si>
    <t>K005091-01</t>
    <phoneticPr fontId="1"/>
  </si>
  <si>
    <t>GL203T02-2</t>
    <phoneticPr fontId="1"/>
  </si>
  <si>
    <t>デコラティブ</t>
    <phoneticPr fontId="1"/>
  </si>
  <si>
    <t>1201(デコラティブ)</t>
  </si>
  <si>
    <t>1201</t>
  </si>
  <si>
    <t>K005101-01</t>
    <phoneticPr fontId="1"/>
  </si>
  <si>
    <t>GL203T02-3</t>
    <phoneticPr fontId="1"/>
  </si>
  <si>
    <t>セイリツ工業</t>
    <rPh sb="4" eb="6">
      <t>コウギョウ</t>
    </rPh>
    <phoneticPr fontId="1"/>
  </si>
  <si>
    <t>1202(セイリツ工業)</t>
  </si>
  <si>
    <t>1202</t>
  </si>
  <si>
    <t>K005101-02</t>
    <phoneticPr fontId="1"/>
  </si>
  <si>
    <t>GL203T02-3-2</t>
    <phoneticPr fontId="1"/>
  </si>
  <si>
    <t>ジェイトリム</t>
    <phoneticPr fontId="1"/>
  </si>
  <si>
    <t>1203(ジェイトリム)</t>
  </si>
  <si>
    <t>1203</t>
  </si>
  <si>
    <t>K005551-01</t>
    <phoneticPr fontId="1"/>
  </si>
  <si>
    <t>FC208T02-11</t>
    <phoneticPr fontId="1"/>
  </si>
  <si>
    <t>エクシング</t>
    <phoneticPr fontId="1"/>
  </si>
  <si>
    <t>1204(エクシング)</t>
  </si>
  <si>
    <t>1204</t>
  </si>
  <si>
    <t>K005561-01</t>
    <phoneticPr fontId="1"/>
  </si>
  <si>
    <t>FC208T02-12</t>
    <phoneticPr fontId="1"/>
  </si>
  <si>
    <t>1205(BCロジ)</t>
  </si>
  <si>
    <t>1205</t>
  </si>
  <si>
    <t>K005571-01</t>
    <phoneticPr fontId="1"/>
  </si>
  <si>
    <t>FC208T02-14</t>
    <phoneticPr fontId="1"/>
  </si>
  <si>
    <t>研究所</t>
    <rPh sb="0" eb="3">
      <t>ケンキュウジョ</t>
    </rPh>
    <phoneticPr fontId="1"/>
  </si>
  <si>
    <t>3101(研究所)</t>
  </si>
  <si>
    <t>03(社内倉庫)</t>
  </si>
  <si>
    <t>3101</t>
  </si>
  <si>
    <t>K005581-01</t>
    <phoneticPr fontId="1"/>
  </si>
  <si>
    <t>FC208T02-15</t>
    <phoneticPr fontId="1"/>
  </si>
  <si>
    <t>3102(使用済)</t>
  </si>
  <si>
    <t>3102</t>
  </si>
  <si>
    <t>K005591-01</t>
    <phoneticPr fontId="1"/>
  </si>
  <si>
    <t>FC208T02-16</t>
    <phoneticPr fontId="1"/>
  </si>
  <si>
    <t>オガサハラ</t>
    <phoneticPr fontId="1"/>
  </si>
  <si>
    <t>K005601-01</t>
    <phoneticPr fontId="1"/>
  </si>
  <si>
    <t>FC208T02-17</t>
    <phoneticPr fontId="1"/>
  </si>
  <si>
    <t>K005611-01</t>
    <phoneticPr fontId="1"/>
  </si>
  <si>
    <t>FC208T02-18</t>
    <phoneticPr fontId="1"/>
  </si>
  <si>
    <t>SCM-300G-XNW</t>
    <phoneticPr fontId="1"/>
  </si>
  <si>
    <t>K005461-01</t>
    <phoneticPr fontId="1"/>
  </si>
  <si>
    <t>FC112T02-5</t>
    <phoneticPr fontId="1"/>
  </si>
  <si>
    <t>K005471-01</t>
    <phoneticPr fontId="1"/>
  </si>
  <si>
    <t>FC208T02-1</t>
    <phoneticPr fontId="1"/>
  </si>
  <si>
    <t>K005481-01</t>
    <phoneticPr fontId="1"/>
  </si>
  <si>
    <t>FC208T02-2</t>
    <phoneticPr fontId="1"/>
  </si>
  <si>
    <t>K005491-01</t>
    <phoneticPr fontId="1"/>
  </si>
  <si>
    <t>FC208T02-3</t>
    <phoneticPr fontId="1"/>
  </si>
  <si>
    <t>K005501-01</t>
    <phoneticPr fontId="1"/>
  </si>
  <si>
    <t>FC208T02-4</t>
    <phoneticPr fontId="1"/>
  </si>
  <si>
    <t>K005511-01</t>
    <phoneticPr fontId="1"/>
  </si>
  <si>
    <t>FC208T02-5</t>
    <phoneticPr fontId="1"/>
  </si>
  <si>
    <t>K005521-01</t>
    <phoneticPr fontId="1"/>
  </si>
  <si>
    <t>FC208T02-7</t>
    <phoneticPr fontId="1"/>
  </si>
  <si>
    <t>K005531-01</t>
    <phoneticPr fontId="1"/>
  </si>
  <si>
    <t>FC208T02-8</t>
    <phoneticPr fontId="1"/>
  </si>
  <si>
    <t>K005541-01</t>
    <phoneticPr fontId="1"/>
  </si>
  <si>
    <t>FC208T02-9</t>
    <phoneticPr fontId="1"/>
  </si>
  <si>
    <t>SCM-200E-XFS</t>
    <phoneticPr fontId="1"/>
  </si>
  <si>
    <t>GL104T07-6-1</t>
    <phoneticPr fontId="1"/>
  </si>
  <si>
    <t>SCM-200E-XFW</t>
    <phoneticPr fontId="1"/>
  </si>
  <si>
    <t>GL104T07-3-2</t>
    <phoneticPr fontId="1"/>
  </si>
  <si>
    <t>GL209T02-13</t>
    <phoneticPr fontId="1"/>
  </si>
  <si>
    <t>GL209T02-4</t>
    <phoneticPr fontId="1"/>
  </si>
  <si>
    <t>K005121-01</t>
    <phoneticPr fontId="1"/>
  </si>
  <si>
    <t>GL212T01-2</t>
    <phoneticPr fontId="1"/>
  </si>
  <si>
    <t>SCF-A25M-XNS</t>
    <phoneticPr fontId="1"/>
  </si>
  <si>
    <t>J000051-01</t>
    <phoneticPr fontId="1"/>
  </si>
  <si>
    <t>J000061-01</t>
    <phoneticPr fontId="1"/>
  </si>
  <si>
    <t>J000071-01</t>
    <phoneticPr fontId="1"/>
  </si>
  <si>
    <t>J000081-01</t>
    <phoneticPr fontId="1"/>
  </si>
  <si>
    <t>J000091-01</t>
    <phoneticPr fontId="1"/>
  </si>
  <si>
    <t>J000101-01</t>
    <phoneticPr fontId="1"/>
  </si>
  <si>
    <t>J000111-01</t>
    <phoneticPr fontId="1"/>
  </si>
  <si>
    <t>J000121-01</t>
    <phoneticPr fontId="1"/>
  </si>
  <si>
    <t>J000131-01</t>
    <phoneticPr fontId="1"/>
  </si>
  <si>
    <t>J000141-01</t>
    <phoneticPr fontId="1"/>
  </si>
  <si>
    <t>J22D2205</t>
    <phoneticPr fontId="1"/>
  </si>
  <si>
    <t>J22D2205-25</t>
    <phoneticPr fontId="1"/>
  </si>
  <si>
    <t>J22A2701-01</t>
    <phoneticPr fontId="1"/>
  </si>
  <si>
    <t>J22A2701-02</t>
    <phoneticPr fontId="1"/>
  </si>
  <si>
    <t>J000151-01</t>
    <phoneticPr fontId="1"/>
  </si>
  <si>
    <t>J22D2204</t>
    <phoneticPr fontId="1"/>
  </si>
  <si>
    <t>J22D2205-7</t>
    <phoneticPr fontId="1"/>
  </si>
  <si>
    <t>J22D2205-8</t>
    <phoneticPr fontId="1"/>
  </si>
  <si>
    <t>J22D2205-9</t>
    <phoneticPr fontId="1"/>
  </si>
  <si>
    <t>J22D2205-10</t>
    <phoneticPr fontId="1"/>
  </si>
  <si>
    <t>J22D2205-11</t>
    <phoneticPr fontId="1"/>
  </si>
  <si>
    <t>J22D2205-12</t>
    <phoneticPr fontId="1"/>
  </si>
  <si>
    <t>J22D2205-13</t>
    <phoneticPr fontId="1"/>
  </si>
  <si>
    <t>J22D2205-14</t>
    <phoneticPr fontId="1"/>
  </si>
  <si>
    <t>J000171-01</t>
    <phoneticPr fontId="1"/>
  </si>
  <si>
    <t>J000181-01</t>
    <phoneticPr fontId="1"/>
  </si>
  <si>
    <t>J000191-01</t>
    <phoneticPr fontId="1"/>
  </si>
  <si>
    <t>J000201-01</t>
    <phoneticPr fontId="1"/>
  </si>
  <si>
    <t>J000221-01</t>
    <phoneticPr fontId="1"/>
  </si>
  <si>
    <t>J000231-01</t>
    <phoneticPr fontId="1"/>
  </si>
  <si>
    <t>J000241-01</t>
    <phoneticPr fontId="1"/>
  </si>
  <si>
    <t>J000251-01</t>
    <phoneticPr fontId="1"/>
  </si>
  <si>
    <t>J000261-01</t>
    <phoneticPr fontId="1"/>
  </si>
  <si>
    <t>ない</t>
    <phoneticPr fontId="1"/>
  </si>
  <si>
    <t>J000281-01</t>
    <phoneticPr fontId="1"/>
  </si>
  <si>
    <t>J22G1308</t>
    <phoneticPr fontId="1"/>
  </si>
  <si>
    <t>J22I2102</t>
    <phoneticPr fontId="1"/>
  </si>
  <si>
    <t>J000291-01</t>
    <phoneticPr fontId="1"/>
  </si>
  <si>
    <t>J22I2105</t>
    <phoneticPr fontId="1"/>
  </si>
  <si>
    <t>J000301-01</t>
    <phoneticPr fontId="1"/>
  </si>
  <si>
    <t>J000311-01</t>
    <phoneticPr fontId="1"/>
  </si>
  <si>
    <t>J000321-01</t>
    <phoneticPr fontId="1"/>
  </si>
  <si>
    <t>J22I2106</t>
    <phoneticPr fontId="1"/>
  </si>
  <si>
    <t>J000331-01</t>
    <phoneticPr fontId="1"/>
  </si>
  <si>
    <t>J000341-01</t>
    <phoneticPr fontId="1"/>
  </si>
  <si>
    <t>J000351-01</t>
    <phoneticPr fontId="1"/>
  </si>
  <si>
    <t>J000361-01</t>
    <phoneticPr fontId="1"/>
  </si>
  <si>
    <t>研究所</t>
    <rPh sb="0" eb="3">
      <t>ケンキュウショ</t>
    </rPh>
    <phoneticPr fontId="1"/>
  </si>
  <si>
    <t>J000371-01</t>
    <phoneticPr fontId="1"/>
  </si>
  <si>
    <t>J000381-01</t>
    <phoneticPr fontId="1"/>
  </si>
  <si>
    <t>J000391-01</t>
    <phoneticPr fontId="1"/>
  </si>
  <si>
    <t>SCF-A25M-XNW</t>
    <phoneticPr fontId="1"/>
  </si>
  <si>
    <t>J000401-01</t>
    <phoneticPr fontId="1"/>
  </si>
  <si>
    <t>－</t>
    <phoneticPr fontId="1"/>
  </si>
  <si>
    <t>J000431-01</t>
    <phoneticPr fontId="1"/>
  </si>
  <si>
    <t>J000451-01</t>
    <phoneticPr fontId="1"/>
  </si>
  <si>
    <t>J000461-01</t>
    <phoneticPr fontId="1"/>
  </si>
  <si>
    <t>J000471-01</t>
    <phoneticPr fontId="1"/>
  </si>
  <si>
    <t>J000481-01</t>
    <phoneticPr fontId="1"/>
  </si>
  <si>
    <t>J000491-01</t>
    <phoneticPr fontId="1"/>
  </si>
  <si>
    <t>J000501-01</t>
    <phoneticPr fontId="1"/>
  </si>
  <si>
    <t>J23F0703-26</t>
    <phoneticPr fontId="1"/>
  </si>
  <si>
    <t>J000511-01</t>
    <phoneticPr fontId="1"/>
  </si>
  <si>
    <t>J000521-01</t>
    <phoneticPr fontId="1"/>
  </si>
  <si>
    <t>J000531-01</t>
    <phoneticPr fontId="1"/>
  </si>
  <si>
    <t>J000541-01</t>
    <phoneticPr fontId="1"/>
  </si>
  <si>
    <t>J000551-01</t>
    <phoneticPr fontId="1"/>
  </si>
  <si>
    <t>J000561-01</t>
    <phoneticPr fontId="1"/>
  </si>
  <si>
    <t>J000571-01</t>
    <phoneticPr fontId="1"/>
  </si>
  <si>
    <t>J000581-01</t>
    <phoneticPr fontId="1"/>
  </si>
  <si>
    <t>J000591-01</t>
    <phoneticPr fontId="1"/>
  </si>
  <si>
    <t>J000601-01</t>
    <phoneticPr fontId="1"/>
  </si>
  <si>
    <t>J000611-01</t>
    <phoneticPr fontId="1"/>
  </si>
  <si>
    <t>J000621-01</t>
    <phoneticPr fontId="1"/>
  </si>
  <si>
    <t>J000631-01</t>
    <phoneticPr fontId="1"/>
  </si>
  <si>
    <t>J000641-01</t>
    <phoneticPr fontId="1"/>
  </si>
  <si>
    <t>J000651-01</t>
    <phoneticPr fontId="1"/>
  </si>
  <si>
    <t>J000661-01</t>
    <phoneticPr fontId="1"/>
  </si>
  <si>
    <t>J000671-01</t>
    <phoneticPr fontId="1"/>
  </si>
  <si>
    <t>J000681-01</t>
    <phoneticPr fontId="1"/>
  </si>
  <si>
    <t>J23F0703-01</t>
    <phoneticPr fontId="1"/>
  </si>
  <si>
    <t>J000701-01</t>
    <phoneticPr fontId="1"/>
  </si>
  <si>
    <t>J000711-01</t>
    <phoneticPr fontId="1"/>
  </si>
  <si>
    <t>J000721-01</t>
    <phoneticPr fontId="1"/>
  </si>
  <si>
    <t>J000731-01</t>
    <phoneticPr fontId="1"/>
  </si>
  <si>
    <t>J23F0704</t>
    <phoneticPr fontId="1"/>
  </si>
  <si>
    <t>J000741-01</t>
    <phoneticPr fontId="1"/>
  </si>
  <si>
    <t>J23F0705</t>
    <phoneticPr fontId="1"/>
  </si>
  <si>
    <t>J000751-01</t>
    <phoneticPr fontId="1"/>
  </si>
  <si>
    <t>J000761-01</t>
    <phoneticPr fontId="1"/>
  </si>
  <si>
    <t>J000771-01</t>
    <phoneticPr fontId="1"/>
  </si>
  <si>
    <t>J000781-01</t>
    <phoneticPr fontId="1"/>
  </si>
  <si>
    <t>J000791-01</t>
    <phoneticPr fontId="1"/>
  </si>
  <si>
    <t>J000801-01</t>
    <phoneticPr fontId="1"/>
  </si>
  <si>
    <t>J000811-01</t>
    <phoneticPr fontId="1"/>
  </si>
  <si>
    <t>J000821-01</t>
    <phoneticPr fontId="1"/>
  </si>
  <si>
    <t>SCM-050E-XFW-5</t>
    <phoneticPr fontId="1"/>
  </si>
  <si>
    <t>SCM-300G-XNS</t>
    <phoneticPr fontId="1"/>
  </si>
  <si>
    <t>数量が０ため</t>
    <rPh sb="0" eb="2">
      <t>スウリョウ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</si>
</sst>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name val="游ゴシック"/>
      <family val="2"/>
      <charset val="128"/>
      <scheme val="minor"/>
    </font>
    <font>
      <sz val="10"/>
      <color rgb="FF00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sz val="9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color theme="1"/>
      <name val="Meiryo UI"/>
      <family val="3"/>
      <charset val="128"/>
    </font>
    <font>
      <strike/>
      <sz val="9"/>
      <color rgb="FFFF000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9"/>
      <name val="游ゴシック"/>
      <family val="3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2" borderId="4" xfId="0" applyFont="1" applyFill="1" applyBorder="1" applyAlignment="1">
      <alignment horizontal="left" vertical="center" wrapText="1" readingOrder="1"/>
    </xf>
    <xf numFmtId="0" fontId="8" fillId="2" borderId="4" xfId="0" applyFont="1" applyFill="1" applyBorder="1" applyAlignment="1">
      <alignment horizontal="left" vertical="center" wrapText="1" readingOrder="1"/>
    </xf>
    <xf numFmtId="0" fontId="7" fillId="0" borderId="4" xfId="0" applyFont="1" applyBorder="1" applyAlignment="1">
      <alignment horizontal="left" vertical="center" wrapText="1" readingOrder="1"/>
    </xf>
    <xf numFmtId="0" fontId="7" fillId="3" borderId="4" xfId="0" applyFont="1" applyFill="1" applyBorder="1" applyAlignment="1">
      <alignment horizontal="left" vertical="center" wrapText="1" readingOrder="1"/>
    </xf>
    <xf numFmtId="0" fontId="8" fillId="3" borderId="4" xfId="0" applyFont="1" applyFill="1" applyBorder="1" applyAlignment="1">
      <alignment horizontal="left" vertical="center" wrapText="1" readingOrder="1"/>
    </xf>
    <xf numFmtId="3" fontId="8" fillId="0" borderId="4" xfId="0" applyNumberFormat="1" applyFont="1" applyBorder="1" applyAlignment="1">
      <alignment horizontal="right" vertical="center" wrapText="1" readingOrder="1"/>
    </xf>
    <xf numFmtId="3" fontId="7" fillId="0" borderId="4" xfId="0" applyNumberFormat="1" applyFont="1" applyBorder="1" applyAlignment="1">
      <alignment horizontal="right" vertical="center" wrapText="1" readingOrder="1"/>
    </xf>
    <xf numFmtId="0" fontId="8" fillId="0" borderId="4" xfId="0" applyFont="1" applyBorder="1" applyAlignment="1">
      <alignment horizontal="left" vertical="center" wrapText="1" readingOrder="1"/>
    </xf>
    <xf numFmtId="3" fontId="7" fillId="4" borderId="4" xfId="0" applyNumberFormat="1" applyFont="1" applyFill="1" applyBorder="1" applyAlignment="1">
      <alignment horizontal="right" vertical="center" wrapText="1" readingOrder="1"/>
    </xf>
    <xf numFmtId="0" fontId="7" fillId="4" borderId="4" xfId="0" applyFont="1" applyFill="1" applyBorder="1" applyAlignment="1">
      <alignment horizontal="left" vertical="center" wrapText="1" readingOrder="1"/>
    </xf>
    <xf numFmtId="0" fontId="8" fillId="4" borderId="4" xfId="0" applyFont="1" applyFill="1" applyBorder="1" applyAlignment="1">
      <alignment horizontal="left" vertical="center" wrapText="1" readingOrder="1"/>
    </xf>
    <xf numFmtId="3" fontId="8" fillId="4" borderId="4" xfId="0" applyNumberFormat="1" applyFont="1" applyFill="1" applyBorder="1" applyAlignment="1">
      <alignment horizontal="right" vertical="center" wrapText="1" readingOrder="1"/>
    </xf>
    <xf numFmtId="3" fontId="7" fillId="5" borderId="4" xfId="0" applyNumberFormat="1" applyFont="1" applyFill="1" applyBorder="1" applyAlignment="1">
      <alignment horizontal="right" vertical="center" wrapText="1" readingOrder="1"/>
    </xf>
    <xf numFmtId="0" fontId="7" fillId="5" borderId="4" xfId="0" applyFont="1" applyFill="1" applyBorder="1" applyAlignment="1">
      <alignment horizontal="left" vertical="center" wrapText="1" readingOrder="1"/>
    </xf>
    <xf numFmtId="0" fontId="8" fillId="5" borderId="4" xfId="0" applyFont="1" applyFill="1" applyBorder="1" applyAlignment="1">
      <alignment horizontal="left" vertical="center" wrapText="1" readingOrder="1"/>
    </xf>
    <xf numFmtId="3" fontId="8" fillId="5" borderId="4" xfId="0" applyNumberFormat="1" applyFont="1" applyFill="1" applyBorder="1" applyAlignment="1">
      <alignment horizontal="right" vertical="center" wrapText="1" readingOrder="1"/>
    </xf>
    <xf numFmtId="3" fontId="7" fillId="6" borderId="4" xfId="0" applyNumberFormat="1" applyFont="1" applyFill="1" applyBorder="1" applyAlignment="1">
      <alignment horizontal="right" vertical="center" wrapText="1" readingOrder="1"/>
    </xf>
    <xf numFmtId="0" fontId="7" fillId="6" borderId="4" xfId="0" applyFont="1" applyFill="1" applyBorder="1" applyAlignment="1">
      <alignment horizontal="left" vertical="center" wrapText="1" readingOrder="1"/>
    </xf>
    <xf numFmtId="0" fontId="8" fillId="6" borderId="4" xfId="0" applyFont="1" applyFill="1" applyBorder="1" applyAlignment="1">
      <alignment horizontal="left" vertical="center" wrapText="1" readingOrder="1"/>
    </xf>
    <xf numFmtId="3" fontId="8" fillId="6" borderId="4" xfId="0" applyNumberFormat="1" applyFont="1" applyFill="1" applyBorder="1" applyAlignment="1">
      <alignment horizontal="right" vertical="center" wrapText="1" readingOrder="1"/>
    </xf>
    <xf numFmtId="3" fontId="7" fillId="7" borderId="4" xfId="0" applyNumberFormat="1" applyFont="1" applyFill="1" applyBorder="1" applyAlignment="1">
      <alignment horizontal="right" vertical="center" wrapText="1" readingOrder="1"/>
    </xf>
    <xf numFmtId="0" fontId="7" fillId="7" borderId="4" xfId="0" applyFont="1" applyFill="1" applyBorder="1" applyAlignment="1">
      <alignment horizontal="left" vertical="center" wrapText="1" readingOrder="1"/>
    </xf>
    <xf numFmtId="0" fontId="8" fillId="7" borderId="4" xfId="0" applyFont="1" applyFill="1" applyBorder="1" applyAlignment="1">
      <alignment horizontal="left" vertical="center" wrapText="1" readingOrder="1"/>
    </xf>
    <xf numFmtId="3" fontId="8" fillId="7" borderId="4" xfId="0" applyNumberFormat="1" applyFont="1" applyFill="1" applyBorder="1" applyAlignment="1">
      <alignment horizontal="right" vertical="center" wrapText="1" readingOrder="1"/>
    </xf>
    <xf numFmtId="3" fontId="7" fillId="8" borderId="4" xfId="0" applyNumberFormat="1" applyFont="1" applyFill="1" applyBorder="1" applyAlignment="1">
      <alignment horizontal="right" vertical="center" wrapText="1" readingOrder="1"/>
    </xf>
    <xf numFmtId="0" fontId="7" fillId="8" borderId="4" xfId="0" applyFont="1" applyFill="1" applyBorder="1" applyAlignment="1">
      <alignment horizontal="left" vertical="center" wrapText="1" readingOrder="1"/>
    </xf>
    <xf numFmtId="0" fontId="8" fillId="8" borderId="4" xfId="0" applyFont="1" applyFill="1" applyBorder="1" applyAlignment="1">
      <alignment horizontal="left" vertical="center" wrapText="1" readingOrder="1"/>
    </xf>
    <xf numFmtId="3" fontId="8" fillId="8" borderId="4" xfId="0" applyNumberFormat="1" applyFont="1" applyFill="1" applyBorder="1" applyAlignment="1">
      <alignment horizontal="right" vertical="center" wrapText="1" readingOrder="1"/>
    </xf>
    <xf numFmtId="0" fontId="11" fillId="9" borderId="4" xfId="0" applyFont="1" applyFill="1" applyBorder="1" applyAlignment="1">
      <alignment horizontal="center" vertical="center" wrapText="1" readingOrder="1"/>
    </xf>
    <xf numFmtId="0" fontId="12" fillId="9" borderId="4" xfId="0" applyFont="1" applyFill="1" applyBorder="1" applyAlignment="1">
      <alignment horizontal="center" vertical="center" wrapText="1" readingOrder="1"/>
    </xf>
    <xf numFmtId="0" fontId="13" fillId="0" borderId="0" xfId="0" applyFont="1">
      <alignment vertical="center"/>
    </xf>
    <xf numFmtId="0" fontId="7" fillId="0" borderId="1" xfId="0" applyFont="1" applyBorder="1" applyAlignment="1">
      <alignment horizontal="center" vertical="center" wrapText="1" readingOrder="1"/>
    </xf>
    <xf numFmtId="0" fontId="12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9" fillId="0" borderId="1" xfId="0" applyFont="1" applyBorder="1" applyAlignment="1">
      <alignment horizontal="left" vertical="center" wrapText="1" readingOrder="1"/>
    </xf>
    <xf numFmtId="0" fontId="12" fillId="9" borderId="1" xfId="0" applyFont="1" applyFill="1" applyBorder="1" applyAlignment="1">
      <alignment horizontal="center" vertical="center" wrapText="1" readingOrder="1"/>
    </xf>
    <xf numFmtId="0" fontId="7" fillId="10" borderId="1" xfId="0" applyFont="1" applyFill="1" applyBorder="1" applyAlignment="1">
      <alignment horizontal="center" vertical="center" wrapText="1" readingOrder="1"/>
    </xf>
    <xf numFmtId="0" fontId="8" fillId="10" borderId="1" xfId="0" applyFont="1" applyFill="1" applyBorder="1" applyAlignment="1">
      <alignment horizontal="center" vertical="center" wrapText="1" readingOrder="1"/>
    </xf>
    <xf numFmtId="0" fontId="8" fillId="9" borderId="1" xfId="0" applyFont="1" applyFill="1" applyBorder="1" applyAlignment="1">
      <alignment horizontal="center" vertical="center" wrapText="1"/>
    </xf>
    <xf numFmtId="0" fontId="15" fillId="7" borderId="0" xfId="0" applyFont="1" applyFill="1">
      <alignment vertical="center"/>
    </xf>
    <xf numFmtId="3" fontId="10" fillId="8" borderId="4" xfId="0" applyNumberFormat="1" applyFont="1" applyFill="1" applyBorder="1" applyAlignment="1">
      <alignment horizontal="right" vertical="center" wrapText="1" readingOrder="1"/>
    </xf>
    <xf numFmtId="3" fontId="10" fillId="7" borderId="4" xfId="0" applyNumberFormat="1" applyFont="1" applyFill="1" applyBorder="1" applyAlignment="1">
      <alignment horizontal="right" vertical="center" wrapText="1" readingOrder="1"/>
    </xf>
    <xf numFmtId="3" fontId="10" fillId="6" borderId="4" xfId="0" applyNumberFormat="1" applyFont="1" applyFill="1" applyBorder="1" applyAlignment="1">
      <alignment horizontal="right" vertical="center" wrapText="1" readingOrder="1"/>
    </xf>
    <xf numFmtId="3" fontId="10" fillId="5" borderId="4" xfId="0" applyNumberFormat="1" applyFont="1" applyFill="1" applyBorder="1" applyAlignment="1">
      <alignment horizontal="right" vertical="center" wrapText="1" readingOrder="1"/>
    </xf>
    <xf numFmtId="3" fontId="10" fillId="4" borderId="4" xfId="0" applyNumberFormat="1" applyFont="1" applyFill="1" applyBorder="1" applyAlignment="1">
      <alignment horizontal="right" vertical="center" wrapText="1" readingOrder="1"/>
    </xf>
    <xf numFmtId="3" fontId="10" fillId="0" borderId="4" xfId="0" applyNumberFormat="1" applyFont="1" applyBorder="1" applyAlignment="1">
      <alignment horizontal="right" vertical="center" wrapText="1" readingOrder="1"/>
    </xf>
    <xf numFmtId="3" fontId="10" fillId="3" borderId="4" xfId="0" applyNumberFormat="1" applyFont="1" applyFill="1" applyBorder="1" applyAlignment="1">
      <alignment horizontal="right" vertical="center" wrapText="1" readingOrder="1"/>
    </xf>
    <xf numFmtId="0" fontId="7" fillId="2" borderId="4" xfId="0" applyFont="1" applyFill="1" applyBorder="1" applyAlignment="1">
      <alignment horizontal="right" vertical="center" wrapText="1" readingOrder="1"/>
    </xf>
    <xf numFmtId="0" fontId="10" fillId="2" borderId="4" xfId="0" applyFont="1" applyFill="1" applyBorder="1" applyAlignment="1">
      <alignment horizontal="right" vertical="center" wrapText="1" readingOrder="1"/>
    </xf>
    <xf numFmtId="0" fontId="3" fillId="2" borderId="1" xfId="0" applyFont="1" applyFill="1" applyBorder="1" applyAlignment="1">
      <alignment horizontal="center"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18" fillId="11" borderId="6" xfId="0" applyFont="1" applyFill="1" applyBorder="1" applyAlignment="1">
      <alignment horizontal="center" vertical="center"/>
    </xf>
    <xf numFmtId="0" fontId="18" fillId="12" borderId="6" xfId="0" applyFont="1" applyFill="1" applyBorder="1" applyAlignment="1">
      <alignment horizontal="center" vertical="center"/>
    </xf>
    <xf numFmtId="0" fontId="18" fillId="13" borderId="6" xfId="0" applyFont="1" applyFill="1" applyBorder="1" applyAlignment="1">
      <alignment horizontal="center" vertical="center"/>
    </xf>
    <xf numFmtId="0" fontId="18" fillId="14" borderId="6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19" fillId="16" borderId="1" xfId="0" applyFont="1" applyFill="1" applyBorder="1">
      <alignment vertical="center"/>
    </xf>
    <xf numFmtId="0" fontId="19" fillId="16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18" borderId="1" xfId="0" applyFont="1" applyFill="1" applyBorder="1" applyAlignment="1">
      <alignment vertical="center" wrapText="1"/>
    </xf>
    <xf numFmtId="0" fontId="19" fillId="18" borderId="1" xfId="0" applyFont="1" applyFill="1" applyBorder="1">
      <alignment vertical="center"/>
    </xf>
    <xf numFmtId="0" fontId="19" fillId="0" borderId="1" xfId="0" applyFont="1" applyBorder="1" applyAlignment="1">
      <alignment horizontal="center" vertical="center"/>
    </xf>
    <xf numFmtId="0" fontId="19" fillId="19" borderId="1" xfId="0" applyFont="1" applyFill="1" applyBorder="1" applyAlignment="1">
      <alignment vertical="center" wrapText="1"/>
    </xf>
    <xf numFmtId="0" fontId="20" fillId="0" borderId="1" xfId="0" applyFont="1" applyBorder="1">
      <alignment vertical="center"/>
    </xf>
    <xf numFmtId="49" fontId="13" fillId="15" borderId="0" xfId="0" applyNumberFormat="1" applyFont="1" applyFill="1">
      <alignment vertical="center"/>
    </xf>
    <xf numFmtId="49" fontId="9" fillId="15" borderId="0" xfId="0" applyNumberFormat="1" applyFont="1" applyFill="1">
      <alignment vertical="center"/>
    </xf>
    <xf numFmtId="0" fontId="19" fillId="13" borderId="1" xfId="0" applyFont="1" applyFill="1" applyBorder="1">
      <alignment vertical="center"/>
    </xf>
    <xf numFmtId="0" fontId="4" fillId="13" borderId="0" xfId="0" applyFont="1" applyFill="1">
      <alignment vertical="center"/>
    </xf>
    <xf numFmtId="49" fontId="13" fillId="13" borderId="9" xfId="0" applyNumberFormat="1" applyFont="1" applyFill="1" applyBorder="1">
      <alignment vertical="center"/>
    </xf>
    <xf numFmtId="49" fontId="13" fillId="13" borderId="3" xfId="0" applyNumberFormat="1" applyFont="1" applyFill="1" applyBorder="1">
      <alignment vertical="center"/>
    </xf>
    <xf numFmtId="0" fontId="19" fillId="13" borderId="1" xfId="0" applyFont="1" applyFill="1" applyBorder="1" applyAlignment="1">
      <alignment vertical="center" wrapText="1"/>
    </xf>
    <xf numFmtId="0" fontId="19" fillId="13" borderId="1" xfId="0" applyFont="1" applyFill="1" applyBorder="1" applyAlignment="1">
      <alignment horizontal="right" vertical="center" wrapText="1"/>
    </xf>
    <xf numFmtId="49" fontId="9" fillId="13" borderId="3" xfId="0" applyNumberFormat="1" applyFont="1" applyFill="1" applyBorder="1">
      <alignment vertical="center"/>
    </xf>
    <xf numFmtId="49" fontId="13" fillId="13" borderId="0" xfId="0" applyNumberFormat="1" applyFont="1" applyFill="1">
      <alignment vertical="center"/>
    </xf>
    <xf numFmtId="0" fontId="20" fillId="13" borderId="1" xfId="0" applyFont="1" applyFill="1" applyBorder="1">
      <alignment vertical="center"/>
    </xf>
    <xf numFmtId="0" fontId="18" fillId="13" borderId="1" xfId="0" applyFont="1" applyFill="1" applyBorder="1">
      <alignment vertical="center"/>
    </xf>
    <xf numFmtId="0" fontId="21" fillId="13" borderId="1" xfId="0" applyFont="1" applyFill="1" applyBorder="1">
      <alignment vertical="center"/>
    </xf>
    <xf numFmtId="0" fontId="18" fillId="13" borderId="0" xfId="0" applyFont="1" applyFill="1">
      <alignment vertical="center"/>
    </xf>
    <xf numFmtId="0" fontId="20" fillId="13" borderId="1" xfId="0" applyFont="1" applyFill="1" applyBorder="1" applyAlignment="1">
      <alignment horizontal="right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 readingOrder="1"/>
    </xf>
    <xf numFmtId="0" fontId="12" fillId="0" borderId="2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 readingOrder="1"/>
    </xf>
    <xf numFmtId="0" fontId="12" fillId="0" borderId="3" xfId="0" applyFont="1" applyBorder="1" applyAlignment="1">
      <alignment horizontal="center" vertical="center" wrapText="1" readingOrder="1"/>
    </xf>
    <xf numFmtId="0" fontId="12" fillId="0" borderId="5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left" vertical="center" wrapText="1" readingOrder="1"/>
    </xf>
    <xf numFmtId="0" fontId="7" fillId="0" borderId="3" xfId="0" applyFont="1" applyBorder="1" applyAlignment="1">
      <alignment horizontal="left" vertical="center" wrapText="1" readingOrder="1"/>
    </xf>
    <xf numFmtId="0" fontId="7" fillId="0" borderId="5" xfId="0" applyFont="1" applyBorder="1" applyAlignment="1">
      <alignment horizontal="left" vertical="center" wrapText="1" readingOrder="1"/>
    </xf>
    <xf numFmtId="0" fontId="12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95250</xdr:rowOff>
    </xdr:from>
    <xdr:to>
      <xdr:col>18</xdr:col>
      <xdr:colOff>449394</xdr:colOff>
      <xdr:row>29</xdr:row>
      <xdr:rowOff>115267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09CDAD0-799A-EFDC-FC6F-151F5AD7A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5250"/>
          <a:ext cx="12317544" cy="6925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1</xdr:row>
      <xdr:rowOff>142875</xdr:rowOff>
    </xdr:from>
    <xdr:to>
      <xdr:col>13</xdr:col>
      <xdr:colOff>580230</xdr:colOff>
      <xdr:row>4</xdr:row>
      <xdr:rowOff>154782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1AA2926-3E8C-4336-A2E7-8BB3268554F6}"/>
            </a:ext>
          </a:extLst>
        </xdr:cNvPr>
        <xdr:cNvSpPr/>
      </xdr:nvSpPr>
      <xdr:spPr>
        <a:xfrm>
          <a:off x="20961350" y="595313"/>
          <a:ext cx="1407318" cy="619125"/>
        </a:xfrm>
        <a:prstGeom prst="wedgeRoundRectCallout">
          <a:avLst>
            <a:gd name="adj1" fmla="val -91938"/>
            <a:gd name="adj2" fmla="val -6759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1" u="sng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20230907</a:t>
          </a:r>
          <a:r>
            <a:rPr kumimoji="1" lang="ja-JP" altLang="en-US" sz="1000" b="1" u="sng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コメント</a:t>
          </a:r>
          <a:endParaRPr kumimoji="1" lang="en-US" altLang="ja-JP" sz="1000" b="1" u="sng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赤字部分更新</a:t>
          </a:r>
          <a:endParaRPr kumimoji="1" lang="en-US" altLang="ja-JP" sz="10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central.ssp.pwc.com/Users/181540/Downloads/&#12304;SEAQ&#12305;&#37096;&#21697;&#35201;&#27714;&#20381;&#38972;&#26360;&#24115;&#31080;&#12452;&#12513;&#12540;&#12472;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部品要求依頼書テンプレート"/>
      <sheetName val="04_項目一覧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5DBD-6D47-4CD7-8FAC-768BD79F955E}">
  <sheetPr>
    <tabColor theme="7"/>
  </sheetPr>
  <dimension ref="A1"/>
  <sheetViews>
    <sheetView showGridLines="0" zoomScaleNormal="100" workbookViewId="0">
      <selection activeCell="B4" sqref="B4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338F-FCE6-4AB0-BB3F-97155526005E}">
  <sheetPr>
    <tabColor theme="7"/>
  </sheetPr>
  <dimension ref="A1:L60"/>
  <sheetViews>
    <sheetView showGridLines="0" zoomScale="115" zoomScaleNormal="115" workbookViewId="0">
      <pane xSplit="1" ySplit="1" topLeftCell="E2" activePane="bottomRight" state="frozen"/>
      <selection pane="topRight"/>
      <selection pane="bottomLeft"/>
      <selection pane="bottomRight" activeCell="F15" sqref="F15"/>
    </sheetView>
  </sheetViews>
  <sheetFormatPr defaultColWidth="8.625" defaultRowHeight="15.75" outlineLevelCol="1"/>
  <cols>
    <col min="1" max="1" width="62.5" style="2" customWidth="1"/>
    <col min="2" max="2" width="17" style="2" customWidth="1" outlineLevel="1"/>
    <col min="3" max="3" width="8.625" style="2" customWidth="1" outlineLevel="1"/>
    <col min="4" max="4" width="9.625" style="2" customWidth="1"/>
    <col min="5" max="5" width="18.875" style="2" customWidth="1"/>
    <col min="6" max="6" width="68.25" style="3" customWidth="1"/>
    <col min="7" max="7" width="45.75" style="2" customWidth="1"/>
    <col min="8" max="8" width="10.125" style="2" bestFit="1" customWidth="1"/>
    <col min="9" max="10" width="13.875" style="2" customWidth="1"/>
    <col min="11" max="11" width="11.875" style="3" hidden="1" customWidth="1" outlineLevel="1"/>
    <col min="12" max="12" width="8.625" style="2" collapsed="1"/>
    <col min="13" max="16384" width="8.625" style="2"/>
  </cols>
  <sheetData>
    <row r="1" spans="1:12" ht="35.1" customHeight="1" thickBot="1">
      <c r="A1" s="34" t="s">
        <v>93</v>
      </c>
      <c r="B1" s="34" t="s">
        <v>92</v>
      </c>
      <c r="C1" s="34" t="s">
        <v>91</v>
      </c>
      <c r="D1" s="34" t="s">
        <v>90</v>
      </c>
      <c r="E1" s="34" t="s">
        <v>89</v>
      </c>
      <c r="F1" s="33" t="s">
        <v>88</v>
      </c>
      <c r="G1" s="34" t="s">
        <v>87</v>
      </c>
      <c r="H1" s="34" t="s">
        <v>6</v>
      </c>
      <c r="I1" s="34" t="s">
        <v>196</v>
      </c>
      <c r="J1" s="34" t="s">
        <v>195</v>
      </c>
      <c r="K1" s="33" t="s">
        <v>86</v>
      </c>
    </row>
    <row r="2" spans="1:12" ht="16.5" thickBot="1">
      <c r="A2" s="7" t="str">
        <f t="shared" ref="A2:A44" si="0">E2&amp;"("&amp;G2&amp;")"</f>
        <v>SCF-A25M-XNW(SPACECOOLフィルム_白 1,250mmx25m)</v>
      </c>
      <c r="B2" s="30" t="s">
        <v>18</v>
      </c>
      <c r="C2" s="30" t="s">
        <v>5</v>
      </c>
      <c r="D2" s="30" t="s">
        <v>66</v>
      </c>
      <c r="E2" s="31" t="s">
        <v>23</v>
      </c>
      <c r="F2" s="31" t="str">
        <f>A35</f>
        <v>SCH-XVPX-XXW(SPACECOOLシート_白)</v>
      </c>
      <c r="G2" s="30" t="s">
        <v>165</v>
      </c>
      <c r="H2" s="30" t="s">
        <v>9</v>
      </c>
      <c r="I2" s="32">
        <f>170000/25</f>
        <v>6800</v>
      </c>
      <c r="J2" s="45">
        <v>572</v>
      </c>
      <c r="K2" s="10">
        <v>170000</v>
      </c>
      <c r="L2" s="2" t="s">
        <v>197</v>
      </c>
    </row>
    <row r="3" spans="1:12" ht="16.5" thickBot="1">
      <c r="A3" s="7" t="str">
        <f t="shared" si="0"/>
        <v>SCF-A25M-XNW-1(SPACECOOLフィルム_白 カットサンプル x1m)</v>
      </c>
      <c r="B3" s="30" t="s">
        <v>19</v>
      </c>
      <c r="C3" s="30" t="s">
        <v>5</v>
      </c>
      <c r="D3" s="30" t="s">
        <v>66</v>
      </c>
      <c r="E3" s="31" t="s">
        <v>24</v>
      </c>
      <c r="F3" s="31" t="s">
        <v>23</v>
      </c>
      <c r="G3" s="30" t="s">
        <v>166</v>
      </c>
      <c r="H3" s="30" t="s">
        <v>8</v>
      </c>
      <c r="I3" s="29">
        <f>10000*1</f>
        <v>10000</v>
      </c>
      <c r="J3" s="45">
        <v>500</v>
      </c>
      <c r="K3" s="10">
        <v>10000</v>
      </c>
      <c r="L3" s="2" t="s">
        <v>197</v>
      </c>
    </row>
    <row r="4" spans="1:12" ht="16.5" thickBot="1">
      <c r="A4" s="7" t="str">
        <f t="shared" si="0"/>
        <v>SCF-A25M-XNW-5(SPACECOOLフィルム_白 カットサンプル x5m)</v>
      </c>
      <c r="B4" s="30" t="s">
        <v>19</v>
      </c>
      <c r="C4" s="30" t="s">
        <v>5</v>
      </c>
      <c r="D4" s="30" t="s">
        <v>66</v>
      </c>
      <c r="E4" s="31" t="s">
        <v>206</v>
      </c>
      <c r="F4" s="31" t="s">
        <v>23</v>
      </c>
      <c r="G4" s="30" t="s">
        <v>167</v>
      </c>
      <c r="H4" s="30" t="s">
        <v>8</v>
      </c>
      <c r="I4" s="29">
        <f>10000*5</f>
        <v>50000</v>
      </c>
      <c r="J4" s="45">
        <v>500</v>
      </c>
      <c r="K4" s="10">
        <v>10000</v>
      </c>
      <c r="L4" s="2" t="s">
        <v>197</v>
      </c>
    </row>
    <row r="5" spans="1:12" ht="16.5" thickBot="1">
      <c r="A5" s="7" t="str">
        <f t="shared" si="0"/>
        <v>SCF-A25M-XNS(SPACECOOLフィルム_銀 1,250mmx25m)</v>
      </c>
      <c r="B5" s="30" t="s">
        <v>18</v>
      </c>
      <c r="C5" s="30" t="s">
        <v>5</v>
      </c>
      <c r="D5" s="30" t="s">
        <v>66</v>
      </c>
      <c r="E5" s="31" t="s">
        <v>25</v>
      </c>
      <c r="F5" s="31" t="str">
        <f>A37</f>
        <v>SCH-XVPX-XXS(SPACECOOLシート_銀)</v>
      </c>
      <c r="G5" s="30" t="s">
        <v>168</v>
      </c>
      <c r="H5" s="30" t="s">
        <v>9</v>
      </c>
      <c r="I5" s="32">
        <f>170000/25</f>
        <v>6800</v>
      </c>
      <c r="J5" s="45">
        <v>572</v>
      </c>
      <c r="K5" s="10">
        <v>170000</v>
      </c>
      <c r="L5" s="2" t="s">
        <v>197</v>
      </c>
    </row>
    <row r="6" spans="1:12" ht="16.5" thickBot="1">
      <c r="A6" s="7" t="str">
        <f t="shared" si="0"/>
        <v>SCF-A25M-XNS-1(SPACECOOLフィルム_銀 カットサンプル x1m)</v>
      </c>
      <c r="B6" s="30" t="s">
        <v>19</v>
      </c>
      <c r="C6" s="30" t="s">
        <v>5</v>
      </c>
      <c r="D6" s="30" t="s">
        <v>66</v>
      </c>
      <c r="E6" s="31" t="s">
        <v>26</v>
      </c>
      <c r="F6" s="31" t="s">
        <v>25</v>
      </c>
      <c r="G6" s="30" t="s">
        <v>169</v>
      </c>
      <c r="H6" s="30" t="s">
        <v>8</v>
      </c>
      <c r="I6" s="29">
        <f>10000*1</f>
        <v>10000</v>
      </c>
      <c r="J6" s="45">
        <v>500</v>
      </c>
      <c r="K6" s="10">
        <v>10000</v>
      </c>
      <c r="L6" s="2" t="s">
        <v>197</v>
      </c>
    </row>
    <row r="7" spans="1:12" ht="16.5" thickBot="1">
      <c r="A7" s="7" t="str">
        <f t="shared" si="0"/>
        <v>SCF-A25M-XNS-5(SPACECOOLフィルム_銀 カットサンプル x5m)</v>
      </c>
      <c r="B7" s="30" t="s">
        <v>19</v>
      </c>
      <c r="C7" s="30" t="s">
        <v>5</v>
      </c>
      <c r="D7" s="30" t="s">
        <v>66</v>
      </c>
      <c r="E7" s="31" t="s">
        <v>27</v>
      </c>
      <c r="F7" s="31" t="s">
        <v>25</v>
      </c>
      <c r="G7" s="30" t="s">
        <v>170</v>
      </c>
      <c r="H7" s="30" t="s">
        <v>8</v>
      </c>
      <c r="I7" s="29">
        <f>10000*5</f>
        <v>50000</v>
      </c>
      <c r="J7" s="45">
        <v>500</v>
      </c>
      <c r="K7" s="10">
        <v>10000</v>
      </c>
      <c r="L7" s="2" t="s">
        <v>197</v>
      </c>
    </row>
    <row r="8" spans="1:12" ht="16.5" thickBot="1">
      <c r="A8" s="7" t="str">
        <f t="shared" si="0"/>
        <v>SCM-100E-XFW(SPACECOOLキャンバス-100E_白 103cmx50m)</v>
      </c>
      <c r="B8" s="26" t="s">
        <v>18</v>
      </c>
      <c r="C8" s="26" t="s">
        <v>5</v>
      </c>
      <c r="D8" s="26" t="s">
        <v>66</v>
      </c>
      <c r="E8" s="27" t="s">
        <v>28</v>
      </c>
      <c r="F8" s="27" t="s">
        <v>85</v>
      </c>
      <c r="G8" s="26" t="s">
        <v>171</v>
      </c>
      <c r="H8" s="26" t="s">
        <v>9</v>
      </c>
      <c r="I8" s="28">
        <f>440000/50</f>
        <v>8800</v>
      </c>
      <c r="J8" s="46">
        <v>1170</v>
      </c>
      <c r="K8" s="10">
        <v>440000</v>
      </c>
      <c r="L8" s="2" t="s">
        <v>197</v>
      </c>
    </row>
    <row r="9" spans="1:12" ht="16.5" thickBot="1">
      <c r="A9" s="7" t="str">
        <f t="shared" si="0"/>
        <v>SCM-100E-XFW-1(SPACECOOLキャンバス-100E_白 カットサンプル x1m)</v>
      </c>
      <c r="B9" s="26" t="s">
        <v>19</v>
      </c>
      <c r="C9" s="26" t="s">
        <v>5</v>
      </c>
      <c r="D9" s="26" t="s">
        <v>66</v>
      </c>
      <c r="E9" s="27" t="s">
        <v>29</v>
      </c>
      <c r="F9" s="27" t="s">
        <v>28</v>
      </c>
      <c r="G9" s="26" t="s">
        <v>172</v>
      </c>
      <c r="H9" s="26" t="s">
        <v>8</v>
      </c>
      <c r="I9" s="25">
        <f>13000*1</f>
        <v>13000</v>
      </c>
      <c r="J9" s="46">
        <v>500</v>
      </c>
      <c r="K9" s="10">
        <v>13000</v>
      </c>
      <c r="L9" s="2" t="s">
        <v>197</v>
      </c>
    </row>
    <row r="10" spans="1:12" ht="16.5" thickBot="1">
      <c r="A10" s="7" t="str">
        <f t="shared" si="0"/>
        <v>SCM-100E-XFW-5(SPACECOOLキャンバス-100E_白 カットサンプル x5m)</v>
      </c>
      <c r="B10" s="26" t="s">
        <v>19</v>
      </c>
      <c r="C10" s="26" t="s">
        <v>5</v>
      </c>
      <c r="D10" s="26" t="s">
        <v>66</v>
      </c>
      <c r="E10" s="27" t="s">
        <v>30</v>
      </c>
      <c r="F10" s="27" t="s">
        <v>28</v>
      </c>
      <c r="G10" s="26" t="s">
        <v>173</v>
      </c>
      <c r="H10" s="26" t="s">
        <v>8</v>
      </c>
      <c r="I10" s="25">
        <f>13000*5</f>
        <v>65000</v>
      </c>
      <c r="J10" s="46">
        <v>500</v>
      </c>
      <c r="K10" s="10">
        <v>13000</v>
      </c>
      <c r="L10" s="2" t="s">
        <v>197</v>
      </c>
    </row>
    <row r="11" spans="1:12" ht="16.5" thickBot="1">
      <c r="A11" s="7" t="str">
        <f t="shared" si="0"/>
        <v>SCM-100E-XFS(SPACECOOLキャンバス-100E_銀 103cmx50m)</v>
      </c>
      <c r="B11" s="26" t="s">
        <v>18</v>
      </c>
      <c r="C11" s="26" t="s">
        <v>5</v>
      </c>
      <c r="D11" s="26" t="s">
        <v>66</v>
      </c>
      <c r="E11" s="27" t="s">
        <v>31</v>
      </c>
      <c r="F11" s="27" t="s">
        <v>84</v>
      </c>
      <c r="G11" s="26" t="s">
        <v>174</v>
      </c>
      <c r="H11" s="26" t="s">
        <v>9</v>
      </c>
      <c r="I11" s="28">
        <f>440000/50</f>
        <v>8800</v>
      </c>
      <c r="J11" s="46">
        <v>1170</v>
      </c>
      <c r="K11" s="10">
        <v>440000</v>
      </c>
      <c r="L11" s="2" t="s">
        <v>197</v>
      </c>
    </row>
    <row r="12" spans="1:12" ht="16.5" thickBot="1">
      <c r="A12" s="7" t="str">
        <f t="shared" si="0"/>
        <v>SCM-100E-XFS-1(SPACECOOLキャンバス-100E_銀 カットサンプル x1m)</v>
      </c>
      <c r="B12" s="26" t="s">
        <v>19</v>
      </c>
      <c r="C12" s="26" t="s">
        <v>5</v>
      </c>
      <c r="D12" s="26" t="s">
        <v>66</v>
      </c>
      <c r="E12" s="27" t="s">
        <v>32</v>
      </c>
      <c r="F12" s="27" t="s">
        <v>31</v>
      </c>
      <c r="G12" s="26" t="s">
        <v>175</v>
      </c>
      <c r="H12" s="26" t="s">
        <v>8</v>
      </c>
      <c r="I12" s="25">
        <f>13000*1</f>
        <v>13000</v>
      </c>
      <c r="J12" s="46">
        <v>500</v>
      </c>
      <c r="K12" s="10">
        <v>13000</v>
      </c>
      <c r="L12" s="2" t="s">
        <v>197</v>
      </c>
    </row>
    <row r="13" spans="1:12" ht="16.5" thickBot="1">
      <c r="A13" s="7" t="str">
        <f t="shared" si="0"/>
        <v>SCM-100E-XFS-5(SPACECOOLキャンバス-100E_銀 カットサンプル x5m)</v>
      </c>
      <c r="B13" s="26" t="s">
        <v>19</v>
      </c>
      <c r="C13" s="26" t="s">
        <v>5</v>
      </c>
      <c r="D13" s="26" t="s">
        <v>66</v>
      </c>
      <c r="E13" s="27" t="s">
        <v>33</v>
      </c>
      <c r="F13" s="27" t="s">
        <v>31</v>
      </c>
      <c r="G13" s="26" t="s">
        <v>176</v>
      </c>
      <c r="H13" s="26" t="s">
        <v>8</v>
      </c>
      <c r="I13" s="25">
        <f>13000*5</f>
        <v>65000</v>
      </c>
      <c r="J13" s="46">
        <v>500</v>
      </c>
      <c r="K13" s="10">
        <v>13000</v>
      </c>
      <c r="L13" s="2" t="s">
        <v>197</v>
      </c>
    </row>
    <row r="14" spans="1:12" ht="16.5" thickBot="1">
      <c r="A14" s="7" t="str">
        <f t="shared" si="0"/>
        <v>SCM-050E-XFW(SPACECOOLターポリン-TP50F(軽量・防炎)_白 120cmx50m)</v>
      </c>
      <c r="B14" s="22" t="s">
        <v>18</v>
      </c>
      <c r="C14" s="22" t="s">
        <v>5</v>
      </c>
      <c r="D14" s="22" t="s">
        <v>66</v>
      </c>
      <c r="E14" s="23" t="s">
        <v>34</v>
      </c>
      <c r="F14" s="23" t="s">
        <v>81</v>
      </c>
      <c r="G14" s="22" t="s">
        <v>177</v>
      </c>
      <c r="H14" s="22" t="s">
        <v>9</v>
      </c>
      <c r="I14" s="24">
        <f>470000/50</f>
        <v>9400</v>
      </c>
      <c r="J14" s="47">
        <v>1400</v>
      </c>
      <c r="K14" s="10">
        <v>470000</v>
      </c>
      <c r="L14" s="2" t="s">
        <v>197</v>
      </c>
    </row>
    <row r="15" spans="1:12" ht="16.5" thickBot="1">
      <c r="A15" s="7" t="str">
        <f t="shared" si="0"/>
        <v>SCM-050E-XFW-1(SPACECOOLターポリン-TP50F(軽量・防炎)_白 カットサンプル x1m)</v>
      </c>
      <c r="B15" s="22" t="s">
        <v>19</v>
      </c>
      <c r="C15" s="22" t="s">
        <v>5</v>
      </c>
      <c r="D15" s="22" t="s">
        <v>66</v>
      </c>
      <c r="E15" s="23" t="s">
        <v>35</v>
      </c>
      <c r="F15" s="23" t="s">
        <v>34</v>
      </c>
      <c r="G15" s="22" t="s">
        <v>178</v>
      </c>
      <c r="H15" s="22" t="s">
        <v>8</v>
      </c>
      <c r="I15" s="21">
        <f>13000*1</f>
        <v>13000</v>
      </c>
      <c r="J15" s="47">
        <v>500</v>
      </c>
      <c r="K15" s="10">
        <v>13000</v>
      </c>
      <c r="L15" s="2" t="s">
        <v>197</v>
      </c>
    </row>
    <row r="16" spans="1:12" ht="16.5" thickBot="1">
      <c r="A16" s="7" t="str">
        <f t="shared" si="0"/>
        <v>SCM-050E-XFW-5(SPACECOOLターポリン-TP50F(軽量・防炎)_白 カットサンプル x5m)</v>
      </c>
      <c r="B16" s="22" t="s">
        <v>19</v>
      </c>
      <c r="C16" s="22" t="s">
        <v>5</v>
      </c>
      <c r="D16" s="22" t="s">
        <v>66</v>
      </c>
      <c r="E16" s="23" t="s">
        <v>1030</v>
      </c>
      <c r="F16" s="23" t="s">
        <v>34</v>
      </c>
      <c r="G16" s="22" t="s">
        <v>179</v>
      </c>
      <c r="H16" s="22" t="s">
        <v>8</v>
      </c>
      <c r="I16" s="21">
        <f>13000*5</f>
        <v>65000</v>
      </c>
      <c r="J16" s="47">
        <v>500</v>
      </c>
      <c r="K16" s="10">
        <v>13000</v>
      </c>
      <c r="L16" s="2" t="s">
        <v>197</v>
      </c>
    </row>
    <row r="17" spans="1:12" ht="16.5" thickBot="1">
      <c r="A17" s="7" t="str">
        <f t="shared" si="0"/>
        <v>SCM-200E-XFW(SPACECOOLターポリン-200E(高強度・防炎)_白 104cmx50m)</v>
      </c>
      <c r="B17" s="18" t="s">
        <v>18</v>
      </c>
      <c r="C17" s="18" t="s">
        <v>5</v>
      </c>
      <c r="D17" s="18" t="s">
        <v>66</v>
      </c>
      <c r="E17" s="19" t="s">
        <v>36</v>
      </c>
      <c r="F17" s="19" t="s">
        <v>84</v>
      </c>
      <c r="G17" s="18" t="s">
        <v>180</v>
      </c>
      <c r="H17" s="18" t="s">
        <v>9</v>
      </c>
      <c r="I17" s="20">
        <f>490000/50</f>
        <v>9800</v>
      </c>
      <c r="J17" s="48">
        <v>2000</v>
      </c>
      <c r="K17" s="10">
        <v>490000</v>
      </c>
      <c r="L17" s="2" t="s">
        <v>197</v>
      </c>
    </row>
    <row r="18" spans="1:12" ht="16.5" thickBot="1">
      <c r="A18" s="7" t="str">
        <f t="shared" si="0"/>
        <v>SCM-200E-XFW-1(SPACECOOLターポリン-200E(高強度・防炎)_白 カットサンプル x1m)</v>
      </c>
      <c r="B18" s="18" t="s">
        <v>19</v>
      </c>
      <c r="C18" s="18" t="s">
        <v>5</v>
      </c>
      <c r="D18" s="18" t="s">
        <v>66</v>
      </c>
      <c r="E18" s="19" t="s">
        <v>37</v>
      </c>
      <c r="F18" s="19" t="s">
        <v>36</v>
      </c>
      <c r="G18" s="18" t="s">
        <v>181</v>
      </c>
      <c r="H18" s="18" t="s">
        <v>8</v>
      </c>
      <c r="I18" s="17">
        <f t="shared" ref="I18" si="1">13000*1</f>
        <v>13000</v>
      </c>
      <c r="J18" s="48">
        <v>500</v>
      </c>
      <c r="K18" s="10">
        <v>13000</v>
      </c>
      <c r="L18" s="2" t="s">
        <v>197</v>
      </c>
    </row>
    <row r="19" spans="1:12" ht="16.5" thickBot="1">
      <c r="A19" s="7" t="str">
        <f t="shared" si="0"/>
        <v>SCM-200E-XFW-5(SPACECOOLターポリン-200E(高強度・防炎)_白 カットサンプル x5m)</v>
      </c>
      <c r="B19" s="18" t="s">
        <v>19</v>
      </c>
      <c r="C19" s="18" t="s">
        <v>5</v>
      </c>
      <c r="D19" s="18" t="s">
        <v>66</v>
      </c>
      <c r="E19" s="19" t="s">
        <v>38</v>
      </c>
      <c r="F19" s="19" t="s">
        <v>36</v>
      </c>
      <c r="G19" s="18" t="s">
        <v>182</v>
      </c>
      <c r="H19" s="18" t="s">
        <v>8</v>
      </c>
      <c r="I19" s="17">
        <f t="shared" ref="I19" si="2">13000*5</f>
        <v>65000</v>
      </c>
      <c r="J19" s="48">
        <v>500</v>
      </c>
      <c r="K19" s="10">
        <v>13000</v>
      </c>
      <c r="L19" s="2" t="s">
        <v>197</v>
      </c>
    </row>
    <row r="20" spans="1:12" ht="16.5" thickBot="1">
      <c r="A20" s="7" t="str">
        <f t="shared" si="0"/>
        <v>SCM-200E-XFS(SPACECOOLターポリン-200E(高強度・防炎)_銀 104cmx50m)</v>
      </c>
      <c r="B20" s="18" t="s">
        <v>18</v>
      </c>
      <c r="C20" s="18" t="s">
        <v>5</v>
      </c>
      <c r="D20" s="18" t="s">
        <v>66</v>
      </c>
      <c r="E20" s="19" t="s">
        <v>39</v>
      </c>
      <c r="F20" s="19" t="s">
        <v>83</v>
      </c>
      <c r="G20" s="18" t="s">
        <v>183</v>
      </c>
      <c r="H20" s="18" t="s">
        <v>9</v>
      </c>
      <c r="I20" s="20">
        <f>490000/50</f>
        <v>9800</v>
      </c>
      <c r="J20" s="48">
        <v>2000</v>
      </c>
      <c r="K20" s="10">
        <v>490000</v>
      </c>
      <c r="L20" s="2" t="s">
        <v>197</v>
      </c>
    </row>
    <row r="21" spans="1:12" ht="16.5" thickBot="1">
      <c r="A21" s="7" t="str">
        <f t="shared" si="0"/>
        <v>SCM-200E-XFS-1(SPACECOOLターポリン-200E(高強度・防炎)_銀 カットサンプル x1m)</v>
      </c>
      <c r="B21" s="18" t="s">
        <v>19</v>
      </c>
      <c r="C21" s="18" t="s">
        <v>5</v>
      </c>
      <c r="D21" s="18" t="s">
        <v>66</v>
      </c>
      <c r="E21" s="19" t="s">
        <v>40</v>
      </c>
      <c r="F21" s="19" t="s">
        <v>39</v>
      </c>
      <c r="G21" s="18" t="s">
        <v>184</v>
      </c>
      <c r="H21" s="18" t="s">
        <v>8</v>
      </c>
      <c r="I21" s="17">
        <f t="shared" ref="I21" si="3">13000*1</f>
        <v>13000</v>
      </c>
      <c r="J21" s="48">
        <v>500</v>
      </c>
      <c r="K21" s="10">
        <v>13000</v>
      </c>
      <c r="L21" s="2" t="s">
        <v>197</v>
      </c>
    </row>
    <row r="22" spans="1:12" ht="16.5" thickBot="1">
      <c r="A22" s="7" t="str">
        <f t="shared" si="0"/>
        <v>SCM-200E-XFS-5(SPACECOOLターポリン-200E(高強度・防炎)_銀 カットサンプル x5m)</v>
      </c>
      <c r="B22" s="18" t="s">
        <v>19</v>
      </c>
      <c r="C22" s="18" t="s">
        <v>5</v>
      </c>
      <c r="D22" s="18" t="s">
        <v>66</v>
      </c>
      <c r="E22" s="19" t="s">
        <v>41</v>
      </c>
      <c r="F22" s="19" t="s">
        <v>39</v>
      </c>
      <c r="G22" s="18" t="s">
        <v>185</v>
      </c>
      <c r="H22" s="18" t="s">
        <v>8</v>
      </c>
      <c r="I22" s="17">
        <f t="shared" ref="I22" si="4">13000*5</f>
        <v>65000</v>
      </c>
      <c r="J22" s="48">
        <v>500</v>
      </c>
      <c r="K22" s="10">
        <v>13000</v>
      </c>
      <c r="L22" s="2" t="s">
        <v>197</v>
      </c>
    </row>
    <row r="23" spans="1:12" ht="16.5" thickBot="1">
      <c r="A23" s="7" t="str">
        <f t="shared" si="0"/>
        <v>SCM-300G-XNW(SPACECOOL膜材料-300G(不燃・B種)_白 103cmx50m)</v>
      </c>
      <c r="B23" s="14" t="s">
        <v>18</v>
      </c>
      <c r="C23" s="14" t="s">
        <v>5</v>
      </c>
      <c r="D23" s="14" t="s">
        <v>66</v>
      </c>
      <c r="E23" s="15" t="s">
        <v>42</v>
      </c>
      <c r="F23" s="15" t="s">
        <v>84</v>
      </c>
      <c r="G23" s="14" t="s">
        <v>186</v>
      </c>
      <c r="H23" s="14" t="s">
        <v>9</v>
      </c>
      <c r="I23" s="16">
        <f>550000/50</f>
        <v>11000</v>
      </c>
      <c r="J23" s="49">
        <v>2800</v>
      </c>
      <c r="K23" s="10">
        <v>550000</v>
      </c>
      <c r="L23" s="2" t="s">
        <v>197</v>
      </c>
    </row>
    <row r="24" spans="1:12" ht="16.5" thickBot="1">
      <c r="A24" s="7" t="str">
        <f t="shared" si="0"/>
        <v>SCM-300G-XNW-1(SPACECOOL膜材料-300G(不燃・B種)_白 カットサンプル x1m)</v>
      </c>
      <c r="B24" s="14" t="s">
        <v>19</v>
      </c>
      <c r="C24" s="14" t="s">
        <v>5</v>
      </c>
      <c r="D24" s="14" t="s">
        <v>66</v>
      </c>
      <c r="E24" s="15" t="s">
        <v>43</v>
      </c>
      <c r="F24" s="15" t="s">
        <v>42</v>
      </c>
      <c r="G24" s="14" t="s">
        <v>187</v>
      </c>
      <c r="H24" s="14" t="s">
        <v>8</v>
      </c>
      <c r="I24" s="13">
        <f>13000*1</f>
        <v>13000</v>
      </c>
      <c r="J24" s="49">
        <v>500</v>
      </c>
      <c r="K24" s="10">
        <v>13000</v>
      </c>
      <c r="L24" s="2" t="s">
        <v>197</v>
      </c>
    </row>
    <row r="25" spans="1:12" ht="16.5" thickBot="1">
      <c r="A25" s="7" t="str">
        <f t="shared" si="0"/>
        <v>SCM-300G-XNW-5(SPACECOOL膜材料-300G(不燃・B種)_白 カットサンプル x5m)</v>
      </c>
      <c r="B25" s="14" t="s">
        <v>19</v>
      </c>
      <c r="C25" s="14" t="s">
        <v>5</v>
      </c>
      <c r="D25" s="14" t="s">
        <v>66</v>
      </c>
      <c r="E25" s="15" t="s">
        <v>44</v>
      </c>
      <c r="F25" s="15" t="s">
        <v>42</v>
      </c>
      <c r="G25" s="14" t="s">
        <v>188</v>
      </c>
      <c r="H25" s="14" t="s">
        <v>8</v>
      </c>
      <c r="I25" s="13">
        <f t="shared" ref="I25:I28" si="5">13000*5</f>
        <v>65000</v>
      </c>
      <c r="J25" s="49">
        <v>500</v>
      </c>
      <c r="K25" s="10">
        <v>13000</v>
      </c>
      <c r="L25" s="2" t="s">
        <v>197</v>
      </c>
    </row>
    <row r="26" spans="1:12" ht="16.5" thickBot="1">
      <c r="A26" s="7" t="str">
        <f t="shared" si="0"/>
        <v>SCM-300G-XNS(SPACECOOL膜材料-300G(不燃・B種)_銀 103cmx50m)</v>
      </c>
      <c r="B26" s="14" t="s">
        <v>18</v>
      </c>
      <c r="C26" s="14" t="s">
        <v>5</v>
      </c>
      <c r="D26" s="14" t="s">
        <v>66</v>
      </c>
      <c r="E26" s="15" t="s">
        <v>45</v>
      </c>
      <c r="F26" s="15" t="s">
        <v>83</v>
      </c>
      <c r="G26" s="14" t="s">
        <v>189</v>
      </c>
      <c r="H26" s="14" t="s">
        <v>9</v>
      </c>
      <c r="I26" s="16">
        <f>550000/50</f>
        <v>11000</v>
      </c>
      <c r="J26" s="49">
        <v>2800</v>
      </c>
      <c r="K26" s="10">
        <v>550000</v>
      </c>
      <c r="L26" s="2" t="s">
        <v>197</v>
      </c>
    </row>
    <row r="27" spans="1:12" ht="16.5" thickBot="1">
      <c r="A27" s="7" t="str">
        <f t="shared" si="0"/>
        <v>SCM-300G-XNS-1(SPACECOOL膜材料-300G(不燃・B種)_銀 カットサンプル x1m)</v>
      </c>
      <c r="B27" s="14" t="s">
        <v>19</v>
      </c>
      <c r="C27" s="14" t="s">
        <v>5</v>
      </c>
      <c r="D27" s="14" t="s">
        <v>66</v>
      </c>
      <c r="E27" s="15" t="s">
        <v>46</v>
      </c>
      <c r="F27" s="15" t="s">
        <v>45</v>
      </c>
      <c r="G27" s="14" t="s">
        <v>190</v>
      </c>
      <c r="H27" s="14" t="s">
        <v>8</v>
      </c>
      <c r="I27" s="13">
        <f>13000*1</f>
        <v>13000</v>
      </c>
      <c r="J27" s="49">
        <v>500</v>
      </c>
      <c r="K27" s="10">
        <v>13000</v>
      </c>
      <c r="L27" s="2" t="s">
        <v>197</v>
      </c>
    </row>
    <row r="28" spans="1:12" ht="16.5" thickBot="1">
      <c r="A28" s="7" t="str">
        <f t="shared" si="0"/>
        <v>SCM-300G-XNS-5(SPACECOOL膜材料-300G(不燃・B種)_銀 カットサンプル x5m)</v>
      </c>
      <c r="B28" s="14" t="s">
        <v>19</v>
      </c>
      <c r="C28" s="14" t="s">
        <v>5</v>
      </c>
      <c r="D28" s="14" t="s">
        <v>66</v>
      </c>
      <c r="E28" s="15" t="s">
        <v>47</v>
      </c>
      <c r="F28" s="15" t="s">
        <v>45</v>
      </c>
      <c r="G28" s="14" t="s">
        <v>191</v>
      </c>
      <c r="H28" s="14" t="s">
        <v>8</v>
      </c>
      <c r="I28" s="13">
        <f t="shared" si="5"/>
        <v>65000</v>
      </c>
      <c r="J28" s="49">
        <v>500</v>
      </c>
      <c r="K28" s="10">
        <v>13000</v>
      </c>
      <c r="L28" s="2" t="s">
        <v>197</v>
      </c>
    </row>
    <row r="29" spans="1:12" ht="16.5" thickBot="1">
      <c r="A29" s="7" t="str">
        <f t="shared" si="0"/>
        <v>SCG-040I-XXW(SPACECOOLマグネットシート_白)</v>
      </c>
      <c r="B29" s="7" t="s">
        <v>18</v>
      </c>
      <c r="C29" s="7" t="s">
        <v>5</v>
      </c>
      <c r="D29" s="7" t="s">
        <v>66</v>
      </c>
      <c r="E29" s="7" t="s">
        <v>82</v>
      </c>
      <c r="F29" s="12" t="s">
        <v>81</v>
      </c>
      <c r="G29" s="7" t="s">
        <v>20</v>
      </c>
      <c r="H29" s="12" t="s">
        <v>77</v>
      </c>
      <c r="I29" s="11">
        <v>12000</v>
      </c>
      <c r="J29" s="50">
        <v>3675</v>
      </c>
      <c r="K29" s="10">
        <v>12000</v>
      </c>
      <c r="L29" s="2" t="s">
        <v>197</v>
      </c>
    </row>
    <row r="30" spans="1:12" ht="16.5" thickBot="1">
      <c r="A30" s="7" t="str">
        <f t="shared" si="0"/>
        <v>SCG-040I-XXS(SPACECOOLマグネットシート_銀)</v>
      </c>
      <c r="B30" s="7" t="s">
        <v>18</v>
      </c>
      <c r="C30" s="7" t="s">
        <v>5</v>
      </c>
      <c r="D30" s="7" t="s">
        <v>66</v>
      </c>
      <c r="E30" s="7" t="s">
        <v>80</v>
      </c>
      <c r="F30" s="12" t="s">
        <v>79</v>
      </c>
      <c r="G30" s="7" t="s">
        <v>78</v>
      </c>
      <c r="H30" s="12" t="s">
        <v>77</v>
      </c>
      <c r="I30" s="11">
        <v>12000</v>
      </c>
      <c r="J30" s="50">
        <v>3675</v>
      </c>
      <c r="K30" s="10">
        <v>12000</v>
      </c>
      <c r="L30" s="2" t="s">
        <v>197</v>
      </c>
    </row>
    <row r="31" spans="1:12" ht="16.5" thickBot="1">
      <c r="A31" s="7" t="str">
        <f t="shared" si="0"/>
        <v>SCF-3MJ-SC9-P(3M スコッチカルフィルム Jシリーズ SC900 透明 25mmx20m)</v>
      </c>
      <c r="B31" s="7" t="s">
        <v>18</v>
      </c>
      <c r="C31" s="7" t="s">
        <v>5</v>
      </c>
      <c r="D31" s="7" t="s">
        <v>66</v>
      </c>
      <c r="E31" s="12" t="s">
        <v>21</v>
      </c>
      <c r="F31" s="12" t="s">
        <v>76</v>
      </c>
      <c r="G31" s="7" t="s">
        <v>22</v>
      </c>
      <c r="H31" s="12" t="s">
        <v>77</v>
      </c>
      <c r="I31" s="11">
        <v>2000</v>
      </c>
      <c r="J31" s="50">
        <v>1650</v>
      </c>
      <c r="K31" s="10">
        <v>2000</v>
      </c>
      <c r="L31" s="2" t="s">
        <v>198</v>
      </c>
    </row>
    <row r="32" spans="1:12" ht="16.5" thickBot="1">
      <c r="A32" s="7" t="str">
        <f t="shared" si="0"/>
        <v>SVC-001(配送手数料)</v>
      </c>
      <c r="B32" s="7" t="s">
        <v>17</v>
      </c>
      <c r="C32" s="7" t="s">
        <v>7</v>
      </c>
      <c r="D32" s="7" t="s">
        <v>66</v>
      </c>
      <c r="E32" s="12" t="s">
        <v>15</v>
      </c>
      <c r="F32" s="12" t="s">
        <v>48</v>
      </c>
      <c r="G32" s="7" t="s">
        <v>12</v>
      </c>
      <c r="H32" s="7" t="s">
        <v>11</v>
      </c>
      <c r="I32" s="11">
        <v>2000</v>
      </c>
      <c r="J32" s="50" t="s">
        <v>199</v>
      </c>
      <c r="K32" s="10">
        <v>2000</v>
      </c>
    </row>
    <row r="33" spans="1:12" ht="16.5" thickBot="1">
      <c r="A33" s="7" t="str">
        <f t="shared" si="0"/>
        <v>SVC-002(フィルム施工費)</v>
      </c>
      <c r="B33" s="7" t="s">
        <v>17</v>
      </c>
      <c r="C33" s="7" t="s">
        <v>7</v>
      </c>
      <c r="D33" s="7" t="s">
        <v>66</v>
      </c>
      <c r="E33" s="12" t="s">
        <v>75</v>
      </c>
      <c r="F33" s="12" t="s">
        <v>48</v>
      </c>
      <c r="G33" s="7" t="s">
        <v>13</v>
      </c>
      <c r="H33" s="7" t="s">
        <v>11</v>
      </c>
      <c r="I33" s="11">
        <v>50000</v>
      </c>
      <c r="J33" s="50" t="s">
        <v>199</v>
      </c>
      <c r="K33" s="10">
        <v>50000</v>
      </c>
    </row>
    <row r="34" spans="1:12" ht="16.5" thickBot="1">
      <c r="A34" s="7" t="str">
        <f t="shared" si="0"/>
        <v>SVC-003(膜材料加工費)</v>
      </c>
      <c r="B34" s="7" t="s">
        <v>17</v>
      </c>
      <c r="C34" s="7" t="s">
        <v>7</v>
      </c>
      <c r="D34" s="7" t="s">
        <v>66</v>
      </c>
      <c r="E34" s="12" t="s">
        <v>16</v>
      </c>
      <c r="F34" s="12" t="s">
        <v>48</v>
      </c>
      <c r="G34" s="7" t="s">
        <v>14</v>
      </c>
      <c r="H34" s="7" t="s">
        <v>11</v>
      </c>
      <c r="I34" s="11">
        <v>50000</v>
      </c>
      <c r="J34" s="50" t="s">
        <v>199</v>
      </c>
      <c r="K34" s="10">
        <v>50000</v>
      </c>
    </row>
    <row r="35" spans="1:12" ht="16.5" thickBot="1">
      <c r="A35" s="7" t="str">
        <f t="shared" si="0"/>
        <v>SCH-XVPX-XXW(SPACECOOLシート_白)</v>
      </c>
      <c r="B35" s="7" t="s">
        <v>18</v>
      </c>
      <c r="C35" s="7" t="s">
        <v>5</v>
      </c>
      <c r="D35" s="8" t="s">
        <v>66</v>
      </c>
      <c r="E35" s="9" t="s">
        <v>74</v>
      </c>
      <c r="F35" s="9" t="s">
        <v>71</v>
      </c>
      <c r="G35" s="8" t="s">
        <v>73</v>
      </c>
      <c r="H35" s="8" t="s">
        <v>9</v>
      </c>
      <c r="I35" s="51">
        <v>5000</v>
      </c>
      <c r="J35" s="51">
        <v>230</v>
      </c>
      <c r="L35" s="2" t="s">
        <v>197</v>
      </c>
    </row>
    <row r="36" spans="1:12" ht="16.5" thickBot="1">
      <c r="A36" s="7" t="str">
        <f t="shared" si="0"/>
        <v>SCH-XVPV-XXW(SPACECOOLシート(裏塩ビ有り)_白)</v>
      </c>
      <c r="B36" s="7" t="s">
        <v>18</v>
      </c>
      <c r="C36" s="7" t="s">
        <v>5</v>
      </c>
      <c r="D36" s="8" t="s">
        <v>66</v>
      </c>
      <c r="E36" s="9" t="s">
        <v>72</v>
      </c>
      <c r="F36" s="9" t="s">
        <v>71</v>
      </c>
      <c r="G36" s="8" t="s">
        <v>70</v>
      </c>
      <c r="H36" s="8" t="s">
        <v>9</v>
      </c>
      <c r="I36" s="51">
        <v>5000</v>
      </c>
      <c r="J36" s="51">
        <v>230</v>
      </c>
      <c r="L36" s="2" t="s">
        <v>197</v>
      </c>
    </row>
    <row r="37" spans="1:12" ht="16.5" thickBot="1">
      <c r="A37" s="7" t="str">
        <f t="shared" si="0"/>
        <v>SCH-XVPX-XXS(SPACECOOLシート_銀)</v>
      </c>
      <c r="B37" s="7" t="s">
        <v>18</v>
      </c>
      <c r="C37" s="7" t="s">
        <v>5</v>
      </c>
      <c r="D37" s="8" t="s">
        <v>66</v>
      </c>
      <c r="E37" s="9" t="s">
        <v>69</v>
      </c>
      <c r="F37" s="9" t="s">
        <v>68</v>
      </c>
      <c r="G37" s="8" t="s">
        <v>67</v>
      </c>
      <c r="H37" s="8" t="s">
        <v>9</v>
      </c>
      <c r="I37" s="51">
        <v>5000</v>
      </c>
      <c r="J37" s="51">
        <v>230</v>
      </c>
      <c r="L37" s="2" t="s">
        <v>197</v>
      </c>
    </row>
    <row r="38" spans="1:12" ht="16.5" thickBot="1">
      <c r="A38" s="7" t="str">
        <f t="shared" si="0"/>
        <v>SCH-XVPV-XXS(SPACECOOLシート(裏塩ビ有り)_銀)</v>
      </c>
      <c r="B38" s="7" t="s">
        <v>18</v>
      </c>
      <c r="C38" s="7" t="s">
        <v>5</v>
      </c>
      <c r="D38" s="8" t="s">
        <v>66</v>
      </c>
      <c r="E38" s="9" t="s">
        <v>65</v>
      </c>
      <c r="F38" s="9" t="s">
        <v>64</v>
      </c>
      <c r="G38" s="8" t="s">
        <v>63</v>
      </c>
      <c r="H38" s="8" t="s">
        <v>9</v>
      </c>
      <c r="I38" s="51">
        <v>5000</v>
      </c>
      <c r="J38" s="51">
        <v>230</v>
      </c>
      <c r="L38" s="2" t="s">
        <v>197</v>
      </c>
    </row>
    <row r="39" spans="1:12" ht="16.5" thickBot="1">
      <c r="A39" s="7" t="str">
        <f t="shared" si="0"/>
        <v>IPVCW(塩ビ白イノベックス)</v>
      </c>
      <c r="B39" s="7" t="s">
        <v>18</v>
      </c>
      <c r="C39" s="7" t="s">
        <v>52</v>
      </c>
      <c r="D39" s="5" t="s">
        <v>51</v>
      </c>
      <c r="E39" s="6" t="s">
        <v>62</v>
      </c>
      <c r="F39" s="6" t="s">
        <v>0</v>
      </c>
      <c r="G39" s="5" t="s">
        <v>61</v>
      </c>
      <c r="H39" s="5" t="s">
        <v>48</v>
      </c>
      <c r="I39" s="52" t="s">
        <v>48</v>
      </c>
      <c r="J39" s="53">
        <v>188.55</v>
      </c>
      <c r="L39" s="2" t="s">
        <v>198</v>
      </c>
    </row>
    <row r="40" spans="1:12" ht="16.5" thickBot="1">
      <c r="A40" s="7" t="str">
        <f t="shared" si="0"/>
        <v>IPVCS(塩ビ透明イノベックス)</v>
      </c>
      <c r="B40" s="7" t="s">
        <v>18</v>
      </c>
      <c r="C40" s="7" t="s">
        <v>52</v>
      </c>
      <c r="D40" s="5" t="s">
        <v>51</v>
      </c>
      <c r="E40" s="6" t="s">
        <v>60</v>
      </c>
      <c r="F40" s="6" t="s">
        <v>0</v>
      </c>
      <c r="G40" s="5" t="s">
        <v>59</v>
      </c>
      <c r="H40" s="5" t="s">
        <v>48</v>
      </c>
      <c r="I40" s="52" t="s">
        <v>48</v>
      </c>
      <c r="J40" s="53">
        <v>179.33</v>
      </c>
      <c r="L40" s="2" t="s">
        <v>198</v>
      </c>
    </row>
    <row r="41" spans="1:12" ht="16.5" thickBot="1">
      <c r="A41" s="7" t="str">
        <f t="shared" si="0"/>
        <v>OPVCW(塩ビ白オカモト)</v>
      </c>
      <c r="B41" s="7" t="s">
        <v>18</v>
      </c>
      <c r="C41" s="7" t="s">
        <v>52</v>
      </c>
      <c r="D41" s="5" t="s">
        <v>51</v>
      </c>
      <c r="E41" s="6" t="s">
        <v>58</v>
      </c>
      <c r="F41" s="6" t="s">
        <v>0</v>
      </c>
      <c r="G41" s="5" t="s">
        <v>57</v>
      </c>
      <c r="H41" s="5" t="s">
        <v>48</v>
      </c>
      <c r="I41" s="52" t="s">
        <v>48</v>
      </c>
      <c r="J41" s="53" t="s">
        <v>200</v>
      </c>
      <c r="L41" s="2" t="s">
        <v>201</v>
      </c>
    </row>
    <row r="42" spans="1:12" ht="16.5" thickBot="1">
      <c r="A42" s="7" t="str">
        <f t="shared" si="0"/>
        <v>OPVCS(塩ビ透明オカモト)</v>
      </c>
      <c r="B42" s="7" t="s">
        <v>18</v>
      </c>
      <c r="C42" s="7" t="s">
        <v>52</v>
      </c>
      <c r="D42" s="5" t="s">
        <v>51</v>
      </c>
      <c r="E42" s="6" t="s">
        <v>56</v>
      </c>
      <c r="F42" s="6" t="s">
        <v>0</v>
      </c>
      <c r="G42" s="5" t="s">
        <v>55</v>
      </c>
      <c r="H42" s="5" t="s">
        <v>48</v>
      </c>
      <c r="I42" s="52" t="s">
        <v>48</v>
      </c>
      <c r="J42" s="53" t="s">
        <v>200</v>
      </c>
      <c r="L42" s="2" t="s">
        <v>201</v>
      </c>
    </row>
    <row r="43" spans="1:12" ht="16.5" thickBot="1">
      <c r="A43" s="7" t="str">
        <f t="shared" si="0"/>
        <v>OIP(銀PET尾池)</v>
      </c>
      <c r="B43" s="7" t="s">
        <v>18</v>
      </c>
      <c r="C43" s="7" t="s">
        <v>52</v>
      </c>
      <c r="D43" s="5" t="s">
        <v>51</v>
      </c>
      <c r="E43" s="6" t="s">
        <v>54</v>
      </c>
      <c r="F43" s="6" t="s">
        <v>0</v>
      </c>
      <c r="G43" s="5" t="s">
        <v>53</v>
      </c>
      <c r="H43" s="5" t="s">
        <v>48</v>
      </c>
      <c r="I43" s="52" t="s">
        <v>48</v>
      </c>
      <c r="J43" s="53">
        <v>437.5</v>
      </c>
      <c r="L43" s="2" t="s">
        <v>198</v>
      </c>
    </row>
    <row r="44" spans="1:12" ht="16.5" thickBot="1">
      <c r="A44" s="7" t="str">
        <f t="shared" si="0"/>
        <v>NAP(銀PET中井)</v>
      </c>
      <c r="B44" s="7" t="s">
        <v>18</v>
      </c>
      <c r="C44" s="7" t="s">
        <v>52</v>
      </c>
      <c r="D44" s="5" t="s">
        <v>51</v>
      </c>
      <c r="E44" s="6" t="s">
        <v>50</v>
      </c>
      <c r="F44" s="6" t="s">
        <v>0</v>
      </c>
      <c r="G44" s="5" t="s">
        <v>49</v>
      </c>
      <c r="H44" s="5" t="s">
        <v>48</v>
      </c>
      <c r="I44" s="52" t="s">
        <v>48</v>
      </c>
      <c r="J44" s="53">
        <v>614.4</v>
      </c>
      <c r="L44" s="2" t="s">
        <v>198</v>
      </c>
    </row>
    <row r="46" spans="1:12">
      <c r="E46" s="4"/>
    </row>
    <row r="47" spans="1:12">
      <c r="E47" s="4"/>
    </row>
    <row r="48" spans="1:12">
      <c r="E48" s="4"/>
    </row>
    <row r="49" spans="5:5">
      <c r="E49" s="4"/>
    </row>
    <row r="50" spans="5:5">
      <c r="E50" s="4"/>
    </row>
    <row r="51" spans="5:5">
      <c r="E51" s="4"/>
    </row>
    <row r="52" spans="5:5">
      <c r="E52" s="4"/>
    </row>
    <row r="53" spans="5:5">
      <c r="E53" s="4"/>
    </row>
    <row r="54" spans="5:5">
      <c r="E54" s="4"/>
    </row>
    <row r="55" spans="5:5">
      <c r="E55" s="4"/>
    </row>
    <row r="56" spans="5:5">
      <c r="E56" s="4"/>
    </row>
    <row r="57" spans="5:5">
      <c r="E57" s="4"/>
    </row>
    <row r="59" spans="5:5">
      <c r="E59" s="4"/>
    </row>
    <row r="60" spans="5:5">
      <c r="E60" s="4"/>
    </row>
  </sheetData>
  <autoFilter ref="A1:K44" xr:uid="{A9C94E3F-36B7-4DC0-A6C7-803B6737C7B5}"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899B-74E5-4A99-B5EF-66CA2752DCE1}">
  <sheetPr>
    <tabColor theme="7"/>
  </sheetPr>
  <dimension ref="A1:M584"/>
  <sheetViews>
    <sheetView showGridLines="0" tabSelected="1" zoomScale="115" zoomScaleNormal="115" workbookViewId="0">
      <pane ySplit="1" topLeftCell="A2" activePane="bottomLeft" state="frozen"/>
      <selection pane="bottomLeft" activeCell="K43" sqref="K43"/>
    </sheetView>
  </sheetViews>
  <sheetFormatPr defaultColWidth="8.625" defaultRowHeight="15.75"/>
  <cols>
    <col min="1" max="1" width="13.125" style="2" bestFit="1" customWidth="1"/>
    <col min="2" max="2" width="45.125" style="2" bestFit="1" customWidth="1"/>
    <col min="3" max="3" width="9.5" style="2" bestFit="1" customWidth="1"/>
    <col min="4" max="4" width="14.5" style="2" customWidth="1"/>
    <col min="5" max="5" width="8.625" style="2"/>
    <col min="6" max="6" width="11.375" style="2" bestFit="1" customWidth="1"/>
    <col min="7" max="7" width="8.625" style="2"/>
    <col min="8" max="8" width="10.5" style="2" customWidth="1"/>
    <col min="9" max="9" width="8.625" style="2"/>
    <col min="10" max="10" width="10.125" style="2" bestFit="1" customWidth="1"/>
    <col min="11" max="11" width="15" style="2" customWidth="1"/>
    <col min="12" max="12" width="12.25" style="2" customWidth="1"/>
    <col min="13" max="16384" width="8.625" style="2"/>
  </cols>
  <sheetData>
    <row r="1" spans="1:13">
      <c r="A1" s="57" t="s">
        <v>118</v>
      </c>
      <c r="B1" s="58" t="s">
        <v>839</v>
      </c>
      <c r="C1" s="59" t="s">
        <v>840</v>
      </c>
      <c r="D1" s="60" t="s">
        <v>841</v>
      </c>
      <c r="E1" s="60" t="s">
        <v>842</v>
      </c>
      <c r="F1" s="60" t="s">
        <v>843</v>
      </c>
      <c r="H1" s="60" t="s">
        <v>842</v>
      </c>
      <c r="K1" s="71" t="s">
        <v>844</v>
      </c>
      <c r="L1" s="72" t="s">
        <v>845</v>
      </c>
      <c r="M1" s="72" t="s">
        <v>846</v>
      </c>
    </row>
    <row r="2" spans="1:13" s="74" customFormat="1">
      <c r="A2" s="73" t="s">
        <v>847</v>
      </c>
      <c r="B2" s="73" t="s">
        <v>177</v>
      </c>
      <c r="C2" s="73" t="s">
        <v>848</v>
      </c>
      <c r="D2" s="73">
        <v>1</v>
      </c>
      <c r="E2" s="73" t="str">
        <f t="shared" ref="E2:E65" si="0">VLOOKUP(H2,$J$2:$M$12,4,0)</f>
        <v>1102</v>
      </c>
      <c r="F2" s="73" t="s">
        <v>849</v>
      </c>
      <c r="H2" s="73" t="s">
        <v>850</v>
      </c>
      <c r="J2" s="73" t="s">
        <v>851</v>
      </c>
      <c r="K2" s="75" t="s">
        <v>852</v>
      </c>
      <c r="L2" s="75" t="s">
        <v>853</v>
      </c>
      <c r="M2" s="75" t="s">
        <v>854</v>
      </c>
    </row>
    <row r="3" spans="1:13" s="74" customFormat="1">
      <c r="A3" s="73" t="s">
        <v>847</v>
      </c>
      <c r="B3" s="73" t="s">
        <v>177</v>
      </c>
      <c r="C3" s="73" t="s">
        <v>855</v>
      </c>
      <c r="D3" s="73">
        <v>1</v>
      </c>
      <c r="E3" s="73" t="str">
        <f t="shared" si="0"/>
        <v>1102</v>
      </c>
      <c r="F3" s="73" t="s">
        <v>856</v>
      </c>
      <c r="H3" s="73" t="s">
        <v>850</v>
      </c>
      <c r="J3" s="73" t="s">
        <v>850</v>
      </c>
      <c r="K3" s="76" t="s">
        <v>857</v>
      </c>
      <c r="L3" s="76" t="s">
        <v>853</v>
      </c>
      <c r="M3" s="76" t="s">
        <v>858</v>
      </c>
    </row>
    <row r="4" spans="1:13" s="74" customFormat="1">
      <c r="A4" s="73" t="s">
        <v>847</v>
      </c>
      <c r="B4" s="73" t="s">
        <v>177</v>
      </c>
      <c r="C4" s="73" t="s">
        <v>859</v>
      </c>
      <c r="D4" s="73">
        <v>1</v>
      </c>
      <c r="E4" s="73" t="str">
        <f t="shared" si="0"/>
        <v>1102</v>
      </c>
      <c r="F4" s="73" t="s">
        <v>860</v>
      </c>
      <c r="H4" s="73" t="s">
        <v>861</v>
      </c>
      <c r="J4" s="73" t="s">
        <v>862</v>
      </c>
      <c r="K4" s="76" t="s">
        <v>863</v>
      </c>
      <c r="L4" s="76" t="s">
        <v>853</v>
      </c>
      <c r="M4" s="76" t="s">
        <v>864</v>
      </c>
    </row>
    <row r="5" spans="1:13" s="74" customFormat="1">
      <c r="A5" s="73" t="s">
        <v>847</v>
      </c>
      <c r="B5" s="73" t="s">
        <v>177</v>
      </c>
      <c r="C5" s="73" t="s">
        <v>865</v>
      </c>
      <c r="D5" s="73">
        <v>1</v>
      </c>
      <c r="E5" s="73" t="str">
        <f t="shared" si="0"/>
        <v>1102</v>
      </c>
      <c r="F5" s="73" t="s">
        <v>866</v>
      </c>
      <c r="H5" s="73" t="s">
        <v>850</v>
      </c>
      <c r="J5" s="73" t="s">
        <v>867</v>
      </c>
      <c r="K5" s="76" t="s">
        <v>868</v>
      </c>
      <c r="L5" s="76" t="s">
        <v>853</v>
      </c>
      <c r="M5" s="76" t="s">
        <v>869</v>
      </c>
    </row>
    <row r="6" spans="1:13" s="74" customFormat="1">
      <c r="A6" s="73" t="s">
        <v>847</v>
      </c>
      <c r="B6" s="73" t="s">
        <v>177</v>
      </c>
      <c r="C6" s="73" t="s">
        <v>870</v>
      </c>
      <c r="D6" s="73">
        <v>1</v>
      </c>
      <c r="E6" s="73" t="str">
        <f t="shared" si="0"/>
        <v>1102</v>
      </c>
      <c r="F6" s="73" t="s">
        <v>871</v>
      </c>
      <c r="H6" s="73" t="s">
        <v>850</v>
      </c>
      <c r="J6" s="73" t="s">
        <v>872</v>
      </c>
      <c r="K6" s="76" t="s">
        <v>873</v>
      </c>
      <c r="L6" s="76" t="s">
        <v>853</v>
      </c>
      <c r="M6" s="76" t="s">
        <v>874</v>
      </c>
    </row>
    <row r="7" spans="1:13" s="74" customFormat="1">
      <c r="A7" s="73" t="s">
        <v>847</v>
      </c>
      <c r="B7" s="73" t="s">
        <v>177</v>
      </c>
      <c r="C7" s="73" t="s">
        <v>875</v>
      </c>
      <c r="D7" s="73">
        <v>1</v>
      </c>
      <c r="E7" s="73" t="str">
        <f t="shared" si="0"/>
        <v>1102</v>
      </c>
      <c r="F7" s="73" t="s">
        <v>876</v>
      </c>
      <c r="H7" s="73" t="s">
        <v>850</v>
      </c>
      <c r="J7" s="73" t="s">
        <v>877</v>
      </c>
      <c r="K7" s="76" t="s">
        <v>878</v>
      </c>
      <c r="L7" s="76" t="s">
        <v>853</v>
      </c>
      <c r="M7" s="76" t="s">
        <v>879</v>
      </c>
    </row>
    <row r="8" spans="1:13" s="74" customFormat="1">
      <c r="A8" s="77" t="s">
        <v>1031</v>
      </c>
      <c r="B8" s="73" t="s">
        <v>189</v>
      </c>
      <c r="C8" s="77" t="s">
        <v>880</v>
      </c>
      <c r="D8" s="73">
        <v>1</v>
      </c>
      <c r="E8" s="73" t="str">
        <f t="shared" si="0"/>
        <v>1102</v>
      </c>
      <c r="F8" s="73" t="s">
        <v>881</v>
      </c>
      <c r="H8" s="73" t="s">
        <v>850</v>
      </c>
      <c r="J8" s="73" t="s">
        <v>882</v>
      </c>
      <c r="K8" s="76" t="s">
        <v>883</v>
      </c>
      <c r="L8" s="76" t="s">
        <v>853</v>
      </c>
      <c r="M8" s="76" t="s">
        <v>884</v>
      </c>
    </row>
    <row r="9" spans="1:13" s="74" customFormat="1">
      <c r="A9" s="77" t="s">
        <v>45</v>
      </c>
      <c r="B9" s="73" t="s">
        <v>189</v>
      </c>
      <c r="C9" s="77" t="s">
        <v>885</v>
      </c>
      <c r="D9" s="73">
        <v>1</v>
      </c>
      <c r="E9" s="73" t="str">
        <f t="shared" si="0"/>
        <v>1102</v>
      </c>
      <c r="F9" s="73" t="s">
        <v>886</v>
      </c>
      <c r="H9" s="73" t="s">
        <v>850</v>
      </c>
      <c r="K9" s="79" t="s">
        <v>887</v>
      </c>
      <c r="L9" s="76" t="s">
        <v>853</v>
      </c>
      <c r="M9" s="79" t="s">
        <v>888</v>
      </c>
    </row>
    <row r="10" spans="1:13" s="74" customFormat="1">
      <c r="A10" s="77" t="s">
        <v>45</v>
      </c>
      <c r="B10" s="73" t="s">
        <v>189</v>
      </c>
      <c r="C10" s="77" t="s">
        <v>889</v>
      </c>
      <c r="D10" s="73">
        <v>1</v>
      </c>
      <c r="E10" s="73" t="str">
        <f t="shared" si="0"/>
        <v>1102</v>
      </c>
      <c r="F10" s="73" t="s">
        <v>890</v>
      </c>
      <c r="H10" s="73" t="s">
        <v>850</v>
      </c>
      <c r="J10" s="73" t="s">
        <v>891</v>
      </c>
      <c r="K10" s="76" t="s">
        <v>892</v>
      </c>
      <c r="L10" s="76" t="s">
        <v>893</v>
      </c>
      <c r="M10" s="76" t="s">
        <v>894</v>
      </c>
    </row>
    <row r="11" spans="1:13" s="74" customFormat="1">
      <c r="A11" s="77" t="s">
        <v>45</v>
      </c>
      <c r="B11" s="73" t="s">
        <v>189</v>
      </c>
      <c r="C11" s="77" t="s">
        <v>895</v>
      </c>
      <c r="D11" s="73">
        <v>1</v>
      </c>
      <c r="E11" s="73" t="str">
        <f t="shared" si="0"/>
        <v>1102</v>
      </c>
      <c r="F11" s="73" t="s">
        <v>896</v>
      </c>
      <c r="H11" s="73" t="s">
        <v>850</v>
      </c>
      <c r="K11" s="76" t="s">
        <v>897</v>
      </c>
      <c r="L11" s="76" t="s">
        <v>893</v>
      </c>
      <c r="M11" s="76" t="s">
        <v>898</v>
      </c>
    </row>
    <row r="12" spans="1:13" s="74" customFormat="1">
      <c r="A12" s="77" t="s">
        <v>45</v>
      </c>
      <c r="B12" s="73" t="s">
        <v>189</v>
      </c>
      <c r="C12" s="77" t="s">
        <v>899</v>
      </c>
      <c r="D12" s="73">
        <v>1</v>
      </c>
      <c r="E12" s="73" t="str">
        <f t="shared" si="0"/>
        <v>1102</v>
      </c>
      <c r="F12" s="73" t="s">
        <v>900</v>
      </c>
      <c r="H12" s="73" t="s">
        <v>850</v>
      </c>
      <c r="J12" s="73" t="s">
        <v>901</v>
      </c>
      <c r="K12" s="80" t="s">
        <v>48</v>
      </c>
      <c r="L12" s="80" t="s">
        <v>48</v>
      </c>
      <c r="M12" s="80" t="s">
        <v>48</v>
      </c>
    </row>
    <row r="13" spans="1:13" s="74" customFormat="1">
      <c r="A13" s="77" t="s">
        <v>45</v>
      </c>
      <c r="B13" s="73" t="s">
        <v>189</v>
      </c>
      <c r="C13" s="77" t="s">
        <v>902</v>
      </c>
      <c r="D13" s="73">
        <v>1</v>
      </c>
      <c r="E13" s="73" t="str">
        <f t="shared" si="0"/>
        <v>1102</v>
      </c>
      <c r="F13" s="73" t="s">
        <v>903</v>
      </c>
      <c r="H13" s="73" t="s">
        <v>850</v>
      </c>
    </row>
    <row r="14" spans="1:13" s="74" customFormat="1">
      <c r="A14" s="77" t="s">
        <v>45</v>
      </c>
      <c r="B14" s="73" t="s">
        <v>189</v>
      </c>
      <c r="C14" s="77" t="s">
        <v>904</v>
      </c>
      <c r="D14" s="73">
        <v>1</v>
      </c>
      <c r="E14" s="73" t="str">
        <f t="shared" si="0"/>
        <v>1102</v>
      </c>
      <c r="F14" s="73" t="s">
        <v>905</v>
      </c>
      <c r="H14" s="73" t="s">
        <v>850</v>
      </c>
    </row>
    <row r="15" spans="1:13" s="74" customFormat="1">
      <c r="A15" s="77" t="s">
        <v>906</v>
      </c>
      <c r="B15" s="73" t="s">
        <v>186</v>
      </c>
      <c r="C15" s="77" t="s">
        <v>907</v>
      </c>
      <c r="D15" s="78">
        <v>1</v>
      </c>
      <c r="E15" s="73" t="str">
        <f t="shared" si="0"/>
        <v>1102</v>
      </c>
      <c r="F15" s="73" t="s">
        <v>908</v>
      </c>
      <c r="H15" s="73" t="s">
        <v>850</v>
      </c>
    </row>
    <row r="16" spans="1:13" s="74" customFormat="1">
      <c r="A16" s="77" t="s">
        <v>906</v>
      </c>
      <c r="B16" s="73" t="s">
        <v>186</v>
      </c>
      <c r="C16" s="77" t="s">
        <v>909</v>
      </c>
      <c r="D16" s="73">
        <v>1</v>
      </c>
      <c r="E16" s="73" t="str">
        <f t="shared" si="0"/>
        <v>1102</v>
      </c>
      <c r="F16" s="73" t="s">
        <v>910</v>
      </c>
      <c r="H16" s="73" t="s">
        <v>861</v>
      </c>
    </row>
    <row r="17" spans="1:8" s="74" customFormat="1">
      <c r="A17" s="77" t="s">
        <v>906</v>
      </c>
      <c r="B17" s="73" t="s">
        <v>186</v>
      </c>
      <c r="C17" s="77" t="s">
        <v>911</v>
      </c>
      <c r="D17" s="73">
        <v>1</v>
      </c>
      <c r="E17" s="73" t="str">
        <f t="shared" si="0"/>
        <v>1102</v>
      </c>
      <c r="F17" s="73" t="s">
        <v>912</v>
      </c>
      <c r="H17" s="73" t="s">
        <v>861</v>
      </c>
    </row>
    <row r="18" spans="1:8" s="74" customFormat="1">
      <c r="A18" s="77" t="s">
        <v>906</v>
      </c>
      <c r="B18" s="73" t="s">
        <v>186</v>
      </c>
      <c r="C18" s="77" t="s">
        <v>913</v>
      </c>
      <c r="D18" s="73">
        <v>1</v>
      </c>
      <c r="E18" s="73" t="str">
        <f t="shared" si="0"/>
        <v>1102</v>
      </c>
      <c r="F18" s="73" t="s">
        <v>914</v>
      </c>
      <c r="H18" s="73" t="s">
        <v>861</v>
      </c>
    </row>
    <row r="19" spans="1:8" s="74" customFormat="1">
      <c r="A19" s="77" t="s">
        <v>906</v>
      </c>
      <c r="B19" s="73" t="s">
        <v>186</v>
      </c>
      <c r="C19" s="77" t="s">
        <v>915</v>
      </c>
      <c r="D19" s="73">
        <v>1</v>
      </c>
      <c r="E19" s="73" t="str">
        <f t="shared" si="0"/>
        <v>1102</v>
      </c>
      <c r="F19" s="73" t="s">
        <v>916</v>
      </c>
      <c r="H19" s="73" t="s">
        <v>861</v>
      </c>
    </row>
    <row r="20" spans="1:8" s="74" customFormat="1">
      <c r="A20" s="77" t="s">
        <v>906</v>
      </c>
      <c r="B20" s="73" t="s">
        <v>186</v>
      </c>
      <c r="C20" s="77" t="s">
        <v>917</v>
      </c>
      <c r="D20" s="73">
        <v>1</v>
      </c>
      <c r="E20" s="73" t="str">
        <f t="shared" si="0"/>
        <v>1102</v>
      </c>
      <c r="F20" s="73" t="s">
        <v>918</v>
      </c>
      <c r="H20" s="73" t="s">
        <v>861</v>
      </c>
    </row>
    <row r="21" spans="1:8" s="74" customFormat="1">
      <c r="A21" s="77" t="s">
        <v>906</v>
      </c>
      <c r="B21" s="73" t="s">
        <v>186</v>
      </c>
      <c r="C21" s="77" t="s">
        <v>919</v>
      </c>
      <c r="D21" s="73">
        <v>1</v>
      </c>
      <c r="E21" s="73" t="str">
        <f t="shared" si="0"/>
        <v>1102</v>
      </c>
      <c r="F21" s="73" t="s">
        <v>920</v>
      </c>
      <c r="H21" s="73" t="s">
        <v>861</v>
      </c>
    </row>
    <row r="22" spans="1:8" s="74" customFormat="1">
      <c r="A22" s="77" t="s">
        <v>906</v>
      </c>
      <c r="B22" s="73" t="s">
        <v>186</v>
      </c>
      <c r="C22" s="77" t="s">
        <v>921</v>
      </c>
      <c r="D22" s="73">
        <v>1</v>
      </c>
      <c r="E22" s="73" t="str">
        <f t="shared" si="0"/>
        <v>1102</v>
      </c>
      <c r="F22" s="73" t="s">
        <v>922</v>
      </c>
      <c r="H22" s="73" t="s">
        <v>861</v>
      </c>
    </row>
    <row r="23" spans="1:8" s="74" customFormat="1">
      <c r="A23" s="77" t="s">
        <v>906</v>
      </c>
      <c r="B23" s="73" t="s">
        <v>186</v>
      </c>
      <c r="C23" s="77" t="s">
        <v>923</v>
      </c>
      <c r="D23" s="73">
        <v>1</v>
      </c>
      <c r="E23" s="73" t="str">
        <f t="shared" si="0"/>
        <v>1102</v>
      </c>
      <c r="F23" s="73" t="s">
        <v>924</v>
      </c>
      <c r="H23" s="73" t="s">
        <v>861</v>
      </c>
    </row>
    <row r="24" spans="1:8" s="74" customFormat="1">
      <c r="A24" s="77" t="s">
        <v>925</v>
      </c>
      <c r="B24" s="73" t="s">
        <v>183</v>
      </c>
      <c r="C24" s="77" t="s">
        <v>229</v>
      </c>
      <c r="D24" s="78">
        <v>1</v>
      </c>
      <c r="E24" s="73" t="str">
        <f t="shared" si="0"/>
        <v>1102</v>
      </c>
      <c r="F24" s="73" t="s">
        <v>926</v>
      </c>
      <c r="H24" s="73" t="s">
        <v>850</v>
      </c>
    </row>
    <row r="25" spans="1:8" s="74" customFormat="1">
      <c r="A25" s="77" t="s">
        <v>927</v>
      </c>
      <c r="B25" s="73" t="s">
        <v>180</v>
      </c>
      <c r="C25" s="77" t="s">
        <v>230</v>
      </c>
      <c r="D25" s="78">
        <v>1</v>
      </c>
      <c r="E25" s="73" t="str">
        <f t="shared" si="0"/>
        <v>1102</v>
      </c>
      <c r="F25" s="73" t="s">
        <v>928</v>
      </c>
      <c r="H25" s="73" t="s">
        <v>850</v>
      </c>
    </row>
    <row r="26" spans="1:8" s="74" customFormat="1">
      <c r="A26" s="77" t="s">
        <v>927</v>
      </c>
      <c r="B26" s="73" t="s">
        <v>180</v>
      </c>
      <c r="C26" s="77" t="s">
        <v>231</v>
      </c>
      <c r="D26" s="73">
        <v>1</v>
      </c>
      <c r="E26" s="73" t="str">
        <f t="shared" si="0"/>
        <v>1102</v>
      </c>
      <c r="F26" s="73" t="s">
        <v>929</v>
      </c>
      <c r="H26" s="73" t="s">
        <v>850</v>
      </c>
    </row>
    <row r="27" spans="1:8" s="74" customFormat="1">
      <c r="A27" s="77" t="s">
        <v>927</v>
      </c>
      <c r="B27" s="73" t="s">
        <v>180</v>
      </c>
      <c r="C27" s="77" t="s">
        <v>232</v>
      </c>
      <c r="D27" s="73">
        <v>1</v>
      </c>
      <c r="E27" s="73" t="str">
        <f t="shared" si="0"/>
        <v>1102</v>
      </c>
      <c r="F27" s="73" t="s">
        <v>930</v>
      </c>
      <c r="H27" s="73" t="s">
        <v>850</v>
      </c>
    </row>
    <row r="28" spans="1:8" s="74" customFormat="1">
      <c r="A28" s="73" t="s">
        <v>847</v>
      </c>
      <c r="B28" s="73" t="s">
        <v>177</v>
      </c>
      <c r="C28" s="73" t="s">
        <v>931</v>
      </c>
      <c r="D28" s="73">
        <v>1</v>
      </c>
      <c r="E28" s="73" t="str">
        <f t="shared" si="0"/>
        <v>1102</v>
      </c>
      <c r="F28" s="73" t="s">
        <v>932</v>
      </c>
      <c r="H28" s="73" t="s">
        <v>850</v>
      </c>
    </row>
    <row r="29" spans="1:8" s="74" customFormat="1">
      <c r="A29" s="77" t="s">
        <v>933</v>
      </c>
      <c r="B29" s="73" t="s">
        <v>168</v>
      </c>
      <c r="C29" s="77" t="s">
        <v>934</v>
      </c>
      <c r="D29" s="81">
        <v>1</v>
      </c>
      <c r="E29" s="73" t="str">
        <f t="shared" si="0"/>
        <v>1101</v>
      </c>
      <c r="F29" s="73"/>
      <c r="H29" s="73" t="s">
        <v>851</v>
      </c>
    </row>
    <row r="30" spans="1:8" s="74" customFormat="1">
      <c r="A30" s="77" t="s">
        <v>933</v>
      </c>
      <c r="B30" s="73" t="s">
        <v>168</v>
      </c>
      <c r="C30" s="77" t="s">
        <v>235</v>
      </c>
      <c r="D30" s="81">
        <v>1</v>
      </c>
      <c r="E30" s="73" t="str">
        <f t="shared" si="0"/>
        <v>1101</v>
      </c>
      <c r="F30" s="73"/>
      <c r="H30" s="73" t="s">
        <v>851</v>
      </c>
    </row>
    <row r="31" spans="1:8" s="74" customFormat="1">
      <c r="A31" s="77" t="s">
        <v>933</v>
      </c>
      <c r="B31" s="73" t="s">
        <v>168</v>
      </c>
      <c r="C31" s="77" t="s">
        <v>236</v>
      </c>
      <c r="D31" s="81">
        <v>1</v>
      </c>
      <c r="E31" s="73" t="str">
        <f t="shared" si="0"/>
        <v>1101</v>
      </c>
      <c r="F31" s="73"/>
      <c r="H31" s="73" t="s">
        <v>851</v>
      </c>
    </row>
    <row r="32" spans="1:8" s="74" customFormat="1">
      <c r="A32" s="77" t="s">
        <v>933</v>
      </c>
      <c r="B32" s="73" t="s">
        <v>168</v>
      </c>
      <c r="C32" s="77" t="s">
        <v>237</v>
      </c>
      <c r="D32" s="81">
        <v>1</v>
      </c>
      <c r="E32" s="73" t="str">
        <f t="shared" si="0"/>
        <v>1101</v>
      </c>
      <c r="F32" s="73"/>
      <c r="H32" s="73" t="s">
        <v>851</v>
      </c>
    </row>
    <row r="33" spans="1:8" s="74" customFormat="1">
      <c r="A33" s="77" t="s">
        <v>933</v>
      </c>
      <c r="B33" s="73" t="s">
        <v>168</v>
      </c>
      <c r="C33" s="77" t="s">
        <v>238</v>
      </c>
      <c r="D33" s="81">
        <v>1</v>
      </c>
      <c r="E33" s="73" t="str">
        <f t="shared" si="0"/>
        <v>1101</v>
      </c>
      <c r="F33" s="73"/>
      <c r="H33" s="73" t="s">
        <v>851</v>
      </c>
    </row>
    <row r="34" spans="1:8" s="74" customFormat="1">
      <c r="A34" s="77" t="s">
        <v>933</v>
      </c>
      <c r="B34" s="73" t="s">
        <v>168</v>
      </c>
      <c r="C34" s="77" t="s">
        <v>239</v>
      </c>
      <c r="D34" s="81">
        <v>1</v>
      </c>
      <c r="E34" s="73" t="str">
        <f t="shared" si="0"/>
        <v>1101</v>
      </c>
      <c r="F34" s="73"/>
      <c r="H34" s="73" t="s">
        <v>851</v>
      </c>
    </row>
    <row r="35" spans="1:8" s="74" customFormat="1">
      <c r="A35" s="77" t="s">
        <v>933</v>
      </c>
      <c r="B35" s="73" t="s">
        <v>168</v>
      </c>
      <c r="C35" s="77" t="s">
        <v>240</v>
      </c>
      <c r="D35" s="81">
        <v>1</v>
      </c>
      <c r="E35" s="73" t="str">
        <f t="shared" si="0"/>
        <v>1101</v>
      </c>
      <c r="F35" s="73"/>
      <c r="H35" s="73" t="s">
        <v>851</v>
      </c>
    </row>
    <row r="36" spans="1:8" s="74" customFormat="1">
      <c r="A36" s="77" t="s">
        <v>933</v>
      </c>
      <c r="B36" s="73" t="s">
        <v>168</v>
      </c>
      <c r="C36" s="77" t="s">
        <v>935</v>
      </c>
      <c r="D36" s="81">
        <v>1</v>
      </c>
      <c r="E36" s="73" t="str">
        <f t="shared" si="0"/>
        <v>3101</v>
      </c>
      <c r="F36" s="73"/>
      <c r="H36" s="73" t="s">
        <v>891</v>
      </c>
    </row>
    <row r="37" spans="1:8" s="74" customFormat="1">
      <c r="A37" s="77" t="s">
        <v>933</v>
      </c>
      <c r="B37" s="73" t="s">
        <v>168</v>
      </c>
      <c r="C37" s="77" t="s">
        <v>242</v>
      </c>
      <c r="D37" s="81">
        <v>1</v>
      </c>
      <c r="E37" s="73" t="str">
        <f t="shared" si="0"/>
        <v>3101</v>
      </c>
      <c r="F37" s="73"/>
      <c r="H37" s="73" t="s">
        <v>891</v>
      </c>
    </row>
    <row r="38" spans="1:8" s="74" customFormat="1">
      <c r="A38" s="77" t="s">
        <v>933</v>
      </c>
      <c r="B38" s="73" t="s">
        <v>168</v>
      </c>
      <c r="C38" s="77" t="s">
        <v>243</v>
      </c>
      <c r="D38" s="81">
        <v>1</v>
      </c>
      <c r="E38" s="73" t="str">
        <f t="shared" si="0"/>
        <v>3101</v>
      </c>
      <c r="F38" s="73"/>
      <c r="H38" s="73" t="s">
        <v>891</v>
      </c>
    </row>
    <row r="39" spans="1:8" s="74" customFormat="1">
      <c r="A39" s="77" t="s">
        <v>933</v>
      </c>
      <c r="B39" s="73" t="s">
        <v>168</v>
      </c>
      <c r="C39" s="73" t="s">
        <v>936</v>
      </c>
      <c r="D39" s="73">
        <v>1</v>
      </c>
      <c r="E39" s="73" t="str">
        <f t="shared" si="0"/>
        <v>1101</v>
      </c>
      <c r="F39" s="73"/>
      <c r="H39" s="73" t="s">
        <v>851</v>
      </c>
    </row>
    <row r="40" spans="1:8" s="74" customFormat="1">
      <c r="A40" s="77" t="s">
        <v>933</v>
      </c>
      <c r="B40" s="73" t="s">
        <v>168</v>
      </c>
      <c r="C40" s="73" t="s">
        <v>937</v>
      </c>
      <c r="D40" s="73">
        <v>1</v>
      </c>
      <c r="E40" s="73" t="str">
        <f t="shared" si="0"/>
        <v>3101</v>
      </c>
      <c r="F40" s="73"/>
      <c r="H40" s="73" t="s">
        <v>891</v>
      </c>
    </row>
    <row r="41" spans="1:8" s="74" customFormat="1">
      <c r="A41" s="77" t="s">
        <v>933</v>
      </c>
      <c r="B41" s="73" t="s">
        <v>168</v>
      </c>
      <c r="C41" s="73" t="s">
        <v>938</v>
      </c>
      <c r="D41" s="73">
        <v>1</v>
      </c>
      <c r="E41" s="73" t="str">
        <f t="shared" si="0"/>
        <v>1101</v>
      </c>
      <c r="F41" s="73"/>
      <c r="H41" s="73" t="s">
        <v>851</v>
      </c>
    </row>
    <row r="42" spans="1:8" s="74" customFormat="1">
      <c r="A42" s="77" t="s">
        <v>933</v>
      </c>
      <c r="B42" s="73" t="s">
        <v>168</v>
      </c>
      <c r="C42" s="73" t="s">
        <v>939</v>
      </c>
      <c r="D42" s="73">
        <v>1</v>
      </c>
      <c r="E42" s="73" t="str">
        <f t="shared" si="0"/>
        <v>1101</v>
      </c>
      <c r="F42" s="73"/>
      <c r="H42" s="73" t="s">
        <v>851</v>
      </c>
    </row>
    <row r="43" spans="1:8" s="74" customFormat="1">
      <c r="A43" s="77" t="s">
        <v>933</v>
      </c>
      <c r="B43" s="73" t="s">
        <v>168</v>
      </c>
      <c r="C43" s="73" t="s">
        <v>940</v>
      </c>
      <c r="D43" s="73">
        <v>1</v>
      </c>
      <c r="E43" s="73" t="str">
        <f t="shared" si="0"/>
        <v>1101</v>
      </c>
      <c r="F43" s="73"/>
      <c r="H43" s="73" t="s">
        <v>851</v>
      </c>
    </row>
    <row r="44" spans="1:8" s="74" customFormat="1">
      <c r="A44" s="77" t="s">
        <v>933</v>
      </c>
      <c r="B44" s="73" t="s">
        <v>168</v>
      </c>
      <c r="C44" s="73" t="s">
        <v>941</v>
      </c>
      <c r="D44" s="73">
        <v>1</v>
      </c>
      <c r="E44" s="73" t="str">
        <f t="shared" si="0"/>
        <v>1101</v>
      </c>
      <c r="F44" s="73"/>
      <c r="H44" s="73" t="s">
        <v>851</v>
      </c>
    </row>
    <row r="45" spans="1:8" s="74" customFormat="1">
      <c r="A45" s="77" t="s">
        <v>933</v>
      </c>
      <c r="B45" s="73" t="s">
        <v>168</v>
      </c>
      <c r="C45" s="73" t="s">
        <v>942</v>
      </c>
      <c r="D45" s="73">
        <v>1</v>
      </c>
      <c r="E45" s="73" t="str">
        <f t="shared" si="0"/>
        <v>3101</v>
      </c>
      <c r="F45" s="73"/>
      <c r="H45" s="73" t="s">
        <v>891</v>
      </c>
    </row>
    <row r="46" spans="1:8" s="74" customFormat="1">
      <c r="A46" s="77" t="s">
        <v>933</v>
      </c>
      <c r="B46" s="73" t="s">
        <v>168</v>
      </c>
      <c r="C46" s="77" t="s">
        <v>943</v>
      </c>
      <c r="D46" s="81">
        <v>1</v>
      </c>
      <c r="E46" s="73" t="str">
        <f t="shared" si="0"/>
        <v>1103</v>
      </c>
      <c r="F46" s="73" t="s">
        <v>944</v>
      </c>
      <c r="H46" s="73" t="s">
        <v>862</v>
      </c>
    </row>
    <row r="47" spans="1:8" s="74" customFormat="1">
      <c r="A47" s="77" t="s">
        <v>933</v>
      </c>
      <c r="B47" s="73" t="s">
        <v>168</v>
      </c>
      <c r="C47" s="77" t="s">
        <v>252</v>
      </c>
      <c r="D47" s="81">
        <v>1</v>
      </c>
      <c r="E47" s="73" t="str">
        <f t="shared" si="0"/>
        <v>1103</v>
      </c>
      <c r="F47" s="73" t="s">
        <v>944</v>
      </c>
      <c r="H47" s="73" t="s">
        <v>862</v>
      </c>
    </row>
    <row r="48" spans="1:8" s="74" customFormat="1">
      <c r="A48" s="77" t="s">
        <v>933</v>
      </c>
      <c r="B48" s="73" t="s">
        <v>168</v>
      </c>
      <c r="C48" s="77" t="s">
        <v>253</v>
      </c>
      <c r="D48" s="81">
        <v>1</v>
      </c>
      <c r="E48" s="73" t="str">
        <f t="shared" si="0"/>
        <v>1103</v>
      </c>
      <c r="F48" s="73" t="s">
        <v>944</v>
      </c>
      <c r="H48" s="73" t="s">
        <v>862</v>
      </c>
    </row>
    <row r="49" spans="1:8" s="74" customFormat="1">
      <c r="A49" s="77" t="s">
        <v>933</v>
      </c>
      <c r="B49" s="73" t="s">
        <v>168</v>
      </c>
      <c r="C49" s="77" t="s">
        <v>254</v>
      </c>
      <c r="D49" s="81">
        <v>1</v>
      </c>
      <c r="E49" s="73" t="str">
        <f t="shared" si="0"/>
        <v>1103</v>
      </c>
      <c r="F49" s="73" t="s">
        <v>944</v>
      </c>
      <c r="H49" s="73" t="s">
        <v>862</v>
      </c>
    </row>
    <row r="50" spans="1:8" s="74" customFormat="1">
      <c r="A50" s="77" t="s">
        <v>933</v>
      </c>
      <c r="B50" s="73" t="s">
        <v>168</v>
      </c>
      <c r="C50" s="77" t="s">
        <v>255</v>
      </c>
      <c r="D50" s="81">
        <v>1</v>
      </c>
      <c r="E50" s="73" t="str">
        <f t="shared" si="0"/>
        <v>1103</v>
      </c>
      <c r="F50" s="73" t="s">
        <v>944</v>
      </c>
      <c r="H50" s="73" t="s">
        <v>862</v>
      </c>
    </row>
    <row r="51" spans="1:8" s="74" customFormat="1">
      <c r="A51" s="77" t="s">
        <v>933</v>
      </c>
      <c r="B51" s="73" t="s">
        <v>168</v>
      </c>
      <c r="C51" s="77" t="s">
        <v>256</v>
      </c>
      <c r="D51" s="81">
        <v>1</v>
      </c>
      <c r="E51" s="73" t="str">
        <f t="shared" si="0"/>
        <v>1103</v>
      </c>
      <c r="F51" s="73" t="s">
        <v>944</v>
      </c>
      <c r="H51" s="73" t="s">
        <v>862</v>
      </c>
    </row>
    <row r="52" spans="1:8" s="74" customFormat="1">
      <c r="A52" s="77" t="s">
        <v>933</v>
      </c>
      <c r="B52" s="73" t="s">
        <v>168</v>
      </c>
      <c r="C52" s="77" t="s">
        <v>257</v>
      </c>
      <c r="D52" s="81">
        <v>1</v>
      </c>
      <c r="E52" s="73" t="str">
        <f t="shared" si="0"/>
        <v>1103</v>
      </c>
      <c r="F52" s="73" t="s">
        <v>945</v>
      </c>
      <c r="H52" s="73" t="s">
        <v>862</v>
      </c>
    </row>
    <row r="53" spans="1:8" s="74" customFormat="1">
      <c r="A53" s="77" t="s">
        <v>933</v>
      </c>
      <c r="B53" s="73" t="s">
        <v>168</v>
      </c>
      <c r="C53" s="77" t="s">
        <v>258</v>
      </c>
      <c r="D53" s="81">
        <v>1</v>
      </c>
      <c r="E53" s="73" t="str">
        <f t="shared" si="0"/>
        <v>1103</v>
      </c>
      <c r="F53" s="73" t="s">
        <v>946</v>
      </c>
      <c r="H53" s="73" t="s">
        <v>862</v>
      </c>
    </row>
    <row r="54" spans="1:8" s="74" customFormat="1">
      <c r="A54" s="77" t="s">
        <v>933</v>
      </c>
      <c r="B54" s="73" t="s">
        <v>168</v>
      </c>
      <c r="C54" s="77" t="s">
        <v>259</v>
      </c>
      <c r="D54" s="81">
        <v>1</v>
      </c>
      <c r="E54" s="73" t="str">
        <f t="shared" si="0"/>
        <v>1103</v>
      </c>
      <c r="F54" s="73" t="s">
        <v>947</v>
      </c>
      <c r="H54" s="73" t="s">
        <v>862</v>
      </c>
    </row>
    <row r="55" spans="1:8" s="74" customFormat="1">
      <c r="A55" s="77" t="s">
        <v>933</v>
      </c>
      <c r="B55" s="73" t="s">
        <v>168</v>
      </c>
      <c r="C55" s="77" t="s">
        <v>948</v>
      </c>
      <c r="D55" s="81">
        <v>1</v>
      </c>
      <c r="E55" s="73" t="str">
        <f t="shared" si="0"/>
        <v>1103</v>
      </c>
      <c r="F55" s="73" t="s">
        <v>949</v>
      </c>
      <c r="H55" s="73" t="s">
        <v>862</v>
      </c>
    </row>
    <row r="56" spans="1:8" s="74" customFormat="1">
      <c r="A56" s="77" t="s">
        <v>933</v>
      </c>
      <c r="B56" s="73" t="s">
        <v>168</v>
      </c>
      <c r="C56" s="77" t="s">
        <v>261</v>
      </c>
      <c r="D56" s="81">
        <v>1</v>
      </c>
      <c r="E56" s="73" t="str">
        <f t="shared" si="0"/>
        <v>1103</v>
      </c>
      <c r="F56" s="73" t="s">
        <v>949</v>
      </c>
      <c r="H56" s="73" t="s">
        <v>862</v>
      </c>
    </row>
    <row r="57" spans="1:8" s="74" customFormat="1">
      <c r="A57" s="77" t="s">
        <v>933</v>
      </c>
      <c r="B57" s="73" t="s">
        <v>168</v>
      </c>
      <c r="C57" s="77" t="s">
        <v>262</v>
      </c>
      <c r="D57" s="81">
        <v>1</v>
      </c>
      <c r="E57" s="73" t="str">
        <f t="shared" si="0"/>
        <v>1103</v>
      </c>
      <c r="F57" s="73" t="s">
        <v>949</v>
      </c>
      <c r="H57" s="73" t="s">
        <v>862</v>
      </c>
    </row>
    <row r="58" spans="1:8" s="74" customFormat="1">
      <c r="A58" s="77" t="s">
        <v>933</v>
      </c>
      <c r="B58" s="73" t="s">
        <v>168</v>
      </c>
      <c r="C58" s="77" t="s">
        <v>263</v>
      </c>
      <c r="D58" s="81">
        <v>1</v>
      </c>
      <c r="E58" s="73" t="str">
        <f t="shared" si="0"/>
        <v>1103</v>
      </c>
      <c r="F58" s="73" t="s">
        <v>949</v>
      </c>
      <c r="H58" s="73" t="s">
        <v>862</v>
      </c>
    </row>
    <row r="59" spans="1:8" s="74" customFormat="1">
      <c r="A59" s="77" t="s">
        <v>933</v>
      </c>
      <c r="B59" s="73" t="s">
        <v>168</v>
      </c>
      <c r="C59" s="77" t="s">
        <v>264</v>
      </c>
      <c r="D59" s="81">
        <v>1</v>
      </c>
      <c r="E59" s="73" t="str">
        <f t="shared" si="0"/>
        <v>1103</v>
      </c>
      <c r="F59" s="73" t="s">
        <v>949</v>
      </c>
      <c r="H59" s="73" t="s">
        <v>862</v>
      </c>
    </row>
    <row r="60" spans="1:8" s="74" customFormat="1">
      <c r="A60" s="77" t="s">
        <v>933</v>
      </c>
      <c r="B60" s="73" t="s">
        <v>168</v>
      </c>
      <c r="C60" s="77" t="s">
        <v>265</v>
      </c>
      <c r="D60" s="81">
        <v>1</v>
      </c>
      <c r="E60" s="73" t="str">
        <f t="shared" si="0"/>
        <v>1103</v>
      </c>
      <c r="F60" s="73" t="s">
        <v>949</v>
      </c>
      <c r="H60" s="73" t="s">
        <v>862</v>
      </c>
    </row>
    <row r="61" spans="1:8" s="74" customFormat="1">
      <c r="A61" s="77" t="s">
        <v>933</v>
      </c>
      <c r="B61" s="73" t="s">
        <v>168</v>
      </c>
      <c r="C61" s="77" t="s">
        <v>266</v>
      </c>
      <c r="D61" s="81">
        <v>1</v>
      </c>
      <c r="E61" s="73" t="str">
        <f t="shared" si="0"/>
        <v>1103</v>
      </c>
      <c r="F61" s="73" t="s">
        <v>949</v>
      </c>
      <c r="H61" s="73" t="s">
        <v>862</v>
      </c>
    </row>
    <row r="62" spans="1:8" s="74" customFormat="1">
      <c r="A62" s="77" t="s">
        <v>933</v>
      </c>
      <c r="B62" s="73" t="s">
        <v>168</v>
      </c>
      <c r="C62" s="77" t="s">
        <v>267</v>
      </c>
      <c r="D62" s="81">
        <v>1</v>
      </c>
      <c r="E62" s="73" t="str">
        <f t="shared" si="0"/>
        <v>1103</v>
      </c>
      <c r="F62" s="73" t="s">
        <v>949</v>
      </c>
      <c r="H62" s="73" t="s">
        <v>862</v>
      </c>
    </row>
    <row r="63" spans="1:8" s="74" customFormat="1">
      <c r="A63" s="77" t="s">
        <v>933</v>
      </c>
      <c r="B63" s="73" t="s">
        <v>168</v>
      </c>
      <c r="C63" s="77" t="s">
        <v>268</v>
      </c>
      <c r="D63" s="81">
        <v>1</v>
      </c>
      <c r="E63" s="73" t="str">
        <f t="shared" si="0"/>
        <v>1103</v>
      </c>
      <c r="F63" s="73" t="s">
        <v>949</v>
      </c>
      <c r="H63" s="73" t="s">
        <v>862</v>
      </c>
    </row>
    <row r="64" spans="1:8" s="74" customFormat="1">
      <c r="A64" s="77" t="s">
        <v>933</v>
      </c>
      <c r="B64" s="73" t="s">
        <v>168</v>
      </c>
      <c r="C64" s="77" t="s">
        <v>269</v>
      </c>
      <c r="D64" s="81">
        <v>1</v>
      </c>
      <c r="E64" s="73" t="str">
        <f t="shared" si="0"/>
        <v>1103</v>
      </c>
      <c r="F64" s="73" t="s">
        <v>949</v>
      </c>
      <c r="H64" s="73" t="s">
        <v>862</v>
      </c>
    </row>
    <row r="65" spans="1:8" s="74" customFormat="1">
      <c r="A65" s="77" t="s">
        <v>933</v>
      </c>
      <c r="B65" s="73" t="s">
        <v>168</v>
      </c>
      <c r="C65" s="77" t="s">
        <v>270</v>
      </c>
      <c r="D65" s="81">
        <v>1</v>
      </c>
      <c r="E65" s="73" t="str">
        <f t="shared" si="0"/>
        <v>1103</v>
      </c>
      <c r="F65" s="73" t="s">
        <v>949</v>
      </c>
      <c r="H65" s="73" t="s">
        <v>862</v>
      </c>
    </row>
    <row r="66" spans="1:8" s="74" customFormat="1">
      <c r="A66" s="77" t="s">
        <v>933</v>
      </c>
      <c r="B66" s="73" t="s">
        <v>168</v>
      </c>
      <c r="C66" s="77" t="s">
        <v>271</v>
      </c>
      <c r="D66" s="81">
        <v>1</v>
      </c>
      <c r="E66" s="73" t="str">
        <f t="shared" ref="E66:E129" si="1">VLOOKUP(H66,$J$2:$M$12,4,0)</f>
        <v>1103</v>
      </c>
      <c r="F66" s="73" t="s">
        <v>949</v>
      </c>
      <c r="H66" s="73" t="s">
        <v>862</v>
      </c>
    </row>
    <row r="67" spans="1:8" s="74" customFormat="1">
      <c r="A67" s="77" t="s">
        <v>933</v>
      </c>
      <c r="B67" s="73" t="s">
        <v>168</v>
      </c>
      <c r="C67" s="77" t="s">
        <v>272</v>
      </c>
      <c r="D67" s="81">
        <v>1</v>
      </c>
      <c r="E67" s="73" t="str">
        <f t="shared" si="1"/>
        <v>1103</v>
      </c>
      <c r="F67" s="73" t="s">
        <v>950</v>
      </c>
      <c r="H67" s="73" t="s">
        <v>862</v>
      </c>
    </row>
    <row r="68" spans="1:8" s="74" customFormat="1">
      <c r="A68" s="77" t="s">
        <v>933</v>
      </c>
      <c r="B68" s="73" t="s">
        <v>168</v>
      </c>
      <c r="C68" s="77" t="s">
        <v>273</v>
      </c>
      <c r="D68" s="81">
        <v>1</v>
      </c>
      <c r="E68" s="73" t="str">
        <f t="shared" si="1"/>
        <v>1103</v>
      </c>
      <c r="F68" s="73" t="s">
        <v>951</v>
      </c>
      <c r="H68" s="73" t="s">
        <v>862</v>
      </c>
    </row>
    <row r="69" spans="1:8" s="74" customFormat="1">
      <c r="A69" s="77" t="s">
        <v>933</v>
      </c>
      <c r="B69" s="73" t="s">
        <v>168</v>
      </c>
      <c r="C69" s="77" t="s">
        <v>274</v>
      </c>
      <c r="D69" s="81">
        <v>1</v>
      </c>
      <c r="E69" s="73" t="str">
        <f t="shared" si="1"/>
        <v>1103</v>
      </c>
      <c r="F69" s="73" t="s">
        <v>952</v>
      </c>
      <c r="H69" s="73" t="s">
        <v>862</v>
      </c>
    </row>
    <row r="70" spans="1:8" s="74" customFormat="1">
      <c r="A70" s="77" t="s">
        <v>933</v>
      </c>
      <c r="B70" s="73" t="s">
        <v>168</v>
      </c>
      <c r="C70" s="77" t="s">
        <v>275</v>
      </c>
      <c r="D70" s="81">
        <v>1</v>
      </c>
      <c r="E70" s="73" t="str">
        <f t="shared" si="1"/>
        <v>1103</v>
      </c>
      <c r="F70" s="73" t="s">
        <v>953</v>
      </c>
      <c r="H70" s="73" t="s">
        <v>862</v>
      </c>
    </row>
    <row r="71" spans="1:8" s="74" customFormat="1">
      <c r="A71" s="77" t="s">
        <v>933</v>
      </c>
      <c r="B71" s="73" t="s">
        <v>168</v>
      </c>
      <c r="C71" s="77" t="s">
        <v>276</v>
      </c>
      <c r="D71" s="81">
        <v>1</v>
      </c>
      <c r="E71" s="73" t="str">
        <f t="shared" si="1"/>
        <v>1103</v>
      </c>
      <c r="F71" s="73" t="s">
        <v>954</v>
      </c>
      <c r="H71" s="73" t="s">
        <v>862</v>
      </c>
    </row>
    <row r="72" spans="1:8" s="74" customFormat="1">
      <c r="A72" s="77" t="s">
        <v>933</v>
      </c>
      <c r="B72" s="73" t="s">
        <v>168</v>
      </c>
      <c r="C72" s="77" t="s">
        <v>277</v>
      </c>
      <c r="D72" s="81">
        <v>1</v>
      </c>
      <c r="E72" s="73" t="str">
        <f t="shared" si="1"/>
        <v>1103</v>
      </c>
      <c r="F72" s="73" t="s">
        <v>955</v>
      </c>
      <c r="H72" s="73" t="s">
        <v>862</v>
      </c>
    </row>
    <row r="73" spans="1:8" s="74" customFormat="1">
      <c r="A73" s="77" t="s">
        <v>933</v>
      </c>
      <c r="B73" s="73" t="s">
        <v>168</v>
      </c>
      <c r="C73" s="77" t="s">
        <v>278</v>
      </c>
      <c r="D73" s="81">
        <v>1</v>
      </c>
      <c r="E73" s="73" t="str">
        <f t="shared" si="1"/>
        <v>1103</v>
      </c>
      <c r="F73" s="73" t="s">
        <v>956</v>
      </c>
      <c r="H73" s="73" t="s">
        <v>862</v>
      </c>
    </row>
    <row r="74" spans="1:8" s="74" customFormat="1">
      <c r="A74" s="77" t="s">
        <v>933</v>
      </c>
      <c r="B74" s="73" t="s">
        <v>168</v>
      </c>
      <c r="C74" s="77" t="s">
        <v>279</v>
      </c>
      <c r="D74" s="81">
        <v>1</v>
      </c>
      <c r="E74" s="73" t="str">
        <f t="shared" si="1"/>
        <v>1103</v>
      </c>
      <c r="F74" s="73" t="s">
        <v>957</v>
      </c>
      <c r="H74" s="73" t="s">
        <v>862</v>
      </c>
    </row>
    <row r="75" spans="1:8">
      <c r="A75" s="63" t="s">
        <v>933</v>
      </c>
      <c r="B75" s="61" t="s">
        <v>168</v>
      </c>
      <c r="C75" s="65" t="s">
        <v>958</v>
      </c>
      <c r="D75" s="62">
        <v>1</v>
      </c>
      <c r="E75" s="61" t="str">
        <f t="shared" si="1"/>
        <v>NA</v>
      </c>
      <c r="F75" s="61"/>
      <c r="H75" s="62" t="s">
        <v>901</v>
      </c>
    </row>
    <row r="76" spans="1:8">
      <c r="A76" s="63" t="s">
        <v>933</v>
      </c>
      <c r="B76" s="61" t="s">
        <v>168</v>
      </c>
      <c r="C76" s="65" t="s">
        <v>959</v>
      </c>
      <c r="D76" s="62">
        <v>1</v>
      </c>
      <c r="E76" s="61" t="str">
        <f t="shared" si="1"/>
        <v>NA</v>
      </c>
      <c r="F76" s="61"/>
      <c r="H76" s="62" t="s">
        <v>901</v>
      </c>
    </row>
    <row r="77" spans="1:8">
      <c r="A77" s="63" t="s">
        <v>933</v>
      </c>
      <c r="B77" s="61" t="s">
        <v>168</v>
      </c>
      <c r="C77" s="65" t="s">
        <v>960</v>
      </c>
      <c r="D77" s="62">
        <v>1</v>
      </c>
      <c r="E77" s="61" t="str">
        <f t="shared" si="1"/>
        <v>NA</v>
      </c>
      <c r="F77" s="61"/>
      <c r="H77" s="62" t="s">
        <v>901</v>
      </c>
    </row>
    <row r="78" spans="1:8" s="74" customFormat="1">
      <c r="A78" s="77" t="s">
        <v>933</v>
      </c>
      <c r="B78" s="73" t="s">
        <v>168</v>
      </c>
      <c r="C78" s="77" t="s">
        <v>961</v>
      </c>
      <c r="D78" s="73">
        <v>1</v>
      </c>
      <c r="E78" s="73" t="str">
        <f t="shared" si="1"/>
        <v>1103</v>
      </c>
      <c r="F78" s="73"/>
      <c r="H78" s="73" t="s">
        <v>862</v>
      </c>
    </row>
    <row r="79" spans="1:8" s="74" customFormat="1">
      <c r="A79" s="77" t="s">
        <v>933</v>
      </c>
      <c r="B79" s="73" t="s">
        <v>168</v>
      </c>
      <c r="C79" s="77" t="s">
        <v>962</v>
      </c>
      <c r="D79" s="73">
        <v>1</v>
      </c>
      <c r="E79" s="73" t="str">
        <f t="shared" si="1"/>
        <v>3101</v>
      </c>
      <c r="F79" s="73"/>
      <c r="H79" s="73" t="s">
        <v>891</v>
      </c>
    </row>
    <row r="80" spans="1:8" s="74" customFormat="1">
      <c r="A80" s="77" t="s">
        <v>933</v>
      </c>
      <c r="B80" s="73" t="s">
        <v>168</v>
      </c>
      <c r="C80" s="77" t="s">
        <v>963</v>
      </c>
      <c r="D80" s="73">
        <v>1</v>
      </c>
      <c r="E80" s="73" t="str">
        <f t="shared" si="1"/>
        <v>3101</v>
      </c>
      <c r="F80" s="73"/>
      <c r="H80" s="73" t="s">
        <v>891</v>
      </c>
    </row>
    <row r="81" spans="1:8" s="74" customFormat="1">
      <c r="A81" s="77" t="s">
        <v>933</v>
      </c>
      <c r="B81" s="73" t="s">
        <v>168</v>
      </c>
      <c r="C81" s="77" t="s">
        <v>964</v>
      </c>
      <c r="D81" s="81">
        <v>1</v>
      </c>
      <c r="E81" s="73" t="str">
        <f t="shared" si="1"/>
        <v>3101</v>
      </c>
      <c r="F81" s="73"/>
      <c r="H81" s="73" t="s">
        <v>891</v>
      </c>
    </row>
    <row r="82" spans="1:8" s="74" customFormat="1">
      <c r="A82" s="77" t="s">
        <v>933</v>
      </c>
      <c r="B82" s="73" t="s">
        <v>168</v>
      </c>
      <c r="C82" s="77" t="s">
        <v>287</v>
      </c>
      <c r="D82" s="81">
        <v>1</v>
      </c>
      <c r="E82" s="73" t="str">
        <f t="shared" si="1"/>
        <v>3101</v>
      </c>
      <c r="F82" s="73"/>
      <c r="H82" s="73" t="s">
        <v>891</v>
      </c>
    </row>
    <row r="83" spans="1:8" s="74" customFormat="1">
      <c r="A83" s="77" t="s">
        <v>933</v>
      </c>
      <c r="B83" s="73" t="s">
        <v>168</v>
      </c>
      <c r="C83" s="77" t="s">
        <v>965</v>
      </c>
      <c r="D83" s="81">
        <v>1</v>
      </c>
      <c r="E83" s="73" t="str">
        <f t="shared" si="1"/>
        <v>3101</v>
      </c>
      <c r="F83" s="73"/>
      <c r="H83" s="73" t="s">
        <v>891</v>
      </c>
    </row>
    <row r="84" spans="1:8" s="74" customFormat="1">
      <c r="A84" s="77" t="s">
        <v>933</v>
      </c>
      <c r="B84" s="73" t="s">
        <v>168</v>
      </c>
      <c r="C84" s="77" t="s">
        <v>289</v>
      </c>
      <c r="D84" s="81">
        <v>1</v>
      </c>
      <c r="E84" s="73" t="str">
        <f t="shared" si="1"/>
        <v>3101</v>
      </c>
      <c r="F84" s="73"/>
      <c r="H84" s="73" t="s">
        <v>891</v>
      </c>
    </row>
    <row r="85" spans="1:8" s="74" customFormat="1">
      <c r="A85" s="77" t="s">
        <v>933</v>
      </c>
      <c r="B85" s="73" t="s">
        <v>168</v>
      </c>
      <c r="C85" s="77" t="s">
        <v>966</v>
      </c>
      <c r="D85" s="73">
        <v>1</v>
      </c>
      <c r="E85" s="73" t="str">
        <f t="shared" si="1"/>
        <v>1103</v>
      </c>
      <c r="F85" s="73" t="s">
        <v>967</v>
      </c>
      <c r="H85" s="73" t="s">
        <v>862</v>
      </c>
    </row>
    <row r="86" spans="1:8" s="74" customFormat="1">
      <c r="A86" s="77" t="s">
        <v>933</v>
      </c>
      <c r="B86" s="73" t="s">
        <v>168</v>
      </c>
      <c r="C86" s="77" t="s">
        <v>968</v>
      </c>
      <c r="D86" s="81">
        <v>1</v>
      </c>
      <c r="E86" s="73" t="str">
        <f t="shared" si="1"/>
        <v>1103</v>
      </c>
      <c r="F86" s="73"/>
      <c r="H86" s="73" t="s">
        <v>862</v>
      </c>
    </row>
    <row r="87" spans="1:8" s="74" customFormat="1">
      <c r="A87" s="77" t="s">
        <v>933</v>
      </c>
      <c r="B87" s="73" t="s">
        <v>168</v>
      </c>
      <c r="C87" s="77" t="s">
        <v>292</v>
      </c>
      <c r="D87" s="81">
        <v>1</v>
      </c>
      <c r="E87" s="73" t="str">
        <f t="shared" si="1"/>
        <v>1103</v>
      </c>
      <c r="F87" s="73"/>
      <c r="H87" s="73" t="s">
        <v>862</v>
      </c>
    </row>
    <row r="88" spans="1:8" s="74" customFormat="1">
      <c r="A88" s="77" t="s">
        <v>933</v>
      </c>
      <c r="B88" s="73" t="s">
        <v>168</v>
      </c>
      <c r="C88" s="77" t="s">
        <v>293</v>
      </c>
      <c r="D88" s="81">
        <v>1</v>
      </c>
      <c r="E88" s="73" t="str">
        <f t="shared" si="1"/>
        <v>1103</v>
      </c>
      <c r="F88" s="73"/>
      <c r="H88" s="73" t="s">
        <v>862</v>
      </c>
    </row>
    <row r="89" spans="1:8" s="74" customFormat="1">
      <c r="A89" s="77" t="s">
        <v>933</v>
      </c>
      <c r="B89" s="73" t="s">
        <v>168</v>
      </c>
      <c r="C89" s="77" t="s">
        <v>294</v>
      </c>
      <c r="D89" s="81">
        <v>1</v>
      </c>
      <c r="E89" s="73" t="str">
        <f t="shared" si="1"/>
        <v>1103</v>
      </c>
      <c r="F89" s="73"/>
      <c r="H89" s="73" t="s">
        <v>862</v>
      </c>
    </row>
    <row r="90" spans="1:8" s="74" customFormat="1">
      <c r="A90" s="77" t="s">
        <v>933</v>
      </c>
      <c r="B90" s="73" t="s">
        <v>168</v>
      </c>
      <c r="C90" s="77" t="s">
        <v>295</v>
      </c>
      <c r="D90" s="81">
        <v>1</v>
      </c>
      <c r="E90" s="73" t="str">
        <f t="shared" si="1"/>
        <v>1103</v>
      </c>
      <c r="F90" s="73"/>
      <c r="H90" s="73" t="s">
        <v>862</v>
      </c>
    </row>
    <row r="91" spans="1:8" s="74" customFormat="1">
      <c r="A91" s="77" t="s">
        <v>933</v>
      </c>
      <c r="B91" s="73" t="s">
        <v>168</v>
      </c>
      <c r="C91" s="77" t="s">
        <v>296</v>
      </c>
      <c r="D91" s="81">
        <v>1</v>
      </c>
      <c r="E91" s="73" t="str">
        <f t="shared" si="1"/>
        <v>1103</v>
      </c>
      <c r="F91" s="73"/>
      <c r="H91" s="73" t="s">
        <v>862</v>
      </c>
    </row>
    <row r="92" spans="1:8" s="74" customFormat="1">
      <c r="A92" s="77" t="s">
        <v>933</v>
      </c>
      <c r="B92" s="73" t="s">
        <v>168</v>
      </c>
      <c r="C92" s="77" t="s">
        <v>297</v>
      </c>
      <c r="D92" s="81">
        <v>1</v>
      </c>
      <c r="E92" s="73" t="str">
        <f t="shared" si="1"/>
        <v>1103</v>
      </c>
      <c r="F92" s="73"/>
      <c r="H92" s="73" t="s">
        <v>862</v>
      </c>
    </row>
    <row r="93" spans="1:8" s="74" customFormat="1">
      <c r="A93" s="77" t="s">
        <v>933</v>
      </c>
      <c r="B93" s="73" t="s">
        <v>168</v>
      </c>
      <c r="C93" s="77" t="s">
        <v>298</v>
      </c>
      <c r="D93" s="81">
        <v>1</v>
      </c>
      <c r="E93" s="73" t="str">
        <f t="shared" si="1"/>
        <v>1103</v>
      </c>
      <c r="F93" s="73"/>
      <c r="H93" s="73" t="s">
        <v>862</v>
      </c>
    </row>
    <row r="94" spans="1:8" s="74" customFormat="1">
      <c r="A94" s="77" t="s">
        <v>933</v>
      </c>
      <c r="B94" s="73" t="s">
        <v>168</v>
      </c>
      <c r="C94" s="77" t="s">
        <v>299</v>
      </c>
      <c r="D94" s="81">
        <v>1</v>
      </c>
      <c r="E94" s="73" t="str">
        <f t="shared" si="1"/>
        <v>1103</v>
      </c>
      <c r="F94" s="73"/>
      <c r="H94" s="73" t="s">
        <v>862</v>
      </c>
    </row>
    <row r="95" spans="1:8" s="74" customFormat="1">
      <c r="A95" s="77" t="s">
        <v>933</v>
      </c>
      <c r="B95" s="73" t="s">
        <v>168</v>
      </c>
      <c r="C95" s="77" t="s">
        <v>300</v>
      </c>
      <c r="D95" s="81">
        <v>1</v>
      </c>
      <c r="E95" s="73" t="str">
        <f t="shared" si="1"/>
        <v>1103</v>
      </c>
      <c r="F95" s="73"/>
      <c r="H95" s="73" t="s">
        <v>862</v>
      </c>
    </row>
    <row r="96" spans="1:8" s="74" customFormat="1">
      <c r="A96" s="77" t="s">
        <v>933</v>
      </c>
      <c r="B96" s="73" t="s">
        <v>168</v>
      </c>
      <c r="C96" s="77" t="s">
        <v>301</v>
      </c>
      <c r="D96" s="81">
        <v>1</v>
      </c>
      <c r="E96" s="73" t="str">
        <f t="shared" si="1"/>
        <v>1103</v>
      </c>
      <c r="F96" s="73"/>
      <c r="H96" s="73" t="s">
        <v>862</v>
      </c>
    </row>
    <row r="97" spans="1:8" s="74" customFormat="1">
      <c r="A97" s="77" t="s">
        <v>933</v>
      </c>
      <c r="B97" s="73" t="s">
        <v>168</v>
      </c>
      <c r="C97" s="77" t="s">
        <v>302</v>
      </c>
      <c r="D97" s="81">
        <v>1</v>
      </c>
      <c r="E97" s="73" t="str">
        <f t="shared" si="1"/>
        <v>1103</v>
      </c>
      <c r="F97" s="73"/>
      <c r="H97" s="73" t="s">
        <v>862</v>
      </c>
    </row>
    <row r="98" spans="1:8" s="74" customFormat="1">
      <c r="A98" s="77" t="s">
        <v>933</v>
      </c>
      <c r="B98" s="73" t="s">
        <v>168</v>
      </c>
      <c r="C98" s="77" t="s">
        <v>303</v>
      </c>
      <c r="D98" s="81">
        <v>1</v>
      </c>
      <c r="E98" s="73" t="str">
        <f t="shared" si="1"/>
        <v>1103</v>
      </c>
      <c r="F98" s="73"/>
      <c r="H98" s="73" t="s">
        <v>862</v>
      </c>
    </row>
    <row r="99" spans="1:8" s="74" customFormat="1">
      <c r="A99" s="77" t="s">
        <v>933</v>
      </c>
      <c r="B99" s="73" t="s">
        <v>168</v>
      </c>
      <c r="C99" s="77" t="s">
        <v>304</v>
      </c>
      <c r="D99" s="81">
        <v>1</v>
      </c>
      <c r="E99" s="73" t="str">
        <f t="shared" si="1"/>
        <v>1103</v>
      </c>
      <c r="F99" s="73"/>
      <c r="H99" s="73" t="s">
        <v>862</v>
      </c>
    </row>
    <row r="100" spans="1:8" s="74" customFormat="1">
      <c r="A100" s="77" t="s">
        <v>933</v>
      </c>
      <c r="B100" s="73" t="s">
        <v>168</v>
      </c>
      <c r="C100" s="77" t="s">
        <v>305</v>
      </c>
      <c r="D100" s="81">
        <v>1</v>
      </c>
      <c r="E100" s="73" t="str">
        <f t="shared" si="1"/>
        <v>1103</v>
      </c>
      <c r="F100" s="73"/>
      <c r="H100" s="73" t="s">
        <v>862</v>
      </c>
    </row>
    <row r="101" spans="1:8" s="74" customFormat="1">
      <c r="A101" s="77" t="s">
        <v>933</v>
      </c>
      <c r="B101" s="73" t="s">
        <v>168</v>
      </c>
      <c r="C101" s="77" t="s">
        <v>306</v>
      </c>
      <c r="D101" s="81">
        <v>1</v>
      </c>
      <c r="E101" s="73" t="str">
        <f t="shared" si="1"/>
        <v>1103</v>
      </c>
      <c r="F101" s="73"/>
      <c r="H101" s="73" t="s">
        <v>862</v>
      </c>
    </row>
    <row r="102" spans="1:8" s="74" customFormat="1">
      <c r="A102" s="77" t="s">
        <v>933</v>
      </c>
      <c r="B102" s="73" t="s">
        <v>168</v>
      </c>
      <c r="C102" s="77" t="s">
        <v>307</v>
      </c>
      <c r="D102" s="81">
        <v>1</v>
      </c>
      <c r="E102" s="73" t="str">
        <f t="shared" si="1"/>
        <v>1103</v>
      </c>
      <c r="F102" s="73"/>
      <c r="H102" s="73" t="s">
        <v>862</v>
      </c>
    </row>
    <row r="103" spans="1:8" s="74" customFormat="1">
      <c r="A103" s="77" t="s">
        <v>933</v>
      </c>
      <c r="B103" s="73" t="s">
        <v>168</v>
      </c>
      <c r="C103" s="77" t="s">
        <v>308</v>
      </c>
      <c r="D103" s="81">
        <v>1</v>
      </c>
      <c r="E103" s="73" t="str">
        <f t="shared" si="1"/>
        <v>1103</v>
      </c>
      <c r="F103" s="73"/>
      <c r="H103" s="73" t="s">
        <v>862</v>
      </c>
    </row>
    <row r="104" spans="1:8" s="74" customFormat="1">
      <c r="A104" s="77" t="s">
        <v>933</v>
      </c>
      <c r="B104" s="73" t="s">
        <v>168</v>
      </c>
      <c r="C104" s="77" t="s">
        <v>309</v>
      </c>
      <c r="D104" s="81">
        <v>1</v>
      </c>
      <c r="E104" s="73" t="str">
        <f t="shared" si="1"/>
        <v>1103</v>
      </c>
      <c r="F104" s="73"/>
      <c r="H104" s="73" t="s">
        <v>862</v>
      </c>
    </row>
    <row r="105" spans="1:8" s="74" customFormat="1">
      <c r="A105" s="77" t="s">
        <v>933</v>
      </c>
      <c r="B105" s="73" t="s">
        <v>168</v>
      </c>
      <c r="C105" s="77" t="s">
        <v>310</v>
      </c>
      <c r="D105" s="81">
        <v>1</v>
      </c>
      <c r="E105" s="73" t="str">
        <f t="shared" si="1"/>
        <v>1103</v>
      </c>
      <c r="F105" s="73"/>
      <c r="H105" s="73" t="s">
        <v>862</v>
      </c>
    </row>
    <row r="106" spans="1:8" s="74" customFormat="1">
      <c r="A106" s="77" t="s">
        <v>933</v>
      </c>
      <c r="B106" s="73" t="s">
        <v>168</v>
      </c>
      <c r="C106" s="77" t="s">
        <v>311</v>
      </c>
      <c r="D106" s="81">
        <v>1</v>
      </c>
      <c r="E106" s="73" t="str">
        <f t="shared" si="1"/>
        <v>1103</v>
      </c>
      <c r="F106" s="73"/>
      <c r="H106" s="73" t="s">
        <v>862</v>
      </c>
    </row>
    <row r="107" spans="1:8" s="74" customFormat="1">
      <c r="A107" s="77" t="s">
        <v>933</v>
      </c>
      <c r="B107" s="73" t="s">
        <v>168</v>
      </c>
      <c r="C107" s="77" t="s">
        <v>312</v>
      </c>
      <c r="D107" s="81">
        <v>1</v>
      </c>
      <c r="E107" s="73" t="str">
        <f t="shared" si="1"/>
        <v>1103</v>
      </c>
      <c r="F107" s="73"/>
      <c r="H107" s="73" t="s">
        <v>862</v>
      </c>
    </row>
    <row r="108" spans="1:8" s="74" customFormat="1">
      <c r="A108" s="77" t="s">
        <v>933</v>
      </c>
      <c r="B108" s="73" t="s">
        <v>168</v>
      </c>
      <c r="C108" s="77" t="s">
        <v>313</v>
      </c>
      <c r="D108" s="81">
        <v>1</v>
      </c>
      <c r="E108" s="73" t="str">
        <f t="shared" si="1"/>
        <v>1103</v>
      </c>
      <c r="F108" s="73"/>
      <c r="H108" s="73" t="s">
        <v>862</v>
      </c>
    </row>
    <row r="109" spans="1:8" s="74" customFormat="1">
      <c r="A109" s="77" t="s">
        <v>933</v>
      </c>
      <c r="B109" s="73" t="s">
        <v>168</v>
      </c>
      <c r="C109" s="77" t="s">
        <v>314</v>
      </c>
      <c r="D109" s="81">
        <v>1</v>
      </c>
      <c r="E109" s="73" t="str">
        <f t="shared" si="1"/>
        <v>1103</v>
      </c>
      <c r="F109" s="73"/>
      <c r="H109" s="73" t="s">
        <v>862</v>
      </c>
    </row>
    <row r="110" spans="1:8" s="74" customFormat="1">
      <c r="A110" s="77" t="s">
        <v>933</v>
      </c>
      <c r="B110" s="73" t="s">
        <v>168</v>
      </c>
      <c r="C110" s="77" t="s">
        <v>315</v>
      </c>
      <c r="D110" s="81">
        <v>1</v>
      </c>
      <c r="E110" s="73" t="str">
        <f t="shared" si="1"/>
        <v>1103</v>
      </c>
      <c r="F110" s="73"/>
      <c r="H110" s="73" t="s">
        <v>862</v>
      </c>
    </row>
    <row r="111" spans="1:8" s="74" customFormat="1">
      <c r="A111" s="77" t="s">
        <v>933</v>
      </c>
      <c r="B111" s="73" t="s">
        <v>168</v>
      </c>
      <c r="C111" s="77" t="s">
        <v>316</v>
      </c>
      <c r="D111" s="81">
        <v>1</v>
      </c>
      <c r="E111" s="73" t="str">
        <f t="shared" si="1"/>
        <v>1103</v>
      </c>
      <c r="F111" s="73"/>
      <c r="H111" s="73" t="s">
        <v>862</v>
      </c>
    </row>
    <row r="112" spans="1:8" s="74" customFormat="1">
      <c r="A112" s="77" t="s">
        <v>933</v>
      </c>
      <c r="B112" s="73" t="s">
        <v>168</v>
      </c>
      <c r="C112" s="77" t="s">
        <v>317</v>
      </c>
      <c r="D112" s="81">
        <v>1</v>
      </c>
      <c r="E112" s="73" t="str">
        <f t="shared" si="1"/>
        <v>1103</v>
      </c>
      <c r="F112" s="73"/>
      <c r="H112" s="73" t="s">
        <v>862</v>
      </c>
    </row>
    <row r="113" spans="1:8" s="74" customFormat="1">
      <c r="A113" s="77" t="s">
        <v>933</v>
      </c>
      <c r="B113" s="73" t="s">
        <v>168</v>
      </c>
      <c r="C113" s="77" t="s">
        <v>318</v>
      </c>
      <c r="D113" s="81">
        <v>1</v>
      </c>
      <c r="E113" s="73" t="str">
        <f t="shared" si="1"/>
        <v>1103</v>
      </c>
      <c r="F113" s="73"/>
      <c r="H113" s="73" t="s">
        <v>862</v>
      </c>
    </row>
    <row r="114" spans="1:8" s="74" customFormat="1">
      <c r="A114" s="77" t="s">
        <v>933</v>
      </c>
      <c r="B114" s="73" t="s">
        <v>168</v>
      </c>
      <c r="C114" s="77" t="s">
        <v>319</v>
      </c>
      <c r="D114" s="81">
        <v>1</v>
      </c>
      <c r="E114" s="73" t="str">
        <f t="shared" si="1"/>
        <v>1103</v>
      </c>
      <c r="F114" s="73"/>
      <c r="H114" s="73" t="s">
        <v>862</v>
      </c>
    </row>
    <row r="115" spans="1:8" s="74" customFormat="1">
      <c r="A115" s="77" t="s">
        <v>933</v>
      </c>
      <c r="B115" s="73" t="s">
        <v>168</v>
      </c>
      <c r="C115" s="77" t="s">
        <v>320</v>
      </c>
      <c r="D115" s="81">
        <v>1</v>
      </c>
      <c r="E115" s="73" t="str">
        <f t="shared" si="1"/>
        <v>1103</v>
      </c>
      <c r="F115" s="73"/>
      <c r="H115" s="73" t="s">
        <v>862</v>
      </c>
    </row>
    <row r="116" spans="1:8" s="74" customFormat="1">
      <c r="A116" s="77" t="s">
        <v>933</v>
      </c>
      <c r="B116" s="73" t="s">
        <v>168</v>
      </c>
      <c r="C116" s="77" t="s">
        <v>321</v>
      </c>
      <c r="D116" s="81">
        <v>1</v>
      </c>
      <c r="E116" s="73" t="str">
        <f t="shared" si="1"/>
        <v>1103</v>
      </c>
      <c r="F116" s="73"/>
      <c r="H116" s="73" t="s">
        <v>862</v>
      </c>
    </row>
    <row r="117" spans="1:8" s="74" customFormat="1">
      <c r="A117" s="77" t="s">
        <v>933</v>
      </c>
      <c r="B117" s="73" t="s">
        <v>168</v>
      </c>
      <c r="C117" s="77" t="s">
        <v>322</v>
      </c>
      <c r="D117" s="81">
        <v>1</v>
      </c>
      <c r="E117" s="73" t="str">
        <f t="shared" si="1"/>
        <v>1103</v>
      </c>
      <c r="F117" s="73"/>
      <c r="H117" s="73" t="s">
        <v>862</v>
      </c>
    </row>
    <row r="118" spans="1:8" s="74" customFormat="1">
      <c r="A118" s="77" t="s">
        <v>933</v>
      </c>
      <c r="B118" s="73" t="s">
        <v>168</v>
      </c>
      <c r="C118" s="77" t="s">
        <v>323</v>
      </c>
      <c r="D118" s="81">
        <v>1</v>
      </c>
      <c r="E118" s="73" t="str">
        <f t="shared" si="1"/>
        <v>1103</v>
      </c>
      <c r="F118" s="73"/>
      <c r="H118" s="73" t="s">
        <v>862</v>
      </c>
    </row>
    <row r="119" spans="1:8" s="74" customFormat="1">
      <c r="A119" s="77" t="s">
        <v>933</v>
      </c>
      <c r="B119" s="73" t="s">
        <v>168</v>
      </c>
      <c r="C119" s="77" t="s">
        <v>324</v>
      </c>
      <c r="D119" s="81">
        <v>1</v>
      </c>
      <c r="E119" s="73" t="str">
        <f t="shared" si="1"/>
        <v>1103</v>
      </c>
      <c r="F119" s="73"/>
      <c r="H119" s="73" t="s">
        <v>862</v>
      </c>
    </row>
    <row r="120" spans="1:8" s="74" customFormat="1">
      <c r="A120" s="77" t="s">
        <v>933</v>
      </c>
      <c r="B120" s="73" t="s">
        <v>168</v>
      </c>
      <c r="C120" s="77" t="s">
        <v>325</v>
      </c>
      <c r="D120" s="81">
        <v>1</v>
      </c>
      <c r="E120" s="73" t="str">
        <f t="shared" si="1"/>
        <v>1103</v>
      </c>
      <c r="F120" s="73"/>
      <c r="H120" s="73" t="s">
        <v>862</v>
      </c>
    </row>
    <row r="121" spans="1:8" s="74" customFormat="1">
      <c r="A121" s="77" t="s">
        <v>933</v>
      </c>
      <c r="B121" s="73" t="s">
        <v>168</v>
      </c>
      <c r="C121" s="77" t="s">
        <v>326</v>
      </c>
      <c r="D121" s="81">
        <v>1</v>
      </c>
      <c r="E121" s="73" t="str">
        <f t="shared" si="1"/>
        <v>1103</v>
      </c>
      <c r="F121" s="73"/>
      <c r="H121" s="73" t="s">
        <v>862</v>
      </c>
    </row>
    <row r="122" spans="1:8" s="74" customFormat="1">
      <c r="A122" s="77" t="s">
        <v>933</v>
      </c>
      <c r="B122" s="73" t="s">
        <v>168</v>
      </c>
      <c r="C122" s="77" t="s">
        <v>327</v>
      </c>
      <c r="D122" s="81">
        <v>1</v>
      </c>
      <c r="E122" s="73" t="str">
        <f t="shared" si="1"/>
        <v>1103</v>
      </c>
      <c r="F122" s="73" t="s">
        <v>969</v>
      </c>
      <c r="H122" s="73" t="s">
        <v>862</v>
      </c>
    </row>
    <row r="123" spans="1:8" s="74" customFormat="1">
      <c r="A123" s="77" t="s">
        <v>933</v>
      </c>
      <c r="B123" s="73" t="s">
        <v>168</v>
      </c>
      <c r="C123" s="77" t="s">
        <v>328</v>
      </c>
      <c r="D123" s="81">
        <v>1</v>
      </c>
      <c r="E123" s="73" t="str">
        <f t="shared" si="1"/>
        <v>1103</v>
      </c>
      <c r="F123" s="73"/>
      <c r="H123" s="73" t="s">
        <v>862</v>
      </c>
    </row>
    <row r="124" spans="1:8" s="74" customFormat="1">
      <c r="A124" s="77" t="s">
        <v>933</v>
      </c>
      <c r="B124" s="73" t="s">
        <v>168</v>
      </c>
      <c r="C124" s="77" t="s">
        <v>329</v>
      </c>
      <c r="D124" s="81">
        <v>1</v>
      </c>
      <c r="E124" s="73" t="str">
        <f t="shared" si="1"/>
        <v>1103</v>
      </c>
      <c r="F124" s="73" t="s">
        <v>970</v>
      </c>
      <c r="H124" s="73" t="s">
        <v>862</v>
      </c>
    </row>
    <row r="125" spans="1:8" s="74" customFormat="1">
      <c r="A125" s="77" t="s">
        <v>933</v>
      </c>
      <c r="B125" s="73" t="s">
        <v>168</v>
      </c>
      <c r="C125" s="77" t="s">
        <v>971</v>
      </c>
      <c r="D125" s="81">
        <v>1</v>
      </c>
      <c r="E125" s="73" t="str">
        <f t="shared" si="1"/>
        <v>1103</v>
      </c>
      <c r="F125" s="73" t="s">
        <v>972</v>
      </c>
      <c r="H125" s="73" t="s">
        <v>862</v>
      </c>
    </row>
    <row r="126" spans="1:8" s="74" customFormat="1">
      <c r="A126" s="77" t="s">
        <v>933</v>
      </c>
      <c r="B126" s="73" t="s">
        <v>168</v>
      </c>
      <c r="C126" s="77" t="s">
        <v>331</v>
      </c>
      <c r="D126" s="81">
        <v>1</v>
      </c>
      <c r="E126" s="73" t="str">
        <f t="shared" si="1"/>
        <v>1103</v>
      </c>
      <c r="F126" s="73" t="s">
        <v>972</v>
      </c>
      <c r="H126" s="73" t="s">
        <v>862</v>
      </c>
    </row>
    <row r="127" spans="1:8" s="74" customFormat="1">
      <c r="A127" s="77" t="s">
        <v>933</v>
      </c>
      <c r="B127" s="73" t="s">
        <v>168</v>
      </c>
      <c r="C127" s="77" t="s">
        <v>332</v>
      </c>
      <c r="D127" s="81">
        <v>1</v>
      </c>
      <c r="E127" s="73" t="str">
        <f t="shared" si="1"/>
        <v>1103</v>
      </c>
      <c r="F127" s="73" t="s">
        <v>972</v>
      </c>
      <c r="H127" s="73" t="s">
        <v>862</v>
      </c>
    </row>
    <row r="128" spans="1:8" s="74" customFormat="1">
      <c r="A128" s="77" t="s">
        <v>933</v>
      </c>
      <c r="B128" s="73" t="s">
        <v>168</v>
      </c>
      <c r="C128" s="77" t="s">
        <v>333</v>
      </c>
      <c r="D128" s="81">
        <v>1</v>
      </c>
      <c r="E128" s="73" t="str">
        <f t="shared" si="1"/>
        <v>1103</v>
      </c>
      <c r="F128" s="73" t="s">
        <v>972</v>
      </c>
      <c r="H128" s="73" t="s">
        <v>862</v>
      </c>
    </row>
    <row r="129" spans="1:8" s="74" customFormat="1">
      <c r="A129" s="77" t="s">
        <v>933</v>
      </c>
      <c r="B129" s="73" t="s">
        <v>168</v>
      </c>
      <c r="C129" s="77" t="s">
        <v>334</v>
      </c>
      <c r="D129" s="81">
        <v>1</v>
      </c>
      <c r="E129" s="73" t="str">
        <f t="shared" si="1"/>
        <v>1103</v>
      </c>
      <c r="F129" s="73" t="s">
        <v>972</v>
      </c>
      <c r="H129" s="73" t="s">
        <v>862</v>
      </c>
    </row>
    <row r="130" spans="1:8" s="74" customFormat="1" ht="15" customHeight="1">
      <c r="A130" s="77" t="s">
        <v>933</v>
      </c>
      <c r="B130" s="73" t="s">
        <v>168</v>
      </c>
      <c r="C130" s="77" t="s">
        <v>335</v>
      </c>
      <c r="D130" s="81">
        <v>1</v>
      </c>
      <c r="E130" s="73" t="str">
        <f t="shared" ref="E130:E193" si="2">VLOOKUP(H130,$J$2:$M$12,4,0)</f>
        <v>1103</v>
      </c>
      <c r="F130" s="73" t="s">
        <v>972</v>
      </c>
      <c r="H130" s="73" t="s">
        <v>862</v>
      </c>
    </row>
    <row r="131" spans="1:8" s="74" customFormat="1">
      <c r="A131" s="77" t="s">
        <v>933</v>
      </c>
      <c r="B131" s="73" t="s">
        <v>168</v>
      </c>
      <c r="C131" s="77" t="s">
        <v>336</v>
      </c>
      <c r="D131" s="81">
        <v>1</v>
      </c>
      <c r="E131" s="73" t="str">
        <f t="shared" si="2"/>
        <v>1103</v>
      </c>
      <c r="F131" s="73" t="s">
        <v>972</v>
      </c>
      <c r="H131" s="73" t="s">
        <v>862</v>
      </c>
    </row>
    <row r="132" spans="1:8" s="74" customFormat="1">
      <c r="A132" s="77" t="s">
        <v>933</v>
      </c>
      <c r="B132" s="73" t="s">
        <v>168</v>
      </c>
      <c r="C132" s="77" t="s">
        <v>337</v>
      </c>
      <c r="D132" s="81">
        <v>1</v>
      </c>
      <c r="E132" s="73" t="str">
        <f t="shared" si="2"/>
        <v>1103</v>
      </c>
      <c r="F132" s="73" t="s">
        <v>972</v>
      </c>
      <c r="H132" s="73" t="s">
        <v>862</v>
      </c>
    </row>
    <row r="133" spans="1:8" s="74" customFormat="1">
      <c r="A133" s="77" t="s">
        <v>933</v>
      </c>
      <c r="B133" s="73" t="s">
        <v>168</v>
      </c>
      <c r="C133" s="77" t="s">
        <v>338</v>
      </c>
      <c r="D133" s="81">
        <v>1</v>
      </c>
      <c r="E133" s="73" t="str">
        <f t="shared" si="2"/>
        <v>1103</v>
      </c>
      <c r="F133" s="73" t="s">
        <v>972</v>
      </c>
      <c r="H133" s="73" t="s">
        <v>862</v>
      </c>
    </row>
    <row r="134" spans="1:8" s="74" customFormat="1">
      <c r="A134" s="77" t="s">
        <v>933</v>
      </c>
      <c r="B134" s="73" t="s">
        <v>168</v>
      </c>
      <c r="C134" s="77" t="s">
        <v>339</v>
      </c>
      <c r="D134" s="81">
        <v>1</v>
      </c>
      <c r="E134" s="73" t="str">
        <f t="shared" si="2"/>
        <v>1103</v>
      </c>
      <c r="F134" s="73" t="s">
        <v>972</v>
      </c>
      <c r="H134" s="73" t="s">
        <v>862</v>
      </c>
    </row>
    <row r="135" spans="1:8" s="74" customFormat="1">
      <c r="A135" s="77" t="s">
        <v>933</v>
      </c>
      <c r="B135" s="73" t="s">
        <v>168</v>
      </c>
      <c r="C135" s="77" t="s">
        <v>340</v>
      </c>
      <c r="D135" s="81">
        <v>1</v>
      </c>
      <c r="E135" s="73" t="str">
        <f t="shared" si="2"/>
        <v>1103</v>
      </c>
      <c r="F135" s="73" t="s">
        <v>972</v>
      </c>
      <c r="H135" s="73" t="s">
        <v>862</v>
      </c>
    </row>
    <row r="136" spans="1:8" s="74" customFormat="1">
      <c r="A136" s="77" t="s">
        <v>933</v>
      </c>
      <c r="B136" s="73" t="s">
        <v>168</v>
      </c>
      <c r="C136" s="77" t="s">
        <v>341</v>
      </c>
      <c r="D136" s="81">
        <v>1</v>
      </c>
      <c r="E136" s="73" t="str">
        <f t="shared" si="2"/>
        <v>1103</v>
      </c>
      <c r="F136" s="73" t="s">
        <v>972</v>
      </c>
      <c r="H136" s="73" t="s">
        <v>862</v>
      </c>
    </row>
    <row r="137" spans="1:8" s="74" customFormat="1">
      <c r="A137" s="77" t="s">
        <v>933</v>
      </c>
      <c r="B137" s="73" t="s">
        <v>168</v>
      </c>
      <c r="C137" s="77" t="s">
        <v>342</v>
      </c>
      <c r="D137" s="81">
        <v>1</v>
      </c>
      <c r="E137" s="73" t="str">
        <f t="shared" si="2"/>
        <v>1103</v>
      </c>
      <c r="F137" s="73" t="s">
        <v>972</v>
      </c>
      <c r="H137" s="73" t="s">
        <v>862</v>
      </c>
    </row>
    <row r="138" spans="1:8" s="74" customFormat="1">
      <c r="A138" s="77" t="s">
        <v>933</v>
      </c>
      <c r="B138" s="73" t="s">
        <v>168</v>
      </c>
      <c r="C138" s="77" t="s">
        <v>343</v>
      </c>
      <c r="D138" s="81">
        <v>1</v>
      </c>
      <c r="E138" s="73" t="str">
        <f t="shared" si="2"/>
        <v>1103</v>
      </c>
      <c r="F138" s="73" t="s">
        <v>972</v>
      </c>
      <c r="H138" s="73" t="s">
        <v>862</v>
      </c>
    </row>
    <row r="139" spans="1:8" s="74" customFormat="1">
      <c r="A139" s="77" t="s">
        <v>933</v>
      </c>
      <c r="B139" s="73" t="s">
        <v>168</v>
      </c>
      <c r="C139" s="77" t="s">
        <v>344</v>
      </c>
      <c r="D139" s="81">
        <v>1</v>
      </c>
      <c r="E139" s="73" t="str">
        <f t="shared" si="2"/>
        <v>1103</v>
      </c>
      <c r="F139" s="73" t="s">
        <v>972</v>
      </c>
      <c r="H139" s="73" t="s">
        <v>862</v>
      </c>
    </row>
    <row r="140" spans="1:8" s="74" customFormat="1">
      <c r="A140" s="77" t="s">
        <v>933</v>
      </c>
      <c r="B140" s="73" t="s">
        <v>168</v>
      </c>
      <c r="C140" s="77" t="s">
        <v>345</v>
      </c>
      <c r="D140" s="81">
        <v>1</v>
      </c>
      <c r="E140" s="73" t="str">
        <f t="shared" si="2"/>
        <v>1103</v>
      </c>
      <c r="F140" s="73" t="s">
        <v>972</v>
      </c>
      <c r="H140" s="73" t="s">
        <v>862</v>
      </c>
    </row>
    <row r="141" spans="1:8" s="74" customFormat="1">
      <c r="A141" s="77" t="s">
        <v>933</v>
      </c>
      <c r="B141" s="73" t="s">
        <v>168</v>
      </c>
      <c r="C141" s="77" t="s">
        <v>346</v>
      </c>
      <c r="D141" s="81">
        <v>1</v>
      </c>
      <c r="E141" s="73" t="str">
        <f t="shared" si="2"/>
        <v>1103</v>
      </c>
      <c r="F141" s="73" t="s">
        <v>972</v>
      </c>
      <c r="H141" s="73" t="s">
        <v>862</v>
      </c>
    </row>
    <row r="142" spans="1:8" s="74" customFormat="1">
      <c r="A142" s="77" t="s">
        <v>933</v>
      </c>
      <c r="B142" s="73" t="s">
        <v>168</v>
      </c>
      <c r="C142" s="77" t="s">
        <v>347</v>
      </c>
      <c r="D142" s="81">
        <v>1</v>
      </c>
      <c r="E142" s="73" t="str">
        <f t="shared" si="2"/>
        <v>1103</v>
      </c>
      <c r="F142" s="73" t="s">
        <v>972</v>
      </c>
      <c r="H142" s="73" t="s">
        <v>862</v>
      </c>
    </row>
    <row r="143" spans="1:8" s="74" customFormat="1">
      <c r="A143" s="77" t="s">
        <v>933</v>
      </c>
      <c r="B143" s="73" t="s">
        <v>168</v>
      </c>
      <c r="C143" s="77" t="s">
        <v>348</v>
      </c>
      <c r="D143" s="81">
        <v>1</v>
      </c>
      <c r="E143" s="73" t="str">
        <f t="shared" si="2"/>
        <v>1103</v>
      </c>
      <c r="F143" s="73" t="s">
        <v>972</v>
      </c>
      <c r="H143" s="73" t="s">
        <v>862</v>
      </c>
    </row>
    <row r="144" spans="1:8" s="74" customFormat="1">
      <c r="A144" s="77" t="s">
        <v>933</v>
      </c>
      <c r="B144" s="73" t="s">
        <v>168</v>
      </c>
      <c r="C144" s="77" t="s">
        <v>349</v>
      </c>
      <c r="D144" s="81">
        <v>1</v>
      </c>
      <c r="E144" s="73" t="str">
        <f t="shared" si="2"/>
        <v>1103</v>
      </c>
      <c r="F144" s="73" t="s">
        <v>972</v>
      </c>
      <c r="H144" s="73" t="s">
        <v>862</v>
      </c>
    </row>
    <row r="145" spans="1:8" s="74" customFormat="1">
      <c r="A145" s="77" t="s">
        <v>933</v>
      </c>
      <c r="B145" s="73" t="s">
        <v>168</v>
      </c>
      <c r="C145" s="77" t="s">
        <v>350</v>
      </c>
      <c r="D145" s="81">
        <v>1</v>
      </c>
      <c r="E145" s="73" t="str">
        <f t="shared" si="2"/>
        <v>1103</v>
      </c>
      <c r="F145" s="73" t="s">
        <v>972</v>
      </c>
      <c r="H145" s="73" t="s">
        <v>862</v>
      </c>
    </row>
    <row r="146" spans="1:8" s="74" customFormat="1">
      <c r="A146" s="77" t="s">
        <v>933</v>
      </c>
      <c r="B146" s="73" t="s">
        <v>168</v>
      </c>
      <c r="C146" s="77" t="s">
        <v>351</v>
      </c>
      <c r="D146" s="81">
        <v>1</v>
      </c>
      <c r="E146" s="73" t="str">
        <f t="shared" si="2"/>
        <v>1103</v>
      </c>
      <c r="F146" s="73" t="s">
        <v>972</v>
      </c>
      <c r="H146" s="73" t="s">
        <v>862</v>
      </c>
    </row>
    <row r="147" spans="1:8" s="74" customFormat="1">
      <c r="A147" s="77" t="s">
        <v>933</v>
      </c>
      <c r="B147" s="73" t="s">
        <v>168</v>
      </c>
      <c r="C147" s="77" t="s">
        <v>352</v>
      </c>
      <c r="D147" s="81">
        <v>1</v>
      </c>
      <c r="E147" s="73" t="str">
        <f t="shared" si="2"/>
        <v>1103</v>
      </c>
      <c r="F147" s="73" t="s">
        <v>972</v>
      </c>
      <c r="H147" s="73" t="s">
        <v>862</v>
      </c>
    </row>
    <row r="148" spans="1:8" s="74" customFormat="1">
      <c r="A148" s="77" t="s">
        <v>933</v>
      </c>
      <c r="B148" s="73" t="s">
        <v>168</v>
      </c>
      <c r="C148" s="77" t="s">
        <v>353</v>
      </c>
      <c r="D148" s="81">
        <v>1</v>
      </c>
      <c r="E148" s="73" t="str">
        <f t="shared" si="2"/>
        <v>1103</v>
      </c>
      <c r="F148" s="73" t="s">
        <v>972</v>
      </c>
      <c r="H148" s="73" t="s">
        <v>862</v>
      </c>
    </row>
    <row r="149" spans="1:8" s="74" customFormat="1">
      <c r="A149" s="77" t="s">
        <v>933</v>
      </c>
      <c r="B149" s="73" t="s">
        <v>168</v>
      </c>
      <c r="C149" s="77" t="s">
        <v>354</v>
      </c>
      <c r="D149" s="81">
        <v>1</v>
      </c>
      <c r="E149" s="73" t="str">
        <f t="shared" si="2"/>
        <v>1103</v>
      </c>
      <c r="F149" s="73" t="s">
        <v>972</v>
      </c>
      <c r="H149" s="73" t="s">
        <v>862</v>
      </c>
    </row>
    <row r="150" spans="1:8" s="74" customFormat="1">
      <c r="A150" s="77" t="s">
        <v>933</v>
      </c>
      <c r="B150" s="73" t="s">
        <v>168</v>
      </c>
      <c r="C150" s="77" t="s">
        <v>355</v>
      </c>
      <c r="D150" s="81">
        <v>1</v>
      </c>
      <c r="E150" s="73" t="str">
        <f t="shared" si="2"/>
        <v>1103</v>
      </c>
      <c r="F150" s="73" t="s">
        <v>972</v>
      </c>
      <c r="H150" s="73" t="s">
        <v>862</v>
      </c>
    </row>
    <row r="151" spans="1:8" s="74" customFormat="1">
      <c r="A151" s="77" t="s">
        <v>933</v>
      </c>
      <c r="B151" s="73" t="s">
        <v>168</v>
      </c>
      <c r="C151" s="77" t="s">
        <v>356</v>
      </c>
      <c r="D151" s="81">
        <v>1</v>
      </c>
      <c r="E151" s="73" t="str">
        <f t="shared" si="2"/>
        <v>1103</v>
      </c>
      <c r="F151" s="73" t="s">
        <v>972</v>
      </c>
      <c r="H151" s="73" t="s">
        <v>862</v>
      </c>
    </row>
    <row r="152" spans="1:8" s="74" customFormat="1">
      <c r="A152" s="77" t="s">
        <v>933</v>
      </c>
      <c r="B152" s="73" t="s">
        <v>168</v>
      </c>
      <c r="C152" s="77" t="s">
        <v>357</v>
      </c>
      <c r="D152" s="81">
        <v>1</v>
      </c>
      <c r="E152" s="73" t="str">
        <f t="shared" si="2"/>
        <v>1103</v>
      </c>
      <c r="F152" s="73" t="s">
        <v>972</v>
      </c>
      <c r="H152" s="73" t="s">
        <v>862</v>
      </c>
    </row>
    <row r="153" spans="1:8" s="74" customFormat="1">
      <c r="A153" s="77" t="s">
        <v>933</v>
      </c>
      <c r="B153" s="73" t="s">
        <v>168</v>
      </c>
      <c r="C153" s="77" t="s">
        <v>358</v>
      </c>
      <c r="D153" s="81">
        <v>1</v>
      </c>
      <c r="E153" s="73" t="str">
        <f t="shared" si="2"/>
        <v>1103</v>
      </c>
      <c r="F153" s="73" t="s">
        <v>972</v>
      </c>
      <c r="H153" s="73" t="s">
        <v>862</v>
      </c>
    </row>
    <row r="154" spans="1:8" s="74" customFormat="1">
      <c r="A154" s="77" t="s">
        <v>933</v>
      </c>
      <c r="B154" s="73" t="s">
        <v>168</v>
      </c>
      <c r="C154" s="77" t="s">
        <v>359</v>
      </c>
      <c r="D154" s="81">
        <v>1</v>
      </c>
      <c r="E154" s="73" t="str">
        <f t="shared" si="2"/>
        <v>1103</v>
      </c>
      <c r="F154" s="73" t="s">
        <v>972</v>
      </c>
      <c r="H154" s="73" t="s">
        <v>862</v>
      </c>
    </row>
    <row r="155" spans="1:8" s="74" customFormat="1">
      <c r="A155" s="77" t="s">
        <v>933</v>
      </c>
      <c r="B155" s="73" t="s">
        <v>168</v>
      </c>
      <c r="C155" s="77" t="s">
        <v>360</v>
      </c>
      <c r="D155" s="81">
        <v>1</v>
      </c>
      <c r="E155" s="73" t="str">
        <f t="shared" si="2"/>
        <v>1103</v>
      </c>
      <c r="F155" s="73" t="s">
        <v>972</v>
      </c>
      <c r="H155" s="73" t="s">
        <v>862</v>
      </c>
    </row>
    <row r="156" spans="1:8" s="74" customFormat="1">
      <c r="A156" s="77" t="s">
        <v>933</v>
      </c>
      <c r="B156" s="73" t="s">
        <v>168</v>
      </c>
      <c r="C156" s="77" t="s">
        <v>361</v>
      </c>
      <c r="D156" s="81">
        <v>1</v>
      </c>
      <c r="E156" s="73" t="str">
        <f t="shared" si="2"/>
        <v>1103</v>
      </c>
      <c r="F156" s="73" t="s">
        <v>972</v>
      </c>
      <c r="H156" s="73" t="s">
        <v>862</v>
      </c>
    </row>
    <row r="157" spans="1:8" s="74" customFormat="1">
      <c r="A157" s="77" t="s">
        <v>933</v>
      </c>
      <c r="B157" s="73" t="s">
        <v>168</v>
      </c>
      <c r="C157" s="77" t="s">
        <v>362</v>
      </c>
      <c r="D157" s="81">
        <v>1</v>
      </c>
      <c r="E157" s="73" t="str">
        <f t="shared" si="2"/>
        <v>1103</v>
      </c>
      <c r="F157" s="73" t="s">
        <v>972</v>
      </c>
      <c r="H157" s="73" t="s">
        <v>862</v>
      </c>
    </row>
    <row r="158" spans="1:8" s="74" customFormat="1">
      <c r="A158" s="77" t="s">
        <v>933</v>
      </c>
      <c r="B158" s="73" t="s">
        <v>168</v>
      </c>
      <c r="C158" s="77" t="s">
        <v>363</v>
      </c>
      <c r="D158" s="81">
        <v>1</v>
      </c>
      <c r="E158" s="73" t="str">
        <f t="shared" si="2"/>
        <v>1103</v>
      </c>
      <c r="F158" s="73" t="s">
        <v>972</v>
      </c>
      <c r="H158" s="73" t="s">
        <v>862</v>
      </c>
    </row>
    <row r="159" spans="1:8" s="74" customFormat="1">
      <c r="A159" s="77" t="s">
        <v>933</v>
      </c>
      <c r="B159" s="73" t="s">
        <v>168</v>
      </c>
      <c r="C159" s="77" t="s">
        <v>364</v>
      </c>
      <c r="D159" s="81">
        <v>1</v>
      </c>
      <c r="E159" s="73" t="str">
        <f t="shared" si="2"/>
        <v>1103</v>
      </c>
      <c r="F159" s="73" t="s">
        <v>972</v>
      </c>
      <c r="H159" s="73" t="s">
        <v>862</v>
      </c>
    </row>
    <row r="160" spans="1:8" s="74" customFormat="1">
      <c r="A160" s="77" t="s">
        <v>933</v>
      </c>
      <c r="B160" s="73" t="s">
        <v>168</v>
      </c>
      <c r="C160" s="77" t="s">
        <v>365</v>
      </c>
      <c r="D160" s="81">
        <v>1</v>
      </c>
      <c r="E160" s="73" t="str">
        <f t="shared" si="2"/>
        <v>1103</v>
      </c>
      <c r="F160" s="73" t="s">
        <v>972</v>
      </c>
      <c r="H160" s="73" t="s">
        <v>862</v>
      </c>
    </row>
    <row r="161" spans="1:8" s="74" customFormat="1">
      <c r="A161" s="77" t="s">
        <v>933</v>
      </c>
      <c r="B161" s="73" t="s">
        <v>168</v>
      </c>
      <c r="C161" s="77" t="s">
        <v>366</v>
      </c>
      <c r="D161" s="81">
        <v>1</v>
      </c>
      <c r="E161" s="73" t="str">
        <f t="shared" si="2"/>
        <v>1103</v>
      </c>
      <c r="F161" s="73" t="s">
        <v>972</v>
      </c>
      <c r="H161" s="73" t="s">
        <v>862</v>
      </c>
    </row>
    <row r="162" spans="1:8" s="74" customFormat="1">
      <c r="A162" s="77" t="s">
        <v>933</v>
      </c>
      <c r="B162" s="73" t="s">
        <v>168</v>
      </c>
      <c r="C162" s="77" t="s">
        <v>367</v>
      </c>
      <c r="D162" s="81">
        <v>1</v>
      </c>
      <c r="E162" s="73" t="str">
        <f t="shared" si="2"/>
        <v>1103</v>
      </c>
      <c r="F162" s="73" t="s">
        <v>972</v>
      </c>
      <c r="H162" s="73" t="s">
        <v>862</v>
      </c>
    </row>
    <row r="163" spans="1:8" s="74" customFormat="1">
      <c r="A163" s="77" t="s">
        <v>933</v>
      </c>
      <c r="B163" s="73" t="s">
        <v>168</v>
      </c>
      <c r="C163" s="77" t="s">
        <v>973</v>
      </c>
      <c r="D163" s="73">
        <v>1</v>
      </c>
      <c r="E163" s="73" t="str">
        <f t="shared" si="2"/>
        <v>1103</v>
      </c>
      <c r="F163" s="73"/>
      <c r="H163" s="73" t="s">
        <v>862</v>
      </c>
    </row>
    <row r="164" spans="1:8" s="74" customFormat="1">
      <c r="A164" s="77" t="s">
        <v>933</v>
      </c>
      <c r="B164" s="73" t="s">
        <v>168</v>
      </c>
      <c r="C164" s="77" t="s">
        <v>974</v>
      </c>
      <c r="D164" s="73">
        <v>1</v>
      </c>
      <c r="E164" s="73" t="str">
        <f t="shared" si="2"/>
        <v>1103</v>
      </c>
      <c r="F164" s="73"/>
      <c r="H164" s="73" t="s">
        <v>862</v>
      </c>
    </row>
    <row r="165" spans="1:8" s="74" customFormat="1">
      <c r="A165" s="77" t="s">
        <v>933</v>
      </c>
      <c r="B165" s="73" t="s">
        <v>168</v>
      </c>
      <c r="C165" s="77" t="s">
        <v>975</v>
      </c>
      <c r="D165" s="81">
        <v>1</v>
      </c>
      <c r="E165" s="73" t="str">
        <f t="shared" si="2"/>
        <v>1103</v>
      </c>
      <c r="F165" s="73" t="s">
        <v>976</v>
      </c>
      <c r="H165" s="73" t="s">
        <v>862</v>
      </c>
    </row>
    <row r="166" spans="1:8" s="74" customFormat="1">
      <c r="A166" s="77" t="s">
        <v>933</v>
      </c>
      <c r="B166" s="73" t="s">
        <v>168</v>
      </c>
      <c r="C166" s="77" t="s">
        <v>371</v>
      </c>
      <c r="D166" s="81">
        <v>1</v>
      </c>
      <c r="E166" s="73" t="str">
        <f t="shared" si="2"/>
        <v>1103</v>
      </c>
      <c r="F166" s="73" t="s">
        <v>976</v>
      </c>
      <c r="H166" s="73" t="s">
        <v>862</v>
      </c>
    </row>
    <row r="167" spans="1:8" s="74" customFormat="1">
      <c r="A167" s="77" t="s">
        <v>933</v>
      </c>
      <c r="B167" s="73" t="s">
        <v>168</v>
      </c>
      <c r="C167" s="77" t="s">
        <v>372</v>
      </c>
      <c r="D167" s="81">
        <v>1</v>
      </c>
      <c r="E167" s="73" t="str">
        <f t="shared" si="2"/>
        <v>1103</v>
      </c>
      <c r="F167" s="73" t="s">
        <v>976</v>
      </c>
      <c r="H167" s="73" t="s">
        <v>862</v>
      </c>
    </row>
    <row r="168" spans="1:8" s="74" customFormat="1">
      <c r="A168" s="77" t="s">
        <v>933</v>
      </c>
      <c r="B168" s="73" t="s">
        <v>168</v>
      </c>
      <c r="C168" s="77" t="s">
        <v>373</v>
      </c>
      <c r="D168" s="81">
        <v>1</v>
      </c>
      <c r="E168" s="73" t="str">
        <f t="shared" si="2"/>
        <v>1103</v>
      </c>
      <c r="F168" s="73" t="s">
        <v>976</v>
      </c>
      <c r="H168" s="73" t="s">
        <v>862</v>
      </c>
    </row>
    <row r="169" spans="1:8" s="74" customFormat="1">
      <c r="A169" s="77" t="s">
        <v>933</v>
      </c>
      <c r="B169" s="73" t="s">
        <v>168</v>
      </c>
      <c r="C169" s="77" t="s">
        <v>374</v>
      </c>
      <c r="D169" s="81">
        <v>1</v>
      </c>
      <c r="E169" s="73" t="str">
        <f t="shared" si="2"/>
        <v>1103</v>
      </c>
      <c r="F169" s="73" t="s">
        <v>976</v>
      </c>
      <c r="H169" s="73" t="s">
        <v>862</v>
      </c>
    </row>
    <row r="170" spans="1:8" s="74" customFormat="1">
      <c r="A170" s="77" t="s">
        <v>933</v>
      </c>
      <c r="B170" s="73" t="s">
        <v>168</v>
      </c>
      <c r="C170" s="77" t="s">
        <v>375</v>
      </c>
      <c r="D170" s="81">
        <v>1</v>
      </c>
      <c r="E170" s="73" t="str">
        <f t="shared" si="2"/>
        <v>1103</v>
      </c>
      <c r="F170" s="73" t="s">
        <v>976</v>
      </c>
      <c r="H170" s="73" t="s">
        <v>862</v>
      </c>
    </row>
    <row r="171" spans="1:8" s="74" customFormat="1">
      <c r="A171" s="77" t="s">
        <v>933</v>
      </c>
      <c r="B171" s="73" t="s">
        <v>168</v>
      </c>
      <c r="C171" s="77" t="s">
        <v>376</v>
      </c>
      <c r="D171" s="81">
        <v>1</v>
      </c>
      <c r="E171" s="73" t="str">
        <f t="shared" si="2"/>
        <v>1103</v>
      </c>
      <c r="F171" s="73" t="s">
        <v>976</v>
      </c>
      <c r="H171" s="73" t="s">
        <v>862</v>
      </c>
    </row>
    <row r="172" spans="1:8" s="74" customFormat="1">
      <c r="A172" s="77" t="s">
        <v>933</v>
      </c>
      <c r="B172" s="73" t="s">
        <v>168</v>
      </c>
      <c r="C172" s="77" t="s">
        <v>377</v>
      </c>
      <c r="D172" s="81">
        <v>1</v>
      </c>
      <c r="E172" s="73" t="str">
        <f t="shared" si="2"/>
        <v>1103</v>
      </c>
      <c r="F172" s="73" t="s">
        <v>976</v>
      </c>
      <c r="H172" s="73" t="s">
        <v>862</v>
      </c>
    </row>
    <row r="173" spans="1:8" s="74" customFormat="1">
      <c r="A173" s="77" t="s">
        <v>933</v>
      </c>
      <c r="B173" s="73" t="s">
        <v>168</v>
      </c>
      <c r="C173" s="77" t="s">
        <v>378</v>
      </c>
      <c r="D173" s="81">
        <v>1</v>
      </c>
      <c r="E173" s="73" t="str">
        <f t="shared" si="2"/>
        <v>1103</v>
      </c>
      <c r="F173" s="73" t="s">
        <v>976</v>
      </c>
      <c r="H173" s="73" t="s">
        <v>862</v>
      </c>
    </row>
    <row r="174" spans="1:8" s="74" customFormat="1">
      <c r="A174" s="77" t="s">
        <v>933</v>
      </c>
      <c r="B174" s="73" t="s">
        <v>168</v>
      </c>
      <c r="C174" s="77" t="s">
        <v>379</v>
      </c>
      <c r="D174" s="81">
        <v>1</v>
      </c>
      <c r="E174" s="73" t="str">
        <f t="shared" si="2"/>
        <v>1103</v>
      </c>
      <c r="F174" s="73" t="s">
        <v>976</v>
      </c>
      <c r="H174" s="73" t="s">
        <v>862</v>
      </c>
    </row>
    <row r="175" spans="1:8" s="74" customFormat="1">
      <c r="A175" s="77" t="s">
        <v>933</v>
      </c>
      <c r="B175" s="73" t="s">
        <v>168</v>
      </c>
      <c r="C175" s="77" t="s">
        <v>380</v>
      </c>
      <c r="D175" s="81">
        <v>1</v>
      </c>
      <c r="E175" s="73" t="str">
        <f t="shared" si="2"/>
        <v>1103</v>
      </c>
      <c r="F175" s="73" t="s">
        <v>976</v>
      </c>
      <c r="H175" s="73" t="s">
        <v>862</v>
      </c>
    </row>
    <row r="176" spans="1:8" s="74" customFormat="1">
      <c r="A176" s="77" t="s">
        <v>933</v>
      </c>
      <c r="B176" s="73" t="s">
        <v>168</v>
      </c>
      <c r="C176" s="77" t="s">
        <v>381</v>
      </c>
      <c r="D176" s="81">
        <v>1</v>
      </c>
      <c r="E176" s="73" t="str">
        <f t="shared" si="2"/>
        <v>1103</v>
      </c>
      <c r="F176" s="73" t="s">
        <v>976</v>
      </c>
      <c r="H176" s="73" t="s">
        <v>862</v>
      </c>
    </row>
    <row r="177" spans="1:8" s="74" customFormat="1">
      <c r="A177" s="77" t="s">
        <v>933</v>
      </c>
      <c r="B177" s="73" t="s">
        <v>168</v>
      </c>
      <c r="C177" s="77" t="s">
        <v>382</v>
      </c>
      <c r="D177" s="81">
        <v>1</v>
      </c>
      <c r="E177" s="73" t="str">
        <f t="shared" si="2"/>
        <v>1103</v>
      </c>
      <c r="F177" s="73" t="s">
        <v>976</v>
      </c>
      <c r="H177" s="73" t="s">
        <v>862</v>
      </c>
    </row>
    <row r="178" spans="1:8" s="74" customFormat="1">
      <c r="A178" s="77" t="s">
        <v>933</v>
      </c>
      <c r="B178" s="73" t="s">
        <v>168</v>
      </c>
      <c r="C178" s="77" t="s">
        <v>383</v>
      </c>
      <c r="D178" s="81">
        <v>1</v>
      </c>
      <c r="E178" s="73" t="str">
        <f t="shared" si="2"/>
        <v>1103</v>
      </c>
      <c r="F178" s="73" t="s">
        <v>976</v>
      </c>
      <c r="H178" s="73" t="s">
        <v>862</v>
      </c>
    </row>
    <row r="179" spans="1:8" s="74" customFormat="1">
      <c r="A179" s="77" t="s">
        <v>933</v>
      </c>
      <c r="B179" s="73" t="s">
        <v>168</v>
      </c>
      <c r="C179" s="77" t="s">
        <v>384</v>
      </c>
      <c r="D179" s="81">
        <v>1</v>
      </c>
      <c r="E179" s="73" t="str">
        <f t="shared" si="2"/>
        <v>1103</v>
      </c>
      <c r="F179" s="73" t="s">
        <v>976</v>
      </c>
      <c r="H179" s="73" t="s">
        <v>862</v>
      </c>
    </row>
    <row r="180" spans="1:8" s="74" customFormat="1">
      <c r="A180" s="77" t="s">
        <v>933</v>
      </c>
      <c r="B180" s="73" t="s">
        <v>168</v>
      </c>
      <c r="C180" s="77" t="s">
        <v>385</v>
      </c>
      <c r="D180" s="81">
        <v>1</v>
      </c>
      <c r="E180" s="73" t="str">
        <f t="shared" si="2"/>
        <v>1103</v>
      </c>
      <c r="F180" s="73" t="s">
        <v>976</v>
      </c>
      <c r="H180" s="73" t="s">
        <v>862</v>
      </c>
    </row>
    <row r="181" spans="1:8" s="74" customFormat="1">
      <c r="A181" s="77" t="s">
        <v>933</v>
      </c>
      <c r="B181" s="73" t="s">
        <v>168</v>
      </c>
      <c r="C181" s="77" t="s">
        <v>386</v>
      </c>
      <c r="D181" s="81">
        <v>1</v>
      </c>
      <c r="E181" s="73" t="str">
        <f t="shared" si="2"/>
        <v>1103</v>
      </c>
      <c r="F181" s="73" t="s">
        <v>976</v>
      </c>
      <c r="H181" s="73" t="s">
        <v>862</v>
      </c>
    </row>
    <row r="182" spans="1:8" s="74" customFormat="1">
      <c r="A182" s="77" t="s">
        <v>933</v>
      </c>
      <c r="B182" s="73" t="s">
        <v>168</v>
      </c>
      <c r="C182" s="77" t="s">
        <v>387</v>
      </c>
      <c r="D182" s="81">
        <v>1</v>
      </c>
      <c r="E182" s="73" t="str">
        <f t="shared" si="2"/>
        <v>1103</v>
      </c>
      <c r="F182" s="73" t="s">
        <v>976</v>
      </c>
      <c r="H182" s="73" t="s">
        <v>862</v>
      </c>
    </row>
    <row r="183" spans="1:8" s="74" customFormat="1">
      <c r="A183" s="77" t="s">
        <v>933</v>
      </c>
      <c r="B183" s="73" t="s">
        <v>168</v>
      </c>
      <c r="C183" s="77" t="s">
        <v>388</v>
      </c>
      <c r="D183" s="81">
        <v>1</v>
      </c>
      <c r="E183" s="73" t="str">
        <f t="shared" si="2"/>
        <v>1103</v>
      </c>
      <c r="F183" s="73" t="s">
        <v>976</v>
      </c>
      <c r="H183" s="73" t="s">
        <v>862</v>
      </c>
    </row>
    <row r="184" spans="1:8" s="74" customFormat="1">
      <c r="A184" s="77" t="s">
        <v>933</v>
      </c>
      <c r="B184" s="73" t="s">
        <v>168</v>
      </c>
      <c r="C184" s="77" t="s">
        <v>389</v>
      </c>
      <c r="D184" s="81">
        <v>1</v>
      </c>
      <c r="E184" s="73" t="str">
        <f t="shared" si="2"/>
        <v>1103</v>
      </c>
      <c r="F184" s="73" t="s">
        <v>976</v>
      </c>
      <c r="H184" s="73" t="s">
        <v>862</v>
      </c>
    </row>
    <row r="185" spans="1:8" s="74" customFormat="1">
      <c r="A185" s="77" t="s">
        <v>933</v>
      </c>
      <c r="B185" s="73" t="s">
        <v>168</v>
      </c>
      <c r="C185" s="77" t="s">
        <v>390</v>
      </c>
      <c r="D185" s="81">
        <v>1</v>
      </c>
      <c r="E185" s="73" t="str">
        <f t="shared" si="2"/>
        <v>1103</v>
      </c>
      <c r="F185" s="73" t="s">
        <v>976</v>
      </c>
      <c r="H185" s="73" t="s">
        <v>862</v>
      </c>
    </row>
    <row r="186" spans="1:8" s="74" customFormat="1">
      <c r="A186" s="77" t="s">
        <v>933</v>
      </c>
      <c r="B186" s="73" t="s">
        <v>168</v>
      </c>
      <c r="C186" s="77" t="s">
        <v>391</v>
      </c>
      <c r="D186" s="81">
        <v>1</v>
      </c>
      <c r="E186" s="73" t="str">
        <f t="shared" si="2"/>
        <v>1103</v>
      </c>
      <c r="F186" s="73" t="s">
        <v>976</v>
      </c>
      <c r="H186" s="73" t="s">
        <v>862</v>
      </c>
    </row>
    <row r="187" spans="1:8" s="74" customFormat="1">
      <c r="A187" s="77" t="s">
        <v>933</v>
      </c>
      <c r="B187" s="73" t="s">
        <v>168</v>
      </c>
      <c r="C187" s="77" t="s">
        <v>392</v>
      </c>
      <c r="D187" s="81">
        <v>1</v>
      </c>
      <c r="E187" s="73" t="str">
        <f t="shared" si="2"/>
        <v>1103</v>
      </c>
      <c r="F187" s="73" t="s">
        <v>976</v>
      </c>
      <c r="H187" s="73" t="s">
        <v>862</v>
      </c>
    </row>
    <row r="188" spans="1:8" s="74" customFormat="1">
      <c r="A188" s="77" t="s">
        <v>933</v>
      </c>
      <c r="B188" s="73" t="s">
        <v>168</v>
      </c>
      <c r="C188" s="77" t="s">
        <v>393</v>
      </c>
      <c r="D188" s="81">
        <v>1</v>
      </c>
      <c r="E188" s="73" t="str">
        <f t="shared" si="2"/>
        <v>1103</v>
      </c>
      <c r="F188" s="73" t="s">
        <v>976</v>
      </c>
      <c r="H188" s="73" t="s">
        <v>862</v>
      </c>
    </row>
    <row r="189" spans="1:8" s="74" customFormat="1">
      <c r="A189" s="77" t="s">
        <v>933</v>
      </c>
      <c r="B189" s="73" t="s">
        <v>168</v>
      </c>
      <c r="C189" s="77" t="s">
        <v>394</v>
      </c>
      <c r="D189" s="81">
        <v>1</v>
      </c>
      <c r="E189" s="73" t="str">
        <f t="shared" si="2"/>
        <v>1103</v>
      </c>
      <c r="F189" s="73" t="s">
        <v>976</v>
      </c>
      <c r="H189" s="73" t="s">
        <v>862</v>
      </c>
    </row>
    <row r="190" spans="1:8" s="74" customFormat="1">
      <c r="A190" s="77" t="s">
        <v>933</v>
      </c>
      <c r="B190" s="73" t="s">
        <v>168</v>
      </c>
      <c r="C190" s="77" t="s">
        <v>395</v>
      </c>
      <c r="D190" s="81">
        <v>1</v>
      </c>
      <c r="E190" s="73" t="str">
        <f t="shared" si="2"/>
        <v>1103</v>
      </c>
      <c r="F190" s="73" t="s">
        <v>976</v>
      </c>
      <c r="H190" s="73" t="s">
        <v>862</v>
      </c>
    </row>
    <row r="191" spans="1:8" s="74" customFormat="1">
      <c r="A191" s="77" t="s">
        <v>933</v>
      </c>
      <c r="B191" s="73" t="s">
        <v>168</v>
      </c>
      <c r="C191" s="77" t="s">
        <v>396</v>
      </c>
      <c r="D191" s="81">
        <v>1</v>
      </c>
      <c r="E191" s="73" t="str">
        <f t="shared" si="2"/>
        <v>1103</v>
      </c>
      <c r="F191" s="73" t="s">
        <v>976</v>
      </c>
      <c r="H191" s="73" t="s">
        <v>862</v>
      </c>
    </row>
    <row r="192" spans="1:8" s="74" customFormat="1">
      <c r="A192" s="77" t="s">
        <v>933</v>
      </c>
      <c r="B192" s="73" t="s">
        <v>168</v>
      </c>
      <c r="C192" s="77" t="s">
        <v>397</v>
      </c>
      <c r="D192" s="81">
        <v>1</v>
      </c>
      <c r="E192" s="73" t="str">
        <f t="shared" si="2"/>
        <v>1103</v>
      </c>
      <c r="F192" s="73" t="s">
        <v>976</v>
      </c>
      <c r="H192" s="73" t="s">
        <v>862</v>
      </c>
    </row>
    <row r="193" spans="1:8" s="74" customFormat="1">
      <c r="A193" s="77" t="s">
        <v>933</v>
      </c>
      <c r="B193" s="73" t="s">
        <v>168</v>
      </c>
      <c r="C193" s="77" t="s">
        <v>398</v>
      </c>
      <c r="D193" s="81">
        <v>1</v>
      </c>
      <c r="E193" s="73" t="str">
        <f t="shared" si="2"/>
        <v>1103</v>
      </c>
      <c r="F193" s="73" t="s">
        <v>976</v>
      </c>
      <c r="H193" s="73" t="s">
        <v>862</v>
      </c>
    </row>
    <row r="194" spans="1:8" s="74" customFormat="1">
      <c r="A194" s="77" t="s">
        <v>933</v>
      </c>
      <c r="B194" s="73" t="s">
        <v>168</v>
      </c>
      <c r="C194" s="77" t="s">
        <v>399</v>
      </c>
      <c r="D194" s="81">
        <v>1</v>
      </c>
      <c r="E194" s="73" t="str">
        <f t="shared" ref="E194:E257" si="3">VLOOKUP(H194,$J$2:$M$12,4,0)</f>
        <v>1103</v>
      </c>
      <c r="F194" s="73" t="s">
        <v>976</v>
      </c>
      <c r="H194" s="73" t="s">
        <v>862</v>
      </c>
    </row>
    <row r="195" spans="1:8" s="74" customFormat="1">
      <c r="A195" s="77" t="s">
        <v>933</v>
      </c>
      <c r="B195" s="73" t="s">
        <v>168</v>
      </c>
      <c r="C195" s="77" t="s">
        <v>400</v>
      </c>
      <c r="D195" s="81">
        <v>1</v>
      </c>
      <c r="E195" s="73" t="str">
        <f t="shared" si="3"/>
        <v>1103</v>
      </c>
      <c r="F195" s="73" t="s">
        <v>976</v>
      </c>
      <c r="H195" s="73" t="s">
        <v>862</v>
      </c>
    </row>
    <row r="196" spans="1:8" s="74" customFormat="1">
      <c r="A196" s="77" t="s">
        <v>933</v>
      </c>
      <c r="B196" s="73" t="s">
        <v>168</v>
      </c>
      <c r="C196" s="77" t="s">
        <v>401</v>
      </c>
      <c r="D196" s="81">
        <v>1</v>
      </c>
      <c r="E196" s="73" t="str">
        <f t="shared" si="3"/>
        <v>1103</v>
      </c>
      <c r="F196" s="73" t="s">
        <v>976</v>
      </c>
      <c r="H196" s="73" t="s">
        <v>862</v>
      </c>
    </row>
    <row r="197" spans="1:8" s="74" customFormat="1">
      <c r="A197" s="77" t="s">
        <v>933</v>
      </c>
      <c r="B197" s="73" t="s">
        <v>168</v>
      </c>
      <c r="C197" s="77" t="s">
        <v>402</v>
      </c>
      <c r="D197" s="81">
        <v>1</v>
      </c>
      <c r="E197" s="73" t="str">
        <f t="shared" si="3"/>
        <v>1103</v>
      </c>
      <c r="F197" s="73" t="s">
        <v>976</v>
      </c>
      <c r="H197" s="73" t="s">
        <v>862</v>
      </c>
    </row>
    <row r="198" spans="1:8" s="74" customFormat="1" ht="16.5" customHeight="1">
      <c r="A198" s="77" t="s">
        <v>933</v>
      </c>
      <c r="B198" s="73" t="s">
        <v>168</v>
      </c>
      <c r="C198" s="77" t="s">
        <v>403</v>
      </c>
      <c r="D198" s="81">
        <v>1</v>
      </c>
      <c r="E198" s="73" t="str">
        <f t="shared" si="3"/>
        <v>1103</v>
      </c>
      <c r="F198" s="73" t="s">
        <v>976</v>
      </c>
      <c r="H198" s="73" t="s">
        <v>862</v>
      </c>
    </row>
    <row r="199" spans="1:8" s="74" customFormat="1">
      <c r="A199" s="77" t="s">
        <v>933</v>
      </c>
      <c r="B199" s="73" t="s">
        <v>168</v>
      </c>
      <c r="C199" s="77" t="s">
        <v>404</v>
      </c>
      <c r="D199" s="81">
        <v>1</v>
      </c>
      <c r="E199" s="73" t="str">
        <f t="shared" si="3"/>
        <v>1103</v>
      </c>
      <c r="F199" s="73" t="s">
        <v>976</v>
      </c>
      <c r="H199" s="73" t="s">
        <v>862</v>
      </c>
    </row>
    <row r="200" spans="1:8" s="74" customFormat="1">
      <c r="A200" s="77" t="s">
        <v>933</v>
      </c>
      <c r="B200" s="73" t="s">
        <v>168</v>
      </c>
      <c r="C200" s="77" t="s">
        <v>405</v>
      </c>
      <c r="D200" s="81">
        <v>1</v>
      </c>
      <c r="E200" s="73" t="str">
        <f t="shared" si="3"/>
        <v>1103</v>
      </c>
      <c r="F200" s="73" t="s">
        <v>976</v>
      </c>
      <c r="H200" s="73" t="s">
        <v>862</v>
      </c>
    </row>
    <row r="201" spans="1:8" s="74" customFormat="1">
      <c r="A201" s="77" t="s">
        <v>933</v>
      </c>
      <c r="B201" s="73" t="s">
        <v>168</v>
      </c>
      <c r="C201" s="77" t="s">
        <v>406</v>
      </c>
      <c r="D201" s="81">
        <v>1</v>
      </c>
      <c r="E201" s="73" t="str">
        <f t="shared" si="3"/>
        <v>1103</v>
      </c>
      <c r="F201" s="73" t="s">
        <v>976</v>
      </c>
      <c r="H201" s="73" t="s">
        <v>862</v>
      </c>
    </row>
    <row r="202" spans="1:8" s="74" customFormat="1">
      <c r="A202" s="77" t="s">
        <v>933</v>
      </c>
      <c r="B202" s="73" t="s">
        <v>168</v>
      </c>
      <c r="C202" s="77" t="s">
        <v>407</v>
      </c>
      <c r="D202" s="81">
        <v>1</v>
      </c>
      <c r="E202" s="73" t="str">
        <f t="shared" si="3"/>
        <v>1103</v>
      </c>
      <c r="F202" s="73" t="s">
        <v>976</v>
      </c>
      <c r="H202" s="73" t="s">
        <v>862</v>
      </c>
    </row>
    <row r="203" spans="1:8" s="74" customFormat="1">
      <c r="A203" s="77" t="s">
        <v>933</v>
      </c>
      <c r="B203" s="73" t="s">
        <v>168</v>
      </c>
      <c r="C203" s="73" t="s">
        <v>977</v>
      </c>
      <c r="D203" s="73">
        <v>1</v>
      </c>
      <c r="E203" s="73" t="str">
        <f t="shared" si="3"/>
        <v>1103</v>
      </c>
      <c r="F203" s="73"/>
      <c r="H203" s="73" t="s">
        <v>862</v>
      </c>
    </row>
    <row r="204" spans="1:8" s="74" customFormat="1">
      <c r="A204" s="77" t="s">
        <v>933</v>
      </c>
      <c r="B204" s="73" t="s">
        <v>168</v>
      </c>
      <c r="C204" s="73" t="s">
        <v>978</v>
      </c>
      <c r="D204" s="73">
        <v>1</v>
      </c>
      <c r="E204" s="73" t="str">
        <f t="shared" si="3"/>
        <v>1103</v>
      </c>
      <c r="F204" s="73"/>
      <c r="H204" s="73" t="s">
        <v>862</v>
      </c>
    </row>
    <row r="205" spans="1:8" s="74" customFormat="1">
      <c r="A205" s="77" t="s">
        <v>933</v>
      </c>
      <c r="B205" s="73" t="s">
        <v>168</v>
      </c>
      <c r="C205" s="73" t="s">
        <v>979</v>
      </c>
      <c r="D205" s="73">
        <v>1</v>
      </c>
      <c r="E205" s="73" t="str">
        <f t="shared" si="3"/>
        <v>1103</v>
      </c>
      <c r="F205" s="73"/>
      <c r="H205" s="73" t="s">
        <v>862</v>
      </c>
    </row>
    <row r="206" spans="1:8" s="74" customFormat="1">
      <c r="A206" s="77" t="s">
        <v>933</v>
      </c>
      <c r="B206" s="73" t="s">
        <v>168</v>
      </c>
      <c r="C206" s="73" t="s">
        <v>980</v>
      </c>
      <c r="D206" s="73">
        <v>1</v>
      </c>
      <c r="E206" s="73" t="str">
        <f t="shared" si="3"/>
        <v>3101</v>
      </c>
      <c r="F206" s="73"/>
      <c r="H206" s="73" t="s">
        <v>981</v>
      </c>
    </row>
    <row r="207" spans="1:8" s="74" customFormat="1">
      <c r="A207" s="77" t="s">
        <v>933</v>
      </c>
      <c r="B207" s="73" t="s">
        <v>168</v>
      </c>
      <c r="C207" s="73" t="s">
        <v>982</v>
      </c>
      <c r="D207" s="73">
        <v>1</v>
      </c>
      <c r="E207" s="73" t="str">
        <f t="shared" si="3"/>
        <v>3101</v>
      </c>
      <c r="F207" s="73"/>
      <c r="H207" s="73" t="s">
        <v>981</v>
      </c>
    </row>
    <row r="208" spans="1:8" s="74" customFormat="1">
      <c r="A208" s="77" t="s">
        <v>933</v>
      </c>
      <c r="B208" s="73" t="s">
        <v>168</v>
      </c>
      <c r="C208" s="73" t="s">
        <v>983</v>
      </c>
      <c r="D208" s="73">
        <v>1</v>
      </c>
      <c r="E208" s="73" t="str">
        <f t="shared" si="3"/>
        <v>3101</v>
      </c>
      <c r="F208" s="73"/>
      <c r="H208" s="73" t="s">
        <v>981</v>
      </c>
    </row>
    <row r="209" spans="1:8" s="74" customFormat="1">
      <c r="A209" s="77" t="s">
        <v>933</v>
      </c>
      <c r="B209" s="73" t="s">
        <v>168</v>
      </c>
      <c r="C209" s="73" t="s">
        <v>984</v>
      </c>
      <c r="D209" s="73">
        <v>1</v>
      </c>
      <c r="E209" s="73" t="str">
        <f t="shared" si="3"/>
        <v>3101</v>
      </c>
      <c r="F209" s="73"/>
      <c r="H209" s="73" t="s">
        <v>981</v>
      </c>
    </row>
    <row r="210" spans="1:8">
      <c r="A210" s="64" t="s">
        <v>985</v>
      </c>
      <c r="B210" s="61" t="s">
        <v>165</v>
      </c>
      <c r="C210" s="64" t="s">
        <v>986</v>
      </c>
      <c r="D210" s="68" t="s">
        <v>987</v>
      </c>
      <c r="E210" s="61" t="str">
        <f t="shared" si="3"/>
        <v>1201</v>
      </c>
      <c r="F210" s="61"/>
      <c r="G210" s="2" t="s">
        <v>1032</v>
      </c>
      <c r="H210" s="61" t="s">
        <v>867</v>
      </c>
    </row>
    <row r="211" spans="1:8" s="74" customFormat="1">
      <c r="A211" s="77" t="s">
        <v>985</v>
      </c>
      <c r="B211" s="73" t="s">
        <v>165</v>
      </c>
      <c r="C211" s="77" t="s">
        <v>988</v>
      </c>
      <c r="D211" s="85">
        <v>1</v>
      </c>
      <c r="E211" s="73" t="str">
        <f t="shared" si="3"/>
        <v>1202</v>
      </c>
      <c r="F211" s="73"/>
      <c r="H211" s="73" t="s">
        <v>872</v>
      </c>
    </row>
    <row r="212" spans="1:8" s="74" customFormat="1">
      <c r="A212" s="77" t="s">
        <v>985</v>
      </c>
      <c r="B212" s="73" t="s">
        <v>165</v>
      </c>
      <c r="C212" s="77" t="s">
        <v>417</v>
      </c>
      <c r="D212" s="85">
        <v>1</v>
      </c>
      <c r="E212" s="73" t="str">
        <f t="shared" si="3"/>
        <v>1202</v>
      </c>
      <c r="F212" s="73"/>
      <c r="H212" s="73" t="s">
        <v>872</v>
      </c>
    </row>
    <row r="213" spans="1:8" s="74" customFormat="1">
      <c r="A213" s="77" t="s">
        <v>985</v>
      </c>
      <c r="B213" s="73" t="s">
        <v>165</v>
      </c>
      <c r="C213" s="77" t="s">
        <v>989</v>
      </c>
      <c r="D213" s="73">
        <v>1</v>
      </c>
      <c r="E213" s="73" t="str">
        <f t="shared" si="3"/>
        <v>1101</v>
      </c>
      <c r="F213" s="73"/>
      <c r="H213" s="73" t="s">
        <v>851</v>
      </c>
    </row>
    <row r="214" spans="1:8" s="74" customFormat="1">
      <c r="A214" s="77" t="s">
        <v>985</v>
      </c>
      <c r="B214" s="73" t="s">
        <v>165</v>
      </c>
      <c r="C214" s="77" t="s">
        <v>990</v>
      </c>
      <c r="D214" s="73">
        <v>1</v>
      </c>
      <c r="E214" s="73" t="str">
        <f t="shared" si="3"/>
        <v>3101</v>
      </c>
      <c r="F214" s="73"/>
      <c r="H214" s="73" t="s">
        <v>891</v>
      </c>
    </row>
    <row r="215" spans="1:8" s="74" customFormat="1">
      <c r="A215" s="77" t="s">
        <v>985</v>
      </c>
      <c r="B215" s="73" t="s">
        <v>165</v>
      </c>
      <c r="C215" s="77" t="s">
        <v>991</v>
      </c>
      <c r="D215" s="73">
        <v>1</v>
      </c>
      <c r="E215" s="73" t="str">
        <f t="shared" si="3"/>
        <v>1101</v>
      </c>
      <c r="F215" s="73"/>
      <c r="H215" s="73" t="s">
        <v>851</v>
      </c>
    </row>
    <row r="216" spans="1:8" s="74" customFormat="1">
      <c r="A216" s="77" t="s">
        <v>985</v>
      </c>
      <c r="B216" s="73" t="s">
        <v>165</v>
      </c>
      <c r="C216" s="77" t="s">
        <v>992</v>
      </c>
      <c r="D216" s="73">
        <v>1</v>
      </c>
      <c r="E216" s="73" t="str">
        <f t="shared" si="3"/>
        <v>1101</v>
      </c>
      <c r="F216" s="73"/>
      <c r="H216" s="73" t="s">
        <v>851</v>
      </c>
    </row>
    <row r="217" spans="1:8" s="74" customFormat="1">
      <c r="A217" s="77" t="s">
        <v>985</v>
      </c>
      <c r="B217" s="73" t="s">
        <v>165</v>
      </c>
      <c r="C217" s="77" t="s">
        <v>993</v>
      </c>
      <c r="D217" s="73">
        <v>1</v>
      </c>
      <c r="E217" s="73" t="str">
        <f t="shared" si="3"/>
        <v>3101</v>
      </c>
      <c r="F217" s="73"/>
      <c r="H217" s="73" t="s">
        <v>891</v>
      </c>
    </row>
    <row r="218" spans="1:8" s="74" customFormat="1">
      <c r="A218" s="77" t="s">
        <v>985</v>
      </c>
      <c r="B218" s="73" t="s">
        <v>165</v>
      </c>
      <c r="C218" s="77" t="s">
        <v>994</v>
      </c>
      <c r="D218" s="81">
        <v>1</v>
      </c>
      <c r="E218" s="73" t="str">
        <f t="shared" si="3"/>
        <v>1103</v>
      </c>
      <c r="F218" s="73" t="s">
        <v>995</v>
      </c>
      <c r="H218" s="73" t="s">
        <v>862</v>
      </c>
    </row>
    <row r="219" spans="1:8" s="74" customFormat="1">
      <c r="A219" s="77" t="s">
        <v>985</v>
      </c>
      <c r="B219" s="73" t="s">
        <v>165</v>
      </c>
      <c r="C219" s="77" t="s">
        <v>424</v>
      </c>
      <c r="D219" s="81">
        <v>1</v>
      </c>
      <c r="E219" s="73" t="str">
        <f t="shared" si="3"/>
        <v>1103</v>
      </c>
      <c r="F219" s="73" t="s">
        <v>817</v>
      </c>
      <c r="H219" s="73" t="s">
        <v>862</v>
      </c>
    </row>
    <row r="220" spans="1:8" s="74" customFormat="1" ht="17.25" customHeight="1">
      <c r="A220" s="77" t="s">
        <v>985</v>
      </c>
      <c r="B220" s="73" t="s">
        <v>165</v>
      </c>
      <c r="C220" s="77" t="s">
        <v>425</v>
      </c>
      <c r="D220" s="81">
        <v>1</v>
      </c>
      <c r="E220" s="73" t="str">
        <f t="shared" si="3"/>
        <v>1103</v>
      </c>
      <c r="F220" s="73" t="s">
        <v>818</v>
      </c>
      <c r="H220" s="73" t="s">
        <v>862</v>
      </c>
    </row>
    <row r="221" spans="1:8" s="74" customFormat="1">
      <c r="A221" s="77" t="s">
        <v>985</v>
      </c>
      <c r="B221" s="73" t="s">
        <v>165</v>
      </c>
      <c r="C221" s="77" t="s">
        <v>426</v>
      </c>
      <c r="D221" s="81">
        <v>1</v>
      </c>
      <c r="E221" s="73" t="str">
        <f t="shared" si="3"/>
        <v>1103</v>
      </c>
      <c r="F221" s="73" t="s">
        <v>819</v>
      </c>
      <c r="H221" s="73" t="s">
        <v>862</v>
      </c>
    </row>
    <row r="222" spans="1:8" s="74" customFormat="1">
      <c r="A222" s="77" t="s">
        <v>985</v>
      </c>
      <c r="B222" s="73" t="s">
        <v>165</v>
      </c>
      <c r="C222" s="77" t="s">
        <v>427</v>
      </c>
      <c r="D222" s="81">
        <v>1</v>
      </c>
      <c r="E222" s="73" t="str">
        <f t="shared" si="3"/>
        <v>1103</v>
      </c>
      <c r="F222" s="73" t="s">
        <v>820</v>
      </c>
      <c r="H222" s="73" t="s">
        <v>862</v>
      </c>
    </row>
    <row r="223" spans="1:8" s="74" customFormat="1">
      <c r="A223" s="77" t="s">
        <v>985</v>
      </c>
      <c r="B223" s="73" t="s">
        <v>165</v>
      </c>
      <c r="C223" s="77" t="s">
        <v>428</v>
      </c>
      <c r="D223" s="81">
        <v>1</v>
      </c>
      <c r="E223" s="73" t="str">
        <f t="shared" si="3"/>
        <v>1103</v>
      </c>
      <c r="F223" s="73" t="s">
        <v>821</v>
      </c>
      <c r="H223" s="73" t="s">
        <v>862</v>
      </c>
    </row>
    <row r="224" spans="1:8" s="74" customFormat="1">
      <c r="A224" s="77" t="s">
        <v>985</v>
      </c>
      <c r="B224" s="73" t="s">
        <v>165</v>
      </c>
      <c r="C224" s="77" t="s">
        <v>429</v>
      </c>
      <c r="D224" s="81">
        <v>1</v>
      </c>
      <c r="E224" s="73" t="str">
        <f t="shared" si="3"/>
        <v>1103</v>
      </c>
      <c r="F224" s="73" t="s">
        <v>822</v>
      </c>
      <c r="H224" s="73" t="s">
        <v>862</v>
      </c>
    </row>
    <row r="225" spans="1:8" s="74" customFormat="1">
      <c r="A225" s="77" t="s">
        <v>985</v>
      </c>
      <c r="B225" s="73" t="s">
        <v>165</v>
      </c>
      <c r="C225" s="77" t="s">
        <v>430</v>
      </c>
      <c r="D225" s="81">
        <v>1</v>
      </c>
      <c r="E225" s="73" t="str">
        <f t="shared" si="3"/>
        <v>1103</v>
      </c>
      <c r="F225" s="73" t="s">
        <v>823</v>
      </c>
      <c r="H225" s="73" t="s">
        <v>862</v>
      </c>
    </row>
    <row r="226" spans="1:8" s="74" customFormat="1">
      <c r="A226" s="77" t="s">
        <v>985</v>
      </c>
      <c r="B226" s="73" t="s">
        <v>165</v>
      </c>
      <c r="C226" s="77" t="s">
        <v>431</v>
      </c>
      <c r="D226" s="81">
        <v>1</v>
      </c>
      <c r="E226" s="73" t="str">
        <f t="shared" si="3"/>
        <v>1103</v>
      </c>
      <c r="F226" s="73" t="s">
        <v>824</v>
      </c>
      <c r="H226" s="73" t="s">
        <v>862</v>
      </c>
    </row>
    <row r="227" spans="1:8" s="74" customFormat="1">
      <c r="A227" s="77" t="s">
        <v>985</v>
      </c>
      <c r="B227" s="73" t="s">
        <v>165</v>
      </c>
      <c r="C227" s="77" t="s">
        <v>432</v>
      </c>
      <c r="D227" s="81">
        <v>1</v>
      </c>
      <c r="E227" s="73" t="str">
        <f t="shared" si="3"/>
        <v>1103</v>
      </c>
      <c r="F227" s="73" t="s">
        <v>825</v>
      </c>
      <c r="H227" s="73" t="s">
        <v>862</v>
      </c>
    </row>
    <row r="228" spans="1:8" s="74" customFormat="1">
      <c r="A228" s="77" t="s">
        <v>985</v>
      </c>
      <c r="B228" s="73" t="s">
        <v>165</v>
      </c>
      <c r="C228" s="77" t="s">
        <v>433</v>
      </c>
      <c r="D228" s="81">
        <v>1</v>
      </c>
      <c r="E228" s="73" t="str">
        <f t="shared" si="3"/>
        <v>1103</v>
      </c>
      <c r="F228" s="73" t="s">
        <v>826</v>
      </c>
      <c r="H228" s="73" t="s">
        <v>862</v>
      </c>
    </row>
    <row r="229" spans="1:8" s="74" customFormat="1">
      <c r="A229" s="77" t="s">
        <v>985</v>
      </c>
      <c r="B229" s="73" t="s">
        <v>165</v>
      </c>
      <c r="C229" s="77" t="s">
        <v>434</v>
      </c>
      <c r="D229" s="81">
        <v>1</v>
      </c>
      <c r="E229" s="73" t="str">
        <f t="shared" si="3"/>
        <v>1103</v>
      </c>
      <c r="F229" s="73" t="s">
        <v>827</v>
      </c>
      <c r="H229" s="73" t="s">
        <v>862</v>
      </c>
    </row>
    <row r="230" spans="1:8" s="74" customFormat="1">
      <c r="A230" s="77" t="s">
        <v>985</v>
      </c>
      <c r="B230" s="73" t="s">
        <v>165</v>
      </c>
      <c r="C230" s="77" t="s">
        <v>435</v>
      </c>
      <c r="D230" s="81">
        <v>1</v>
      </c>
      <c r="E230" s="73" t="str">
        <f t="shared" si="3"/>
        <v>1103</v>
      </c>
      <c r="F230" s="73" t="s">
        <v>828</v>
      </c>
      <c r="H230" s="73" t="s">
        <v>862</v>
      </c>
    </row>
    <row r="231" spans="1:8" s="74" customFormat="1">
      <c r="A231" s="77" t="s">
        <v>985</v>
      </c>
      <c r="B231" s="73" t="s">
        <v>165</v>
      </c>
      <c r="C231" s="77" t="s">
        <v>436</v>
      </c>
      <c r="D231" s="81">
        <v>1</v>
      </c>
      <c r="E231" s="73" t="str">
        <f t="shared" si="3"/>
        <v>1103</v>
      </c>
      <c r="F231" s="73" t="s">
        <v>829</v>
      </c>
      <c r="H231" s="73" t="s">
        <v>862</v>
      </c>
    </row>
    <row r="232" spans="1:8" s="74" customFormat="1">
      <c r="A232" s="77" t="s">
        <v>985</v>
      </c>
      <c r="B232" s="73" t="s">
        <v>165</v>
      </c>
      <c r="C232" s="77" t="s">
        <v>437</v>
      </c>
      <c r="D232" s="81">
        <v>1</v>
      </c>
      <c r="E232" s="73" t="str">
        <f t="shared" si="3"/>
        <v>1103</v>
      </c>
      <c r="F232" s="73" t="s">
        <v>830</v>
      </c>
      <c r="H232" s="73" t="s">
        <v>862</v>
      </c>
    </row>
    <row r="233" spans="1:8" s="74" customFormat="1">
      <c r="A233" s="77" t="s">
        <v>985</v>
      </c>
      <c r="B233" s="73" t="s">
        <v>165</v>
      </c>
      <c r="C233" s="77" t="s">
        <v>438</v>
      </c>
      <c r="D233" s="81">
        <v>1</v>
      </c>
      <c r="E233" s="73" t="str">
        <f t="shared" si="3"/>
        <v>1103</v>
      </c>
      <c r="F233" s="73" t="s">
        <v>831</v>
      </c>
      <c r="H233" s="73" t="s">
        <v>862</v>
      </c>
    </row>
    <row r="234" spans="1:8" s="74" customFormat="1">
      <c r="A234" s="77" t="s">
        <v>985</v>
      </c>
      <c r="B234" s="73" t="s">
        <v>165</v>
      </c>
      <c r="C234" s="77" t="s">
        <v>439</v>
      </c>
      <c r="D234" s="81">
        <v>1</v>
      </c>
      <c r="E234" s="73" t="str">
        <f t="shared" si="3"/>
        <v>1103</v>
      </c>
      <c r="F234" s="73"/>
      <c r="H234" s="73" t="s">
        <v>862</v>
      </c>
    </row>
    <row r="235" spans="1:8" s="74" customFormat="1">
      <c r="A235" s="77" t="s">
        <v>985</v>
      </c>
      <c r="B235" s="73" t="s">
        <v>165</v>
      </c>
      <c r="C235" s="77" t="s">
        <v>440</v>
      </c>
      <c r="D235" s="81">
        <v>1</v>
      </c>
      <c r="E235" s="73" t="str">
        <f t="shared" si="3"/>
        <v>1103</v>
      </c>
      <c r="F235" s="73"/>
      <c r="H235" s="73" t="s">
        <v>862</v>
      </c>
    </row>
    <row r="236" spans="1:8" s="74" customFormat="1">
      <c r="A236" s="77" t="s">
        <v>985</v>
      </c>
      <c r="B236" s="73" t="s">
        <v>165</v>
      </c>
      <c r="C236" s="77" t="s">
        <v>441</v>
      </c>
      <c r="D236" s="81">
        <v>1</v>
      </c>
      <c r="E236" s="73" t="str">
        <f t="shared" si="3"/>
        <v>1103</v>
      </c>
      <c r="F236" s="73"/>
      <c r="H236" s="73" t="s">
        <v>862</v>
      </c>
    </row>
    <row r="237" spans="1:8" s="74" customFormat="1">
      <c r="A237" s="77" t="s">
        <v>985</v>
      </c>
      <c r="B237" s="73" t="s">
        <v>165</v>
      </c>
      <c r="C237" s="77" t="s">
        <v>442</v>
      </c>
      <c r="D237" s="81">
        <v>1</v>
      </c>
      <c r="E237" s="73" t="str">
        <f t="shared" si="3"/>
        <v>1103</v>
      </c>
      <c r="F237" s="73"/>
      <c r="H237" s="73" t="s">
        <v>862</v>
      </c>
    </row>
    <row r="238" spans="1:8" s="74" customFormat="1">
      <c r="A238" s="77" t="s">
        <v>985</v>
      </c>
      <c r="B238" s="73" t="s">
        <v>165</v>
      </c>
      <c r="C238" s="77" t="s">
        <v>443</v>
      </c>
      <c r="D238" s="81">
        <v>1</v>
      </c>
      <c r="E238" s="73" t="str">
        <f t="shared" si="3"/>
        <v>1103</v>
      </c>
      <c r="F238" s="73"/>
      <c r="H238" s="73" t="s">
        <v>862</v>
      </c>
    </row>
    <row r="239" spans="1:8" s="74" customFormat="1">
      <c r="A239" s="77" t="s">
        <v>985</v>
      </c>
      <c r="B239" s="73" t="s">
        <v>165</v>
      </c>
      <c r="C239" s="77" t="s">
        <v>444</v>
      </c>
      <c r="D239" s="81">
        <v>1</v>
      </c>
      <c r="E239" s="73" t="str">
        <f t="shared" si="3"/>
        <v>1103</v>
      </c>
      <c r="F239" s="73"/>
      <c r="H239" s="73" t="s">
        <v>862</v>
      </c>
    </row>
    <row r="240" spans="1:8" s="74" customFormat="1">
      <c r="A240" s="77" t="s">
        <v>985</v>
      </c>
      <c r="B240" s="73" t="s">
        <v>165</v>
      </c>
      <c r="C240" s="77" t="s">
        <v>445</v>
      </c>
      <c r="D240" s="81">
        <v>1</v>
      </c>
      <c r="E240" s="73" t="str">
        <f t="shared" si="3"/>
        <v>1103</v>
      </c>
      <c r="F240" s="73"/>
      <c r="H240" s="73" t="s">
        <v>862</v>
      </c>
    </row>
    <row r="241" spans="1:8" s="74" customFormat="1">
      <c r="A241" s="77" t="s">
        <v>985</v>
      </c>
      <c r="B241" s="73" t="s">
        <v>165</v>
      </c>
      <c r="C241" s="77" t="s">
        <v>446</v>
      </c>
      <c r="D241" s="81">
        <v>1</v>
      </c>
      <c r="E241" s="73" t="str">
        <f t="shared" si="3"/>
        <v>1103</v>
      </c>
      <c r="F241" s="73"/>
      <c r="H241" s="73" t="s">
        <v>862</v>
      </c>
    </row>
    <row r="242" spans="1:8" s="74" customFormat="1">
      <c r="A242" s="77" t="s">
        <v>985</v>
      </c>
      <c r="B242" s="73" t="s">
        <v>165</v>
      </c>
      <c r="C242" s="77" t="s">
        <v>447</v>
      </c>
      <c r="D242" s="81">
        <v>1</v>
      </c>
      <c r="E242" s="73" t="str">
        <f t="shared" si="3"/>
        <v>1103</v>
      </c>
      <c r="F242" s="73"/>
      <c r="H242" s="73" t="s">
        <v>862</v>
      </c>
    </row>
    <row r="243" spans="1:8" s="74" customFormat="1">
      <c r="A243" s="77" t="s">
        <v>985</v>
      </c>
      <c r="B243" s="73" t="s">
        <v>165</v>
      </c>
      <c r="C243" s="77" t="s">
        <v>448</v>
      </c>
      <c r="D243" s="81">
        <v>1</v>
      </c>
      <c r="E243" s="73" t="str">
        <f t="shared" si="3"/>
        <v>1103</v>
      </c>
      <c r="F243" s="73"/>
      <c r="H243" s="73" t="s">
        <v>862</v>
      </c>
    </row>
    <row r="244" spans="1:8" s="74" customFormat="1">
      <c r="A244" s="77" t="s">
        <v>985</v>
      </c>
      <c r="B244" s="73" t="s">
        <v>165</v>
      </c>
      <c r="C244" s="77" t="s">
        <v>449</v>
      </c>
      <c r="D244" s="81">
        <v>1</v>
      </c>
      <c r="E244" s="73" t="str">
        <f t="shared" si="3"/>
        <v>1103</v>
      </c>
      <c r="F244" s="73"/>
      <c r="H244" s="73" t="s">
        <v>862</v>
      </c>
    </row>
    <row r="245" spans="1:8" s="74" customFormat="1">
      <c r="A245" s="77" t="s">
        <v>985</v>
      </c>
      <c r="B245" s="73" t="s">
        <v>165</v>
      </c>
      <c r="C245" s="77" t="s">
        <v>450</v>
      </c>
      <c r="D245" s="81">
        <v>1</v>
      </c>
      <c r="E245" s="73" t="str">
        <f t="shared" si="3"/>
        <v>1103</v>
      </c>
      <c r="F245" s="73"/>
      <c r="H245" s="73" t="s">
        <v>862</v>
      </c>
    </row>
    <row r="246" spans="1:8" s="74" customFormat="1">
      <c r="A246" s="77" t="s">
        <v>985</v>
      </c>
      <c r="B246" s="73" t="s">
        <v>165</v>
      </c>
      <c r="C246" s="77" t="s">
        <v>451</v>
      </c>
      <c r="D246" s="81">
        <v>1</v>
      </c>
      <c r="E246" s="73" t="str">
        <f t="shared" si="3"/>
        <v>1103</v>
      </c>
      <c r="F246" s="73"/>
      <c r="H246" s="73" t="s">
        <v>862</v>
      </c>
    </row>
    <row r="247" spans="1:8" s="74" customFormat="1">
      <c r="A247" s="77" t="s">
        <v>985</v>
      </c>
      <c r="B247" s="73" t="s">
        <v>165</v>
      </c>
      <c r="C247" s="77" t="s">
        <v>996</v>
      </c>
      <c r="D247" s="81">
        <v>1</v>
      </c>
      <c r="E247" s="73" t="str">
        <f t="shared" si="3"/>
        <v>1103</v>
      </c>
      <c r="F247" s="73"/>
      <c r="H247" s="73" t="s">
        <v>862</v>
      </c>
    </row>
    <row r="248" spans="1:8" s="74" customFormat="1">
      <c r="A248" s="77" t="s">
        <v>985</v>
      </c>
      <c r="B248" s="73" t="s">
        <v>165</v>
      </c>
      <c r="C248" s="77" t="s">
        <v>453</v>
      </c>
      <c r="D248" s="81">
        <v>1</v>
      </c>
      <c r="E248" s="73" t="str">
        <f t="shared" si="3"/>
        <v>1103</v>
      </c>
      <c r="F248" s="73"/>
      <c r="H248" s="73" t="s">
        <v>862</v>
      </c>
    </row>
    <row r="249" spans="1:8" s="74" customFormat="1">
      <c r="A249" s="77" t="s">
        <v>985</v>
      </c>
      <c r="B249" s="73" t="s">
        <v>165</v>
      </c>
      <c r="C249" s="77" t="s">
        <v>454</v>
      </c>
      <c r="D249" s="81">
        <v>1</v>
      </c>
      <c r="E249" s="73" t="str">
        <f t="shared" si="3"/>
        <v>1103</v>
      </c>
      <c r="F249" s="73"/>
      <c r="H249" s="73" t="s">
        <v>862</v>
      </c>
    </row>
    <row r="250" spans="1:8" s="74" customFormat="1">
      <c r="A250" s="77" t="s">
        <v>985</v>
      </c>
      <c r="B250" s="73" t="s">
        <v>165</v>
      </c>
      <c r="C250" s="77" t="s">
        <v>455</v>
      </c>
      <c r="D250" s="81">
        <v>1</v>
      </c>
      <c r="E250" s="73" t="str">
        <f t="shared" si="3"/>
        <v>1103</v>
      </c>
      <c r="F250" s="73"/>
      <c r="H250" s="73" t="s">
        <v>862</v>
      </c>
    </row>
    <row r="251" spans="1:8" s="74" customFormat="1">
      <c r="A251" s="77" t="s">
        <v>985</v>
      </c>
      <c r="B251" s="73" t="s">
        <v>165</v>
      </c>
      <c r="C251" s="77" t="s">
        <v>456</v>
      </c>
      <c r="D251" s="81">
        <v>1</v>
      </c>
      <c r="E251" s="73" t="str">
        <f t="shared" si="3"/>
        <v>1103</v>
      </c>
      <c r="F251" s="73"/>
      <c r="H251" s="73" t="s">
        <v>862</v>
      </c>
    </row>
    <row r="252" spans="1:8" s="74" customFormat="1">
      <c r="A252" s="77" t="s">
        <v>985</v>
      </c>
      <c r="B252" s="73" t="s">
        <v>165</v>
      </c>
      <c r="C252" s="77" t="s">
        <v>457</v>
      </c>
      <c r="D252" s="81">
        <v>1</v>
      </c>
      <c r="E252" s="73" t="str">
        <f t="shared" si="3"/>
        <v>1103</v>
      </c>
      <c r="F252" s="73"/>
      <c r="H252" s="73" t="s">
        <v>862</v>
      </c>
    </row>
    <row r="253" spans="1:8" s="74" customFormat="1">
      <c r="A253" s="77" t="s">
        <v>985</v>
      </c>
      <c r="B253" s="73" t="s">
        <v>165</v>
      </c>
      <c r="C253" s="77" t="s">
        <v>458</v>
      </c>
      <c r="D253" s="81">
        <v>1</v>
      </c>
      <c r="E253" s="73" t="str">
        <f t="shared" si="3"/>
        <v>1103</v>
      </c>
      <c r="F253" s="73"/>
      <c r="H253" s="73" t="s">
        <v>862</v>
      </c>
    </row>
    <row r="254" spans="1:8" s="74" customFormat="1">
      <c r="A254" s="77" t="s">
        <v>985</v>
      </c>
      <c r="B254" s="73" t="s">
        <v>165</v>
      </c>
      <c r="C254" s="77" t="s">
        <v>459</v>
      </c>
      <c r="D254" s="81">
        <v>1</v>
      </c>
      <c r="E254" s="73" t="str">
        <f t="shared" si="3"/>
        <v>1103</v>
      </c>
      <c r="F254" s="73"/>
      <c r="H254" s="73" t="s">
        <v>862</v>
      </c>
    </row>
    <row r="255" spans="1:8" s="74" customFormat="1">
      <c r="A255" s="77" t="s">
        <v>985</v>
      </c>
      <c r="B255" s="73" t="s">
        <v>165</v>
      </c>
      <c r="C255" s="77" t="s">
        <v>460</v>
      </c>
      <c r="D255" s="81">
        <v>1</v>
      </c>
      <c r="E255" s="73" t="str">
        <f t="shared" si="3"/>
        <v>1103</v>
      </c>
      <c r="F255" s="73"/>
      <c r="H255" s="73" t="s">
        <v>862</v>
      </c>
    </row>
    <row r="256" spans="1:8" s="74" customFormat="1">
      <c r="A256" s="77" t="s">
        <v>985</v>
      </c>
      <c r="B256" s="73" t="s">
        <v>165</v>
      </c>
      <c r="C256" s="77" t="s">
        <v>461</v>
      </c>
      <c r="D256" s="81">
        <v>1</v>
      </c>
      <c r="E256" s="73" t="str">
        <f t="shared" si="3"/>
        <v>1103</v>
      </c>
      <c r="F256" s="73"/>
      <c r="H256" s="73" t="s">
        <v>862</v>
      </c>
    </row>
    <row r="257" spans="1:8" s="74" customFormat="1">
      <c r="A257" s="77" t="s">
        <v>985</v>
      </c>
      <c r="B257" s="73" t="s">
        <v>165</v>
      </c>
      <c r="C257" s="77" t="s">
        <v>462</v>
      </c>
      <c r="D257" s="81">
        <v>1</v>
      </c>
      <c r="E257" s="73" t="str">
        <f t="shared" si="3"/>
        <v>1103</v>
      </c>
      <c r="F257" s="73"/>
      <c r="H257" s="73" t="s">
        <v>862</v>
      </c>
    </row>
    <row r="258" spans="1:8" s="74" customFormat="1">
      <c r="A258" s="77" t="s">
        <v>985</v>
      </c>
      <c r="B258" s="73" t="s">
        <v>165</v>
      </c>
      <c r="C258" s="77" t="s">
        <v>463</v>
      </c>
      <c r="D258" s="81">
        <v>1</v>
      </c>
      <c r="E258" s="73" t="str">
        <f t="shared" ref="E258:E321" si="4">VLOOKUP(H258,$J$2:$M$12,4,0)</f>
        <v>1103</v>
      </c>
      <c r="F258" s="73"/>
      <c r="H258" s="73" t="s">
        <v>862</v>
      </c>
    </row>
    <row r="259" spans="1:8" s="74" customFormat="1">
      <c r="A259" s="77" t="s">
        <v>985</v>
      </c>
      <c r="B259" s="73" t="s">
        <v>165</v>
      </c>
      <c r="C259" s="77" t="s">
        <v>464</v>
      </c>
      <c r="D259" s="81">
        <v>1</v>
      </c>
      <c r="E259" s="73" t="str">
        <f t="shared" si="4"/>
        <v>1103</v>
      </c>
      <c r="F259" s="73"/>
      <c r="H259" s="73" t="s">
        <v>862</v>
      </c>
    </row>
    <row r="260" spans="1:8" s="74" customFormat="1">
      <c r="A260" s="77" t="s">
        <v>985</v>
      </c>
      <c r="B260" s="73" t="s">
        <v>165</v>
      </c>
      <c r="C260" s="77" t="s">
        <v>465</v>
      </c>
      <c r="D260" s="81">
        <v>1</v>
      </c>
      <c r="E260" s="73" t="str">
        <f t="shared" si="4"/>
        <v>1103</v>
      </c>
      <c r="F260" s="73"/>
      <c r="H260" s="73" t="s">
        <v>862</v>
      </c>
    </row>
    <row r="261" spans="1:8" s="74" customFormat="1">
      <c r="A261" s="77" t="s">
        <v>985</v>
      </c>
      <c r="B261" s="73" t="s">
        <v>165</v>
      </c>
      <c r="C261" s="77" t="s">
        <v>466</v>
      </c>
      <c r="D261" s="81">
        <v>1</v>
      </c>
      <c r="E261" s="73" t="str">
        <f t="shared" si="4"/>
        <v>1103</v>
      </c>
      <c r="F261" s="73"/>
      <c r="H261" s="73" t="s">
        <v>862</v>
      </c>
    </row>
    <row r="262" spans="1:8" s="74" customFormat="1">
      <c r="A262" s="77" t="s">
        <v>985</v>
      </c>
      <c r="B262" s="73" t="s">
        <v>165</v>
      </c>
      <c r="C262" s="77" t="s">
        <v>467</v>
      </c>
      <c r="D262" s="81">
        <v>1</v>
      </c>
      <c r="E262" s="73" t="str">
        <f t="shared" si="4"/>
        <v>1103</v>
      </c>
      <c r="F262" s="73"/>
      <c r="H262" s="73" t="s">
        <v>862</v>
      </c>
    </row>
    <row r="263" spans="1:8" s="74" customFormat="1">
      <c r="A263" s="77" t="s">
        <v>985</v>
      </c>
      <c r="B263" s="73" t="s">
        <v>165</v>
      </c>
      <c r="C263" s="77" t="s">
        <v>468</v>
      </c>
      <c r="D263" s="81">
        <v>1</v>
      </c>
      <c r="E263" s="73" t="str">
        <f t="shared" si="4"/>
        <v>1103</v>
      </c>
      <c r="F263" s="73"/>
      <c r="H263" s="73" t="s">
        <v>862</v>
      </c>
    </row>
    <row r="264" spans="1:8" s="74" customFormat="1">
      <c r="A264" s="77" t="s">
        <v>985</v>
      </c>
      <c r="B264" s="73" t="s">
        <v>165</v>
      </c>
      <c r="C264" s="77" t="s">
        <v>469</v>
      </c>
      <c r="D264" s="81">
        <v>1</v>
      </c>
      <c r="E264" s="73" t="str">
        <f t="shared" si="4"/>
        <v>1103</v>
      </c>
      <c r="F264" s="73"/>
      <c r="H264" s="73" t="s">
        <v>862</v>
      </c>
    </row>
    <row r="265" spans="1:8" s="74" customFormat="1">
      <c r="A265" s="77" t="s">
        <v>985</v>
      </c>
      <c r="B265" s="73" t="s">
        <v>165</v>
      </c>
      <c r="C265" s="77" t="s">
        <v>470</v>
      </c>
      <c r="D265" s="81">
        <v>1</v>
      </c>
      <c r="E265" s="73" t="str">
        <f t="shared" si="4"/>
        <v>1103</v>
      </c>
      <c r="F265" s="73"/>
      <c r="H265" s="73" t="s">
        <v>862</v>
      </c>
    </row>
    <row r="266" spans="1:8" s="74" customFormat="1">
      <c r="A266" s="77" t="s">
        <v>985</v>
      </c>
      <c r="B266" s="73" t="s">
        <v>165</v>
      </c>
      <c r="C266" s="77" t="s">
        <v>471</v>
      </c>
      <c r="D266" s="81">
        <v>1</v>
      </c>
      <c r="E266" s="73" t="str">
        <f t="shared" si="4"/>
        <v>1103</v>
      </c>
      <c r="F266" s="73"/>
      <c r="H266" s="73" t="s">
        <v>862</v>
      </c>
    </row>
    <row r="267" spans="1:8" s="74" customFormat="1">
      <c r="A267" s="77" t="s">
        <v>985</v>
      </c>
      <c r="B267" s="73" t="s">
        <v>165</v>
      </c>
      <c r="C267" s="77" t="s">
        <v>472</v>
      </c>
      <c r="D267" s="81">
        <v>1</v>
      </c>
      <c r="E267" s="73" t="str">
        <f t="shared" si="4"/>
        <v>1103</v>
      </c>
      <c r="F267" s="73"/>
      <c r="H267" s="73" t="s">
        <v>862</v>
      </c>
    </row>
    <row r="268" spans="1:8" s="74" customFormat="1">
      <c r="A268" s="77" t="s">
        <v>985</v>
      </c>
      <c r="B268" s="73" t="s">
        <v>165</v>
      </c>
      <c r="C268" s="77" t="s">
        <v>473</v>
      </c>
      <c r="D268" s="81">
        <v>1</v>
      </c>
      <c r="E268" s="73" t="str">
        <f t="shared" si="4"/>
        <v>1103</v>
      </c>
      <c r="F268" s="73"/>
      <c r="H268" s="73" t="s">
        <v>862</v>
      </c>
    </row>
    <row r="269" spans="1:8" s="74" customFormat="1">
      <c r="A269" s="77" t="s">
        <v>985</v>
      </c>
      <c r="B269" s="73" t="s">
        <v>165</v>
      </c>
      <c r="C269" s="77" t="s">
        <v>474</v>
      </c>
      <c r="D269" s="81">
        <v>1</v>
      </c>
      <c r="E269" s="73" t="str">
        <f t="shared" si="4"/>
        <v>1103</v>
      </c>
      <c r="F269" s="73"/>
      <c r="H269" s="73" t="s">
        <v>862</v>
      </c>
    </row>
    <row r="270" spans="1:8" s="74" customFormat="1">
      <c r="A270" s="77" t="s">
        <v>985</v>
      </c>
      <c r="B270" s="73" t="s">
        <v>165</v>
      </c>
      <c r="C270" s="77" t="s">
        <v>475</v>
      </c>
      <c r="D270" s="81">
        <v>1</v>
      </c>
      <c r="E270" s="73" t="str">
        <f t="shared" si="4"/>
        <v>1103</v>
      </c>
      <c r="F270" s="73"/>
      <c r="H270" s="73" t="s">
        <v>862</v>
      </c>
    </row>
    <row r="271" spans="1:8" s="74" customFormat="1">
      <c r="A271" s="77" t="s">
        <v>985</v>
      </c>
      <c r="B271" s="73" t="s">
        <v>165</v>
      </c>
      <c r="C271" s="77" t="s">
        <v>476</v>
      </c>
      <c r="D271" s="81">
        <v>1</v>
      </c>
      <c r="E271" s="73" t="str">
        <f t="shared" si="4"/>
        <v>1103</v>
      </c>
      <c r="F271" s="73"/>
      <c r="H271" s="73" t="s">
        <v>862</v>
      </c>
    </row>
    <row r="272" spans="1:8" s="74" customFormat="1">
      <c r="A272" s="77" t="s">
        <v>985</v>
      </c>
      <c r="B272" s="73" t="s">
        <v>165</v>
      </c>
      <c r="C272" s="77" t="s">
        <v>477</v>
      </c>
      <c r="D272" s="81">
        <v>1</v>
      </c>
      <c r="E272" s="73" t="str">
        <f t="shared" si="4"/>
        <v>1103</v>
      </c>
      <c r="F272" s="73"/>
      <c r="H272" s="73" t="s">
        <v>862</v>
      </c>
    </row>
    <row r="273" spans="1:8" s="74" customFormat="1">
      <c r="A273" s="77" t="s">
        <v>985</v>
      </c>
      <c r="B273" s="73" t="s">
        <v>165</v>
      </c>
      <c r="C273" s="77" t="s">
        <v>478</v>
      </c>
      <c r="D273" s="81">
        <v>1</v>
      </c>
      <c r="E273" s="73" t="str">
        <f t="shared" si="4"/>
        <v>1103</v>
      </c>
      <c r="F273" s="73"/>
      <c r="H273" s="73" t="s">
        <v>862</v>
      </c>
    </row>
    <row r="274" spans="1:8" s="74" customFormat="1">
      <c r="A274" s="77" t="s">
        <v>985</v>
      </c>
      <c r="B274" s="73" t="s">
        <v>165</v>
      </c>
      <c r="C274" s="77" t="s">
        <v>479</v>
      </c>
      <c r="D274" s="81">
        <v>1</v>
      </c>
      <c r="E274" s="73" t="str">
        <f t="shared" si="4"/>
        <v>1103</v>
      </c>
      <c r="F274" s="73"/>
      <c r="H274" s="73" t="s">
        <v>862</v>
      </c>
    </row>
    <row r="275" spans="1:8" s="74" customFormat="1">
      <c r="A275" s="77" t="s">
        <v>985</v>
      </c>
      <c r="B275" s="73" t="s">
        <v>165</v>
      </c>
      <c r="C275" s="77" t="s">
        <v>480</v>
      </c>
      <c r="D275" s="81">
        <v>1</v>
      </c>
      <c r="E275" s="73" t="str">
        <f t="shared" si="4"/>
        <v>1103</v>
      </c>
      <c r="F275" s="73"/>
      <c r="H275" s="73" t="s">
        <v>862</v>
      </c>
    </row>
    <row r="276" spans="1:8" s="74" customFormat="1">
      <c r="A276" s="77" t="s">
        <v>985</v>
      </c>
      <c r="B276" s="73" t="s">
        <v>165</v>
      </c>
      <c r="C276" s="77" t="s">
        <v>481</v>
      </c>
      <c r="D276" s="81">
        <v>1</v>
      </c>
      <c r="E276" s="73" t="str">
        <f t="shared" si="4"/>
        <v>1103</v>
      </c>
      <c r="F276" s="73"/>
      <c r="H276" s="73" t="s">
        <v>862</v>
      </c>
    </row>
    <row r="277" spans="1:8" s="74" customFormat="1">
      <c r="A277" s="77" t="s">
        <v>985</v>
      </c>
      <c r="B277" s="73" t="s">
        <v>165</v>
      </c>
      <c r="C277" s="77" t="s">
        <v>482</v>
      </c>
      <c r="D277" s="81">
        <v>1</v>
      </c>
      <c r="E277" s="73" t="str">
        <f t="shared" si="4"/>
        <v>1103</v>
      </c>
      <c r="F277" s="73"/>
      <c r="H277" s="73" t="s">
        <v>862</v>
      </c>
    </row>
    <row r="278" spans="1:8" s="74" customFormat="1">
      <c r="A278" s="77" t="s">
        <v>985</v>
      </c>
      <c r="B278" s="73" t="s">
        <v>165</v>
      </c>
      <c r="C278" s="77" t="s">
        <v>483</v>
      </c>
      <c r="D278" s="81">
        <v>1</v>
      </c>
      <c r="E278" s="73" t="str">
        <f t="shared" si="4"/>
        <v>1103</v>
      </c>
      <c r="F278" s="73"/>
      <c r="H278" s="73" t="s">
        <v>862</v>
      </c>
    </row>
    <row r="279" spans="1:8" s="74" customFormat="1">
      <c r="A279" s="77" t="s">
        <v>985</v>
      </c>
      <c r="B279" s="73" t="s">
        <v>165</v>
      </c>
      <c r="C279" s="77" t="s">
        <v>484</v>
      </c>
      <c r="D279" s="81">
        <v>1</v>
      </c>
      <c r="E279" s="73" t="str">
        <f t="shared" si="4"/>
        <v>1103</v>
      </c>
      <c r="F279" s="73"/>
      <c r="H279" s="73" t="s">
        <v>862</v>
      </c>
    </row>
    <row r="280" spans="1:8" s="74" customFormat="1">
      <c r="A280" s="77" t="s">
        <v>985</v>
      </c>
      <c r="B280" s="73" t="s">
        <v>165</v>
      </c>
      <c r="C280" s="77" t="s">
        <v>485</v>
      </c>
      <c r="D280" s="81">
        <v>1</v>
      </c>
      <c r="E280" s="73" t="str">
        <f t="shared" si="4"/>
        <v>1103</v>
      </c>
      <c r="F280" s="73"/>
      <c r="H280" s="73" t="s">
        <v>862</v>
      </c>
    </row>
    <row r="281" spans="1:8" s="74" customFormat="1">
      <c r="A281" s="77" t="s">
        <v>985</v>
      </c>
      <c r="B281" s="73" t="s">
        <v>165</v>
      </c>
      <c r="C281" s="77" t="s">
        <v>486</v>
      </c>
      <c r="D281" s="81">
        <v>1</v>
      </c>
      <c r="E281" s="73" t="str">
        <f t="shared" si="4"/>
        <v>1103</v>
      </c>
      <c r="F281" s="73"/>
      <c r="H281" s="73" t="s">
        <v>862</v>
      </c>
    </row>
    <row r="282" spans="1:8" s="74" customFormat="1">
      <c r="A282" s="77" t="s">
        <v>985</v>
      </c>
      <c r="B282" s="73" t="s">
        <v>165</v>
      </c>
      <c r="C282" s="77" t="s">
        <v>487</v>
      </c>
      <c r="D282" s="81">
        <v>1</v>
      </c>
      <c r="E282" s="73" t="str">
        <f t="shared" si="4"/>
        <v>1103</v>
      </c>
      <c r="F282" s="73"/>
      <c r="H282" s="73" t="s">
        <v>862</v>
      </c>
    </row>
    <row r="283" spans="1:8">
      <c r="A283" s="64" t="s">
        <v>985</v>
      </c>
      <c r="B283" s="61" t="s">
        <v>165</v>
      </c>
      <c r="C283" s="69" t="s">
        <v>488</v>
      </c>
      <c r="D283" s="70">
        <v>1</v>
      </c>
      <c r="E283" s="61" t="str">
        <f t="shared" si="4"/>
        <v>1103</v>
      </c>
      <c r="F283" s="61"/>
      <c r="H283" s="61" t="s">
        <v>862</v>
      </c>
    </row>
    <row r="284" spans="1:8">
      <c r="A284" s="64" t="s">
        <v>985</v>
      </c>
      <c r="B284" s="61" t="s">
        <v>165</v>
      </c>
      <c r="C284" s="69" t="s">
        <v>997</v>
      </c>
      <c r="D284" s="70">
        <v>1</v>
      </c>
      <c r="E284" s="61" t="str">
        <f t="shared" si="4"/>
        <v>1103</v>
      </c>
      <c r="F284" s="61"/>
      <c r="H284" s="61" t="s">
        <v>862</v>
      </c>
    </row>
    <row r="285" spans="1:8">
      <c r="A285" s="64" t="s">
        <v>985</v>
      </c>
      <c r="B285" s="61" t="s">
        <v>165</v>
      </c>
      <c r="C285" s="69" t="s">
        <v>490</v>
      </c>
      <c r="D285" s="70">
        <v>1</v>
      </c>
      <c r="E285" s="61" t="str">
        <f t="shared" si="4"/>
        <v>1103</v>
      </c>
      <c r="F285" s="61"/>
      <c r="H285" s="61" t="s">
        <v>862</v>
      </c>
    </row>
    <row r="286" spans="1:8">
      <c r="A286" s="64" t="s">
        <v>985</v>
      </c>
      <c r="B286" s="61" t="s">
        <v>165</v>
      </c>
      <c r="C286" s="69" t="s">
        <v>491</v>
      </c>
      <c r="D286" s="70">
        <v>1</v>
      </c>
      <c r="E286" s="61" t="str">
        <f t="shared" si="4"/>
        <v>1103</v>
      </c>
      <c r="F286" s="61"/>
      <c r="H286" s="61" t="s">
        <v>862</v>
      </c>
    </row>
    <row r="287" spans="1:8">
      <c r="A287" s="64" t="s">
        <v>985</v>
      </c>
      <c r="B287" s="61" t="s">
        <v>165</v>
      </c>
      <c r="C287" s="69" t="s">
        <v>492</v>
      </c>
      <c r="D287" s="70">
        <v>1</v>
      </c>
      <c r="E287" s="61" t="str">
        <f t="shared" si="4"/>
        <v>1103</v>
      </c>
      <c r="F287" s="61"/>
      <c r="H287" s="61" t="s">
        <v>862</v>
      </c>
    </row>
    <row r="288" spans="1:8">
      <c r="A288" s="64" t="s">
        <v>985</v>
      </c>
      <c r="B288" s="61" t="s">
        <v>165</v>
      </c>
      <c r="C288" s="69" t="s">
        <v>493</v>
      </c>
      <c r="D288" s="70">
        <v>1</v>
      </c>
      <c r="E288" s="61" t="str">
        <f t="shared" si="4"/>
        <v>1103</v>
      </c>
      <c r="F288" s="61"/>
      <c r="H288" s="61" t="s">
        <v>862</v>
      </c>
    </row>
    <row r="289" spans="1:8">
      <c r="A289" s="64" t="s">
        <v>985</v>
      </c>
      <c r="B289" s="61" t="s">
        <v>165</v>
      </c>
      <c r="C289" s="69" t="s">
        <v>494</v>
      </c>
      <c r="D289" s="70">
        <v>1</v>
      </c>
      <c r="E289" s="61" t="str">
        <f t="shared" si="4"/>
        <v>1103</v>
      </c>
      <c r="F289" s="61"/>
      <c r="H289" s="61" t="s">
        <v>862</v>
      </c>
    </row>
    <row r="290" spans="1:8">
      <c r="A290" s="64" t="s">
        <v>985</v>
      </c>
      <c r="B290" s="61" t="s">
        <v>165</v>
      </c>
      <c r="C290" s="69" t="s">
        <v>495</v>
      </c>
      <c r="D290" s="70">
        <v>1</v>
      </c>
      <c r="E290" s="61" t="str">
        <f t="shared" si="4"/>
        <v>1103</v>
      </c>
      <c r="F290" s="61"/>
      <c r="H290" s="61" t="s">
        <v>862</v>
      </c>
    </row>
    <row r="291" spans="1:8">
      <c r="A291" s="64" t="s">
        <v>985</v>
      </c>
      <c r="B291" s="61" t="s">
        <v>165</v>
      </c>
      <c r="C291" s="69" t="s">
        <v>496</v>
      </c>
      <c r="D291" s="70">
        <v>1</v>
      </c>
      <c r="E291" s="61" t="str">
        <f t="shared" si="4"/>
        <v>1103</v>
      </c>
      <c r="F291" s="61"/>
      <c r="H291" s="61" t="s">
        <v>862</v>
      </c>
    </row>
    <row r="292" spans="1:8">
      <c r="A292" s="64" t="s">
        <v>985</v>
      </c>
      <c r="B292" s="61" t="s">
        <v>165</v>
      </c>
      <c r="C292" s="69" t="s">
        <v>497</v>
      </c>
      <c r="D292" s="70">
        <v>1</v>
      </c>
      <c r="E292" s="61" t="str">
        <f t="shared" si="4"/>
        <v>1103</v>
      </c>
      <c r="F292" s="61"/>
      <c r="H292" s="61" t="s">
        <v>862</v>
      </c>
    </row>
    <row r="293" spans="1:8">
      <c r="A293" s="64" t="s">
        <v>985</v>
      </c>
      <c r="B293" s="61" t="s">
        <v>165</v>
      </c>
      <c r="C293" s="69" t="s">
        <v>498</v>
      </c>
      <c r="D293" s="70">
        <v>1</v>
      </c>
      <c r="E293" s="61" t="str">
        <f t="shared" si="4"/>
        <v>1103</v>
      </c>
      <c r="F293" s="61"/>
      <c r="H293" s="61" t="s">
        <v>862</v>
      </c>
    </row>
    <row r="294" spans="1:8">
      <c r="A294" s="64" t="s">
        <v>985</v>
      </c>
      <c r="B294" s="61" t="s">
        <v>165</v>
      </c>
      <c r="C294" s="69" t="s">
        <v>499</v>
      </c>
      <c r="D294" s="70">
        <v>1</v>
      </c>
      <c r="E294" s="61" t="str">
        <f t="shared" si="4"/>
        <v>1103</v>
      </c>
      <c r="F294" s="61"/>
      <c r="H294" s="61" t="s">
        <v>862</v>
      </c>
    </row>
    <row r="295" spans="1:8">
      <c r="A295" s="64" t="s">
        <v>985</v>
      </c>
      <c r="B295" s="61" t="s">
        <v>165</v>
      </c>
      <c r="C295" s="69" t="s">
        <v>500</v>
      </c>
      <c r="D295" s="70">
        <v>1</v>
      </c>
      <c r="E295" s="61" t="str">
        <f t="shared" si="4"/>
        <v>1103</v>
      </c>
      <c r="F295" s="61"/>
      <c r="H295" s="61" t="s">
        <v>862</v>
      </c>
    </row>
    <row r="296" spans="1:8">
      <c r="A296" s="64" t="s">
        <v>985</v>
      </c>
      <c r="B296" s="61" t="s">
        <v>165</v>
      </c>
      <c r="C296" s="69" t="s">
        <v>501</v>
      </c>
      <c r="D296" s="70">
        <v>1</v>
      </c>
      <c r="E296" s="61" t="str">
        <f t="shared" si="4"/>
        <v>1103</v>
      </c>
      <c r="F296" s="61"/>
      <c r="H296" s="61" t="s">
        <v>862</v>
      </c>
    </row>
    <row r="297" spans="1:8">
      <c r="A297" s="64" t="s">
        <v>985</v>
      </c>
      <c r="B297" s="61" t="s">
        <v>165</v>
      </c>
      <c r="C297" s="69" t="s">
        <v>502</v>
      </c>
      <c r="D297" s="70">
        <v>1</v>
      </c>
      <c r="E297" s="61" t="str">
        <f t="shared" si="4"/>
        <v>1103</v>
      </c>
      <c r="F297" s="61"/>
      <c r="H297" s="61" t="s">
        <v>862</v>
      </c>
    </row>
    <row r="298" spans="1:8">
      <c r="A298" s="64" t="s">
        <v>985</v>
      </c>
      <c r="B298" s="61" t="s">
        <v>165</v>
      </c>
      <c r="C298" s="69" t="s">
        <v>503</v>
      </c>
      <c r="D298" s="70">
        <v>1</v>
      </c>
      <c r="E298" s="61" t="str">
        <f t="shared" si="4"/>
        <v>1103</v>
      </c>
      <c r="F298" s="61"/>
      <c r="H298" s="61" t="s">
        <v>862</v>
      </c>
    </row>
    <row r="299" spans="1:8">
      <c r="A299" s="64" t="s">
        <v>985</v>
      </c>
      <c r="B299" s="61" t="s">
        <v>165</v>
      </c>
      <c r="C299" s="69" t="s">
        <v>504</v>
      </c>
      <c r="D299" s="70">
        <v>1</v>
      </c>
      <c r="E299" s="61" t="str">
        <f t="shared" si="4"/>
        <v>1103</v>
      </c>
      <c r="F299" s="61"/>
      <c r="H299" s="61" t="s">
        <v>862</v>
      </c>
    </row>
    <row r="300" spans="1:8">
      <c r="A300" s="64" t="s">
        <v>985</v>
      </c>
      <c r="B300" s="61" t="s">
        <v>165</v>
      </c>
      <c r="C300" s="69" t="s">
        <v>505</v>
      </c>
      <c r="D300" s="70">
        <v>1</v>
      </c>
      <c r="E300" s="61" t="str">
        <f t="shared" si="4"/>
        <v>1103</v>
      </c>
      <c r="F300" s="61"/>
      <c r="H300" s="61" t="s">
        <v>862</v>
      </c>
    </row>
    <row r="301" spans="1:8">
      <c r="A301" s="64" t="s">
        <v>985</v>
      </c>
      <c r="B301" s="61" t="s">
        <v>165</v>
      </c>
      <c r="C301" s="69" t="s">
        <v>506</v>
      </c>
      <c r="D301" s="70">
        <v>1</v>
      </c>
      <c r="E301" s="61" t="str">
        <f t="shared" si="4"/>
        <v>1103</v>
      </c>
      <c r="F301" s="61"/>
      <c r="H301" s="61" t="s">
        <v>862</v>
      </c>
    </row>
    <row r="302" spans="1:8">
      <c r="A302" s="64" t="s">
        <v>985</v>
      </c>
      <c r="B302" s="61" t="s">
        <v>165</v>
      </c>
      <c r="C302" s="69" t="s">
        <v>507</v>
      </c>
      <c r="D302" s="70">
        <v>1</v>
      </c>
      <c r="E302" s="61" t="str">
        <f t="shared" si="4"/>
        <v>1103</v>
      </c>
      <c r="F302" s="61"/>
      <c r="H302" s="61" t="s">
        <v>862</v>
      </c>
    </row>
    <row r="303" spans="1:8">
      <c r="A303" s="64" t="s">
        <v>985</v>
      </c>
      <c r="B303" s="61" t="s">
        <v>165</v>
      </c>
      <c r="C303" s="69" t="s">
        <v>508</v>
      </c>
      <c r="D303" s="70">
        <v>1</v>
      </c>
      <c r="E303" s="61" t="str">
        <f t="shared" si="4"/>
        <v>1103</v>
      </c>
      <c r="F303" s="61"/>
      <c r="H303" s="61" t="s">
        <v>862</v>
      </c>
    </row>
    <row r="304" spans="1:8">
      <c r="A304" s="64" t="s">
        <v>985</v>
      </c>
      <c r="B304" s="61" t="s">
        <v>165</v>
      </c>
      <c r="C304" s="69" t="s">
        <v>509</v>
      </c>
      <c r="D304" s="70">
        <v>1</v>
      </c>
      <c r="E304" s="61" t="str">
        <f t="shared" si="4"/>
        <v>1103</v>
      </c>
      <c r="F304" s="61"/>
      <c r="H304" s="61" t="s">
        <v>862</v>
      </c>
    </row>
    <row r="305" spans="1:8">
      <c r="A305" s="64" t="s">
        <v>985</v>
      </c>
      <c r="B305" s="61" t="s">
        <v>165</v>
      </c>
      <c r="C305" s="69" t="s">
        <v>510</v>
      </c>
      <c r="D305" s="70">
        <v>1</v>
      </c>
      <c r="E305" s="61" t="str">
        <f t="shared" si="4"/>
        <v>1103</v>
      </c>
      <c r="F305" s="61"/>
      <c r="H305" s="61" t="s">
        <v>862</v>
      </c>
    </row>
    <row r="306" spans="1:8">
      <c r="A306" s="64" t="s">
        <v>985</v>
      </c>
      <c r="B306" s="61" t="s">
        <v>165</v>
      </c>
      <c r="C306" s="69" t="s">
        <v>511</v>
      </c>
      <c r="D306" s="70">
        <v>1</v>
      </c>
      <c r="E306" s="61" t="str">
        <f t="shared" si="4"/>
        <v>1103</v>
      </c>
      <c r="F306" s="61"/>
      <c r="H306" s="61" t="s">
        <v>862</v>
      </c>
    </row>
    <row r="307" spans="1:8">
      <c r="A307" s="64" t="s">
        <v>985</v>
      </c>
      <c r="B307" s="61" t="s">
        <v>165</v>
      </c>
      <c r="C307" s="69" t="s">
        <v>512</v>
      </c>
      <c r="D307" s="70">
        <v>1</v>
      </c>
      <c r="E307" s="61" t="str">
        <f t="shared" si="4"/>
        <v>1103</v>
      </c>
      <c r="F307" s="61"/>
      <c r="H307" s="61" t="s">
        <v>862</v>
      </c>
    </row>
    <row r="308" spans="1:8">
      <c r="A308" s="64" t="s">
        <v>985</v>
      </c>
      <c r="B308" s="61" t="s">
        <v>165</v>
      </c>
      <c r="C308" s="69" t="s">
        <v>513</v>
      </c>
      <c r="D308" s="70">
        <v>1</v>
      </c>
      <c r="E308" s="61" t="str">
        <f t="shared" si="4"/>
        <v>1103</v>
      </c>
      <c r="F308" s="61"/>
      <c r="H308" s="61" t="s">
        <v>862</v>
      </c>
    </row>
    <row r="309" spans="1:8">
      <c r="A309" s="64" t="s">
        <v>985</v>
      </c>
      <c r="B309" s="61" t="s">
        <v>165</v>
      </c>
      <c r="C309" s="69" t="s">
        <v>514</v>
      </c>
      <c r="D309" s="70">
        <v>1</v>
      </c>
      <c r="E309" s="61" t="str">
        <f t="shared" si="4"/>
        <v>1103</v>
      </c>
      <c r="F309" s="61"/>
      <c r="H309" s="61" t="s">
        <v>862</v>
      </c>
    </row>
    <row r="310" spans="1:8">
      <c r="A310" s="64" t="s">
        <v>985</v>
      </c>
      <c r="B310" s="61" t="s">
        <v>165</v>
      </c>
      <c r="C310" s="69" t="s">
        <v>515</v>
      </c>
      <c r="D310" s="70">
        <v>1</v>
      </c>
      <c r="E310" s="61" t="str">
        <f t="shared" si="4"/>
        <v>1103</v>
      </c>
      <c r="F310" s="61"/>
      <c r="H310" s="61" t="s">
        <v>862</v>
      </c>
    </row>
    <row r="311" spans="1:8">
      <c r="A311" s="64" t="s">
        <v>985</v>
      </c>
      <c r="B311" s="61" t="s">
        <v>165</v>
      </c>
      <c r="C311" s="69" t="s">
        <v>516</v>
      </c>
      <c r="D311" s="70">
        <v>1</v>
      </c>
      <c r="E311" s="61" t="str">
        <f t="shared" si="4"/>
        <v>1103</v>
      </c>
      <c r="F311" s="61"/>
      <c r="H311" s="61" t="s">
        <v>862</v>
      </c>
    </row>
    <row r="312" spans="1:8">
      <c r="A312" s="64" t="s">
        <v>985</v>
      </c>
      <c r="B312" s="61" t="s">
        <v>165</v>
      </c>
      <c r="C312" s="69" t="s">
        <v>517</v>
      </c>
      <c r="D312" s="70">
        <v>1</v>
      </c>
      <c r="E312" s="61" t="str">
        <f t="shared" si="4"/>
        <v>1103</v>
      </c>
      <c r="F312" s="61"/>
      <c r="H312" s="61" t="s">
        <v>862</v>
      </c>
    </row>
    <row r="313" spans="1:8">
      <c r="A313" s="64" t="s">
        <v>985</v>
      </c>
      <c r="B313" s="61" t="s">
        <v>165</v>
      </c>
      <c r="C313" s="69" t="s">
        <v>518</v>
      </c>
      <c r="D313" s="70">
        <v>1</v>
      </c>
      <c r="E313" s="61" t="str">
        <f t="shared" si="4"/>
        <v>1103</v>
      </c>
      <c r="F313" s="61"/>
      <c r="H313" s="61" t="s">
        <v>862</v>
      </c>
    </row>
    <row r="314" spans="1:8">
      <c r="A314" s="64" t="s">
        <v>985</v>
      </c>
      <c r="B314" s="61" t="s">
        <v>165</v>
      </c>
      <c r="C314" s="69" t="s">
        <v>519</v>
      </c>
      <c r="D314" s="70">
        <v>1</v>
      </c>
      <c r="E314" s="61" t="str">
        <f t="shared" si="4"/>
        <v>1103</v>
      </c>
      <c r="F314" s="61"/>
      <c r="H314" s="61" t="s">
        <v>862</v>
      </c>
    </row>
    <row r="315" spans="1:8">
      <c r="A315" s="64" t="s">
        <v>985</v>
      </c>
      <c r="B315" s="61" t="s">
        <v>165</v>
      </c>
      <c r="C315" s="69" t="s">
        <v>520</v>
      </c>
      <c r="D315" s="70">
        <v>1</v>
      </c>
      <c r="E315" s="61" t="str">
        <f t="shared" si="4"/>
        <v>1103</v>
      </c>
      <c r="F315" s="61"/>
      <c r="H315" s="61" t="s">
        <v>862</v>
      </c>
    </row>
    <row r="316" spans="1:8">
      <c r="A316" s="64" t="s">
        <v>985</v>
      </c>
      <c r="B316" s="61" t="s">
        <v>165</v>
      </c>
      <c r="C316" s="69" t="s">
        <v>521</v>
      </c>
      <c r="D316" s="70">
        <v>1</v>
      </c>
      <c r="E316" s="61" t="str">
        <f t="shared" si="4"/>
        <v>1103</v>
      </c>
      <c r="F316" s="61"/>
      <c r="H316" s="61" t="s">
        <v>862</v>
      </c>
    </row>
    <row r="317" spans="1:8">
      <c r="A317" s="64" t="s">
        <v>985</v>
      </c>
      <c r="B317" s="61" t="s">
        <v>165</v>
      </c>
      <c r="C317" s="69" t="s">
        <v>522</v>
      </c>
      <c r="D317" s="70">
        <v>1</v>
      </c>
      <c r="E317" s="61" t="str">
        <f t="shared" si="4"/>
        <v>1103</v>
      </c>
      <c r="F317" s="61"/>
      <c r="H317" s="61" t="s">
        <v>862</v>
      </c>
    </row>
    <row r="318" spans="1:8">
      <c r="A318" s="64" t="s">
        <v>985</v>
      </c>
      <c r="B318" s="61" t="s">
        <v>165</v>
      </c>
      <c r="C318" s="69" t="s">
        <v>523</v>
      </c>
      <c r="D318" s="70">
        <v>1</v>
      </c>
      <c r="E318" s="61" t="str">
        <f t="shared" si="4"/>
        <v>1103</v>
      </c>
      <c r="F318" s="61"/>
      <c r="H318" s="61" t="s">
        <v>862</v>
      </c>
    </row>
    <row r="319" spans="1:8">
      <c r="A319" s="64" t="s">
        <v>985</v>
      </c>
      <c r="B319" s="61" t="s">
        <v>165</v>
      </c>
      <c r="C319" s="69" t="s">
        <v>524</v>
      </c>
      <c r="D319" s="70">
        <v>1</v>
      </c>
      <c r="E319" s="61" t="str">
        <f t="shared" si="4"/>
        <v>1103</v>
      </c>
      <c r="F319" s="61"/>
      <c r="H319" s="61" t="s">
        <v>862</v>
      </c>
    </row>
    <row r="320" spans="1:8">
      <c r="A320" s="64" t="s">
        <v>985</v>
      </c>
      <c r="B320" s="61" t="s">
        <v>165</v>
      </c>
      <c r="C320" s="69" t="s">
        <v>525</v>
      </c>
      <c r="D320" s="70">
        <v>1</v>
      </c>
      <c r="E320" s="61" t="str">
        <f t="shared" si="4"/>
        <v>1103</v>
      </c>
      <c r="F320" s="61"/>
      <c r="H320" s="61" t="s">
        <v>862</v>
      </c>
    </row>
    <row r="321" spans="1:8">
      <c r="A321" s="64" t="s">
        <v>985</v>
      </c>
      <c r="B321" s="61" t="s">
        <v>165</v>
      </c>
      <c r="C321" s="69" t="s">
        <v>526</v>
      </c>
      <c r="D321" s="70">
        <v>1</v>
      </c>
      <c r="E321" s="61" t="str">
        <f t="shared" si="4"/>
        <v>1103</v>
      </c>
      <c r="F321" s="61"/>
      <c r="H321" s="61" t="s">
        <v>862</v>
      </c>
    </row>
    <row r="322" spans="1:8">
      <c r="A322" s="64" t="s">
        <v>985</v>
      </c>
      <c r="B322" s="61" t="s">
        <v>165</v>
      </c>
      <c r="C322" s="69" t="s">
        <v>527</v>
      </c>
      <c r="D322" s="70">
        <v>1</v>
      </c>
      <c r="E322" s="61" t="str">
        <f t="shared" ref="E322:E385" si="5">VLOOKUP(H322,$J$2:$M$12,4,0)</f>
        <v>1103</v>
      </c>
      <c r="F322" s="61"/>
      <c r="H322" s="61" t="s">
        <v>862</v>
      </c>
    </row>
    <row r="323" spans="1:8" s="74" customFormat="1">
      <c r="A323" s="77" t="s">
        <v>985</v>
      </c>
      <c r="B323" s="73" t="s">
        <v>165</v>
      </c>
      <c r="C323" s="77" t="s">
        <v>998</v>
      </c>
      <c r="D323" s="73">
        <v>1</v>
      </c>
      <c r="E323" s="73" t="str">
        <f t="shared" si="5"/>
        <v>3101</v>
      </c>
      <c r="F323" s="73"/>
      <c r="H323" s="73" t="s">
        <v>891</v>
      </c>
    </row>
    <row r="324" spans="1:8" s="74" customFormat="1">
      <c r="A324" s="77" t="s">
        <v>985</v>
      </c>
      <c r="B324" s="73" t="s">
        <v>165</v>
      </c>
      <c r="C324" s="77" t="s">
        <v>999</v>
      </c>
      <c r="D324" s="73">
        <v>1</v>
      </c>
      <c r="E324" s="73" t="str">
        <f t="shared" si="5"/>
        <v>1203</v>
      </c>
      <c r="F324" s="73"/>
      <c r="H324" s="73" t="s">
        <v>877</v>
      </c>
    </row>
    <row r="325" spans="1:8" s="74" customFormat="1">
      <c r="A325" s="77" t="s">
        <v>985</v>
      </c>
      <c r="B325" s="73" t="s">
        <v>165</v>
      </c>
      <c r="C325" s="77" t="s">
        <v>1000</v>
      </c>
      <c r="D325" s="73">
        <v>1</v>
      </c>
      <c r="E325" s="73" t="str">
        <f t="shared" si="5"/>
        <v>3101</v>
      </c>
      <c r="F325" s="73"/>
      <c r="H325" s="73" t="s">
        <v>891</v>
      </c>
    </row>
    <row r="326" spans="1:8" s="74" customFormat="1">
      <c r="A326" s="77" t="s">
        <v>985</v>
      </c>
      <c r="B326" s="73" t="s">
        <v>165</v>
      </c>
      <c r="C326" s="77" t="s">
        <v>1001</v>
      </c>
      <c r="D326" s="73">
        <v>1</v>
      </c>
      <c r="E326" s="73" t="str">
        <f t="shared" si="5"/>
        <v>3101</v>
      </c>
      <c r="F326" s="73"/>
      <c r="H326" s="73" t="s">
        <v>891</v>
      </c>
    </row>
    <row r="327" spans="1:8" s="74" customFormat="1">
      <c r="A327" s="77" t="s">
        <v>985</v>
      </c>
      <c r="B327" s="73" t="s">
        <v>165</v>
      </c>
      <c r="C327" s="77" t="s">
        <v>1002</v>
      </c>
      <c r="D327" s="81">
        <v>1</v>
      </c>
      <c r="E327" s="73" t="str">
        <f t="shared" si="5"/>
        <v>3101</v>
      </c>
      <c r="F327" s="73"/>
      <c r="H327" s="73" t="s">
        <v>891</v>
      </c>
    </row>
    <row r="328" spans="1:8" s="74" customFormat="1">
      <c r="A328" s="77" t="s">
        <v>985</v>
      </c>
      <c r="B328" s="73" t="s">
        <v>165</v>
      </c>
      <c r="C328" s="77" t="s">
        <v>533</v>
      </c>
      <c r="D328" s="81">
        <v>1</v>
      </c>
      <c r="E328" s="73" t="str">
        <f t="shared" si="5"/>
        <v>3101</v>
      </c>
      <c r="F328" s="73"/>
      <c r="H328" s="73" t="s">
        <v>891</v>
      </c>
    </row>
    <row r="329" spans="1:8" s="74" customFormat="1">
      <c r="A329" s="77" t="s">
        <v>985</v>
      </c>
      <c r="B329" s="73" t="s">
        <v>165</v>
      </c>
      <c r="C329" s="77" t="s">
        <v>1003</v>
      </c>
      <c r="D329" s="81">
        <v>1</v>
      </c>
      <c r="E329" s="73" t="str">
        <f t="shared" si="5"/>
        <v>3101</v>
      </c>
      <c r="F329" s="73"/>
      <c r="H329" s="73" t="s">
        <v>891</v>
      </c>
    </row>
    <row r="330" spans="1:8" s="74" customFormat="1">
      <c r="A330" s="77" t="s">
        <v>985</v>
      </c>
      <c r="B330" s="73" t="s">
        <v>165</v>
      </c>
      <c r="C330" s="77" t="s">
        <v>535</v>
      </c>
      <c r="D330" s="81">
        <v>1</v>
      </c>
      <c r="E330" s="73" t="str">
        <f t="shared" si="5"/>
        <v>3101</v>
      </c>
      <c r="F330" s="73"/>
      <c r="H330" s="73" t="s">
        <v>891</v>
      </c>
    </row>
    <row r="331" spans="1:8" s="74" customFormat="1">
      <c r="A331" s="77" t="s">
        <v>985</v>
      </c>
      <c r="B331" s="73" t="s">
        <v>165</v>
      </c>
      <c r="C331" s="77" t="s">
        <v>1004</v>
      </c>
      <c r="D331" s="73">
        <v>1</v>
      </c>
      <c r="E331" s="73" t="str">
        <f t="shared" si="5"/>
        <v>1204</v>
      </c>
      <c r="F331" s="73"/>
      <c r="H331" s="73" t="s">
        <v>882</v>
      </c>
    </row>
    <row r="332" spans="1:8">
      <c r="A332" s="64" t="s">
        <v>985</v>
      </c>
      <c r="B332" s="61" t="s">
        <v>165</v>
      </c>
      <c r="C332" s="64" t="s">
        <v>1005</v>
      </c>
      <c r="D332" s="70">
        <v>1</v>
      </c>
      <c r="E332" s="61" t="str">
        <f t="shared" si="5"/>
        <v>1103</v>
      </c>
      <c r="F332" s="61"/>
      <c r="H332" s="61" t="s">
        <v>862</v>
      </c>
    </row>
    <row r="333" spans="1:8">
      <c r="A333" s="64" t="s">
        <v>985</v>
      </c>
      <c r="B333" s="61" t="s">
        <v>165</v>
      </c>
      <c r="C333" s="64" t="s">
        <v>538</v>
      </c>
      <c r="D333" s="70">
        <v>1</v>
      </c>
      <c r="E333" s="61" t="str">
        <f t="shared" si="5"/>
        <v>1103</v>
      </c>
      <c r="F333" s="61"/>
      <c r="H333" s="61" t="s">
        <v>862</v>
      </c>
    </row>
    <row r="334" spans="1:8">
      <c r="A334" s="64" t="s">
        <v>985</v>
      </c>
      <c r="B334" s="61" t="s">
        <v>165</v>
      </c>
      <c r="C334" s="64" t="s">
        <v>539</v>
      </c>
      <c r="D334" s="70">
        <v>1</v>
      </c>
      <c r="E334" s="61" t="str">
        <f t="shared" si="5"/>
        <v>1103</v>
      </c>
      <c r="F334" s="61"/>
      <c r="H334" s="61" t="s">
        <v>862</v>
      </c>
    </row>
    <row r="335" spans="1:8">
      <c r="A335" s="64" t="s">
        <v>985</v>
      </c>
      <c r="B335" s="61" t="s">
        <v>165</v>
      </c>
      <c r="C335" s="64" t="s">
        <v>540</v>
      </c>
      <c r="D335" s="70">
        <v>1</v>
      </c>
      <c r="E335" s="61" t="str">
        <f t="shared" si="5"/>
        <v>1103</v>
      </c>
      <c r="F335" s="61"/>
      <c r="H335" s="61" t="s">
        <v>862</v>
      </c>
    </row>
    <row r="336" spans="1:8">
      <c r="A336" s="64" t="s">
        <v>985</v>
      </c>
      <c r="B336" s="61" t="s">
        <v>165</v>
      </c>
      <c r="C336" s="64" t="s">
        <v>541</v>
      </c>
      <c r="D336" s="70">
        <v>1</v>
      </c>
      <c r="E336" s="61" t="str">
        <f t="shared" si="5"/>
        <v>1103</v>
      </c>
      <c r="F336" s="61"/>
      <c r="H336" s="61" t="s">
        <v>862</v>
      </c>
    </row>
    <row r="337" spans="1:8">
      <c r="A337" s="64" t="s">
        <v>985</v>
      </c>
      <c r="B337" s="61" t="s">
        <v>165</v>
      </c>
      <c r="C337" s="64" t="s">
        <v>542</v>
      </c>
      <c r="D337" s="70">
        <v>1</v>
      </c>
      <c r="E337" s="61" t="str">
        <f t="shared" si="5"/>
        <v>1103</v>
      </c>
      <c r="F337" s="61"/>
      <c r="H337" s="61" t="s">
        <v>862</v>
      </c>
    </row>
    <row r="338" spans="1:8">
      <c r="A338" s="64" t="s">
        <v>985</v>
      </c>
      <c r="B338" s="61" t="s">
        <v>165</v>
      </c>
      <c r="C338" s="64" t="s">
        <v>543</v>
      </c>
      <c r="D338" s="70">
        <v>1</v>
      </c>
      <c r="E338" s="61" t="str">
        <f t="shared" si="5"/>
        <v>1103</v>
      </c>
      <c r="F338" s="61"/>
      <c r="H338" s="61" t="s">
        <v>862</v>
      </c>
    </row>
    <row r="339" spans="1:8">
      <c r="A339" s="64" t="s">
        <v>985</v>
      </c>
      <c r="B339" s="61" t="s">
        <v>165</v>
      </c>
      <c r="C339" s="64" t="s">
        <v>544</v>
      </c>
      <c r="D339" s="70">
        <v>1</v>
      </c>
      <c r="E339" s="61" t="str">
        <f t="shared" si="5"/>
        <v>1103</v>
      </c>
      <c r="F339" s="61"/>
      <c r="H339" s="61" t="s">
        <v>862</v>
      </c>
    </row>
    <row r="340" spans="1:8">
      <c r="A340" s="64" t="s">
        <v>985</v>
      </c>
      <c r="B340" s="61" t="s">
        <v>165</v>
      </c>
      <c r="C340" s="69" t="s">
        <v>1006</v>
      </c>
      <c r="D340" s="70">
        <v>1</v>
      </c>
      <c r="E340" s="61" t="str">
        <f t="shared" si="5"/>
        <v>1103</v>
      </c>
      <c r="F340" s="61"/>
      <c r="H340" s="61" t="s">
        <v>862</v>
      </c>
    </row>
    <row r="341" spans="1:8">
      <c r="A341" s="64" t="s">
        <v>985</v>
      </c>
      <c r="B341" s="61" t="s">
        <v>165</v>
      </c>
      <c r="C341" s="69" t="s">
        <v>546</v>
      </c>
      <c r="D341" s="70">
        <v>1</v>
      </c>
      <c r="E341" s="61" t="str">
        <f t="shared" si="5"/>
        <v>1103</v>
      </c>
      <c r="F341" s="61"/>
      <c r="H341" s="61" t="s">
        <v>862</v>
      </c>
    </row>
    <row r="342" spans="1:8">
      <c r="A342" s="64" t="s">
        <v>985</v>
      </c>
      <c r="B342" s="61" t="s">
        <v>165</v>
      </c>
      <c r="C342" s="69" t="s">
        <v>547</v>
      </c>
      <c r="D342" s="70">
        <v>1</v>
      </c>
      <c r="E342" s="61" t="str">
        <f t="shared" si="5"/>
        <v>1103</v>
      </c>
      <c r="F342" s="61"/>
      <c r="H342" s="61" t="s">
        <v>862</v>
      </c>
    </row>
    <row r="343" spans="1:8">
      <c r="A343" s="64" t="s">
        <v>985</v>
      </c>
      <c r="B343" s="61" t="s">
        <v>165</v>
      </c>
      <c r="C343" s="69" t="s">
        <v>548</v>
      </c>
      <c r="D343" s="70">
        <v>1</v>
      </c>
      <c r="E343" s="61" t="str">
        <f t="shared" si="5"/>
        <v>1103</v>
      </c>
      <c r="F343" s="61"/>
      <c r="H343" s="61" t="s">
        <v>862</v>
      </c>
    </row>
    <row r="344" spans="1:8">
      <c r="A344" s="64" t="s">
        <v>985</v>
      </c>
      <c r="B344" s="61" t="s">
        <v>165</v>
      </c>
      <c r="C344" s="69" t="s">
        <v>549</v>
      </c>
      <c r="D344" s="70">
        <v>1</v>
      </c>
      <c r="E344" s="61" t="str">
        <f t="shared" si="5"/>
        <v>1103</v>
      </c>
      <c r="F344" s="61"/>
      <c r="H344" s="61" t="s">
        <v>862</v>
      </c>
    </row>
    <row r="345" spans="1:8">
      <c r="A345" s="64" t="s">
        <v>985</v>
      </c>
      <c r="B345" s="61" t="s">
        <v>165</v>
      </c>
      <c r="C345" s="69" t="s">
        <v>550</v>
      </c>
      <c r="D345" s="70">
        <v>1</v>
      </c>
      <c r="E345" s="61" t="str">
        <f t="shared" si="5"/>
        <v>1103</v>
      </c>
      <c r="F345" s="61"/>
      <c r="H345" s="61" t="s">
        <v>862</v>
      </c>
    </row>
    <row r="346" spans="1:8">
      <c r="A346" s="64" t="s">
        <v>985</v>
      </c>
      <c r="B346" s="61" t="s">
        <v>165</v>
      </c>
      <c r="C346" s="69" t="s">
        <v>551</v>
      </c>
      <c r="D346" s="70">
        <v>1</v>
      </c>
      <c r="E346" s="61" t="str">
        <f t="shared" si="5"/>
        <v>1103</v>
      </c>
      <c r="F346" s="61"/>
      <c r="H346" s="61" t="s">
        <v>862</v>
      </c>
    </row>
    <row r="347" spans="1:8">
      <c r="A347" s="64" t="s">
        <v>985</v>
      </c>
      <c r="B347" s="61" t="s">
        <v>165</v>
      </c>
      <c r="C347" s="69" t="s">
        <v>552</v>
      </c>
      <c r="D347" s="70">
        <v>1</v>
      </c>
      <c r="E347" s="61" t="str">
        <f t="shared" si="5"/>
        <v>1103</v>
      </c>
      <c r="F347" s="61"/>
      <c r="H347" s="61" t="s">
        <v>862</v>
      </c>
    </row>
    <row r="348" spans="1:8">
      <c r="A348" s="64" t="s">
        <v>985</v>
      </c>
      <c r="B348" s="61" t="s">
        <v>165</v>
      </c>
      <c r="C348" s="69" t="s">
        <v>553</v>
      </c>
      <c r="D348" s="70">
        <v>1</v>
      </c>
      <c r="E348" s="61" t="str">
        <f t="shared" si="5"/>
        <v>1103</v>
      </c>
      <c r="F348" s="61"/>
      <c r="H348" s="61" t="s">
        <v>862</v>
      </c>
    </row>
    <row r="349" spans="1:8">
      <c r="A349" s="64" t="s">
        <v>985</v>
      </c>
      <c r="B349" s="61" t="s">
        <v>165</v>
      </c>
      <c r="C349" s="69" t="s">
        <v>554</v>
      </c>
      <c r="D349" s="70">
        <v>1</v>
      </c>
      <c r="E349" s="61" t="str">
        <f t="shared" si="5"/>
        <v>1103</v>
      </c>
      <c r="F349" s="61"/>
      <c r="H349" s="61" t="s">
        <v>862</v>
      </c>
    </row>
    <row r="350" spans="1:8">
      <c r="A350" s="64" t="s">
        <v>985</v>
      </c>
      <c r="B350" s="61" t="s">
        <v>165</v>
      </c>
      <c r="C350" s="69" t="s">
        <v>555</v>
      </c>
      <c r="D350" s="70">
        <v>1</v>
      </c>
      <c r="E350" s="61" t="str">
        <f t="shared" si="5"/>
        <v>1103</v>
      </c>
      <c r="F350" s="61"/>
      <c r="H350" s="61" t="s">
        <v>862</v>
      </c>
    </row>
    <row r="351" spans="1:8">
      <c r="A351" s="64" t="s">
        <v>985</v>
      </c>
      <c r="B351" s="61" t="s">
        <v>165</v>
      </c>
      <c r="C351" s="69" t="s">
        <v>556</v>
      </c>
      <c r="D351" s="70">
        <v>1</v>
      </c>
      <c r="E351" s="61" t="str">
        <f t="shared" si="5"/>
        <v>1103</v>
      </c>
      <c r="F351" s="61"/>
      <c r="H351" s="61" t="s">
        <v>862</v>
      </c>
    </row>
    <row r="352" spans="1:8">
      <c r="A352" s="64" t="s">
        <v>985</v>
      </c>
      <c r="B352" s="61" t="s">
        <v>165</v>
      </c>
      <c r="C352" s="69" t="s">
        <v>557</v>
      </c>
      <c r="D352" s="70">
        <v>1</v>
      </c>
      <c r="E352" s="61" t="str">
        <f t="shared" si="5"/>
        <v>1103</v>
      </c>
      <c r="F352" s="61"/>
      <c r="H352" s="61" t="s">
        <v>862</v>
      </c>
    </row>
    <row r="353" spans="1:8">
      <c r="A353" s="64" t="s">
        <v>985</v>
      </c>
      <c r="B353" s="61" t="s">
        <v>165</v>
      </c>
      <c r="C353" s="69" t="s">
        <v>558</v>
      </c>
      <c r="D353" s="70">
        <v>1</v>
      </c>
      <c r="E353" s="61" t="str">
        <f t="shared" si="5"/>
        <v>1103</v>
      </c>
      <c r="F353" s="61"/>
      <c r="H353" s="61" t="s">
        <v>862</v>
      </c>
    </row>
    <row r="354" spans="1:8">
      <c r="A354" s="64" t="s">
        <v>985</v>
      </c>
      <c r="B354" s="61" t="s">
        <v>165</v>
      </c>
      <c r="C354" s="69" t="s">
        <v>559</v>
      </c>
      <c r="D354" s="70">
        <v>1</v>
      </c>
      <c r="E354" s="61" t="str">
        <f t="shared" si="5"/>
        <v>1103</v>
      </c>
      <c r="F354" s="61"/>
      <c r="H354" s="61" t="s">
        <v>862</v>
      </c>
    </row>
    <row r="355" spans="1:8">
      <c r="A355" s="64" t="s">
        <v>985</v>
      </c>
      <c r="B355" s="61" t="s">
        <v>165</v>
      </c>
      <c r="C355" s="69" t="s">
        <v>560</v>
      </c>
      <c r="D355" s="70">
        <v>1</v>
      </c>
      <c r="E355" s="61" t="str">
        <f t="shared" si="5"/>
        <v>1103</v>
      </c>
      <c r="F355" s="61"/>
      <c r="H355" s="61" t="s">
        <v>862</v>
      </c>
    </row>
    <row r="356" spans="1:8">
      <c r="A356" s="64" t="s">
        <v>985</v>
      </c>
      <c r="B356" s="61" t="s">
        <v>165</v>
      </c>
      <c r="C356" s="69" t="s">
        <v>561</v>
      </c>
      <c r="D356" s="70">
        <v>1</v>
      </c>
      <c r="E356" s="61" t="str">
        <f t="shared" si="5"/>
        <v>1103</v>
      </c>
      <c r="F356" s="61"/>
      <c r="H356" s="61" t="s">
        <v>862</v>
      </c>
    </row>
    <row r="357" spans="1:8">
      <c r="A357" s="64" t="s">
        <v>985</v>
      </c>
      <c r="B357" s="61" t="s">
        <v>165</v>
      </c>
      <c r="C357" s="69" t="s">
        <v>562</v>
      </c>
      <c r="D357" s="70">
        <v>1</v>
      </c>
      <c r="E357" s="61" t="str">
        <f t="shared" si="5"/>
        <v>1103</v>
      </c>
      <c r="F357" s="61"/>
      <c r="H357" s="61" t="s">
        <v>862</v>
      </c>
    </row>
    <row r="358" spans="1:8">
      <c r="A358" s="64" t="s">
        <v>985</v>
      </c>
      <c r="B358" s="61" t="s">
        <v>165</v>
      </c>
      <c r="C358" s="69" t="s">
        <v>563</v>
      </c>
      <c r="D358" s="70">
        <v>1</v>
      </c>
      <c r="E358" s="61" t="str">
        <f t="shared" si="5"/>
        <v>1103</v>
      </c>
      <c r="F358" s="61"/>
      <c r="H358" s="61" t="s">
        <v>862</v>
      </c>
    </row>
    <row r="359" spans="1:8">
      <c r="A359" s="64" t="s">
        <v>985</v>
      </c>
      <c r="B359" s="61" t="s">
        <v>165</v>
      </c>
      <c r="C359" s="69" t="s">
        <v>564</v>
      </c>
      <c r="D359" s="70">
        <v>1</v>
      </c>
      <c r="E359" s="61" t="str">
        <f t="shared" si="5"/>
        <v>1103</v>
      </c>
      <c r="F359" s="61"/>
      <c r="H359" s="61" t="s">
        <v>862</v>
      </c>
    </row>
    <row r="360" spans="1:8">
      <c r="A360" s="64" t="s">
        <v>985</v>
      </c>
      <c r="B360" s="61" t="s">
        <v>165</v>
      </c>
      <c r="C360" s="69" t="s">
        <v>565</v>
      </c>
      <c r="D360" s="70">
        <v>1</v>
      </c>
      <c r="E360" s="61" t="str">
        <f t="shared" si="5"/>
        <v>1103</v>
      </c>
      <c r="F360" s="61"/>
      <c r="H360" s="61" t="s">
        <v>862</v>
      </c>
    </row>
    <row r="361" spans="1:8">
      <c r="A361" s="64" t="s">
        <v>985</v>
      </c>
      <c r="B361" s="61" t="s">
        <v>165</v>
      </c>
      <c r="C361" s="69" t="s">
        <v>566</v>
      </c>
      <c r="D361" s="70">
        <v>1</v>
      </c>
      <c r="E361" s="61" t="str">
        <f t="shared" si="5"/>
        <v>1103</v>
      </c>
      <c r="F361" s="61"/>
      <c r="H361" s="61" t="s">
        <v>862</v>
      </c>
    </row>
    <row r="362" spans="1:8">
      <c r="A362" s="64" t="s">
        <v>985</v>
      </c>
      <c r="B362" s="61" t="s">
        <v>165</v>
      </c>
      <c r="C362" s="69" t="s">
        <v>567</v>
      </c>
      <c r="D362" s="70">
        <v>1</v>
      </c>
      <c r="E362" s="61" t="str">
        <f t="shared" si="5"/>
        <v>1103</v>
      </c>
      <c r="F362" s="61"/>
      <c r="H362" s="61" t="s">
        <v>862</v>
      </c>
    </row>
    <row r="363" spans="1:8">
      <c r="A363" s="64" t="s">
        <v>985</v>
      </c>
      <c r="B363" s="61" t="s">
        <v>165</v>
      </c>
      <c r="C363" s="69" t="s">
        <v>568</v>
      </c>
      <c r="D363" s="70">
        <v>1</v>
      </c>
      <c r="E363" s="61" t="str">
        <f t="shared" si="5"/>
        <v>1103</v>
      </c>
      <c r="F363" s="61"/>
      <c r="H363" s="61" t="s">
        <v>862</v>
      </c>
    </row>
    <row r="364" spans="1:8">
      <c r="A364" s="64" t="s">
        <v>985</v>
      </c>
      <c r="B364" s="61" t="s">
        <v>165</v>
      </c>
      <c r="C364" s="69" t="s">
        <v>569</v>
      </c>
      <c r="D364" s="70">
        <v>1</v>
      </c>
      <c r="E364" s="61" t="str">
        <f t="shared" si="5"/>
        <v>1103</v>
      </c>
      <c r="F364" s="61"/>
      <c r="H364" s="61" t="s">
        <v>862</v>
      </c>
    </row>
    <row r="365" spans="1:8">
      <c r="A365" s="64" t="s">
        <v>985</v>
      </c>
      <c r="B365" s="61" t="s">
        <v>165</v>
      </c>
      <c r="C365" s="69" t="s">
        <v>570</v>
      </c>
      <c r="D365" s="70">
        <v>1</v>
      </c>
      <c r="E365" s="61" t="str">
        <f t="shared" si="5"/>
        <v>1103</v>
      </c>
      <c r="F365" s="61"/>
      <c r="H365" s="61" t="s">
        <v>862</v>
      </c>
    </row>
    <row r="366" spans="1:8">
      <c r="A366" s="64" t="s">
        <v>985</v>
      </c>
      <c r="B366" s="61" t="s">
        <v>165</v>
      </c>
      <c r="C366" s="69" t="s">
        <v>571</v>
      </c>
      <c r="D366" s="70">
        <v>1</v>
      </c>
      <c r="E366" s="61" t="str">
        <f t="shared" si="5"/>
        <v>1103</v>
      </c>
      <c r="F366" s="61"/>
      <c r="H366" s="61" t="s">
        <v>862</v>
      </c>
    </row>
    <row r="367" spans="1:8">
      <c r="A367" s="64" t="s">
        <v>985</v>
      </c>
      <c r="B367" s="61" t="s">
        <v>165</v>
      </c>
      <c r="C367" s="69" t="s">
        <v>572</v>
      </c>
      <c r="D367" s="70">
        <v>1</v>
      </c>
      <c r="E367" s="61" t="str">
        <f t="shared" si="5"/>
        <v>1103</v>
      </c>
      <c r="F367" s="61"/>
      <c r="H367" s="61" t="s">
        <v>862</v>
      </c>
    </row>
    <row r="368" spans="1:8">
      <c r="A368" s="64" t="s">
        <v>985</v>
      </c>
      <c r="B368" s="61" t="s">
        <v>165</v>
      </c>
      <c r="C368" s="69" t="s">
        <v>573</v>
      </c>
      <c r="D368" s="70">
        <v>1</v>
      </c>
      <c r="E368" s="61" t="str">
        <f t="shared" si="5"/>
        <v>1103</v>
      </c>
      <c r="F368" s="61"/>
      <c r="H368" s="61" t="s">
        <v>862</v>
      </c>
    </row>
    <row r="369" spans="1:8">
      <c r="A369" s="64" t="s">
        <v>985</v>
      </c>
      <c r="B369" s="61" t="s">
        <v>165</v>
      </c>
      <c r="C369" s="69" t="s">
        <v>574</v>
      </c>
      <c r="D369" s="70">
        <v>1</v>
      </c>
      <c r="E369" s="61" t="str">
        <f t="shared" si="5"/>
        <v>1103</v>
      </c>
      <c r="F369" s="61"/>
      <c r="H369" s="61" t="s">
        <v>862</v>
      </c>
    </row>
    <row r="370" spans="1:8">
      <c r="A370" s="64" t="s">
        <v>985</v>
      </c>
      <c r="B370" s="61" t="s">
        <v>165</v>
      </c>
      <c r="C370" s="69" t="s">
        <v>575</v>
      </c>
      <c r="D370" s="70">
        <v>1</v>
      </c>
      <c r="E370" s="61" t="str">
        <f t="shared" si="5"/>
        <v>1103</v>
      </c>
      <c r="F370" s="61"/>
      <c r="H370" s="61" t="s">
        <v>862</v>
      </c>
    </row>
    <row r="371" spans="1:8">
      <c r="A371" s="64" t="s">
        <v>985</v>
      </c>
      <c r="B371" s="61" t="s">
        <v>165</v>
      </c>
      <c r="C371" s="69" t="s">
        <v>576</v>
      </c>
      <c r="D371" s="70">
        <v>1</v>
      </c>
      <c r="E371" s="61" t="str">
        <f t="shared" si="5"/>
        <v>1103</v>
      </c>
      <c r="F371" s="61"/>
      <c r="H371" s="61" t="s">
        <v>862</v>
      </c>
    </row>
    <row r="372" spans="1:8">
      <c r="A372" s="64" t="s">
        <v>985</v>
      </c>
      <c r="B372" s="61" t="s">
        <v>165</v>
      </c>
      <c r="C372" s="69" t="s">
        <v>577</v>
      </c>
      <c r="D372" s="70">
        <v>1</v>
      </c>
      <c r="E372" s="61" t="str">
        <f t="shared" si="5"/>
        <v>1103</v>
      </c>
      <c r="F372" s="61"/>
      <c r="H372" s="61" t="s">
        <v>862</v>
      </c>
    </row>
    <row r="373" spans="1:8">
      <c r="A373" s="64" t="s">
        <v>985</v>
      </c>
      <c r="B373" s="61" t="s">
        <v>165</v>
      </c>
      <c r="C373" s="69" t="s">
        <v>578</v>
      </c>
      <c r="D373" s="70">
        <v>1</v>
      </c>
      <c r="E373" s="61" t="str">
        <f t="shared" si="5"/>
        <v>1103</v>
      </c>
      <c r="F373" s="61"/>
      <c r="H373" s="61" t="s">
        <v>862</v>
      </c>
    </row>
    <row r="374" spans="1:8">
      <c r="A374" s="64" t="s">
        <v>985</v>
      </c>
      <c r="B374" s="61" t="s">
        <v>165</v>
      </c>
      <c r="C374" s="69" t="s">
        <v>579</v>
      </c>
      <c r="D374" s="70">
        <v>1</v>
      </c>
      <c r="E374" s="61" t="str">
        <f t="shared" si="5"/>
        <v>1103</v>
      </c>
      <c r="F374" s="61"/>
      <c r="H374" s="61" t="s">
        <v>862</v>
      </c>
    </row>
    <row r="375" spans="1:8">
      <c r="A375" s="64" t="s">
        <v>985</v>
      </c>
      <c r="B375" s="61" t="s">
        <v>165</v>
      </c>
      <c r="C375" s="69" t="s">
        <v>580</v>
      </c>
      <c r="D375" s="70">
        <v>1</v>
      </c>
      <c r="E375" s="61" t="str">
        <f t="shared" si="5"/>
        <v>1103</v>
      </c>
      <c r="F375" s="61"/>
      <c r="H375" s="61" t="s">
        <v>862</v>
      </c>
    </row>
    <row r="376" spans="1:8">
      <c r="A376" s="64" t="s">
        <v>985</v>
      </c>
      <c r="B376" s="61" t="s">
        <v>165</v>
      </c>
      <c r="C376" s="69" t="s">
        <v>1007</v>
      </c>
      <c r="D376" s="70">
        <v>1</v>
      </c>
      <c r="E376" s="61" t="str">
        <f t="shared" si="5"/>
        <v>1103</v>
      </c>
      <c r="F376" s="61"/>
      <c r="H376" s="61" t="s">
        <v>862</v>
      </c>
    </row>
    <row r="377" spans="1:8">
      <c r="A377" s="64" t="s">
        <v>985</v>
      </c>
      <c r="B377" s="61" t="s">
        <v>165</v>
      </c>
      <c r="C377" s="69" t="s">
        <v>582</v>
      </c>
      <c r="D377" s="70">
        <v>1</v>
      </c>
      <c r="E377" s="61" t="str">
        <f t="shared" si="5"/>
        <v>1103</v>
      </c>
      <c r="F377" s="61"/>
      <c r="H377" s="61" t="s">
        <v>862</v>
      </c>
    </row>
    <row r="378" spans="1:8">
      <c r="A378" s="64" t="s">
        <v>985</v>
      </c>
      <c r="B378" s="61" t="s">
        <v>165</v>
      </c>
      <c r="C378" s="69" t="s">
        <v>583</v>
      </c>
      <c r="D378" s="70">
        <v>1</v>
      </c>
      <c r="E378" s="61" t="str">
        <f t="shared" si="5"/>
        <v>1103</v>
      </c>
      <c r="F378" s="61"/>
      <c r="H378" s="61" t="s">
        <v>862</v>
      </c>
    </row>
    <row r="379" spans="1:8">
      <c r="A379" s="64" t="s">
        <v>985</v>
      </c>
      <c r="B379" s="61" t="s">
        <v>165</v>
      </c>
      <c r="C379" s="69" t="s">
        <v>584</v>
      </c>
      <c r="D379" s="70">
        <v>1</v>
      </c>
      <c r="E379" s="61" t="str">
        <f t="shared" si="5"/>
        <v>1103</v>
      </c>
      <c r="F379" s="61"/>
      <c r="H379" s="61" t="s">
        <v>862</v>
      </c>
    </row>
    <row r="380" spans="1:8">
      <c r="A380" s="64" t="s">
        <v>985</v>
      </c>
      <c r="B380" s="61" t="s">
        <v>165</v>
      </c>
      <c r="C380" s="69" t="s">
        <v>585</v>
      </c>
      <c r="D380" s="70">
        <v>1</v>
      </c>
      <c r="E380" s="61" t="str">
        <f t="shared" si="5"/>
        <v>1103</v>
      </c>
      <c r="F380" s="61"/>
      <c r="H380" s="61" t="s">
        <v>862</v>
      </c>
    </row>
    <row r="381" spans="1:8">
      <c r="A381" s="64" t="s">
        <v>985</v>
      </c>
      <c r="B381" s="61" t="s">
        <v>165</v>
      </c>
      <c r="C381" s="69" t="s">
        <v>586</v>
      </c>
      <c r="D381" s="70">
        <v>1</v>
      </c>
      <c r="E381" s="61" t="str">
        <f t="shared" si="5"/>
        <v>1103</v>
      </c>
      <c r="F381" s="61"/>
      <c r="H381" s="61" t="s">
        <v>862</v>
      </c>
    </row>
    <row r="382" spans="1:8">
      <c r="A382" s="64" t="s">
        <v>985</v>
      </c>
      <c r="B382" s="61" t="s">
        <v>165</v>
      </c>
      <c r="C382" s="69" t="s">
        <v>587</v>
      </c>
      <c r="D382" s="70">
        <v>1</v>
      </c>
      <c r="E382" s="61" t="str">
        <f t="shared" si="5"/>
        <v>1103</v>
      </c>
      <c r="F382" s="61"/>
      <c r="H382" s="61" t="s">
        <v>862</v>
      </c>
    </row>
    <row r="383" spans="1:8">
      <c r="A383" s="64" t="s">
        <v>985</v>
      </c>
      <c r="B383" s="61" t="s">
        <v>165</v>
      </c>
      <c r="C383" s="69" t="s">
        <v>588</v>
      </c>
      <c r="D383" s="70">
        <v>1</v>
      </c>
      <c r="E383" s="61" t="str">
        <f t="shared" si="5"/>
        <v>1103</v>
      </c>
      <c r="F383" s="61"/>
      <c r="H383" s="61" t="s">
        <v>862</v>
      </c>
    </row>
    <row r="384" spans="1:8">
      <c r="A384" s="64" t="s">
        <v>985</v>
      </c>
      <c r="B384" s="61" t="s">
        <v>165</v>
      </c>
      <c r="C384" s="69" t="s">
        <v>589</v>
      </c>
      <c r="D384" s="70">
        <v>1</v>
      </c>
      <c r="E384" s="61" t="str">
        <f t="shared" si="5"/>
        <v>1103</v>
      </c>
      <c r="F384" s="61"/>
      <c r="H384" s="61" t="s">
        <v>862</v>
      </c>
    </row>
    <row r="385" spans="1:8">
      <c r="A385" s="64" t="s">
        <v>985</v>
      </c>
      <c r="B385" s="61" t="s">
        <v>165</v>
      </c>
      <c r="C385" s="69" t="s">
        <v>590</v>
      </c>
      <c r="D385" s="70">
        <v>1</v>
      </c>
      <c r="E385" s="61" t="str">
        <f t="shared" si="5"/>
        <v>1103</v>
      </c>
      <c r="F385" s="61"/>
      <c r="H385" s="61" t="s">
        <v>862</v>
      </c>
    </row>
    <row r="386" spans="1:8">
      <c r="A386" s="64" t="s">
        <v>985</v>
      </c>
      <c r="B386" s="61" t="s">
        <v>165</v>
      </c>
      <c r="C386" s="69" t="s">
        <v>591</v>
      </c>
      <c r="D386" s="70">
        <v>1</v>
      </c>
      <c r="E386" s="61" t="str">
        <f t="shared" ref="E386:E449" si="6">VLOOKUP(H386,$J$2:$M$12,4,0)</f>
        <v>1103</v>
      </c>
      <c r="F386" s="61"/>
      <c r="H386" s="61" t="s">
        <v>862</v>
      </c>
    </row>
    <row r="387" spans="1:8">
      <c r="A387" s="64" t="s">
        <v>985</v>
      </c>
      <c r="B387" s="61" t="s">
        <v>165</v>
      </c>
      <c r="C387" s="69" t="s">
        <v>592</v>
      </c>
      <c r="D387" s="70">
        <v>1</v>
      </c>
      <c r="E387" s="61" t="str">
        <f t="shared" si="6"/>
        <v>1103</v>
      </c>
      <c r="F387" s="61"/>
      <c r="H387" s="61" t="s">
        <v>862</v>
      </c>
    </row>
    <row r="388" spans="1:8">
      <c r="A388" s="64" t="s">
        <v>985</v>
      </c>
      <c r="B388" s="61" t="s">
        <v>165</v>
      </c>
      <c r="C388" s="69" t="s">
        <v>593</v>
      </c>
      <c r="D388" s="70">
        <v>1</v>
      </c>
      <c r="E388" s="61" t="str">
        <f t="shared" si="6"/>
        <v>1103</v>
      </c>
      <c r="F388" s="61"/>
      <c r="H388" s="61" t="s">
        <v>862</v>
      </c>
    </row>
    <row r="389" spans="1:8">
      <c r="A389" s="64" t="s">
        <v>985</v>
      </c>
      <c r="B389" s="61" t="s">
        <v>165</v>
      </c>
      <c r="C389" s="69" t="s">
        <v>594</v>
      </c>
      <c r="D389" s="70">
        <v>1</v>
      </c>
      <c r="E389" s="61" t="str">
        <f t="shared" si="6"/>
        <v>1103</v>
      </c>
      <c r="F389" s="61"/>
      <c r="H389" s="61" t="s">
        <v>862</v>
      </c>
    </row>
    <row r="390" spans="1:8">
      <c r="A390" s="64" t="s">
        <v>985</v>
      </c>
      <c r="B390" s="61" t="s">
        <v>165</v>
      </c>
      <c r="C390" s="69" t="s">
        <v>595</v>
      </c>
      <c r="D390" s="70">
        <v>1</v>
      </c>
      <c r="E390" s="61" t="str">
        <f t="shared" si="6"/>
        <v>1103</v>
      </c>
      <c r="F390" s="61"/>
      <c r="H390" s="61" t="s">
        <v>862</v>
      </c>
    </row>
    <row r="391" spans="1:8">
      <c r="A391" s="64" t="s">
        <v>985</v>
      </c>
      <c r="B391" s="61" t="s">
        <v>165</v>
      </c>
      <c r="C391" s="69" t="s">
        <v>596</v>
      </c>
      <c r="D391" s="70">
        <v>1</v>
      </c>
      <c r="E391" s="61" t="str">
        <f t="shared" si="6"/>
        <v>1103</v>
      </c>
      <c r="F391" s="61"/>
      <c r="H391" s="61" t="s">
        <v>862</v>
      </c>
    </row>
    <row r="392" spans="1:8">
      <c r="A392" s="64" t="s">
        <v>985</v>
      </c>
      <c r="B392" s="61" t="s">
        <v>165</v>
      </c>
      <c r="C392" s="69" t="s">
        <v>597</v>
      </c>
      <c r="D392" s="70">
        <v>1</v>
      </c>
      <c r="E392" s="61" t="str">
        <f t="shared" si="6"/>
        <v>1103</v>
      </c>
      <c r="F392" s="61"/>
      <c r="H392" s="61" t="s">
        <v>862</v>
      </c>
    </row>
    <row r="393" spans="1:8">
      <c r="A393" s="64" t="s">
        <v>985</v>
      </c>
      <c r="B393" s="61" t="s">
        <v>165</v>
      </c>
      <c r="C393" s="69" t="s">
        <v>598</v>
      </c>
      <c r="D393" s="70">
        <v>1</v>
      </c>
      <c r="E393" s="61" t="str">
        <f t="shared" si="6"/>
        <v>1103</v>
      </c>
      <c r="F393" s="61"/>
      <c r="H393" s="61" t="s">
        <v>862</v>
      </c>
    </row>
    <row r="394" spans="1:8">
      <c r="A394" s="64" t="s">
        <v>985</v>
      </c>
      <c r="B394" s="61" t="s">
        <v>165</v>
      </c>
      <c r="C394" s="69" t="s">
        <v>599</v>
      </c>
      <c r="D394" s="70">
        <v>1</v>
      </c>
      <c r="E394" s="61" t="str">
        <f t="shared" si="6"/>
        <v>1103</v>
      </c>
      <c r="F394" s="61"/>
      <c r="H394" s="61" t="s">
        <v>862</v>
      </c>
    </row>
    <row r="395" spans="1:8">
      <c r="A395" s="64" t="s">
        <v>985</v>
      </c>
      <c r="B395" s="61" t="s">
        <v>165</v>
      </c>
      <c r="C395" s="69" t="s">
        <v>600</v>
      </c>
      <c r="D395" s="70">
        <v>1</v>
      </c>
      <c r="E395" s="61" t="str">
        <f t="shared" si="6"/>
        <v>1103</v>
      </c>
      <c r="F395" s="61"/>
      <c r="H395" s="61" t="s">
        <v>862</v>
      </c>
    </row>
    <row r="396" spans="1:8">
      <c r="A396" s="64" t="s">
        <v>985</v>
      </c>
      <c r="B396" s="61" t="s">
        <v>165</v>
      </c>
      <c r="C396" s="69" t="s">
        <v>601</v>
      </c>
      <c r="D396" s="70">
        <v>1</v>
      </c>
      <c r="E396" s="61" t="str">
        <f t="shared" si="6"/>
        <v>1103</v>
      </c>
      <c r="F396" s="61"/>
      <c r="H396" s="61" t="s">
        <v>862</v>
      </c>
    </row>
    <row r="397" spans="1:8">
      <c r="A397" s="64" t="s">
        <v>985</v>
      </c>
      <c r="B397" s="61" t="s">
        <v>165</v>
      </c>
      <c r="C397" s="69" t="s">
        <v>602</v>
      </c>
      <c r="D397" s="70">
        <v>1</v>
      </c>
      <c r="E397" s="61" t="str">
        <f t="shared" si="6"/>
        <v>1103</v>
      </c>
      <c r="F397" s="61"/>
      <c r="H397" s="61" t="s">
        <v>862</v>
      </c>
    </row>
    <row r="398" spans="1:8">
      <c r="A398" s="64" t="s">
        <v>985</v>
      </c>
      <c r="B398" s="61" t="s">
        <v>165</v>
      </c>
      <c r="C398" s="69" t="s">
        <v>603</v>
      </c>
      <c r="D398" s="70">
        <v>1</v>
      </c>
      <c r="E398" s="61" t="str">
        <f t="shared" si="6"/>
        <v>1103</v>
      </c>
      <c r="F398" s="61"/>
      <c r="H398" s="61" t="s">
        <v>862</v>
      </c>
    </row>
    <row r="399" spans="1:8">
      <c r="A399" s="64" t="s">
        <v>985</v>
      </c>
      <c r="B399" s="61" t="s">
        <v>165</v>
      </c>
      <c r="C399" s="69" t="s">
        <v>604</v>
      </c>
      <c r="D399" s="70">
        <v>1</v>
      </c>
      <c r="E399" s="61" t="str">
        <f t="shared" si="6"/>
        <v>1103</v>
      </c>
      <c r="F399" s="61"/>
      <c r="H399" s="61" t="s">
        <v>862</v>
      </c>
    </row>
    <row r="400" spans="1:8">
      <c r="A400" s="64" t="s">
        <v>985</v>
      </c>
      <c r="B400" s="61" t="s">
        <v>165</v>
      </c>
      <c r="C400" s="69" t="s">
        <v>605</v>
      </c>
      <c r="D400" s="70">
        <v>1</v>
      </c>
      <c r="E400" s="61" t="str">
        <f t="shared" si="6"/>
        <v>1103</v>
      </c>
      <c r="F400" s="61"/>
      <c r="H400" s="61" t="s">
        <v>862</v>
      </c>
    </row>
    <row r="401" spans="1:8">
      <c r="A401" s="64" t="s">
        <v>985</v>
      </c>
      <c r="B401" s="61" t="s">
        <v>165</v>
      </c>
      <c r="C401" s="69" t="s">
        <v>606</v>
      </c>
      <c r="D401" s="70">
        <v>1</v>
      </c>
      <c r="E401" s="61" t="str">
        <f t="shared" si="6"/>
        <v>1103</v>
      </c>
      <c r="F401" s="61"/>
      <c r="H401" s="61" t="s">
        <v>862</v>
      </c>
    </row>
    <row r="402" spans="1:8">
      <c r="A402" s="64" t="s">
        <v>985</v>
      </c>
      <c r="B402" s="61" t="s">
        <v>165</v>
      </c>
      <c r="C402" s="69" t="s">
        <v>607</v>
      </c>
      <c r="D402" s="70">
        <v>1</v>
      </c>
      <c r="E402" s="61" t="str">
        <f t="shared" si="6"/>
        <v>1103</v>
      </c>
      <c r="F402" s="61"/>
      <c r="H402" s="61" t="s">
        <v>862</v>
      </c>
    </row>
    <row r="403" spans="1:8">
      <c r="A403" s="64" t="s">
        <v>985</v>
      </c>
      <c r="B403" s="61" t="s">
        <v>165</v>
      </c>
      <c r="C403" s="69" t="s">
        <v>608</v>
      </c>
      <c r="D403" s="70">
        <v>1</v>
      </c>
      <c r="E403" s="61" t="str">
        <f t="shared" si="6"/>
        <v>1103</v>
      </c>
      <c r="F403" s="61"/>
      <c r="H403" s="61" t="s">
        <v>862</v>
      </c>
    </row>
    <row r="404" spans="1:8">
      <c r="A404" s="64" t="s">
        <v>985</v>
      </c>
      <c r="B404" s="61" t="s">
        <v>165</v>
      </c>
      <c r="C404" s="69" t="s">
        <v>609</v>
      </c>
      <c r="D404" s="70">
        <v>1</v>
      </c>
      <c r="E404" s="61" t="str">
        <f t="shared" si="6"/>
        <v>1103</v>
      </c>
      <c r="F404" s="61"/>
      <c r="H404" s="61" t="s">
        <v>862</v>
      </c>
    </row>
    <row r="405" spans="1:8">
      <c r="A405" s="64" t="s">
        <v>985</v>
      </c>
      <c r="B405" s="61" t="s">
        <v>165</v>
      </c>
      <c r="C405" s="69" t="s">
        <v>610</v>
      </c>
      <c r="D405" s="70">
        <v>1</v>
      </c>
      <c r="E405" s="61" t="str">
        <f t="shared" si="6"/>
        <v>1103</v>
      </c>
      <c r="F405" s="61"/>
      <c r="H405" s="61" t="s">
        <v>862</v>
      </c>
    </row>
    <row r="406" spans="1:8">
      <c r="A406" s="64" t="s">
        <v>985</v>
      </c>
      <c r="B406" s="61" t="s">
        <v>165</v>
      </c>
      <c r="C406" s="69" t="s">
        <v>611</v>
      </c>
      <c r="D406" s="70">
        <v>1</v>
      </c>
      <c r="E406" s="61" t="str">
        <f t="shared" si="6"/>
        <v>1103</v>
      </c>
      <c r="F406" s="61"/>
      <c r="H406" s="61" t="s">
        <v>862</v>
      </c>
    </row>
    <row r="407" spans="1:8">
      <c r="A407" s="64" t="s">
        <v>985</v>
      </c>
      <c r="B407" s="61" t="s">
        <v>165</v>
      </c>
      <c r="C407" s="69" t="s">
        <v>612</v>
      </c>
      <c r="D407" s="70">
        <v>1</v>
      </c>
      <c r="E407" s="61" t="str">
        <f t="shared" si="6"/>
        <v>1103</v>
      </c>
      <c r="F407" s="61"/>
      <c r="H407" s="61" t="s">
        <v>862</v>
      </c>
    </row>
    <row r="408" spans="1:8">
      <c r="A408" s="64" t="s">
        <v>985</v>
      </c>
      <c r="B408" s="61" t="s">
        <v>165</v>
      </c>
      <c r="C408" s="69" t="s">
        <v>613</v>
      </c>
      <c r="D408" s="70">
        <v>1</v>
      </c>
      <c r="E408" s="61" t="str">
        <f t="shared" si="6"/>
        <v>1103</v>
      </c>
      <c r="F408" s="61"/>
      <c r="H408" s="61" t="s">
        <v>862</v>
      </c>
    </row>
    <row r="409" spans="1:8">
      <c r="A409" s="64" t="s">
        <v>985</v>
      </c>
      <c r="B409" s="61" t="s">
        <v>165</v>
      </c>
      <c r="C409" s="69" t="s">
        <v>614</v>
      </c>
      <c r="D409" s="70">
        <v>1</v>
      </c>
      <c r="E409" s="61" t="str">
        <f t="shared" si="6"/>
        <v>1103</v>
      </c>
      <c r="F409" s="61"/>
      <c r="H409" s="61" t="s">
        <v>862</v>
      </c>
    </row>
    <row r="410" spans="1:8">
      <c r="A410" s="64" t="s">
        <v>985</v>
      </c>
      <c r="B410" s="61" t="s">
        <v>165</v>
      </c>
      <c r="C410" s="69" t="s">
        <v>615</v>
      </c>
      <c r="D410" s="70">
        <v>1</v>
      </c>
      <c r="E410" s="61" t="str">
        <f t="shared" si="6"/>
        <v>1103</v>
      </c>
      <c r="F410" s="61"/>
      <c r="H410" s="61" t="s">
        <v>862</v>
      </c>
    </row>
    <row r="411" spans="1:8">
      <c r="A411" s="64" t="s">
        <v>985</v>
      </c>
      <c r="B411" s="61" t="s">
        <v>165</v>
      </c>
      <c r="C411" s="69" t="s">
        <v>616</v>
      </c>
      <c r="D411" s="70">
        <v>1</v>
      </c>
      <c r="E411" s="61" t="str">
        <f t="shared" si="6"/>
        <v>1103</v>
      </c>
      <c r="F411" s="61"/>
      <c r="H411" s="61" t="s">
        <v>862</v>
      </c>
    </row>
    <row r="412" spans="1:8">
      <c r="A412" s="64" t="s">
        <v>985</v>
      </c>
      <c r="B412" s="61" t="s">
        <v>165</v>
      </c>
      <c r="C412" s="69" t="s">
        <v>617</v>
      </c>
      <c r="D412" s="70">
        <v>1</v>
      </c>
      <c r="E412" s="61" t="str">
        <f t="shared" si="6"/>
        <v>1103</v>
      </c>
      <c r="F412" s="61"/>
      <c r="H412" s="61" t="s">
        <v>862</v>
      </c>
    </row>
    <row r="413" spans="1:8">
      <c r="A413" s="64" t="s">
        <v>985</v>
      </c>
      <c r="B413" s="61" t="s">
        <v>165</v>
      </c>
      <c r="C413" s="64" t="s">
        <v>1008</v>
      </c>
      <c r="D413" s="61">
        <v>1</v>
      </c>
      <c r="E413" s="61" t="str">
        <f t="shared" si="6"/>
        <v>NA</v>
      </c>
      <c r="F413" s="61"/>
      <c r="H413" s="61" t="s">
        <v>901</v>
      </c>
    </row>
    <row r="414" spans="1:8">
      <c r="A414" s="64" t="s">
        <v>985</v>
      </c>
      <c r="B414" s="61" t="s">
        <v>165</v>
      </c>
      <c r="C414" s="64" t="s">
        <v>1009</v>
      </c>
      <c r="D414" s="61">
        <v>1</v>
      </c>
      <c r="E414" s="61" t="str">
        <f t="shared" si="6"/>
        <v>NA</v>
      </c>
      <c r="F414" s="61"/>
      <c r="H414" s="61" t="s">
        <v>901</v>
      </c>
    </row>
    <row r="415" spans="1:8">
      <c r="A415" s="64" t="s">
        <v>985</v>
      </c>
      <c r="B415" s="61" t="s">
        <v>165</v>
      </c>
      <c r="C415" s="64" t="s">
        <v>1010</v>
      </c>
      <c r="D415" s="61">
        <v>1</v>
      </c>
      <c r="E415" s="61" t="str">
        <f t="shared" si="6"/>
        <v>NA</v>
      </c>
      <c r="F415" s="61"/>
      <c r="H415" s="61" t="s">
        <v>901</v>
      </c>
    </row>
    <row r="416" spans="1:8">
      <c r="A416" s="64" t="s">
        <v>985</v>
      </c>
      <c r="B416" s="61" t="s">
        <v>165</v>
      </c>
      <c r="C416" s="64" t="s">
        <v>1011</v>
      </c>
      <c r="D416" s="61">
        <v>1</v>
      </c>
      <c r="E416" s="61" t="str">
        <f t="shared" si="6"/>
        <v>NA</v>
      </c>
      <c r="F416" s="61"/>
      <c r="H416" s="61" t="s">
        <v>901</v>
      </c>
    </row>
    <row r="417" spans="1:8">
      <c r="A417" s="66" t="s">
        <v>985</v>
      </c>
      <c r="B417" s="61" t="s">
        <v>165</v>
      </c>
      <c r="C417" s="66" t="s">
        <v>1012</v>
      </c>
      <c r="D417" s="67">
        <v>1</v>
      </c>
      <c r="E417" s="61" t="str">
        <f t="shared" si="6"/>
        <v>1103</v>
      </c>
      <c r="F417" s="67" t="s">
        <v>967</v>
      </c>
      <c r="H417" s="67" t="s">
        <v>862</v>
      </c>
    </row>
    <row r="418" spans="1:8">
      <c r="A418" s="61" t="s">
        <v>985</v>
      </c>
      <c r="B418" s="61" t="s">
        <v>165</v>
      </c>
      <c r="C418" s="69" t="s">
        <v>1013</v>
      </c>
      <c r="D418" s="70">
        <v>1</v>
      </c>
      <c r="E418" s="61" t="str">
        <f t="shared" si="6"/>
        <v>1103</v>
      </c>
      <c r="F418" s="61" t="s">
        <v>1014</v>
      </c>
      <c r="H418" s="61" t="s">
        <v>862</v>
      </c>
    </row>
    <row r="419" spans="1:8">
      <c r="A419" s="61" t="s">
        <v>985</v>
      </c>
      <c r="B419" s="61" t="s">
        <v>165</v>
      </c>
      <c r="C419" s="69" t="s">
        <v>624</v>
      </c>
      <c r="D419" s="70">
        <v>1</v>
      </c>
      <c r="E419" s="61" t="str">
        <f t="shared" si="6"/>
        <v>1103</v>
      </c>
      <c r="F419" s="61" t="s">
        <v>1014</v>
      </c>
      <c r="H419" s="61" t="s">
        <v>862</v>
      </c>
    </row>
    <row r="420" spans="1:8">
      <c r="A420" s="61" t="s">
        <v>985</v>
      </c>
      <c r="B420" s="61" t="s">
        <v>165</v>
      </c>
      <c r="C420" s="69" t="s">
        <v>625</v>
      </c>
      <c r="D420" s="70">
        <v>1</v>
      </c>
      <c r="E420" s="61" t="str">
        <f t="shared" si="6"/>
        <v>1103</v>
      </c>
      <c r="F420" s="61" t="s">
        <v>1014</v>
      </c>
      <c r="H420" s="61" t="s">
        <v>862</v>
      </c>
    </row>
    <row r="421" spans="1:8">
      <c r="A421" s="61" t="s">
        <v>985</v>
      </c>
      <c r="B421" s="61" t="s">
        <v>165</v>
      </c>
      <c r="C421" s="69" t="s">
        <v>626</v>
      </c>
      <c r="D421" s="70">
        <v>1</v>
      </c>
      <c r="E421" s="61" t="str">
        <f t="shared" si="6"/>
        <v>1103</v>
      </c>
      <c r="F421" s="61" t="s">
        <v>1014</v>
      </c>
      <c r="H421" s="61" t="s">
        <v>862</v>
      </c>
    </row>
    <row r="422" spans="1:8">
      <c r="A422" s="61" t="s">
        <v>985</v>
      </c>
      <c r="B422" s="61" t="s">
        <v>165</v>
      </c>
      <c r="C422" s="69" t="s">
        <v>627</v>
      </c>
      <c r="D422" s="70">
        <v>1</v>
      </c>
      <c r="E422" s="61" t="str">
        <f t="shared" si="6"/>
        <v>1103</v>
      </c>
      <c r="F422" s="61" t="s">
        <v>1014</v>
      </c>
      <c r="H422" s="61" t="s">
        <v>862</v>
      </c>
    </row>
    <row r="423" spans="1:8">
      <c r="A423" s="61" t="s">
        <v>985</v>
      </c>
      <c r="B423" s="61" t="s">
        <v>165</v>
      </c>
      <c r="C423" s="69" t="s">
        <v>628</v>
      </c>
      <c r="D423" s="70">
        <v>1</v>
      </c>
      <c r="E423" s="61" t="str">
        <f t="shared" si="6"/>
        <v>1103</v>
      </c>
      <c r="F423" s="61" t="s">
        <v>1014</v>
      </c>
      <c r="H423" s="61" t="s">
        <v>862</v>
      </c>
    </row>
    <row r="424" spans="1:8">
      <c r="A424" s="61" t="s">
        <v>985</v>
      </c>
      <c r="B424" s="61" t="s">
        <v>165</v>
      </c>
      <c r="C424" s="69" t="s">
        <v>629</v>
      </c>
      <c r="D424" s="70">
        <v>1</v>
      </c>
      <c r="E424" s="61" t="str">
        <f t="shared" si="6"/>
        <v>1103</v>
      </c>
      <c r="F424" s="61" t="s">
        <v>1014</v>
      </c>
      <c r="H424" s="61" t="s">
        <v>862</v>
      </c>
    </row>
    <row r="425" spans="1:8">
      <c r="A425" s="61" t="s">
        <v>985</v>
      </c>
      <c r="B425" s="61" t="s">
        <v>165</v>
      </c>
      <c r="C425" s="69" t="s">
        <v>630</v>
      </c>
      <c r="D425" s="70">
        <v>1</v>
      </c>
      <c r="E425" s="61" t="str">
        <f t="shared" si="6"/>
        <v>1103</v>
      </c>
      <c r="F425" s="61" t="s">
        <v>1014</v>
      </c>
      <c r="H425" s="61" t="s">
        <v>862</v>
      </c>
    </row>
    <row r="426" spans="1:8">
      <c r="A426" s="61" t="s">
        <v>985</v>
      </c>
      <c r="B426" s="61" t="s">
        <v>165</v>
      </c>
      <c r="C426" s="69" t="s">
        <v>631</v>
      </c>
      <c r="D426" s="70">
        <v>1</v>
      </c>
      <c r="E426" s="61" t="str">
        <f t="shared" si="6"/>
        <v>1103</v>
      </c>
      <c r="F426" s="61" t="s">
        <v>1014</v>
      </c>
      <c r="H426" s="61" t="s">
        <v>862</v>
      </c>
    </row>
    <row r="427" spans="1:8">
      <c r="A427" s="61" t="s">
        <v>985</v>
      </c>
      <c r="B427" s="61" t="s">
        <v>165</v>
      </c>
      <c r="C427" s="69" t="s">
        <v>632</v>
      </c>
      <c r="D427" s="70">
        <v>1</v>
      </c>
      <c r="E427" s="61" t="str">
        <f t="shared" si="6"/>
        <v>1103</v>
      </c>
      <c r="F427" s="61" t="s">
        <v>1014</v>
      </c>
      <c r="H427" s="61" t="s">
        <v>862</v>
      </c>
    </row>
    <row r="428" spans="1:8">
      <c r="A428" s="61" t="s">
        <v>985</v>
      </c>
      <c r="B428" s="61" t="s">
        <v>165</v>
      </c>
      <c r="C428" s="69" t="s">
        <v>633</v>
      </c>
      <c r="D428" s="70">
        <v>1</v>
      </c>
      <c r="E428" s="61" t="str">
        <f t="shared" si="6"/>
        <v>1103</v>
      </c>
      <c r="F428" s="61" t="s">
        <v>1014</v>
      </c>
      <c r="H428" s="61" t="s">
        <v>862</v>
      </c>
    </row>
    <row r="429" spans="1:8">
      <c r="A429" s="61" t="s">
        <v>985</v>
      </c>
      <c r="B429" s="61" t="s">
        <v>165</v>
      </c>
      <c r="C429" s="69" t="s">
        <v>634</v>
      </c>
      <c r="D429" s="70">
        <v>1</v>
      </c>
      <c r="E429" s="61" t="str">
        <f t="shared" si="6"/>
        <v>1103</v>
      </c>
      <c r="F429" s="61" t="s">
        <v>1014</v>
      </c>
      <c r="H429" s="61" t="s">
        <v>862</v>
      </c>
    </row>
    <row r="430" spans="1:8">
      <c r="A430" s="61" t="s">
        <v>985</v>
      </c>
      <c r="B430" s="61" t="s">
        <v>165</v>
      </c>
      <c r="C430" s="69" t="s">
        <v>635</v>
      </c>
      <c r="D430" s="70">
        <v>1</v>
      </c>
      <c r="E430" s="61" t="str">
        <f t="shared" si="6"/>
        <v>1103</v>
      </c>
      <c r="F430" s="61" t="s">
        <v>1014</v>
      </c>
      <c r="H430" s="61" t="s">
        <v>862</v>
      </c>
    </row>
    <row r="431" spans="1:8">
      <c r="A431" s="61" t="s">
        <v>985</v>
      </c>
      <c r="B431" s="61" t="s">
        <v>165</v>
      </c>
      <c r="C431" s="69" t="s">
        <v>636</v>
      </c>
      <c r="D431" s="70">
        <v>1</v>
      </c>
      <c r="E431" s="61" t="str">
        <f t="shared" si="6"/>
        <v>1103</v>
      </c>
      <c r="F431" s="61" t="s">
        <v>1014</v>
      </c>
      <c r="H431" s="61" t="s">
        <v>862</v>
      </c>
    </row>
    <row r="432" spans="1:8">
      <c r="A432" s="61" t="s">
        <v>985</v>
      </c>
      <c r="B432" s="61" t="s">
        <v>165</v>
      </c>
      <c r="C432" s="69" t="s">
        <v>637</v>
      </c>
      <c r="D432" s="70">
        <v>1</v>
      </c>
      <c r="E432" s="61" t="str">
        <f t="shared" si="6"/>
        <v>1103</v>
      </c>
      <c r="F432" s="61" t="s">
        <v>1014</v>
      </c>
      <c r="H432" s="61" t="s">
        <v>862</v>
      </c>
    </row>
    <row r="433" spans="1:8">
      <c r="A433" s="61" t="s">
        <v>985</v>
      </c>
      <c r="B433" s="61" t="s">
        <v>165</v>
      </c>
      <c r="C433" s="69" t="s">
        <v>638</v>
      </c>
      <c r="D433" s="70">
        <v>1</v>
      </c>
      <c r="E433" s="61" t="str">
        <f t="shared" si="6"/>
        <v>1103</v>
      </c>
      <c r="F433" s="61" t="s">
        <v>1014</v>
      </c>
      <c r="H433" s="61" t="s">
        <v>862</v>
      </c>
    </row>
    <row r="434" spans="1:8">
      <c r="A434" s="61" t="s">
        <v>985</v>
      </c>
      <c r="B434" s="61" t="s">
        <v>165</v>
      </c>
      <c r="C434" s="69" t="s">
        <v>639</v>
      </c>
      <c r="D434" s="70">
        <v>1</v>
      </c>
      <c r="E434" s="61" t="str">
        <f t="shared" si="6"/>
        <v>1103</v>
      </c>
      <c r="F434" s="61" t="s">
        <v>1014</v>
      </c>
      <c r="H434" s="61" t="s">
        <v>862</v>
      </c>
    </row>
    <row r="435" spans="1:8">
      <c r="A435" s="61" t="s">
        <v>985</v>
      </c>
      <c r="B435" s="61" t="s">
        <v>165</v>
      </c>
      <c r="C435" s="69" t="s">
        <v>640</v>
      </c>
      <c r="D435" s="70">
        <v>1</v>
      </c>
      <c r="E435" s="61" t="str">
        <f t="shared" si="6"/>
        <v>1103</v>
      </c>
      <c r="F435" s="61" t="s">
        <v>1014</v>
      </c>
      <c r="H435" s="61" t="s">
        <v>862</v>
      </c>
    </row>
    <row r="436" spans="1:8">
      <c r="A436" s="61" t="s">
        <v>985</v>
      </c>
      <c r="B436" s="61" t="s">
        <v>165</v>
      </c>
      <c r="C436" s="69" t="s">
        <v>641</v>
      </c>
      <c r="D436" s="70">
        <v>1</v>
      </c>
      <c r="E436" s="61" t="str">
        <f t="shared" si="6"/>
        <v>1103</v>
      </c>
      <c r="F436" s="61" t="s">
        <v>1014</v>
      </c>
      <c r="H436" s="61" t="s">
        <v>862</v>
      </c>
    </row>
    <row r="437" spans="1:8">
      <c r="A437" s="61" t="s">
        <v>985</v>
      </c>
      <c r="B437" s="61" t="s">
        <v>165</v>
      </c>
      <c r="C437" s="69" t="s">
        <v>642</v>
      </c>
      <c r="D437" s="70">
        <v>1</v>
      </c>
      <c r="E437" s="61" t="str">
        <f t="shared" si="6"/>
        <v>1103</v>
      </c>
      <c r="F437" s="61" t="s">
        <v>1014</v>
      </c>
      <c r="H437" s="61" t="s">
        <v>862</v>
      </c>
    </row>
    <row r="438" spans="1:8">
      <c r="A438" s="61" t="s">
        <v>985</v>
      </c>
      <c r="B438" s="61" t="s">
        <v>165</v>
      </c>
      <c r="C438" s="69" t="s">
        <v>643</v>
      </c>
      <c r="D438" s="70">
        <v>1</v>
      </c>
      <c r="E438" s="61" t="str">
        <f t="shared" si="6"/>
        <v>1103</v>
      </c>
      <c r="F438" s="61" t="s">
        <v>1014</v>
      </c>
      <c r="H438" s="61" t="s">
        <v>862</v>
      </c>
    </row>
    <row r="439" spans="1:8">
      <c r="A439" s="61" t="s">
        <v>985</v>
      </c>
      <c r="B439" s="61" t="s">
        <v>165</v>
      </c>
      <c r="C439" s="69" t="s">
        <v>644</v>
      </c>
      <c r="D439" s="70">
        <v>1</v>
      </c>
      <c r="E439" s="61" t="str">
        <f t="shared" si="6"/>
        <v>1103</v>
      </c>
      <c r="F439" s="61" t="s">
        <v>1014</v>
      </c>
      <c r="H439" s="61" t="s">
        <v>862</v>
      </c>
    </row>
    <row r="440" spans="1:8">
      <c r="A440" s="61" t="s">
        <v>985</v>
      </c>
      <c r="B440" s="61" t="s">
        <v>165</v>
      </c>
      <c r="C440" s="69" t="s">
        <v>645</v>
      </c>
      <c r="D440" s="70">
        <v>1</v>
      </c>
      <c r="E440" s="61" t="str">
        <f t="shared" si="6"/>
        <v>1103</v>
      </c>
      <c r="F440" s="61" t="s">
        <v>1014</v>
      </c>
      <c r="H440" s="61" t="s">
        <v>862</v>
      </c>
    </row>
    <row r="441" spans="1:8">
      <c r="A441" s="61" t="s">
        <v>985</v>
      </c>
      <c r="B441" s="61" t="s">
        <v>165</v>
      </c>
      <c r="C441" s="69" t="s">
        <v>646</v>
      </c>
      <c r="D441" s="70">
        <v>1</v>
      </c>
      <c r="E441" s="61" t="str">
        <f t="shared" si="6"/>
        <v>1103</v>
      </c>
      <c r="F441" s="61" t="s">
        <v>1014</v>
      </c>
      <c r="H441" s="61" t="s">
        <v>862</v>
      </c>
    </row>
    <row r="442" spans="1:8">
      <c r="A442" s="61" t="s">
        <v>985</v>
      </c>
      <c r="B442" s="61" t="s">
        <v>165</v>
      </c>
      <c r="C442" s="69" t="s">
        <v>647</v>
      </c>
      <c r="D442" s="70">
        <v>1</v>
      </c>
      <c r="E442" s="61" t="str">
        <f t="shared" si="6"/>
        <v>1103</v>
      </c>
      <c r="F442" s="61" t="s">
        <v>1014</v>
      </c>
      <c r="H442" s="61" t="s">
        <v>862</v>
      </c>
    </row>
    <row r="443" spans="1:8">
      <c r="A443" s="61" t="s">
        <v>23</v>
      </c>
      <c r="B443" s="61" t="s">
        <v>165</v>
      </c>
      <c r="C443" s="61" t="s">
        <v>1015</v>
      </c>
      <c r="D443" s="61">
        <v>1</v>
      </c>
      <c r="E443" s="61" t="str">
        <f t="shared" si="6"/>
        <v>1103</v>
      </c>
      <c r="F443" s="61"/>
      <c r="H443" s="61" t="s">
        <v>862</v>
      </c>
    </row>
    <row r="444" spans="1:8">
      <c r="A444" s="61" t="s">
        <v>23</v>
      </c>
      <c r="B444" s="61" t="s">
        <v>165</v>
      </c>
      <c r="C444" s="61" t="s">
        <v>1016</v>
      </c>
      <c r="D444" s="61">
        <v>1</v>
      </c>
      <c r="E444" s="61" t="str">
        <f t="shared" si="6"/>
        <v>1103</v>
      </c>
      <c r="F444" s="61"/>
      <c r="H444" s="61" t="s">
        <v>862</v>
      </c>
    </row>
    <row r="445" spans="1:8">
      <c r="A445" s="61" t="s">
        <v>23</v>
      </c>
      <c r="B445" s="61" t="s">
        <v>165</v>
      </c>
      <c r="C445" s="61" t="s">
        <v>1017</v>
      </c>
      <c r="D445" s="61">
        <v>1</v>
      </c>
      <c r="E445" s="61" t="str">
        <f t="shared" si="6"/>
        <v>1103</v>
      </c>
      <c r="F445" s="61"/>
      <c r="H445" s="61" t="s">
        <v>862</v>
      </c>
    </row>
    <row r="446" spans="1:8" s="74" customFormat="1">
      <c r="A446" s="73" t="s">
        <v>933</v>
      </c>
      <c r="B446" s="73" t="s">
        <v>168</v>
      </c>
      <c r="C446" s="73" t="s">
        <v>1018</v>
      </c>
      <c r="D446" s="81">
        <v>1</v>
      </c>
      <c r="E446" s="73" t="str">
        <f t="shared" si="6"/>
        <v>1103</v>
      </c>
      <c r="F446" s="73" t="s">
        <v>1019</v>
      </c>
      <c r="H446" s="73" t="s">
        <v>862</v>
      </c>
    </row>
    <row r="447" spans="1:8" s="74" customFormat="1">
      <c r="A447" s="73" t="s">
        <v>933</v>
      </c>
      <c r="B447" s="73" t="s">
        <v>168</v>
      </c>
      <c r="C447" s="73" t="s">
        <v>652</v>
      </c>
      <c r="D447" s="81">
        <v>1</v>
      </c>
      <c r="E447" s="73" t="str">
        <f t="shared" si="6"/>
        <v>1103</v>
      </c>
      <c r="F447" s="73" t="s">
        <v>1019</v>
      </c>
      <c r="H447" s="73" t="s">
        <v>862</v>
      </c>
    </row>
    <row r="448" spans="1:8" s="74" customFormat="1">
      <c r="A448" s="73" t="s">
        <v>933</v>
      </c>
      <c r="B448" s="73" t="s">
        <v>168</v>
      </c>
      <c r="C448" s="73" t="s">
        <v>653</v>
      </c>
      <c r="D448" s="81">
        <v>1</v>
      </c>
      <c r="E448" s="73" t="str">
        <f t="shared" si="6"/>
        <v>1103</v>
      </c>
      <c r="F448" s="73" t="s">
        <v>1019</v>
      </c>
      <c r="H448" s="73" t="s">
        <v>862</v>
      </c>
    </row>
    <row r="449" spans="1:8" s="74" customFormat="1">
      <c r="A449" s="73" t="s">
        <v>933</v>
      </c>
      <c r="B449" s="73" t="s">
        <v>168</v>
      </c>
      <c r="C449" s="73" t="s">
        <v>654</v>
      </c>
      <c r="D449" s="81">
        <v>1</v>
      </c>
      <c r="E449" s="73" t="str">
        <f t="shared" si="6"/>
        <v>1103</v>
      </c>
      <c r="F449" s="73" t="s">
        <v>1019</v>
      </c>
      <c r="H449" s="73" t="s">
        <v>862</v>
      </c>
    </row>
    <row r="450" spans="1:8" s="74" customFormat="1">
      <c r="A450" s="73" t="s">
        <v>933</v>
      </c>
      <c r="B450" s="73" t="s">
        <v>168</v>
      </c>
      <c r="C450" s="73" t="s">
        <v>655</v>
      </c>
      <c r="D450" s="81">
        <v>1</v>
      </c>
      <c r="E450" s="73" t="str">
        <f t="shared" ref="E450:E513" si="7">VLOOKUP(H450,$J$2:$M$12,4,0)</f>
        <v>1103</v>
      </c>
      <c r="F450" s="73" t="s">
        <v>1019</v>
      </c>
      <c r="H450" s="73" t="s">
        <v>862</v>
      </c>
    </row>
    <row r="451" spans="1:8" s="74" customFormat="1">
      <c r="A451" s="73" t="s">
        <v>933</v>
      </c>
      <c r="B451" s="73" t="s">
        <v>168</v>
      </c>
      <c r="C451" s="73" t="s">
        <v>656</v>
      </c>
      <c r="D451" s="81">
        <v>1</v>
      </c>
      <c r="E451" s="73" t="str">
        <f t="shared" si="7"/>
        <v>1103</v>
      </c>
      <c r="F451" s="73" t="s">
        <v>1019</v>
      </c>
      <c r="H451" s="73" t="s">
        <v>862</v>
      </c>
    </row>
    <row r="452" spans="1:8" s="74" customFormat="1">
      <c r="A452" s="73" t="s">
        <v>933</v>
      </c>
      <c r="B452" s="73" t="s">
        <v>168</v>
      </c>
      <c r="C452" s="73" t="s">
        <v>657</v>
      </c>
      <c r="D452" s="81">
        <v>1</v>
      </c>
      <c r="E452" s="73" t="str">
        <f t="shared" si="7"/>
        <v>1103</v>
      </c>
      <c r="F452" s="73" t="s">
        <v>1019</v>
      </c>
      <c r="H452" s="73" t="s">
        <v>862</v>
      </c>
    </row>
    <row r="453" spans="1:8" s="74" customFormat="1">
      <c r="A453" s="73" t="s">
        <v>933</v>
      </c>
      <c r="B453" s="73" t="s">
        <v>168</v>
      </c>
      <c r="C453" s="73" t="s">
        <v>658</v>
      </c>
      <c r="D453" s="81">
        <v>1</v>
      </c>
      <c r="E453" s="73" t="str">
        <f t="shared" si="7"/>
        <v>1103</v>
      </c>
      <c r="F453" s="73" t="s">
        <v>1019</v>
      </c>
      <c r="H453" s="73" t="s">
        <v>862</v>
      </c>
    </row>
    <row r="454" spans="1:8" s="74" customFormat="1">
      <c r="A454" s="73" t="s">
        <v>933</v>
      </c>
      <c r="B454" s="73" t="s">
        <v>168</v>
      </c>
      <c r="C454" s="73" t="s">
        <v>659</v>
      </c>
      <c r="D454" s="81">
        <v>1</v>
      </c>
      <c r="E454" s="73" t="str">
        <f t="shared" si="7"/>
        <v>1103</v>
      </c>
      <c r="F454" s="73" t="s">
        <v>1019</v>
      </c>
      <c r="H454" s="73" t="s">
        <v>862</v>
      </c>
    </row>
    <row r="455" spans="1:8" s="74" customFormat="1">
      <c r="A455" s="73" t="s">
        <v>933</v>
      </c>
      <c r="B455" s="73" t="s">
        <v>168</v>
      </c>
      <c r="C455" s="73" t="s">
        <v>660</v>
      </c>
      <c r="D455" s="81">
        <v>1</v>
      </c>
      <c r="E455" s="73" t="str">
        <f t="shared" si="7"/>
        <v>1103</v>
      </c>
      <c r="F455" s="73" t="s">
        <v>1019</v>
      </c>
      <c r="H455" s="73" t="s">
        <v>862</v>
      </c>
    </row>
    <row r="456" spans="1:8" s="74" customFormat="1">
      <c r="A456" s="73" t="s">
        <v>933</v>
      </c>
      <c r="B456" s="73" t="s">
        <v>168</v>
      </c>
      <c r="C456" s="73" t="s">
        <v>661</v>
      </c>
      <c r="D456" s="81">
        <v>1</v>
      </c>
      <c r="E456" s="73" t="str">
        <f t="shared" si="7"/>
        <v>1103</v>
      </c>
      <c r="F456" s="73" t="s">
        <v>1019</v>
      </c>
      <c r="H456" s="73" t="s">
        <v>862</v>
      </c>
    </row>
    <row r="457" spans="1:8" s="74" customFormat="1">
      <c r="A457" s="73" t="s">
        <v>933</v>
      </c>
      <c r="B457" s="73" t="s">
        <v>168</v>
      </c>
      <c r="C457" s="73" t="s">
        <v>662</v>
      </c>
      <c r="D457" s="81">
        <v>1</v>
      </c>
      <c r="E457" s="73" t="str">
        <f t="shared" si="7"/>
        <v>1103</v>
      </c>
      <c r="F457" s="73" t="s">
        <v>1019</v>
      </c>
      <c r="H457" s="73" t="s">
        <v>862</v>
      </c>
    </row>
    <row r="458" spans="1:8" s="74" customFormat="1">
      <c r="A458" s="73" t="s">
        <v>933</v>
      </c>
      <c r="B458" s="73" t="s">
        <v>168</v>
      </c>
      <c r="C458" s="73" t="s">
        <v>663</v>
      </c>
      <c r="D458" s="81">
        <v>1</v>
      </c>
      <c r="E458" s="73" t="str">
        <f t="shared" si="7"/>
        <v>1103</v>
      </c>
      <c r="F458" s="73" t="s">
        <v>1019</v>
      </c>
      <c r="H458" s="73" t="s">
        <v>862</v>
      </c>
    </row>
    <row r="459" spans="1:8" s="74" customFormat="1">
      <c r="A459" s="73" t="s">
        <v>933</v>
      </c>
      <c r="B459" s="73" t="s">
        <v>168</v>
      </c>
      <c r="C459" s="73" t="s">
        <v>664</v>
      </c>
      <c r="D459" s="81">
        <v>1</v>
      </c>
      <c r="E459" s="73" t="str">
        <f t="shared" si="7"/>
        <v>1103</v>
      </c>
      <c r="F459" s="73" t="s">
        <v>1019</v>
      </c>
      <c r="H459" s="73" t="s">
        <v>862</v>
      </c>
    </row>
    <row r="460" spans="1:8" s="74" customFormat="1">
      <c r="A460" s="73" t="s">
        <v>933</v>
      </c>
      <c r="B460" s="73" t="s">
        <v>168</v>
      </c>
      <c r="C460" s="73" t="s">
        <v>665</v>
      </c>
      <c r="D460" s="81">
        <v>1</v>
      </c>
      <c r="E460" s="73" t="str">
        <f t="shared" si="7"/>
        <v>1103</v>
      </c>
      <c r="F460" s="73" t="s">
        <v>1019</v>
      </c>
      <c r="H460" s="73" t="s">
        <v>862</v>
      </c>
    </row>
    <row r="461" spans="1:8" s="74" customFormat="1" ht="16.5" customHeight="1">
      <c r="A461" s="73" t="s">
        <v>933</v>
      </c>
      <c r="B461" s="73" t="s">
        <v>168</v>
      </c>
      <c r="C461" s="73" t="s">
        <v>666</v>
      </c>
      <c r="D461" s="81">
        <v>1</v>
      </c>
      <c r="E461" s="73" t="str">
        <f t="shared" si="7"/>
        <v>1103</v>
      </c>
      <c r="F461" s="73" t="s">
        <v>1019</v>
      </c>
      <c r="H461" s="73" t="s">
        <v>862</v>
      </c>
    </row>
    <row r="462" spans="1:8" s="74" customFormat="1">
      <c r="A462" s="73" t="s">
        <v>933</v>
      </c>
      <c r="B462" s="73" t="s">
        <v>168</v>
      </c>
      <c r="C462" s="73" t="s">
        <v>667</v>
      </c>
      <c r="D462" s="81">
        <v>1</v>
      </c>
      <c r="E462" s="73" t="str">
        <f t="shared" si="7"/>
        <v>1103</v>
      </c>
      <c r="F462" s="73" t="s">
        <v>1019</v>
      </c>
      <c r="H462" s="73" t="s">
        <v>862</v>
      </c>
    </row>
    <row r="463" spans="1:8" s="74" customFormat="1">
      <c r="A463" s="73" t="s">
        <v>933</v>
      </c>
      <c r="B463" s="73" t="s">
        <v>168</v>
      </c>
      <c r="C463" s="73" t="s">
        <v>668</v>
      </c>
      <c r="D463" s="81">
        <v>1</v>
      </c>
      <c r="E463" s="73" t="str">
        <f t="shared" si="7"/>
        <v>1103</v>
      </c>
      <c r="F463" s="73" t="s">
        <v>1019</v>
      </c>
      <c r="H463" s="73" t="s">
        <v>862</v>
      </c>
    </row>
    <row r="464" spans="1:8" s="74" customFormat="1">
      <c r="A464" s="73" t="s">
        <v>933</v>
      </c>
      <c r="B464" s="73" t="s">
        <v>168</v>
      </c>
      <c r="C464" s="73" t="s">
        <v>669</v>
      </c>
      <c r="D464" s="81">
        <v>1</v>
      </c>
      <c r="E464" s="73" t="str">
        <f t="shared" si="7"/>
        <v>1103</v>
      </c>
      <c r="F464" s="73" t="s">
        <v>1019</v>
      </c>
      <c r="H464" s="73" t="s">
        <v>862</v>
      </c>
    </row>
    <row r="465" spans="1:8" s="74" customFormat="1">
      <c r="A465" s="73" t="s">
        <v>933</v>
      </c>
      <c r="B465" s="73" t="s">
        <v>168</v>
      </c>
      <c r="C465" s="73" t="s">
        <v>670</v>
      </c>
      <c r="D465" s="81">
        <v>1</v>
      </c>
      <c r="E465" s="73" t="str">
        <f t="shared" si="7"/>
        <v>1103</v>
      </c>
      <c r="F465" s="73" t="s">
        <v>1019</v>
      </c>
      <c r="H465" s="73" t="s">
        <v>862</v>
      </c>
    </row>
    <row r="466" spans="1:8" s="74" customFormat="1">
      <c r="A466" s="73" t="s">
        <v>933</v>
      </c>
      <c r="B466" s="73" t="s">
        <v>168</v>
      </c>
      <c r="C466" s="73" t="s">
        <v>671</v>
      </c>
      <c r="D466" s="81">
        <v>1</v>
      </c>
      <c r="E466" s="73" t="str">
        <f t="shared" si="7"/>
        <v>1103</v>
      </c>
      <c r="F466" s="73" t="s">
        <v>1019</v>
      </c>
      <c r="H466" s="73" t="s">
        <v>862</v>
      </c>
    </row>
    <row r="467" spans="1:8" s="74" customFormat="1">
      <c r="A467" s="73" t="s">
        <v>933</v>
      </c>
      <c r="B467" s="73" t="s">
        <v>168</v>
      </c>
      <c r="C467" s="73" t="s">
        <v>672</v>
      </c>
      <c r="D467" s="81">
        <v>1</v>
      </c>
      <c r="E467" s="73" t="str">
        <f t="shared" si="7"/>
        <v>1103</v>
      </c>
      <c r="F467" s="73" t="s">
        <v>1019</v>
      </c>
      <c r="H467" s="73" t="s">
        <v>862</v>
      </c>
    </row>
    <row r="468" spans="1:8" s="74" customFormat="1">
      <c r="A468" s="73" t="s">
        <v>933</v>
      </c>
      <c r="B468" s="73" t="s">
        <v>168</v>
      </c>
      <c r="C468" s="73" t="s">
        <v>673</v>
      </c>
      <c r="D468" s="81">
        <v>1</v>
      </c>
      <c r="E468" s="73" t="str">
        <f t="shared" si="7"/>
        <v>1103</v>
      </c>
      <c r="F468" s="73" t="s">
        <v>1019</v>
      </c>
      <c r="H468" s="73" t="s">
        <v>862</v>
      </c>
    </row>
    <row r="469" spans="1:8" s="74" customFormat="1">
      <c r="A469" s="73" t="s">
        <v>933</v>
      </c>
      <c r="B469" s="73" t="s">
        <v>168</v>
      </c>
      <c r="C469" s="73" t="s">
        <v>674</v>
      </c>
      <c r="D469" s="81">
        <v>1</v>
      </c>
      <c r="E469" s="73" t="str">
        <f t="shared" si="7"/>
        <v>1103</v>
      </c>
      <c r="F469" s="73" t="s">
        <v>1019</v>
      </c>
      <c r="H469" s="73" t="s">
        <v>862</v>
      </c>
    </row>
    <row r="470" spans="1:8" s="74" customFormat="1">
      <c r="A470" s="73" t="s">
        <v>933</v>
      </c>
      <c r="B470" s="73" t="s">
        <v>168</v>
      </c>
      <c r="C470" s="73" t="s">
        <v>675</v>
      </c>
      <c r="D470" s="81">
        <v>1</v>
      </c>
      <c r="E470" s="73" t="str">
        <f t="shared" si="7"/>
        <v>1103</v>
      </c>
      <c r="F470" s="73" t="s">
        <v>1019</v>
      </c>
      <c r="H470" s="73" t="s">
        <v>862</v>
      </c>
    </row>
    <row r="471" spans="1:8" s="74" customFormat="1">
      <c r="A471" s="73" t="s">
        <v>933</v>
      </c>
      <c r="B471" s="73" t="s">
        <v>168</v>
      </c>
      <c r="C471" s="73" t="s">
        <v>676</v>
      </c>
      <c r="D471" s="81">
        <v>1</v>
      </c>
      <c r="E471" s="73" t="str">
        <f t="shared" si="7"/>
        <v>1103</v>
      </c>
      <c r="F471" s="73" t="s">
        <v>1019</v>
      </c>
      <c r="H471" s="73" t="s">
        <v>862</v>
      </c>
    </row>
    <row r="472" spans="1:8" s="74" customFormat="1">
      <c r="A472" s="73" t="s">
        <v>933</v>
      </c>
      <c r="B472" s="73" t="s">
        <v>168</v>
      </c>
      <c r="C472" s="73" t="s">
        <v>677</v>
      </c>
      <c r="D472" s="81">
        <v>1</v>
      </c>
      <c r="E472" s="73" t="str">
        <f t="shared" si="7"/>
        <v>1103</v>
      </c>
      <c r="F472" s="73" t="s">
        <v>1019</v>
      </c>
      <c r="H472" s="73" t="s">
        <v>862</v>
      </c>
    </row>
    <row r="473" spans="1:8" s="74" customFormat="1">
      <c r="A473" s="73" t="s">
        <v>933</v>
      </c>
      <c r="B473" s="73" t="s">
        <v>168</v>
      </c>
      <c r="C473" s="73" t="s">
        <v>678</v>
      </c>
      <c r="D473" s="81">
        <v>1</v>
      </c>
      <c r="E473" s="73" t="str">
        <f t="shared" si="7"/>
        <v>1103</v>
      </c>
      <c r="F473" s="73" t="s">
        <v>1019</v>
      </c>
      <c r="H473" s="73" t="s">
        <v>862</v>
      </c>
    </row>
    <row r="474" spans="1:8" s="74" customFormat="1">
      <c r="A474" s="73" t="s">
        <v>933</v>
      </c>
      <c r="B474" s="73" t="s">
        <v>168</v>
      </c>
      <c r="C474" s="73" t="s">
        <v>679</v>
      </c>
      <c r="D474" s="81">
        <v>1</v>
      </c>
      <c r="E474" s="73" t="str">
        <f t="shared" si="7"/>
        <v>1103</v>
      </c>
      <c r="F474" s="73" t="s">
        <v>1019</v>
      </c>
      <c r="H474" s="73" t="s">
        <v>862</v>
      </c>
    </row>
    <row r="475" spans="1:8" s="74" customFormat="1">
      <c r="A475" s="73" t="s">
        <v>933</v>
      </c>
      <c r="B475" s="73" t="s">
        <v>168</v>
      </c>
      <c r="C475" s="73" t="s">
        <v>680</v>
      </c>
      <c r="D475" s="81">
        <v>1</v>
      </c>
      <c r="E475" s="73" t="str">
        <f t="shared" si="7"/>
        <v>1103</v>
      </c>
      <c r="F475" s="73" t="s">
        <v>1019</v>
      </c>
      <c r="H475" s="73" t="s">
        <v>862</v>
      </c>
    </row>
    <row r="476" spans="1:8" s="74" customFormat="1">
      <c r="A476" s="73" t="s">
        <v>933</v>
      </c>
      <c r="B476" s="73" t="s">
        <v>168</v>
      </c>
      <c r="C476" s="73" t="s">
        <v>681</v>
      </c>
      <c r="D476" s="81">
        <v>1</v>
      </c>
      <c r="E476" s="73" t="str">
        <f t="shared" si="7"/>
        <v>1103</v>
      </c>
      <c r="F476" s="73" t="s">
        <v>1019</v>
      </c>
      <c r="H476" s="73" t="s">
        <v>862</v>
      </c>
    </row>
    <row r="477" spans="1:8" s="74" customFormat="1">
      <c r="A477" s="73" t="s">
        <v>933</v>
      </c>
      <c r="B477" s="73" t="s">
        <v>168</v>
      </c>
      <c r="C477" s="73" t="s">
        <v>682</v>
      </c>
      <c r="D477" s="81">
        <v>1</v>
      </c>
      <c r="E477" s="73" t="str">
        <f t="shared" si="7"/>
        <v>1103</v>
      </c>
      <c r="F477" s="73" t="s">
        <v>1019</v>
      </c>
      <c r="H477" s="73" t="s">
        <v>862</v>
      </c>
    </row>
    <row r="478" spans="1:8" s="74" customFormat="1">
      <c r="A478" s="73" t="s">
        <v>933</v>
      </c>
      <c r="B478" s="73" t="s">
        <v>168</v>
      </c>
      <c r="C478" s="73" t="s">
        <v>683</v>
      </c>
      <c r="D478" s="81">
        <v>1</v>
      </c>
      <c r="E478" s="73" t="str">
        <f t="shared" si="7"/>
        <v>1103</v>
      </c>
      <c r="F478" s="73" t="s">
        <v>1019</v>
      </c>
      <c r="H478" s="73" t="s">
        <v>862</v>
      </c>
    </row>
    <row r="479" spans="1:8" s="74" customFormat="1">
      <c r="A479" s="73" t="s">
        <v>933</v>
      </c>
      <c r="B479" s="73" t="s">
        <v>168</v>
      </c>
      <c r="C479" s="73" t="s">
        <v>684</v>
      </c>
      <c r="D479" s="81">
        <v>1</v>
      </c>
      <c r="E479" s="73" t="str">
        <f t="shared" si="7"/>
        <v>1103</v>
      </c>
      <c r="F479" s="73" t="s">
        <v>1019</v>
      </c>
      <c r="H479" s="73" t="s">
        <v>862</v>
      </c>
    </row>
    <row r="480" spans="1:8" s="74" customFormat="1">
      <c r="A480" s="73" t="s">
        <v>933</v>
      </c>
      <c r="B480" s="73" t="s">
        <v>168</v>
      </c>
      <c r="C480" s="73" t="s">
        <v>685</v>
      </c>
      <c r="D480" s="81">
        <v>1</v>
      </c>
      <c r="E480" s="73" t="str">
        <f t="shared" si="7"/>
        <v>1103</v>
      </c>
      <c r="F480" s="73" t="s">
        <v>1019</v>
      </c>
      <c r="H480" s="73" t="s">
        <v>862</v>
      </c>
    </row>
    <row r="481" spans="1:8" s="74" customFormat="1">
      <c r="A481" s="73" t="s">
        <v>933</v>
      </c>
      <c r="B481" s="73" t="s">
        <v>168</v>
      </c>
      <c r="C481" s="73" t="s">
        <v>686</v>
      </c>
      <c r="D481" s="81">
        <v>1</v>
      </c>
      <c r="E481" s="73" t="str">
        <f t="shared" si="7"/>
        <v>1103</v>
      </c>
      <c r="F481" s="73" t="s">
        <v>1019</v>
      </c>
      <c r="H481" s="73" t="s">
        <v>862</v>
      </c>
    </row>
    <row r="482" spans="1:8" s="74" customFormat="1">
      <c r="A482" s="73" t="s">
        <v>933</v>
      </c>
      <c r="B482" s="73" t="s">
        <v>168</v>
      </c>
      <c r="C482" s="73" t="s">
        <v>687</v>
      </c>
      <c r="D482" s="81">
        <v>1</v>
      </c>
      <c r="E482" s="73" t="str">
        <f t="shared" si="7"/>
        <v>1103</v>
      </c>
      <c r="F482" s="73" t="s">
        <v>1019</v>
      </c>
      <c r="H482" s="73" t="s">
        <v>862</v>
      </c>
    </row>
    <row r="483" spans="1:8" s="74" customFormat="1">
      <c r="A483" s="73" t="s">
        <v>933</v>
      </c>
      <c r="B483" s="73" t="s">
        <v>168</v>
      </c>
      <c r="C483" s="73" t="s">
        <v>688</v>
      </c>
      <c r="D483" s="81">
        <v>1</v>
      </c>
      <c r="E483" s="73" t="str">
        <f t="shared" si="7"/>
        <v>1103</v>
      </c>
      <c r="F483" s="73" t="s">
        <v>1019</v>
      </c>
      <c r="H483" s="73" t="s">
        <v>862</v>
      </c>
    </row>
    <row r="484" spans="1:8" s="74" customFormat="1">
      <c r="A484" s="73" t="s">
        <v>933</v>
      </c>
      <c r="B484" s="73" t="s">
        <v>168</v>
      </c>
      <c r="C484" s="73" t="s">
        <v>689</v>
      </c>
      <c r="D484" s="81">
        <v>1</v>
      </c>
      <c r="E484" s="73" t="str">
        <f t="shared" si="7"/>
        <v>1103</v>
      </c>
      <c r="F484" s="73" t="s">
        <v>1019</v>
      </c>
      <c r="H484" s="73" t="s">
        <v>862</v>
      </c>
    </row>
    <row r="485" spans="1:8" s="74" customFormat="1">
      <c r="A485" s="73" t="s">
        <v>933</v>
      </c>
      <c r="B485" s="73" t="s">
        <v>168</v>
      </c>
      <c r="C485" s="73" t="s">
        <v>690</v>
      </c>
      <c r="D485" s="81">
        <v>1</v>
      </c>
      <c r="E485" s="73" t="str">
        <f t="shared" si="7"/>
        <v>1103</v>
      </c>
      <c r="F485" s="73" t="s">
        <v>1019</v>
      </c>
      <c r="H485" s="73" t="s">
        <v>862</v>
      </c>
    </row>
    <row r="486" spans="1:8" s="74" customFormat="1">
      <c r="A486" s="73" t="s">
        <v>933</v>
      </c>
      <c r="B486" s="73" t="s">
        <v>168</v>
      </c>
      <c r="C486" s="73" t="s">
        <v>691</v>
      </c>
      <c r="D486" s="81">
        <v>1</v>
      </c>
      <c r="E486" s="73" t="str">
        <f t="shared" si="7"/>
        <v>1103</v>
      </c>
      <c r="F486" s="73" t="s">
        <v>1019</v>
      </c>
      <c r="H486" s="73" t="s">
        <v>862</v>
      </c>
    </row>
    <row r="487" spans="1:8" s="74" customFormat="1">
      <c r="A487" s="73" t="s">
        <v>933</v>
      </c>
      <c r="B487" s="73" t="s">
        <v>168</v>
      </c>
      <c r="C487" s="73" t="s">
        <v>692</v>
      </c>
      <c r="D487" s="81">
        <v>1</v>
      </c>
      <c r="E487" s="73" t="str">
        <f t="shared" si="7"/>
        <v>1103</v>
      </c>
      <c r="F487" s="73" t="s">
        <v>1019</v>
      </c>
      <c r="H487" s="73" t="s">
        <v>862</v>
      </c>
    </row>
    <row r="488" spans="1:8" s="74" customFormat="1">
      <c r="A488" s="73" t="s">
        <v>933</v>
      </c>
      <c r="B488" s="73" t="s">
        <v>168</v>
      </c>
      <c r="C488" s="73" t="s">
        <v>1020</v>
      </c>
      <c r="D488" s="81">
        <v>1</v>
      </c>
      <c r="E488" s="73" t="str">
        <f t="shared" si="7"/>
        <v>1103</v>
      </c>
      <c r="F488" s="73" t="s">
        <v>1021</v>
      </c>
      <c r="H488" s="73" t="s">
        <v>862</v>
      </c>
    </row>
    <row r="489" spans="1:8" s="74" customFormat="1">
      <c r="A489" s="73" t="s">
        <v>933</v>
      </c>
      <c r="B489" s="73" t="s">
        <v>168</v>
      </c>
      <c r="C489" s="73" t="s">
        <v>694</v>
      </c>
      <c r="D489" s="81">
        <v>1</v>
      </c>
      <c r="E489" s="73" t="str">
        <f t="shared" si="7"/>
        <v>1103</v>
      </c>
      <c r="F489" s="73" t="s">
        <v>1021</v>
      </c>
      <c r="H489" s="73" t="s">
        <v>862</v>
      </c>
    </row>
    <row r="490" spans="1:8" s="74" customFormat="1">
      <c r="A490" s="73" t="s">
        <v>933</v>
      </c>
      <c r="B490" s="73" t="s">
        <v>168</v>
      </c>
      <c r="C490" s="73" t="s">
        <v>695</v>
      </c>
      <c r="D490" s="81">
        <v>1</v>
      </c>
      <c r="E490" s="73" t="str">
        <f t="shared" si="7"/>
        <v>1103</v>
      </c>
      <c r="F490" s="73" t="s">
        <v>1021</v>
      </c>
      <c r="H490" s="73" t="s">
        <v>862</v>
      </c>
    </row>
    <row r="491" spans="1:8" s="74" customFormat="1">
      <c r="A491" s="73" t="s">
        <v>933</v>
      </c>
      <c r="B491" s="73" t="s">
        <v>168</v>
      </c>
      <c r="C491" s="73" t="s">
        <v>696</v>
      </c>
      <c r="D491" s="81">
        <v>1</v>
      </c>
      <c r="E491" s="73" t="str">
        <f t="shared" si="7"/>
        <v>1103</v>
      </c>
      <c r="F491" s="73" t="s">
        <v>1021</v>
      </c>
      <c r="H491" s="73" t="s">
        <v>862</v>
      </c>
    </row>
    <row r="492" spans="1:8" s="74" customFormat="1">
      <c r="A492" s="73" t="s">
        <v>933</v>
      </c>
      <c r="B492" s="73" t="s">
        <v>168</v>
      </c>
      <c r="C492" s="73" t="s">
        <v>697</v>
      </c>
      <c r="D492" s="81">
        <v>1</v>
      </c>
      <c r="E492" s="73" t="str">
        <f t="shared" si="7"/>
        <v>1103</v>
      </c>
      <c r="F492" s="73" t="s">
        <v>1021</v>
      </c>
      <c r="H492" s="73" t="s">
        <v>862</v>
      </c>
    </row>
    <row r="493" spans="1:8" s="74" customFormat="1">
      <c r="A493" s="73" t="s">
        <v>933</v>
      </c>
      <c r="B493" s="73" t="s">
        <v>168</v>
      </c>
      <c r="C493" s="73" t="s">
        <v>698</v>
      </c>
      <c r="D493" s="81">
        <v>1</v>
      </c>
      <c r="E493" s="73" t="str">
        <f t="shared" si="7"/>
        <v>1103</v>
      </c>
      <c r="F493" s="73" t="s">
        <v>1021</v>
      </c>
      <c r="H493" s="73" t="s">
        <v>862</v>
      </c>
    </row>
    <row r="494" spans="1:8" s="74" customFormat="1">
      <c r="A494" s="73" t="s">
        <v>933</v>
      </c>
      <c r="B494" s="73" t="s">
        <v>168</v>
      </c>
      <c r="C494" s="73" t="s">
        <v>699</v>
      </c>
      <c r="D494" s="81">
        <v>1</v>
      </c>
      <c r="E494" s="73" t="str">
        <f t="shared" si="7"/>
        <v>1103</v>
      </c>
      <c r="F494" s="73" t="s">
        <v>1021</v>
      </c>
      <c r="H494" s="73" t="s">
        <v>862</v>
      </c>
    </row>
    <row r="495" spans="1:8" s="74" customFormat="1">
      <c r="A495" s="73" t="s">
        <v>933</v>
      </c>
      <c r="B495" s="73" t="s">
        <v>168</v>
      </c>
      <c r="C495" s="73" t="s">
        <v>700</v>
      </c>
      <c r="D495" s="81">
        <v>1</v>
      </c>
      <c r="E495" s="73" t="str">
        <f t="shared" si="7"/>
        <v>1103</v>
      </c>
      <c r="F495" s="73" t="s">
        <v>1021</v>
      </c>
      <c r="H495" s="73" t="s">
        <v>862</v>
      </c>
    </row>
    <row r="496" spans="1:8" s="74" customFormat="1">
      <c r="A496" s="73" t="s">
        <v>933</v>
      </c>
      <c r="B496" s="73" t="s">
        <v>168</v>
      </c>
      <c r="C496" s="73" t="s">
        <v>701</v>
      </c>
      <c r="D496" s="81">
        <v>1</v>
      </c>
      <c r="E496" s="73" t="str">
        <f t="shared" si="7"/>
        <v>1103</v>
      </c>
      <c r="F496" s="73" t="s">
        <v>1021</v>
      </c>
      <c r="H496" s="73" t="s">
        <v>862</v>
      </c>
    </row>
    <row r="497" spans="1:8" s="74" customFormat="1">
      <c r="A497" s="73" t="s">
        <v>933</v>
      </c>
      <c r="B497" s="73" t="s">
        <v>168</v>
      </c>
      <c r="C497" s="73" t="s">
        <v>702</v>
      </c>
      <c r="D497" s="81">
        <v>1</v>
      </c>
      <c r="E497" s="73" t="str">
        <f t="shared" si="7"/>
        <v>1103</v>
      </c>
      <c r="F497" s="73" t="s">
        <v>1021</v>
      </c>
      <c r="H497" s="73" t="s">
        <v>862</v>
      </c>
    </row>
    <row r="498" spans="1:8" s="74" customFormat="1">
      <c r="A498" s="73" t="s">
        <v>933</v>
      </c>
      <c r="B498" s="73" t="s">
        <v>168</v>
      </c>
      <c r="C498" s="73" t="s">
        <v>703</v>
      </c>
      <c r="D498" s="81">
        <v>1</v>
      </c>
      <c r="E498" s="73" t="str">
        <f t="shared" si="7"/>
        <v>1103</v>
      </c>
      <c r="F498" s="73" t="s">
        <v>1021</v>
      </c>
      <c r="H498" s="73" t="s">
        <v>862</v>
      </c>
    </row>
    <row r="499" spans="1:8" s="74" customFormat="1">
      <c r="A499" s="73" t="s">
        <v>933</v>
      </c>
      <c r="B499" s="73" t="s">
        <v>168</v>
      </c>
      <c r="C499" s="73" t="s">
        <v>704</v>
      </c>
      <c r="D499" s="81">
        <v>1</v>
      </c>
      <c r="E499" s="73" t="str">
        <f t="shared" si="7"/>
        <v>1103</v>
      </c>
      <c r="F499" s="73" t="s">
        <v>1021</v>
      </c>
      <c r="H499" s="73" t="s">
        <v>862</v>
      </c>
    </row>
    <row r="500" spans="1:8" s="74" customFormat="1">
      <c r="A500" s="73" t="s">
        <v>933</v>
      </c>
      <c r="B500" s="73" t="s">
        <v>168</v>
      </c>
      <c r="C500" s="73" t="s">
        <v>705</v>
      </c>
      <c r="D500" s="81">
        <v>1</v>
      </c>
      <c r="E500" s="73" t="str">
        <f t="shared" si="7"/>
        <v>1103</v>
      </c>
      <c r="F500" s="73" t="s">
        <v>1021</v>
      </c>
      <c r="H500" s="73" t="s">
        <v>862</v>
      </c>
    </row>
    <row r="501" spans="1:8" s="74" customFormat="1">
      <c r="A501" s="73" t="s">
        <v>933</v>
      </c>
      <c r="B501" s="73" t="s">
        <v>168</v>
      </c>
      <c r="C501" s="73" t="s">
        <v>706</v>
      </c>
      <c r="D501" s="81">
        <v>1</v>
      </c>
      <c r="E501" s="73" t="str">
        <f t="shared" si="7"/>
        <v>1103</v>
      </c>
      <c r="F501" s="73" t="s">
        <v>1021</v>
      </c>
      <c r="H501" s="73" t="s">
        <v>862</v>
      </c>
    </row>
    <row r="502" spans="1:8" s="74" customFormat="1">
      <c r="A502" s="73" t="s">
        <v>933</v>
      </c>
      <c r="B502" s="73" t="s">
        <v>168</v>
      </c>
      <c r="C502" s="73" t="s">
        <v>707</v>
      </c>
      <c r="D502" s="81">
        <v>1</v>
      </c>
      <c r="E502" s="73" t="str">
        <f t="shared" si="7"/>
        <v>1103</v>
      </c>
      <c r="F502" s="73" t="s">
        <v>1021</v>
      </c>
      <c r="H502" s="73" t="s">
        <v>862</v>
      </c>
    </row>
    <row r="503" spans="1:8" s="74" customFormat="1">
      <c r="A503" s="73" t="s">
        <v>933</v>
      </c>
      <c r="B503" s="73" t="s">
        <v>168</v>
      </c>
      <c r="C503" s="73" t="s">
        <v>708</v>
      </c>
      <c r="D503" s="81">
        <v>1</v>
      </c>
      <c r="E503" s="73" t="str">
        <f t="shared" si="7"/>
        <v>1103</v>
      </c>
      <c r="F503" s="73" t="s">
        <v>1021</v>
      </c>
      <c r="H503" s="73" t="s">
        <v>862</v>
      </c>
    </row>
    <row r="504" spans="1:8" s="74" customFormat="1">
      <c r="A504" s="73" t="s">
        <v>933</v>
      </c>
      <c r="B504" s="73" t="s">
        <v>168</v>
      </c>
      <c r="C504" s="73" t="s">
        <v>709</v>
      </c>
      <c r="D504" s="81">
        <v>1</v>
      </c>
      <c r="E504" s="73" t="str">
        <f t="shared" si="7"/>
        <v>1103</v>
      </c>
      <c r="F504" s="73" t="s">
        <v>1021</v>
      </c>
      <c r="H504" s="73" t="s">
        <v>862</v>
      </c>
    </row>
    <row r="505" spans="1:8" s="74" customFormat="1">
      <c r="A505" s="73" t="s">
        <v>933</v>
      </c>
      <c r="B505" s="73" t="s">
        <v>168</v>
      </c>
      <c r="C505" s="73" t="s">
        <v>710</v>
      </c>
      <c r="D505" s="81">
        <v>1</v>
      </c>
      <c r="E505" s="73" t="str">
        <f t="shared" si="7"/>
        <v>1103</v>
      </c>
      <c r="F505" s="73" t="s">
        <v>1021</v>
      </c>
      <c r="H505" s="73" t="s">
        <v>862</v>
      </c>
    </row>
    <row r="506" spans="1:8" s="74" customFormat="1">
      <c r="A506" s="73" t="s">
        <v>933</v>
      </c>
      <c r="B506" s="73" t="s">
        <v>168</v>
      </c>
      <c r="C506" s="73" t="s">
        <v>711</v>
      </c>
      <c r="D506" s="81">
        <v>1</v>
      </c>
      <c r="E506" s="73" t="str">
        <f t="shared" si="7"/>
        <v>1103</v>
      </c>
      <c r="F506" s="73" t="s">
        <v>1021</v>
      </c>
      <c r="H506" s="73" t="s">
        <v>862</v>
      </c>
    </row>
    <row r="507" spans="1:8" s="74" customFormat="1">
      <c r="A507" s="73" t="s">
        <v>933</v>
      </c>
      <c r="B507" s="73" t="s">
        <v>168</v>
      </c>
      <c r="C507" s="73" t="s">
        <v>712</v>
      </c>
      <c r="D507" s="81">
        <v>1</v>
      </c>
      <c r="E507" s="73" t="str">
        <f t="shared" si="7"/>
        <v>1103</v>
      </c>
      <c r="F507" s="73" t="s">
        <v>1021</v>
      </c>
      <c r="H507" s="73" t="s">
        <v>862</v>
      </c>
    </row>
    <row r="508" spans="1:8" s="74" customFormat="1">
      <c r="A508" s="73" t="s">
        <v>933</v>
      </c>
      <c r="B508" s="73" t="s">
        <v>168</v>
      </c>
      <c r="C508" s="73" t="s">
        <v>713</v>
      </c>
      <c r="D508" s="81">
        <v>1</v>
      </c>
      <c r="E508" s="73" t="str">
        <f t="shared" si="7"/>
        <v>1103</v>
      </c>
      <c r="F508" s="73" t="s">
        <v>1021</v>
      </c>
      <c r="H508" s="73" t="s">
        <v>862</v>
      </c>
    </row>
    <row r="509" spans="1:8" s="74" customFormat="1">
      <c r="A509" s="73" t="s">
        <v>933</v>
      </c>
      <c r="B509" s="73" t="s">
        <v>168</v>
      </c>
      <c r="C509" s="73" t="s">
        <v>714</v>
      </c>
      <c r="D509" s="81">
        <v>1</v>
      </c>
      <c r="E509" s="73" t="str">
        <f t="shared" si="7"/>
        <v>1103</v>
      </c>
      <c r="F509" s="73" t="s">
        <v>1021</v>
      </c>
      <c r="H509" s="73" t="s">
        <v>862</v>
      </c>
    </row>
    <row r="510" spans="1:8" s="74" customFormat="1">
      <c r="A510" s="73" t="s">
        <v>933</v>
      </c>
      <c r="B510" s="73" t="s">
        <v>168</v>
      </c>
      <c r="C510" s="73" t="s">
        <v>715</v>
      </c>
      <c r="D510" s="81">
        <v>1</v>
      </c>
      <c r="E510" s="73" t="str">
        <f t="shared" si="7"/>
        <v>1103</v>
      </c>
      <c r="F510" s="73" t="s">
        <v>1021</v>
      </c>
      <c r="H510" s="73" t="s">
        <v>862</v>
      </c>
    </row>
    <row r="511" spans="1:8" s="74" customFormat="1">
      <c r="A511" s="73" t="s">
        <v>933</v>
      </c>
      <c r="B511" s="73" t="s">
        <v>168</v>
      </c>
      <c r="C511" s="73" t="s">
        <v>716</v>
      </c>
      <c r="D511" s="81">
        <v>1</v>
      </c>
      <c r="E511" s="73" t="str">
        <f t="shared" si="7"/>
        <v>1103</v>
      </c>
      <c r="F511" s="73" t="s">
        <v>1021</v>
      </c>
      <c r="H511" s="73" t="s">
        <v>862</v>
      </c>
    </row>
    <row r="512" spans="1:8" s="74" customFormat="1">
      <c r="A512" s="73" t="s">
        <v>933</v>
      </c>
      <c r="B512" s="73" t="s">
        <v>168</v>
      </c>
      <c r="C512" s="73" t="s">
        <v>717</v>
      </c>
      <c r="D512" s="81">
        <v>1</v>
      </c>
      <c r="E512" s="73" t="str">
        <f t="shared" si="7"/>
        <v>1103</v>
      </c>
      <c r="F512" s="73" t="s">
        <v>1021</v>
      </c>
      <c r="H512" s="73" t="s">
        <v>862</v>
      </c>
    </row>
    <row r="513" spans="1:8" s="74" customFormat="1">
      <c r="A513" s="73" t="s">
        <v>933</v>
      </c>
      <c r="B513" s="73" t="s">
        <v>168</v>
      </c>
      <c r="C513" s="73" t="s">
        <v>718</v>
      </c>
      <c r="D513" s="81">
        <v>1</v>
      </c>
      <c r="E513" s="73" t="str">
        <f t="shared" si="7"/>
        <v>1103</v>
      </c>
      <c r="F513" s="73" t="s">
        <v>1021</v>
      </c>
      <c r="H513" s="73" t="s">
        <v>862</v>
      </c>
    </row>
    <row r="514" spans="1:8" s="84" customFormat="1">
      <c r="A514" s="82" t="s">
        <v>933</v>
      </c>
      <c r="B514" s="82" t="s">
        <v>168</v>
      </c>
      <c r="C514" s="82" t="s">
        <v>719</v>
      </c>
      <c r="D514" s="83">
        <v>1</v>
      </c>
      <c r="E514" s="82" t="str">
        <f t="shared" ref="E514:E577" si="8">VLOOKUP(H514,$J$2:$M$12,4,0)</f>
        <v>1103</v>
      </c>
      <c r="F514" s="82" t="s">
        <v>1021</v>
      </c>
      <c r="H514" s="82" t="s">
        <v>862</v>
      </c>
    </row>
    <row r="515" spans="1:8" s="74" customFormat="1">
      <c r="A515" s="73" t="s">
        <v>933</v>
      </c>
      <c r="B515" s="73" t="s">
        <v>168</v>
      </c>
      <c r="C515" s="73" t="s">
        <v>720</v>
      </c>
      <c r="D515" s="81">
        <v>1</v>
      </c>
      <c r="E515" s="73" t="str">
        <f t="shared" si="8"/>
        <v>1103</v>
      </c>
      <c r="F515" s="73" t="s">
        <v>1021</v>
      </c>
      <c r="H515" s="73" t="s">
        <v>862</v>
      </c>
    </row>
    <row r="516" spans="1:8" s="74" customFormat="1">
      <c r="A516" s="73" t="s">
        <v>933</v>
      </c>
      <c r="B516" s="73" t="s">
        <v>168</v>
      </c>
      <c r="C516" s="73" t="s">
        <v>721</v>
      </c>
      <c r="D516" s="81">
        <v>1</v>
      </c>
      <c r="E516" s="73" t="str">
        <f t="shared" si="8"/>
        <v>1103</v>
      </c>
      <c r="F516" s="73" t="s">
        <v>1021</v>
      </c>
      <c r="H516" s="73" t="s">
        <v>862</v>
      </c>
    </row>
    <row r="517" spans="1:8" s="74" customFormat="1">
      <c r="A517" s="73" t="s">
        <v>933</v>
      </c>
      <c r="B517" s="73" t="s">
        <v>168</v>
      </c>
      <c r="C517" s="73" t="s">
        <v>722</v>
      </c>
      <c r="D517" s="81">
        <v>1</v>
      </c>
      <c r="E517" s="73" t="str">
        <f t="shared" si="8"/>
        <v>1103</v>
      </c>
      <c r="F517" s="73" t="s">
        <v>1021</v>
      </c>
      <c r="H517" s="73" t="s">
        <v>862</v>
      </c>
    </row>
    <row r="518" spans="1:8" s="74" customFormat="1">
      <c r="A518" s="73" t="s">
        <v>933</v>
      </c>
      <c r="B518" s="73" t="s">
        <v>168</v>
      </c>
      <c r="C518" s="73" t="s">
        <v>723</v>
      </c>
      <c r="D518" s="81">
        <v>1</v>
      </c>
      <c r="E518" s="73" t="str">
        <f t="shared" si="8"/>
        <v>1103</v>
      </c>
      <c r="F518" s="73" t="s">
        <v>1021</v>
      </c>
      <c r="H518" s="73" t="s">
        <v>862</v>
      </c>
    </row>
    <row r="519" spans="1:8" s="74" customFormat="1">
      <c r="A519" s="73" t="s">
        <v>933</v>
      </c>
      <c r="B519" s="73" t="s">
        <v>168</v>
      </c>
      <c r="C519" s="73" t="s">
        <v>724</v>
      </c>
      <c r="D519" s="81">
        <v>1</v>
      </c>
      <c r="E519" s="73" t="str">
        <f t="shared" si="8"/>
        <v>1103</v>
      </c>
      <c r="F519" s="73" t="s">
        <v>1021</v>
      </c>
      <c r="H519" s="73" t="s">
        <v>862</v>
      </c>
    </row>
    <row r="520" spans="1:8" s="74" customFormat="1">
      <c r="A520" s="73" t="s">
        <v>933</v>
      </c>
      <c r="B520" s="73" t="s">
        <v>168</v>
      </c>
      <c r="C520" s="73" t="s">
        <v>725</v>
      </c>
      <c r="D520" s="81">
        <v>1</v>
      </c>
      <c r="E520" s="73" t="str">
        <f t="shared" si="8"/>
        <v>1103</v>
      </c>
      <c r="F520" s="73" t="s">
        <v>1021</v>
      </c>
      <c r="H520" s="73" t="s">
        <v>862</v>
      </c>
    </row>
    <row r="521" spans="1:8" s="74" customFormat="1">
      <c r="A521" s="73" t="s">
        <v>933</v>
      </c>
      <c r="B521" s="73" t="s">
        <v>168</v>
      </c>
      <c r="C521" s="73" t="s">
        <v>726</v>
      </c>
      <c r="D521" s="81">
        <v>1</v>
      </c>
      <c r="E521" s="73" t="str">
        <f t="shared" si="8"/>
        <v>1103</v>
      </c>
      <c r="F521" s="73" t="s">
        <v>1021</v>
      </c>
      <c r="H521" s="73" t="s">
        <v>862</v>
      </c>
    </row>
    <row r="522" spans="1:8" s="74" customFormat="1">
      <c r="A522" s="73" t="s">
        <v>933</v>
      </c>
      <c r="B522" s="73" t="s">
        <v>168</v>
      </c>
      <c r="C522" s="73" t="s">
        <v>727</v>
      </c>
      <c r="D522" s="81">
        <v>1</v>
      </c>
      <c r="E522" s="73" t="str">
        <f t="shared" si="8"/>
        <v>1103</v>
      </c>
      <c r="F522" s="73" t="s">
        <v>1021</v>
      </c>
      <c r="H522" s="73" t="s">
        <v>862</v>
      </c>
    </row>
    <row r="523" spans="1:8" s="74" customFormat="1">
      <c r="A523" s="73" t="s">
        <v>933</v>
      </c>
      <c r="B523" s="73" t="s">
        <v>168</v>
      </c>
      <c r="C523" s="73" t="s">
        <v>728</v>
      </c>
      <c r="D523" s="81">
        <v>1</v>
      </c>
      <c r="E523" s="73" t="str">
        <f t="shared" si="8"/>
        <v>1103</v>
      </c>
      <c r="F523" s="73" t="s">
        <v>1021</v>
      </c>
      <c r="H523" s="73" t="s">
        <v>862</v>
      </c>
    </row>
    <row r="524" spans="1:8" s="74" customFormat="1">
      <c r="A524" s="73" t="s">
        <v>933</v>
      </c>
      <c r="B524" s="73" t="s">
        <v>168</v>
      </c>
      <c r="C524" s="73" t="s">
        <v>1022</v>
      </c>
      <c r="D524" s="73">
        <v>1</v>
      </c>
      <c r="E524" s="73" t="str">
        <f t="shared" si="8"/>
        <v>1103</v>
      </c>
      <c r="F524" s="73" t="s">
        <v>1021</v>
      </c>
      <c r="H524" s="73" t="s">
        <v>862</v>
      </c>
    </row>
    <row r="525" spans="1:8" s="74" customFormat="1">
      <c r="A525" s="73" t="s">
        <v>933</v>
      </c>
      <c r="B525" s="73" t="s">
        <v>168</v>
      </c>
      <c r="C525" s="73" t="s">
        <v>1023</v>
      </c>
      <c r="D525" s="73">
        <v>1</v>
      </c>
      <c r="E525" s="73" t="str">
        <f t="shared" si="8"/>
        <v>1103</v>
      </c>
      <c r="F525" s="73" t="s">
        <v>1021</v>
      </c>
      <c r="H525" s="73" t="s">
        <v>862</v>
      </c>
    </row>
    <row r="526" spans="1:8">
      <c r="A526" s="61" t="s">
        <v>985</v>
      </c>
      <c r="B526" s="61" t="s">
        <v>165</v>
      </c>
      <c r="C526" s="61" t="s">
        <v>1024</v>
      </c>
      <c r="D526" s="70">
        <v>1</v>
      </c>
      <c r="E526" s="61" t="str">
        <f t="shared" si="8"/>
        <v>1103</v>
      </c>
      <c r="F526" s="61"/>
      <c r="H526" s="61" t="s">
        <v>862</v>
      </c>
    </row>
    <row r="527" spans="1:8">
      <c r="A527" s="61" t="s">
        <v>985</v>
      </c>
      <c r="B527" s="61" t="s">
        <v>165</v>
      </c>
      <c r="C527" s="61" t="s">
        <v>1024</v>
      </c>
      <c r="D527" s="70">
        <v>1</v>
      </c>
      <c r="E527" s="61" t="str">
        <f t="shared" si="8"/>
        <v>1103</v>
      </c>
      <c r="F527" s="61"/>
      <c r="H527" s="61" t="s">
        <v>862</v>
      </c>
    </row>
    <row r="528" spans="1:8">
      <c r="A528" s="61" t="s">
        <v>985</v>
      </c>
      <c r="B528" s="61" t="s">
        <v>165</v>
      </c>
      <c r="C528" s="61" t="s">
        <v>1024</v>
      </c>
      <c r="D528" s="70">
        <v>1</v>
      </c>
      <c r="E528" s="61" t="str">
        <f t="shared" si="8"/>
        <v>1103</v>
      </c>
      <c r="F528" s="61"/>
      <c r="H528" s="61" t="s">
        <v>862</v>
      </c>
    </row>
    <row r="529" spans="1:8">
      <c r="A529" s="61" t="s">
        <v>985</v>
      </c>
      <c r="B529" s="61" t="s">
        <v>165</v>
      </c>
      <c r="C529" s="61" t="s">
        <v>1024</v>
      </c>
      <c r="D529" s="70">
        <v>1</v>
      </c>
      <c r="E529" s="61" t="str">
        <f t="shared" si="8"/>
        <v>1103</v>
      </c>
      <c r="F529" s="61"/>
      <c r="H529" s="61" t="s">
        <v>862</v>
      </c>
    </row>
    <row r="530" spans="1:8">
      <c r="A530" s="61" t="s">
        <v>985</v>
      </c>
      <c r="B530" s="61" t="s">
        <v>165</v>
      </c>
      <c r="C530" s="61" t="s">
        <v>1024</v>
      </c>
      <c r="D530" s="70">
        <v>1</v>
      </c>
      <c r="E530" s="61" t="str">
        <f t="shared" si="8"/>
        <v>1103</v>
      </c>
      <c r="F530" s="61"/>
      <c r="H530" s="61" t="s">
        <v>862</v>
      </c>
    </row>
    <row r="531" spans="1:8">
      <c r="A531" s="61" t="s">
        <v>985</v>
      </c>
      <c r="B531" s="61" t="s">
        <v>165</v>
      </c>
      <c r="C531" s="61" t="s">
        <v>1024</v>
      </c>
      <c r="D531" s="70">
        <v>1</v>
      </c>
      <c r="E531" s="61" t="str">
        <f t="shared" si="8"/>
        <v>1103</v>
      </c>
      <c r="F531" s="61"/>
      <c r="H531" s="61" t="s">
        <v>862</v>
      </c>
    </row>
    <row r="532" spans="1:8">
      <c r="A532" s="61" t="s">
        <v>985</v>
      </c>
      <c r="B532" s="61" t="s">
        <v>165</v>
      </c>
      <c r="C532" s="61" t="s">
        <v>1024</v>
      </c>
      <c r="D532" s="70">
        <v>1</v>
      </c>
      <c r="E532" s="61" t="str">
        <f t="shared" si="8"/>
        <v>1103</v>
      </c>
      <c r="F532" s="61"/>
      <c r="H532" s="61" t="s">
        <v>862</v>
      </c>
    </row>
    <row r="533" spans="1:8">
      <c r="A533" s="61" t="s">
        <v>985</v>
      </c>
      <c r="B533" s="61" t="s">
        <v>165</v>
      </c>
      <c r="C533" s="61" t="s">
        <v>1024</v>
      </c>
      <c r="D533" s="70">
        <v>1</v>
      </c>
      <c r="E533" s="61" t="str">
        <f t="shared" si="8"/>
        <v>1103</v>
      </c>
      <c r="F533" s="61"/>
      <c r="H533" s="61" t="s">
        <v>862</v>
      </c>
    </row>
    <row r="534" spans="1:8">
      <c r="A534" s="61" t="s">
        <v>985</v>
      </c>
      <c r="B534" s="61" t="s">
        <v>165</v>
      </c>
      <c r="C534" s="61" t="s">
        <v>1024</v>
      </c>
      <c r="D534" s="70">
        <v>1</v>
      </c>
      <c r="E534" s="61" t="str">
        <f t="shared" si="8"/>
        <v>1103</v>
      </c>
      <c r="F534" s="61"/>
      <c r="H534" s="61" t="s">
        <v>862</v>
      </c>
    </row>
    <row r="535" spans="1:8">
      <c r="A535" s="61" t="s">
        <v>985</v>
      </c>
      <c r="B535" s="61" t="s">
        <v>165</v>
      </c>
      <c r="C535" s="61" t="s">
        <v>1024</v>
      </c>
      <c r="D535" s="70">
        <v>1</v>
      </c>
      <c r="E535" s="61" t="str">
        <f t="shared" si="8"/>
        <v>1103</v>
      </c>
      <c r="F535" s="61"/>
      <c r="H535" s="61" t="s">
        <v>862</v>
      </c>
    </row>
    <row r="536" spans="1:8">
      <c r="A536" s="61" t="s">
        <v>985</v>
      </c>
      <c r="B536" s="61" t="s">
        <v>165</v>
      </c>
      <c r="C536" s="61" t="s">
        <v>1024</v>
      </c>
      <c r="D536" s="70">
        <v>1</v>
      </c>
      <c r="E536" s="61" t="str">
        <f t="shared" si="8"/>
        <v>1103</v>
      </c>
      <c r="F536" s="61"/>
      <c r="H536" s="61" t="s">
        <v>862</v>
      </c>
    </row>
    <row r="537" spans="1:8">
      <c r="A537" s="61" t="s">
        <v>985</v>
      </c>
      <c r="B537" s="61" t="s">
        <v>165</v>
      </c>
      <c r="C537" s="61" t="s">
        <v>1024</v>
      </c>
      <c r="D537" s="70">
        <v>1</v>
      </c>
      <c r="E537" s="61" t="str">
        <f t="shared" si="8"/>
        <v>1103</v>
      </c>
      <c r="F537" s="61"/>
      <c r="H537" s="61" t="s">
        <v>862</v>
      </c>
    </row>
    <row r="538" spans="1:8">
      <c r="A538" s="61" t="s">
        <v>985</v>
      </c>
      <c r="B538" s="61" t="s">
        <v>165</v>
      </c>
      <c r="C538" s="61" t="s">
        <v>1024</v>
      </c>
      <c r="D538" s="70">
        <v>1</v>
      </c>
      <c r="E538" s="61" t="str">
        <f t="shared" si="8"/>
        <v>1103</v>
      </c>
      <c r="F538" s="61"/>
      <c r="H538" s="61" t="s">
        <v>862</v>
      </c>
    </row>
    <row r="539" spans="1:8">
      <c r="A539" s="61" t="s">
        <v>985</v>
      </c>
      <c r="B539" s="61" t="s">
        <v>165</v>
      </c>
      <c r="C539" s="61" t="s">
        <v>1024</v>
      </c>
      <c r="D539" s="70">
        <v>1</v>
      </c>
      <c r="E539" s="61" t="str">
        <f t="shared" si="8"/>
        <v>1103</v>
      </c>
      <c r="F539" s="61"/>
      <c r="H539" s="61" t="s">
        <v>862</v>
      </c>
    </row>
    <row r="540" spans="1:8">
      <c r="A540" s="61" t="s">
        <v>985</v>
      </c>
      <c r="B540" s="61" t="s">
        <v>165</v>
      </c>
      <c r="C540" s="61" t="s">
        <v>1024</v>
      </c>
      <c r="D540" s="70">
        <v>1</v>
      </c>
      <c r="E540" s="61" t="str">
        <f t="shared" si="8"/>
        <v>1103</v>
      </c>
      <c r="F540" s="61"/>
      <c r="H540" s="61" t="s">
        <v>862</v>
      </c>
    </row>
    <row r="541" spans="1:8">
      <c r="A541" s="61" t="s">
        <v>985</v>
      </c>
      <c r="B541" s="61" t="s">
        <v>165</v>
      </c>
      <c r="C541" s="61" t="s">
        <v>1024</v>
      </c>
      <c r="D541" s="70">
        <v>1</v>
      </c>
      <c r="E541" s="61" t="str">
        <f t="shared" si="8"/>
        <v>1103</v>
      </c>
      <c r="F541" s="61"/>
      <c r="H541" s="61" t="s">
        <v>862</v>
      </c>
    </row>
    <row r="542" spans="1:8">
      <c r="A542" s="61" t="s">
        <v>985</v>
      </c>
      <c r="B542" s="61" t="s">
        <v>165</v>
      </c>
      <c r="C542" s="61" t="s">
        <v>1024</v>
      </c>
      <c r="D542" s="70">
        <v>1</v>
      </c>
      <c r="E542" s="61" t="str">
        <f t="shared" si="8"/>
        <v>1103</v>
      </c>
      <c r="F542" s="61"/>
      <c r="H542" s="61" t="s">
        <v>862</v>
      </c>
    </row>
    <row r="543" spans="1:8">
      <c r="A543" s="61" t="s">
        <v>985</v>
      </c>
      <c r="B543" s="61" t="s">
        <v>165</v>
      </c>
      <c r="C543" s="61" t="s">
        <v>1024</v>
      </c>
      <c r="D543" s="70">
        <v>1</v>
      </c>
      <c r="E543" s="61" t="str">
        <f t="shared" si="8"/>
        <v>1103</v>
      </c>
      <c r="F543" s="61"/>
      <c r="H543" s="61" t="s">
        <v>862</v>
      </c>
    </row>
    <row r="544" spans="1:8">
      <c r="A544" s="61" t="s">
        <v>985</v>
      </c>
      <c r="B544" s="61" t="s">
        <v>165</v>
      </c>
      <c r="C544" s="61" t="s">
        <v>1024</v>
      </c>
      <c r="D544" s="70">
        <v>1</v>
      </c>
      <c r="E544" s="61" t="str">
        <f t="shared" si="8"/>
        <v>1103</v>
      </c>
      <c r="F544" s="61"/>
      <c r="H544" s="61" t="s">
        <v>862</v>
      </c>
    </row>
    <row r="545" spans="1:8">
      <c r="A545" s="61" t="s">
        <v>985</v>
      </c>
      <c r="B545" s="61" t="s">
        <v>165</v>
      </c>
      <c r="C545" s="61" t="s">
        <v>1024</v>
      </c>
      <c r="D545" s="70">
        <v>1</v>
      </c>
      <c r="E545" s="61" t="str">
        <f t="shared" si="8"/>
        <v>1103</v>
      </c>
      <c r="F545" s="61"/>
      <c r="H545" s="61" t="s">
        <v>862</v>
      </c>
    </row>
    <row r="546" spans="1:8">
      <c r="A546" s="61" t="s">
        <v>985</v>
      </c>
      <c r="B546" s="61" t="s">
        <v>165</v>
      </c>
      <c r="C546" s="61" t="s">
        <v>1024</v>
      </c>
      <c r="D546" s="70">
        <v>1</v>
      </c>
      <c r="E546" s="61" t="str">
        <f t="shared" si="8"/>
        <v>1103</v>
      </c>
      <c r="F546" s="61"/>
      <c r="H546" s="61" t="s">
        <v>862</v>
      </c>
    </row>
    <row r="547" spans="1:8">
      <c r="A547" s="61" t="s">
        <v>985</v>
      </c>
      <c r="B547" s="61" t="s">
        <v>165</v>
      </c>
      <c r="C547" s="61" t="s">
        <v>1024</v>
      </c>
      <c r="D547" s="70">
        <v>1</v>
      </c>
      <c r="E547" s="61" t="str">
        <f t="shared" si="8"/>
        <v>1103</v>
      </c>
      <c r="F547" s="61"/>
      <c r="H547" s="61" t="s">
        <v>862</v>
      </c>
    </row>
    <row r="548" spans="1:8">
      <c r="A548" s="61" t="s">
        <v>985</v>
      </c>
      <c r="B548" s="61" t="s">
        <v>165</v>
      </c>
      <c r="C548" s="61" t="s">
        <v>1024</v>
      </c>
      <c r="D548" s="70">
        <v>1</v>
      </c>
      <c r="E548" s="61" t="str">
        <f t="shared" si="8"/>
        <v>1103</v>
      </c>
      <c r="F548" s="61"/>
      <c r="H548" s="61" t="s">
        <v>862</v>
      </c>
    </row>
    <row r="549" spans="1:8">
      <c r="A549" s="61" t="s">
        <v>985</v>
      </c>
      <c r="B549" s="61" t="s">
        <v>165</v>
      </c>
      <c r="C549" s="61" t="s">
        <v>1024</v>
      </c>
      <c r="D549" s="70">
        <v>1</v>
      </c>
      <c r="E549" s="61" t="str">
        <f t="shared" si="8"/>
        <v>1103</v>
      </c>
      <c r="F549" s="61"/>
      <c r="H549" s="61" t="s">
        <v>862</v>
      </c>
    </row>
    <row r="550" spans="1:8">
      <c r="A550" s="61" t="s">
        <v>985</v>
      </c>
      <c r="B550" s="61" t="s">
        <v>165</v>
      </c>
      <c r="C550" s="61" t="s">
        <v>1024</v>
      </c>
      <c r="D550" s="70">
        <v>1</v>
      </c>
      <c r="E550" s="61" t="str">
        <f t="shared" si="8"/>
        <v>1103</v>
      </c>
      <c r="F550" s="61"/>
      <c r="H550" s="61" t="s">
        <v>862</v>
      </c>
    </row>
    <row r="551" spans="1:8">
      <c r="A551" s="61" t="s">
        <v>985</v>
      </c>
      <c r="B551" s="61" t="s">
        <v>165</v>
      </c>
      <c r="C551" s="61" t="s">
        <v>1024</v>
      </c>
      <c r="D551" s="70">
        <v>1</v>
      </c>
      <c r="E551" s="61" t="str">
        <f t="shared" si="8"/>
        <v>1103</v>
      </c>
      <c r="F551" s="61"/>
      <c r="H551" s="61" t="s">
        <v>862</v>
      </c>
    </row>
    <row r="552" spans="1:8">
      <c r="A552" s="61" t="s">
        <v>985</v>
      </c>
      <c r="B552" s="61" t="s">
        <v>165</v>
      </c>
      <c r="C552" s="61" t="s">
        <v>1024</v>
      </c>
      <c r="D552" s="70">
        <v>1</v>
      </c>
      <c r="E552" s="61" t="str">
        <f t="shared" si="8"/>
        <v>1103</v>
      </c>
      <c r="F552" s="61"/>
      <c r="H552" s="61" t="s">
        <v>862</v>
      </c>
    </row>
    <row r="553" spans="1:8">
      <c r="A553" s="61" t="s">
        <v>985</v>
      </c>
      <c r="B553" s="61" t="s">
        <v>165</v>
      </c>
      <c r="C553" s="61" t="s">
        <v>1025</v>
      </c>
      <c r="D553" s="61">
        <v>1</v>
      </c>
      <c r="E553" s="61" t="str">
        <f t="shared" si="8"/>
        <v>1103</v>
      </c>
      <c r="F553" s="61"/>
      <c r="H553" s="61" t="s">
        <v>862</v>
      </c>
    </row>
    <row r="554" spans="1:8">
      <c r="A554" s="61" t="s">
        <v>985</v>
      </c>
      <c r="B554" s="61" t="s">
        <v>165</v>
      </c>
      <c r="C554" s="61" t="s">
        <v>1026</v>
      </c>
      <c r="D554" s="61">
        <v>1</v>
      </c>
      <c r="E554" s="61" t="str">
        <f t="shared" si="8"/>
        <v>1103</v>
      </c>
      <c r="F554" s="61"/>
      <c r="H554" s="61" t="s">
        <v>862</v>
      </c>
    </row>
    <row r="555" spans="1:8">
      <c r="A555" s="61" t="s">
        <v>985</v>
      </c>
      <c r="B555" s="61" t="s">
        <v>165</v>
      </c>
      <c r="C555" s="61" t="s">
        <v>1027</v>
      </c>
      <c r="D555" s="70">
        <v>1</v>
      </c>
      <c r="E555" s="61" t="str">
        <f t="shared" si="8"/>
        <v>1103</v>
      </c>
      <c r="F555" s="61"/>
      <c r="H555" s="61" t="s">
        <v>862</v>
      </c>
    </row>
    <row r="556" spans="1:8">
      <c r="A556" s="61" t="s">
        <v>985</v>
      </c>
      <c r="B556" s="61" t="s">
        <v>165</v>
      </c>
      <c r="C556" s="61" t="s">
        <v>735</v>
      </c>
      <c r="D556" s="70">
        <v>1</v>
      </c>
      <c r="E556" s="61" t="str">
        <f t="shared" si="8"/>
        <v>1103</v>
      </c>
      <c r="F556" s="61"/>
      <c r="H556" s="61" t="s">
        <v>862</v>
      </c>
    </row>
    <row r="557" spans="1:8" s="74" customFormat="1">
      <c r="A557" s="73" t="s">
        <v>933</v>
      </c>
      <c r="B557" s="73" t="s">
        <v>168</v>
      </c>
      <c r="C557" s="73" t="s">
        <v>1028</v>
      </c>
      <c r="D557" s="81">
        <v>1</v>
      </c>
      <c r="E557" s="73" t="str">
        <f t="shared" si="8"/>
        <v>1103</v>
      </c>
      <c r="F557" s="73"/>
      <c r="H557" s="73" t="s">
        <v>862</v>
      </c>
    </row>
    <row r="558" spans="1:8" s="74" customFormat="1">
      <c r="A558" s="73" t="s">
        <v>933</v>
      </c>
      <c r="B558" s="73" t="s">
        <v>168</v>
      </c>
      <c r="C558" s="73" t="s">
        <v>737</v>
      </c>
      <c r="D558" s="81">
        <v>1</v>
      </c>
      <c r="E558" s="73" t="str">
        <f t="shared" si="8"/>
        <v>1103</v>
      </c>
      <c r="F558" s="73"/>
      <c r="H558" s="73" t="s">
        <v>862</v>
      </c>
    </row>
    <row r="559" spans="1:8" s="74" customFormat="1">
      <c r="A559" s="73" t="s">
        <v>933</v>
      </c>
      <c r="B559" s="73" t="s">
        <v>168</v>
      </c>
      <c r="C559" s="73" t="s">
        <v>738</v>
      </c>
      <c r="D559" s="81">
        <v>1</v>
      </c>
      <c r="E559" s="73" t="str">
        <f t="shared" si="8"/>
        <v>1103</v>
      </c>
      <c r="F559" s="73"/>
      <c r="H559" s="73" t="s">
        <v>862</v>
      </c>
    </row>
    <row r="560" spans="1:8" s="74" customFormat="1">
      <c r="A560" s="73" t="s">
        <v>933</v>
      </c>
      <c r="B560" s="73" t="s">
        <v>168</v>
      </c>
      <c r="C560" s="73" t="s">
        <v>739</v>
      </c>
      <c r="D560" s="81">
        <v>1</v>
      </c>
      <c r="E560" s="73" t="str">
        <f t="shared" si="8"/>
        <v>1103</v>
      </c>
      <c r="F560" s="73"/>
      <c r="H560" s="73" t="s">
        <v>862</v>
      </c>
    </row>
    <row r="561" spans="1:8" s="74" customFormat="1">
      <c r="A561" s="73" t="s">
        <v>933</v>
      </c>
      <c r="B561" s="73" t="s">
        <v>168</v>
      </c>
      <c r="C561" s="73" t="s">
        <v>740</v>
      </c>
      <c r="D561" s="81">
        <v>1</v>
      </c>
      <c r="E561" s="73" t="str">
        <f t="shared" si="8"/>
        <v>1103</v>
      </c>
      <c r="F561" s="73"/>
      <c r="H561" s="73" t="s">
        <v>862</v>
      </c>
    </row>
    <row r="562" spans="1:8" s="74" customFormat="1">
      <c r="A562" s="73" t="s">
        <v>933</v>
      </c>
      <c r="B562" s="73" t="s">
        <v>168</v>
      </c>
      <c r="C562" s="73" t="s">
        <v>741</v>
      </c>
      <c r="D562" s="81">
        <v>1</v>
      </c>
      <c r="E562" s="73" t="str">
        <f t="shared" si="8"/>
        <v>1103</v>
      </c>
      <c r="F562" s="73"/>
      <c r="H562" s="73" t="s">
        <v>862</v>
      </c>
    </row>
    <row r="563" spans="1:8" s="74" customFormat="1">
      <c r="A563" s="73" t="s">
        <v>933</v>
      </c>
      <c r="B563" s="73" t="s">
        <v>168</v>
      </c>
      <c r="C563" s="73" t="s">
        <v>742</v>
      </c>
      <c r="D563" s="81">
        <v>1</v>
      </c>
      <c r="E563" s="73" t="str">
        <f t="shared" si="8"/>
        <v>1103</v>
      </c>
      <c r="F563" s="73"/>
      <c r="H563" s="73" t="s">
        <v>862</v>
      </c>
    </row>
    <row r="564" spans="1:8" s="74" customFormat="1">
      <c r="A564" s="73" t="s">
        <v>933</v>
      </c>
      <c r="B564" s="73" t="s">
        <v>168</v>
      </c>
      <c r="C564" s="73" t="s">
        <v>743</v>
      </c>
      <c r="D564" s="81">
        <v>1</v>
      </c>
      <c r="E564" s="73" t="str">
        <f t="shared" si="8"/>
        <v>1103</v>
      </c>
      <c r="F564" s="73"/>
      <c r="H564" s="73" t="s">
        <v>862</v>
      </c>
    </row>
    <row r="565" spans="1:8" s="74" customFormat="1">
      <c r="A565" s="73" t="s">
        <v>933</v>
      </c>
      <c r="B565" s="73" t="s">
        <v>168</v>
      </c>
      <c r="C565" s="73" t="s">
        <v>744</v>
      </c>
      <c r="D565" s="81">
        <v>1</v>
      </c>
      <c r="E565" s="73" t="str">
        <f t="shared" si="8"/>
        <v>1103</v>
      </c>
      <c r="F565" s="73"/>
      <c r="H565" s="73" t="s">
        <v>862</v>
      </c>
    </row>
    <row r="566" spans="1:8" s="74" customFormat="1">
      <c r="A566" s="73" t="s">
        <v>933</v>
      </c>
      <c r="B566" s="73" t="s">
        <v>168</v>
      </c>
      <c r="C566" s="73" t="s">
        <v>745</v>
      </c>
      <c r="D566" s="81">
        <v>1</v>
      </c>
      <c r="E566" s="73" t="str">
        <f t="shared" si="8"/>
        <v>1103</v>
      </c>
      <c r="F566" s="73"/>
      <c r="H566" s="73" t="s">
        <v>862</v>
      </c>
    </row>
    <row r="567" spans="1:8" s="74" customFormat="1">
      <c r="A567" s="73" t="s">
        <v>933</v>
      </c>
      <c r="B567" s="73" t="s">
        <v>168</v>
      </c>
      <c r="C567" s="73" t="s">
        <v>746</v>
      </c>
      <c r="D567" s="81">
        <v>1</v>
      </c>
      <c r="E567" s="73" t="str">
        <f t="shared" si="8"/>
        <v>1103</v>
      </c>
      <c r="F567" s="73"/>
      <c r="H567" s="73" t="s">
        <v>862</v>
      </c>
    </row>
    <row r="568" spans="1:8" s="74" customFormat="1">
      <c r="A568" s="73" t="s">
        <v>933</v>
      </c>
      <c r="B568" s="73" t="s">
        <v>168</v>
      </c>
      <c r="C568" s="73" t="s">
        <v>747</v>
      </c>
      <c r="D568" s="81">
        <v>1</v>
      </c>
      <c r="E568" s="73" t="str">
        <f t="shared" si="8"/>
        <v>1103</v>
      </c>
      <c r="F568" s="73"/>
      <c r="H568" s="73" t="s">
        <v>862</v>
      </c>
    </row>
    <row r="569" spans="1:8" s="74" customFormat="1">
      <c r="A569" s="73" t="s">
        <v>933</v>
      </c>
      <c r="B569" s="73" t="s">
        <v>168</v>
      </c>
      <c r="C569" s="73" t="s">
        <v>748</v>
      </c>
      <c r="D569" s="81">
        <v>1</v>
      </c>
      <c r="E569" s="73" t="str">
        <f t="shared" si="8"/>
        <v>1103</v>
      </c>
      <c r="F569" s="73"/>
      <c r="H569" s="73" t="s">
        <v>862</v>
      </c>
    </row>
    <row r="570" spans="1:8" s="74" customFormat="1">
      <c r="A570" s="73" t="s">
        <v>933</v>
      </c>
      <c r="B570" s="73" t="s">
        <v>168</v>
      </c>
      <c r="C570" s="73" t="s">
        <v>749</v>
      </c>
      <c r="D570" s="81">
        <v>1</v>
      </c>
      <c r="E570" s="73" t="str">
        <f t="shared" si="8"/>
        <v>1103</v>
      </c>
      <c r="F570" s="73"/>
      <c r="H570" s="73" t="s">
        <v>862</v>
      </c>
    </row>
    <row r="571" spans="1:8" s="74" customFormat="1">
      <c r="A571" s="73" t="s">
        <v>933</v>
      </c>
      <c r="B571" s="73" t="s">
        <v>168</v>
      </c>
      <c r="C571" s="73" t="s">
        <v>750</v>
      </c>
      <c r="D571" s="81">
        <v>1</v>
      </c>
      <c r="E571" s="73" t="str">
        <f t="shared" si="8"/>
        <v>1103</v>
      </c>
      <c r="F571" s="73"/>
      <c r="H571" s="73" t="s">
        <v>862</v>
      </c>
    </row>
    <row r="572" spans="1:8" s="74" customFormat="1">
      <c r="A572" s="73" t="s">
        <v>933</v>
      </c>
      <c r="B572" s="73" t="s">
        <v>168</v>
      </c>
      <c r="C572" s="73" t="s">
        <v>751</v>
      </c>
      <c r="D572" s="81">
        <v>1</v>
      </c>
      <c r="E572" s="73" t="str">
        <f t="shared" si="8"/>
        <v>1103</v>
      </c>
      <c r="F572" s="73"/>
      <c r="H572" s="73" t="s">
        <v>862</v>
      </c>
    </row>
    <row r="573" spans="1:8" s="74" customFormat="1">
      <c r="A573" s="73" t="s">
        <v>933</v>
      </c>
      <c r="B573" s="73" t="s">
        <v>168</v>
      </c>
      <c r="C573" s="73" t="s">
        <v>752</v>
      </c>
      <c r="D573" s="81">
        <v>1</v>
      </c>
      <c r="E573" s="73" t="str">
        <f t="shared" si="8"/>
        <v>1103</v>
      </c>
      <c r="F573" s="73"/>
      <c r="H573" s="73" t="s">
        <v>862</v>
      </c>
    </row>
    <row r="574" spans="1:8" s="74" customFormat="1">
      <c r="A574" s="73" t="s">
        <v>933</v>
      </c>
      <c r="B574" s="73" t="s">
        <v>168</v>
      </c>
      <c r="C574" s="73" t="s">
        <v>753</v>
      </c>
      <c r="D574" s="81">
        <v>1</v>
      </c>
      <c r="E574" s="73" t="str">
        <f t="shared" si="8"/>
        <v>1103</v>
      </c>
      <c r="F574" s="73"/>
      <c r="H574" s="73" t="s">
        <v>862</v>
      </c>
    </row>
    <row r="575" spans="1:8" s="74" customFormat="1">
      <c r="A575" s="73" t="s">
        <v>933</v>
      </c>
      <c r="B575" s="73" t="s">
        <v>168</v>
      </c>
      <c r="C575" s="73" t="s">
        <v>754</v>
      </c>
      <c r="D575" s="81">
        <v>1</v>
      </c>
      <c r="E575" s="73" t="str">
        <f t="shared" si="8"/>
        <v>1103</v>
      </c>
      <c r="F575" s="73"/>
      <c r="H575" s="73" t="s">
        <v>862</v>
      </c>
    </row>
    <row r="576" spans="1:8" s="74" customFormat="1">
      <c r="A576" s="73" t="s">
        <v>933</v>
      </c>
      <c r="B576" s="73" t="s">
        <v>168</v>
      </c>
      <c r="C576" s="73" t="s">
        <v>755</v>
      </c>
      <c r="D576" s="81">
        <v>1</v>
      </c>
      <c r="E576" s="73" t="str">
        <f t="shared" si="8"/>
        <v>1103</v>
      </c>
      <c r="F576" s="73"/>
      <c r="H576" s="73" t="s">
        <v>862</v>
      </c>
    </row>
    <row r="577" spans="1:8" s="74" customFormat="1">
      <c r="A577" s="73" t="s">
        <v>933</v>
      </c>
      <c r="B577" s="73" t="s">
        <v>168</v>
      </c>
      <c r="C577" s="73" t="s">
        <v>756</v>
      </c>
      <c r="D577" s="81">
        <v>1</v>
      </c>
      <c r="E577" s="73" t="str">
        <f t="shared" si="8"/>
        <v>1103</v>
      </c>
      <c r="F577" s="73"/>
      <c r="H577" s="73" t="s">
        <v>862</v>
      </c>
    </row>
    <row r="578" spans="1:8" s="74" customFormat="1">
      <c r="A578" s="73" t="s">
        <v>933</v>
      </c>
      <c r="B578" s="73" t="s">
        <v>168</v>
      </c>
      <c r="C578" s="73" t="s">
        <v>757</v>
      </c>
      <c r="D578" s="81">
        <v>1</v>
      </c>
      <c r="E578" s="73" t="str">
        <f t="shared" ref="E578:E584" si="9">VLOOKUP(H578,$J$2:$M$12,4,0)</f>
        <v>1103</v>
      </c>
      <c r="F578" s="73"/>
      <c r="H578" s="73" t="s">
        <v>862</v>
      </c>
    </row>
    <row r="579" spans="1:8" s="74" customFormat="1">
      <c r="A579" s="73" t="s">
        <v>933</v>
      </c>
      <c r="B579" s="73" t="s">
        <v>168</v>
      </c>
      <c r="C579" s="73" t="s">
        <v>758</v>
      </c>
      <c r="D579" s="81">
        <v>1</v>
      </c>
      <c r="E579" s="73" t="str">
        <f t="shared" si="9"/>
        <v>1103</v>
      </c>
      <c r="F579" s="73"/>
      <c r="H579" s="73" t="s">
        <v>862</v>
      </c>
    </row>
    <row r="580" spans="1:8" s="74" customFormat="1">
      <c r="A580" s="73" t="s">
        <v>933</v>
      </c>
      <c r="B580" s="73" t="s">
        <v>168</v>
      </c>
      <c r="C580" s="73" t="s">
        <v>759</v>
      </c>
      <c r="D580" s="81">
        <v>1</v>
      </c>
      <c r="E580" s="73" t="str">
        <f t="shared" si="9"/>
        <v>1103</v>
      </c>
      <c r="F580" s="73"/>
      <c r="H580" s="73" t="s">
        <v>862</v>
      </c>
    </row>
    <row r="581" spans="1:8" s="74" customFormat="1">
      <c r="A581" s="73" t="s">
        <v>933</v>
      </c>
      <c r="B581" s="73" t="s">
        <v>168</v>
      </c>
      <c r="C581" s="73" t="s">
        <v>760</v>
      </c>
      <c r="D581" s="81">
        <v>1</v>
      </c>
      <c r="E581" s="73" t="str">
        <f t="shared" si="9"/>
        <v>1103</v>
      </c>
      <c r="F581" s="73"/>
      <c r="H581" s="73" t="s">
        <v>862</v>
      </c>
    </row>
    <row r="582" spans="1:8" s="74" customFormat="1">
      <c r="A582" s="73" t="s">
        <v>933</v>
      </c>
      <c r="B582" s="73" t="s">
        <v>168</v>
      </c>
      <c r="C582" s="73" t="s">
        <v>761</v>
      </c>
      <c r="D582" s="81">
        <v>1</v>
      </c>
      <c r="E582" s="73" t="str">
        <f t="shared" si="9"/>
        <v>1103</v>
      </c>
      <c r="F582" s="73"/>
      <c r="H582" s="73" t="s">
        <v>862</v>
      </c>
    </row>
    <row r="583" spans="1:8" s="74" customFormat="1">
      <c r="A583" s="73" t="s">
        <v>933</v>
      </c>
      <c r="B583" s="73" t="s">
        <v>168</v>
      </c>
      <c r="C583" s="73" t="s">
        <v>762</v>
      </c>
      <c r="D583" s="81">
        <v>1</v>
      </c>
      <c r="E583" s="73" t="str">
        <f t="shared" si="9"/>
        <v>1103</v>
      </c>
      <c r="F583" s="73"/>
      <c r="H583" s="73" t="s">
        <v>862</v>
      </c>
    </row>
    <row r="584" spans="1:8" s="74" customFormat="1">
      <c r="A584" s="73" t="s">
        <v>25</v>
      </c>
      <c r="B584" s="73" t="s">
        <v>168</v>
      </c>
      <c r="C584" s="73" t="s">
        <v>1029</v>
      </c>
      <c r="D584" s="73">
        <v>1</v>
      </c>
      <c r="E584" s="73" t="str">
        <f t="shared" si="9"/>
        <v>1103</v>
      </c>
      <c r="F584" s="73"/>
      <c r="H584" s="73" t="s">
        <v>862</v>
      </c>
    </row>
  </sheetData>
  <autoFilter ref="A1:H584" xr:uid="{5845899B-74E5-4A99-B5EF-66CA2752DCE1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A98A-6D0D-46F0-9F60-97A286D2FD4B}">
  <sheetPr>
    <tabColor theme="7"/>
  </sheetPr>
  <dimension ref="B1:G584"/>
  <sheetViews>
    <sheetView workbookViewId="0">
      <pane ySplit="1" topLeftCell="A176" activePane="bottomLeft" state="frozen"/>
      <selection pane="bottomLeft" activeCell="B2" sqref="B2"/>
    </sheetView>
  </sheetViews>
  <sheetFormatPr defaultRowHeight="18.75"/>
  <cols>
    <col min="2" max="2" width="16.75" bestFit="1" customWidth="1"/>
    <col min="3" max="3" width="52.25" bestFit="1" customWidth="1"/>
    <col min="4" max="4" width="11.75" bestFit="1" customWidth="1"/>
    <col min="5" max="5" width="11.375" customWidth="1"/>
    <col min="6" max="6" width="15.625" bestFit="1" customWidth="1"/>
    <col min="7" max="7" width="20.125" customWidth="1"/>
  </cols>
  <sheetData>
    <row r="1" spans="2:7">
      <c r="B1" s="54" t="s">
        <v>118</v>
      </c>
      <c r="C1" s="54" t="s">
        <v>202</v>
      </c>
      <c r="D1" s="54" t="s">
        <v>203</v>
      </c>
      <c r="E1" s="54" t="s">
        <v>204</v>
      </c>
      <c r="F1" s="54" t="s">
        <v>205</v>
      </c>
      <c r="G1" s="54" t="s">
        <v>10</v>
      </c>
    </row>
    <row r="2" spans="2:7">
      <c r="B2" s="55" t="s">
        <v>25</v>
      </c>
      <c r="C2" s="56" t="s">
        <v>194</v>
      </c>
      <c r="D2" s="1" t="s">
        <v>207</v>
      </c>
      <c r="E2" s="1">
        <v>0</v>
      </c>
      <c r="F2" s="1" t="s">
        <v>764</v>
      </c>
      <c r="G2" s="1" t="s">
        <v>771</v>
      </c>
    </row>
    <row r="3" spans="2:7">
      <c r="B3" s="56" t="s">
        <v>25</v>
      </c>
      <c r="C3" s="56" t="s">
        <v>194</v>
      </c>
      <c r="D3" s="1" t="s">
        <v>208</v>
      </c>
      <c r="E3" s="1">
        <v>0</v>
      </c>
      <c r="F3" s="1" t="s">
        <v>764</v>
      </c>
      <c r="G3" s="1" t="s">
        <v>772</v>
      </c>
    </row>
    <row r="4" spans="2:7">
      <c r="B4" s="56" t="s">
        <v>25</v>
      </c>
      <c r="C4" s="56" t="s">
        <v>194</v>
      </c>
      <c r="D4" s="1" t="s">
        <v>209</v>
      </c>
      <c r="E4" s="1">
        <v>0</v>
      </c>
      <c r="F4" s="1" t="s">
        <v>765</v>
      </c>
      <c r="G4" s="1" t="s">
        <v>773</v>
      </c>
    </row>
    <row r="5" spans="2:7">
      <c r="B5" s="56" t="s">
        <v>25</v>
      </c>
      <c r="C5" s="56" t="s">
        <v>194</v>
      </c>
      <c r="D5" s="1" t="s">
        <v>210</v>
      </c>
      <c r="E5" s="1">
        <v>0</v>
      </c>
      <c r="F5" s="1" t="s">
        <v>764</v>
      </c>
      <c r="G5" s="1" t="s">
        <v>774</v>
      </c>
    </row>
    <row r="6" spans="2:7">
      <c r="B6" s="56" t="s">
        <v>25</v>
      </c>
      <c r="C6" s="56" t="s">
        <v>194</v>
      </c>
      <c r="D6" s="1" t="s">
        <v>211</v>
      </c>
      <c r="E6" s="1">
        <v>0</v>
      </c>
      <c r="F6" s="1" t="s">
        <v>764</v>
      </c>
      <c r="G6" s="1" t="s">
        <v>775</v>
      </c>
    </row>
    <row r="7" spans="2:7">
      <c r="B7" s="56" t="s">
        <v>25</v>
      </c>
      <c r="C7" s="56" t="s">
        <v>194</v>
      </c>
      <c r="D7" s="1" t="s">
        <v>212</v>
      </c>
      <c r="E7" s="1">
        <v>0</v>
      </c>
      <c r="F7" s="1" t="s">
        <v>764</v>
      </c>
      <c r="G7" s="1" t="s">
        <v>776</v>
      </c>
    </row>
    <row r="8" spans="2:7">
      <c r="B8" s="1" t="s">
        <v>25</v>
      </c>
      <c r="C8" s="1" t="s">
        <v>193</v>
      </c>
      <c r="D8" s="1" t="s">
        <v>213</v>
      </c>
      <c r="E8" s="1">
        <v>0</v>
      </c>
      <c r="F8" s="1" t="s">
        <v>764</v>
      </c>
      <c r="G8" s="1" t="s">
        <v>777</v>
      </c>
    </row>
    <row r="9" spans="2:7">
      <c r="B9" s="1" t="s">
        <v>25</v>
      </c>
      <c r="C9" s="1" t="s">
        <v>193</v>
      </c>
      <c r="D9" s="1" t="s">
        <v>214</v>
      </c>
      <c r="E9" s="1">
        <v>0</v>
      </c>
      <c r="F9" s="1" t="s">
        <v>764</v>
      </c>
      <c r="G9" s="1" t="s">
        <v>778</v>
      </c>
    </row>
    <row r="10" spans="2:7">
      <c r="B10" s="1" t="s">
        <v>25</v>
      </c>
      <c r="C10" s="1" t="s">
        <v>193</v>
      </c>
      <c r="D10" s="1" t="s">
        <v>215</v>
      </c>
      <c r="E10" s="1">
        <v>0</v>
      </c>
      <c r="F10" s="1" t="s">
        <v>764</v>
      </c>
      <c r="G10" s="1" t="s">
        <v>779</v>
      </c>
    </row>
    <row r="11" spans="2:7">
      <c r="B11" s="1" t="s">
        <v>25</v>
      </c>
      <c r="C11" s="1" t="s">
        <v>193</v>
      </c>
      <c r="D11" s="1" t="s">
        <v>216</v>
      </c>
      <c r="E11" s="1">
        <v>0</v>
      </c>
      <c r="F11" s="1" t="s">
        <v>764</v>
      </c>
      <c r="G11" s="1" t="s">
        <v>780</v>
      </c>
    </row>
    <row r="12" spans="2:7">
      <c r="B12" s="1" t="s">
        <v>25</v>
      </c>
      <c r="C12" s="1" t="s">
        <v>193</v>
      </c>
      <c r="D12" s="1" t="s">
        <v>217</v>
      </c>
      <c r="E12" s="1">
        <v>0</v>
      </c>
      <c r="F12" s="1" t="s">
        <v>764</v>
      </c>
      <c r="G12" s="1" t="s">
        <v>781</v>
      </c>
    </row>
    <row r="13" spans="2:7">
      <c r="B13" s="1" t="s">
        <v>25</v>
      </c>
      <c r="C13" s="1" t="s">
        <v>193</v>
      </c>
      <c r="D13" s="1" t="s">
        <v>218</v>
      </c>
      <c r="E13" s="1">
        <v>0</v>
      </c>
      <c r="F13" s="1" t="s">
        <v>764</v>
      </c>
      <c r="G13" s="1" t="s">
        <v>782</v>
      </c>
    </row>
    <row r="14" spans="2:7">
      <c r="B14" s="1" t="s">
        <v>25</v>
      </c>
      <c r="C14" s="1" t="s">
        <v>193</v>
      </c>
      <c r="D14" s="1" t="s">
        <v>219</v>
      </c>
      <c r="E14" s="1">
        <v>0</v>
      </c>
      <c r="F14" s="1" t="s">
        <v>764</v>
      </c>
      <c r="G14" s="1" t="s">
        <v>783</v>
      </c>
    </row>
    <row r="15" spans="2:7">
      <c r="B15" s="55" t="s">
        <v>25</v>
      </c>
      <c r="C15" s="56" t="s">
        <v>192</v>
      </c>
      <c r="D15" s="1" t="s">
        <v>220</v>
      </c>
      <c r="E15" s="1">
        <v>0</v>
      </c>
      <c r="F15" s="1" t="s">
        <v>764</v>
      </c>
      <c r="G15" s="1" t="s">
        <v>784</v>
      </c>
    </row>
    <row r="16" spans="2:7">
      <c r="B16" s="56" t="s">
        <v>25</v>
      </c>
      <c r="C16" s="56" t="s">
        <v>192</v>
      </c>
      <c r="D16" s="1" t="s">
        <v>221</v>
      </c>
      <c r="E16" s="1">
        <v>0</v>
      </c>
      <c r="F16" s="1" t="s">
        <v>765</v>
      </c>
      <c r="G16" s="1" t="s">
        <v>785</v>
      </c>
    </row>
    <row r="17" spans="2:7">
      <c r="B17" s="56" t="s">
        <v>25</v>
      </c>
      <c r="C17" s="56" t="s">
        <v>192</v>
      </c>
      <c r="D17" s="1" t="s">
        <v>222</v>
      </c>
      <c r="E17" s="1">
        <v>0</v>
      </c>
      <c r="F17" s="1" t="s">
        <v>765</v>
      </c>
      <c r="G17" s="1" t="s">
        <v>786</v>
      </c>
    </row>
    <row r="18" spans="2:7">
      <c r="B18" s="56" t="s">
        <v>25</v>
      </c>
      <c r="C18" s="56" t="s">
        <v>192</v>
      </c>
      <c r="D18" s="1" t="s">
        <v>223</v>
      </c>
      <c r="E18" s="1">
        <v>0</v>
      </c>
      <c r="F18" s="1" t="s">
        <v>765</v>
      </c>
      <c r="G18" s="1" t="s">
        <v>787</v>
      </c>
    </row>
    <row r="19" spans="2:7">
      <c r="B19" s="56" t="s">
        <v>25</v>
      </c>
      <c r="C19" s="56" t="s">
        <v>192</v>
      </c>
      <c r="D19" s="1" t="s">
        <v>224</v>
      </c>
      <c r="E19" s="1">
        <v>0</v>
      </c>
      <c r="F19" s="1" t="s">
        <v>765</v>
      </c>
      <c r="G19" s="1" t="s">
        <v>788</v>
      </c>
    </row>
    <row r="20" spans="2:7">
      <c r="B20" s="56" t="s">
        <v>25</v>
      </c>
      <c r="C20" s="56" t="s">
        <v>192</v>
      </c>
      <c r="D20" s="1" t="s">
        <v>225</v>
      </c>
      <c r="E20" s="1">
        <v>0</v>
      </c>
      <c r="F20" s="1" t="s">
        <v>765</v>
      </c>
      <c r="G20" s="1" t="s">
        <v>789</v>
      </c>
    </row>
    <row r="21" spans="2:7">
      <c r="B21" s="56" t="s">
        <v>25</v>
      </c>
      <c r="C21" s="56" t="s">
        <v>192</v>
      </c>
      <c r="D21" s="1" t="s">
        <v>226</v>
      </c>
      <c r="E21" s="1">
        <v>0</v>
      </c>
      <c r="F21" s="1" t="s">
        <v>765</v>
      </c>
      <c r="G21" s="1" t="s">
        <v>790</v>
      </c>
    </row>
    <row r="22" spans="2:7">
      <c r="B22" s="56" t="s">
        <v>25</v>
      </c>
      <c r="C22" s="56" t="s">
        <v>192</v>
      </c>
      <c r="D22" s="1" t="s">
        <v>227</v>
      </c>
      <c r="E22" s="1">
        <v>0</v>
      </c>
      <c r="F22" s="1" t="s">
        <v>765</v>
      </c>
      <c r="G22" s="1" t="s">
        <v>791</v>
      </c>
    </row>
    <row r="23" spans="2:7">
      <c r="B23" s="56" t="s">
        <v>25</v>
      </c>
      <c r="C23" s="56" t="s">
        <v>192</v>
      </c>
      <c r="D23" s="1" t="s">
        <v>228</v>
      </c>
      <c r="E23" s="1">
        <v>0</v>
      </c>
      <c r="F23" s="1" t="s">
        <v>765</v>
      </c>
      <c r="G23" s="1" t="s">
        <v>792</v>
      </c>
    </row>
    <row r="24" spans="2:7">
      <c r="B24" s="1" t="s">
        <v>25</v>
      </c>
      <c r="C24" s="1" t="s">
        <v>193</v>
      </c>
      <c r="D24" s="1" t="s">
        <v>229</v>
      </c>
      <c r="E24" s="1">
        <v>0</v>
      </c>
      <c r="F24" s="1" t="s">
        <v>764</v>
      </c>
      <c r="G24" s="1" t="s">
        <v>793</v>
      </c>
    </row>
    <row r="25" spans="2:7">
      <c r="B25" s="1" t="s">
        <v>25</v>
      </c>
      <c r="C25" s="1" t="s">
        <v>192</v>
      </c>
      <c r="D25" s="1" t="s">
        <v>230</v>
      </c>
      <c r="E25" s="1">
        <v>0</v>
      </c>
      <c r="F25" s="1" t="s">
        <v>764</v>
      </c>
      <c r="G25" s="1" t="s">
        <v>794</v>
      </c>
    </row>
    <row r="26" spans="2:7">
      <c r="B26" s="1" t="s">
        <v>25</v>
      </c>
      <c r="C26" s="1" t="s">
        <v>192</v>
      </c>
      <c r="D26" s="1" t="s">
        <v>231</v>
      </c>
      <c r="E26" s="1">
        <v>0</v>
      </c>
      <c r="F26" s="1" t="s">
        <v>764</v>
      </c>
      <c r="G26" s="1" t="s">
        <v>795</v>
      </c>
    </row>
    <row r="27" spans="2:7">
      <c r="B27" s="1" t="s">
        <v>25</v>
      </c>
      <c r="C27" s="1" t="s">
        <v>192</v>
      </c>
      <c r="D27" s="1" t="s">
        <v>232</v>
      </c>
      <c r="E27" s="1">
        <v>0</v>
      </c>
      <c r="F27" s="1" t="s">
        <v>764</v>
      </c>
      <c r="G27" s="1" t="s">
        <v>796</v>
      </c>
    </row>
    <row r="28" spans="2:7">
      <c r="B28" s="1" t="s">
        <v>25</v>
      </c>
      <c r="C28" s="1" t="s">
        <v>194</v>
      </c>
      <c r="D28" s="1" t="s">
        <v>233</v>
      </c>
      <c r="E28" s="1">
        <v>0</v>
      </c>
      <c r="F28" s="1" t="s">
        <v>764</v>
      </c>
      <c r="G28" s="1" t="s">
        <v>797</v>
      </c>
    </row>
    <row r="29" spans="2:7">
      <c r="B29" s="1" t="s">
        <v>25</v>
      </c>
      <c r="C29" s="1" t="s">
        <v>193</v>
      </c>
      <c r="D29" s="1" t="s">
        <v>234</v>
      </c>
      <c r="E29" s="1">
        <v>0</v>
      </c>
      <c r="F29" s="1" t="s">
        <v>766</v>
      </c>
      <c r="G29" s="1"/>
    </row>
    <row r="30" spans="2:7">
      <c r="B30" s="1" t="s">
        <v>25</v>
      </c>
      <c r="C30" s="1" t="s">
        <v>193</v>
      </c>
      <c r="D30" s="1" t="s">
        <v>235</v>
      </c>
      <c r="E30" s="1">
        <v>0</v>
      </c>
      <c r="F30" s="1" t="s">
        <v>766</v>
      </c>
      <c r="G30" s="1"/>
    </row>
    <row r="31" spans="2:7">
      <c r="B31" s="1" t="s">
        <v>25</v>
      </c>
      <c r="C31" s="1" t="s">
        <v>193</v>
      </c>
      <c r="D31" s="1" t="s">
        <v>236</v>
      </c>
      <c r="E31" s="1">
        <v>0</v>
      </c>
      <c r="F31" s="1" t="s">
        <v>766</v>
      </c>
      <c r="G31" s="1"/>
    </row>
    <row r="32" spans="2:7">
      <c r="B32" s="1" t="s">
        <v>25</v>
      </c>
      <c r="C32" s="1" t="s">
        <v>193</v>
      </c>
      <c r="D32" s="1" t="s">
        <v>237</v>
      </c>
      <c r="E32" s="1">
        <v>0</v>
      </c>
      <c r="F32" s="1" t="s">
        <v>766</v>
      </c>
      <c r="G32" s="1"/>
    </row>
    <row r="33" spans="2:7">
      <c r="B33" s="1" t="s">
        <v>25</v>
      </c>
      <c r="C33" s="1" t="s">
        <v>193</v>
      </c>
      <c r="D33" s="1" t="s">
        <v>238</v>
      </c>
      <c r="E33" s="1">
        <v>0</v>
      </c>
      <c r="F33" s="1" t="s">
        <v>766</v>
      </c>
      <c r="G33" s="1"/>
    </row>
    <row r="34" spans="2:7">
      <c r="B34" s="1" t="s">
        <v>25</v>
      </c>
      <c r="C34" s="1" t="s">
        <v>193</v>
      </c>
      <c r="D34" s="1" t="s">
        <v>239</v>
      </c>
      <c r="E34" s="1">
        <v>0</v>
      </c>
      <c r="F34" s="1" t="s">
        <v>766</v>
      </c>
      <c r="G34" s="1"/>
    </row>
    <row r="35" spans="2:7">
      <c r="B35" s="1" t="s">
        <v>25</v>
      </c>
      <c r="C35" s="1" t="s">
        <v>193</v>
      </c>
      <c r="D35" s="1" t="s">
        <v>240</v>
      </c>
      <c r="E35" s="1">
        <v>0</v>
      </c>
      <c r="F35" s="1" t="s">
        <v>766</v>
      </c>
      <c r="G35" s="1"/>
    </row>
    <row r="36" spans="2:7">
      <c r="B36" s="1" t="s">
        <v>25</v>
      </c>
      <c r="C36" s="1" t="s">
        <v>193</v>
      </c>
      <c r="D36" s="1" t="s">
        <v>241</v>
      </c>
      <c r="E36" s="1">
        <v>0</v>
      </c>
      <c r="F36" s="1" t="s">
        <v>767</v>
      </c>
      <c r="G36" s="1"/>
    </row>
    <row r="37" spans="2:7">
      <c r="B37" s="1" t="s">
        <v>25</v>
      </c>
      <c r="C37" s="1" t="s">
        <v>193</v>
      </c>
      <c r="D37" s="1" t="s">
        <v>242</v>
      </c>
      <c r="E37" s="1">
        <v>0</v>
      </c>
      <c r="F37" s="1" t="s">
        <v>767</v>
      </c>
      <c r="G37" s="1"/>
    </row>
    <row r="38" spans="2:7">
      <c r="B38" s="1" t="s">
        <v>25</v>
      </c>
      <c r="C38" s="1" t="s">
        <v>193</v>
      </c>
      <c r="D38" s="1" t="s">
        <v>243</v>
      </c>
      <c r="E38" s="1">
        <v>0</v>
      </c>
      <c r="F38" s="1" t="s">
        <v>767</v>
      </c>
      <c r="G38" s="1"/>
    </row>
    <row r="39" spans="2:7">
      <c r="B39" s="1" t="s">
        <v>25</v>
      </c>
      <c r="C39" s="1" t="s">
        <v>193</v>
      </c>
      <c r="D39" s="1" t="s">
        <v>244</v>
      </c>
      <c r="E39" s="1">
        <v>0</v>
      </c>
      <c r="F39" s="1" t="s">
        <v>766</v>
      </c>
      <c r="G39" s="1"/>
    </row>
    <row r="40" spans="2:7">
      <c r="B40" s="1" t="s">
        <v>25</v>
      </c>
      <c r="C40" s="1" t="s">
        <v>193</v>
      </c>
      <c r="D40" s="1" t="s">
        <v>245</v>
      </c>
      <c r="E40" s="1">
        <v>0</v>
      </c>
      <c r="F40" s="1" t="s">
        <v>767</v>
      </c>
      <c r="G40" s="1"/>
    </row>
    <row r="41" spans="2:7">
      <c r="B41" s="1" t="s">
        <v>25</v>
      </c>
      <c r="C41" s="1" t="s">
        <v>193</v>
      </c>
      <c r="D41" s="1" t="s">
        <v>246</v>
      </c>
      <c r="E41" s="1">
        <v>0</v>
      </c>
      <c r="F41" s="1" t="s">
        <v>766</v>
      </c>
      <c r="G41" s="1"/>
    </row>
    <row r="42" spans="2:7">
      <c r="B42" s="1" t="s">
        <v>25</v>
      </c>
      <c r="C42" s="1" t="s">
        <v>193</v>
      </c>
      <c r="D42" s="1" t="s">
        <v>247</v>
      </c>
      <c r="E42" s="1">
        <v>0</v>
      </c>
      <c r="F42" s="1" t="s">
        <v>766</v>
      </c>
      <c r="G42" s="1"/>
    </row>
    <row r="43" spans="2:7">
      <c r="B43" s="1" t="s">
        <v>25</v>
      </c>
      <c r="C43" s="1" t="s">
        <v>193</v>
      </c>
      <c r="D43" s="1" t="s">
        <v>248</v>
      </c>
      <c r="E43" s="1">
        <v>0</v>
      </c>
      <c r="F43" s="1" t="s">
        <v>766</v>
      </c>
      <c r="G43" s="1"/>
    </row>
    <row r="44" spans="2:7">
      <c r="B44" s="1" t="s">
        <v>25</v>
      </c>
      <c r="C44" s="1" t="s">
        <v>193</v>
      </c>
      <c r="D44" s="1" t="s">
        <v>249</v>
      </c>
      <c r="E44" s="1">
        <v>0</v>
      </c>
      <c r="F44" s="1" t="s">
        <v>766</v>
      </c>
      <c r="G44" s="1"/>
    </row>
    <row r="45" spans="2:7">
      <c r="B45" s="1" t="s">
        <v>25</v>
      </c>
      <c r="C45" s="1" t="s">
        <v>193</v>
      </c>
      <c r="D45" s="1" t="s">
        <v>250</v>
      </c>
      <c r="E45" s="1">
        <v>0</v>
      </c>
      <c r="F45" s="1" t="s">
        <v>767</v>
      </c>
      <c r="G45" s="1"/>
    </row>
    <row r="46" spans="2:7">
      <c r="B46" s="1" t="s">
        <v>25</v>
      </c>
      <c r="C46" s="1" t="s">
        <v>193</v>
      </c>
      <c r="D46" s="1" t="s">
        <v>251</v>
      </c>
      <c r="E46" s="1">
        <v>0</v>
      </c>
      <c r="F46" s="1" t="s">
        <v>768</v>
      </c>
      <c r="G46" s="1" t="s">
        <v>798</v>
      </c>
    </row>
    <row r="47" spans="2:7">
      <c r="B47" s="1" t="s">
        <v>25</v>
      </c>
      <c r="C47" s="1" t="s">
        <v>193</v>
      </c>
      <c r="D47" s="1" t="s">
        <v>252</v>
      </c>
      <c r="E47" s="1">
        <v>0</v>
      </c>
      <c r="F47" s="1" t="s">
        <v>768</v>
      </c>
      <c r="G47" s="1" t="s">
        <v>798</v>
      </c>
    </row>
    <row r="48" spans="2:7">
      <c r="B48" s="1" t="s">
        <v>25</v>
      </c>
      <c r="C48" s="1" t="s">
        <v>193</v>
      </c>
      <c r="D48" s="1" t="s">
        <v>253</v>
      </c>
      <c r="E48" s="1">
        <v>0</v>
      </c>
      <c r="F48" s="1" t="s">
        <v>768</v>
      </c>
      <c r="G48" s="1" t="s">
        <v>798</v>
      </c>
    </row>
    <row r="49" spans="2:7">
      <c r="B49" s="1" t="s">
        <v>25</v>
      </c>
      <c r="C49" s="1" t="s">
        <v>193</v>
      </c>
      <c r="D49" s="1" t="s">
        <v>254</v>
      </c>
      <c r="E49" s="1">
        <v>0</v>
      </c>
      <c r="F49" s="1" t="s">
        <v>768</v>
      </c>
      <c r="G49" s="1" t="s">
        <v>798</v>
      </c>
    </row>
    <row r="50" spans="2:7">
      <c r="B50" s="1" t="s">
        <v>25</v>
      </c>
      <c r="C50" s="1" t="s">
        <v>193</v>
      </c>
      <c r="D50" s="1" t="s">
        <v>255</v>
      </c>
      <c r="E50" s="1">
        <v>0</v>
      </c>
      <c r="F50" s="1" t="s">
        <v>768</v>
      </c>
      <c r="G50" s="1" t="s">
        <v>798</v>
      </c>
    </row>
    <row r="51" spans="2:7">
      <c r="B51" s="1" t="s">
        <v>25</v>
      </c>
      <c r="C51" s="1" t="s">
        <v>193</v>
      </c>
      <c r="D51" s="1" t="s">
        <v>256</v>
      </c>
      <c r="E51" s="1">
        <v>0</v>
      </c>
      <c r="F51" s="1" t="s">
        <v>768</v>
      </c>
      <c r="G51" s="1" t="s">
        <v>798</v>
      </c>
    </row>
    <row r="52" spans="2:7">
      <c r="B52" s="1" t="s">
        <v>25</v>
      </c>
      <c r="C52" s="1" t="s">
        <v>193</v>
      </c>
      <c r="D52" s="1" t="s">
        <v>257</v>
      </c>
      <c r="E52" s="1">
        <v>0</v>
      </c>
      <c r="F52" s="1" t="s">
        <v>768</v>
      </c>
      <c r="G52" s="1" t="s">
        <v>799</v>
      </c>
    </row>
    <row r="53" spans="2:7">
      <c r="B53" s="1" t="s">
        <v>25</v>
      </c>
      <c r="C53" s="1" t="s">
        <v>193</v>
      </c>
      <c r="D53" s="1" t="s">
        <v>258</v>
      </c>
      <c r="E53" s="1">
        <v>0</v>
      </c>
      <c r="F53" s="1" t="s">
        <v>768</v>
      </c>
      <c r="G53" s="1" t="s">
        <v>800</v>
      </c>
    </row>
    <row r="54" spans="2:7">
      <c r="B54" s="1" t="s">
        <v>25</v>
      </c>
      <c r="C54" s="1" t="s">
        <v>193</v>
      </c>
      <c r="D54" s="1" t="s">
        <v>259</v>
      </c>
      <c r="E54" s="1">
        <v>0</v>
      </c>
      <c r="F54" s="1" t="s">
        <v>768</v>
      </c>
      <c r="G54" s="1" t="s">
        <v>801</v>
      </c>
    </row>
    <row r="55" spans="2:7">
      <c r="B55" s="1" t="s">
        <v>25</v>
      </c>
      <c r="C55" s="1" t="s">
        <v>193</v>
      </c>
      <c r="D55" s="1" t="s">
        <v>260</v>
      </c>
      <c r="E55" s="1">
        <v>0</v>
      </c>
      <c r="F55" s="1" t="s">
        <v>768</v>
      </c>
      <c r="G55" s="1" t="s">
        <v>802</v>
      </c>
    </row>
    <row r="56" spans="2:7">
      <c r="B56" s="1" t="s">
        <v>25</v>
      </c>
      <c r="C56" s="1" t="s">
        <v>193</v>
      </c>
      <c r="D56" s="1" t="s">
        <v>261</v>
      </c>
      <c r="E56" s="1">
        <v>0</v>
      </c>
      <c r="F56" s="1" t="s">
        <v>768</v>
      </c>
      <c r="G56" s="1" t="s">
        <v>802</v>
      </c>
    </row>
    <row r="57" spans="2:7">
      <c r="B57" s="1" t="s">
        <v>25</v>
      </c>
      <c r="C57" s="1" t="s">
        <v>193</v>
      </c>
      <c r="D57" s="1" t="s">
        <v>262</v>
      </c>
      <c r="E57" s="1">
        <v>0</v>
      </c>
      <c r="F57" s="1" t="s">
        <v>768</v>
      </c>
      <c r="G57" s="1" t="s">
        <v>802</v>
      </c>
    </row>
    <row r="58" spans="2:7">
      <c r="B58" s="1" t="s">
        <v>25</v>
      </c>
      <c r="C58" s="1" t="s">
        <v>193</v>
      </c>
      <c r="D58" s="1" t="s">
        <v>263</v>
      </c>
      <c r="E58" s="1">
        <v>0</v>
      </c>
      <c r="F58" s="1" t="s">
        <v>768</v>
      </c>
      <c r="G58" s="1" t="s">
        <v>802</v>
      </c>
    </row>
    <row r="59" spans="2:7">
      <c r="B59" s="1" t="s">
        <v>25</v>
      </c>
      <c r="C59" s="1" t="s">
        <v>193</v>
      </c>
      <c r="D59" s="1" t="s">
        <v>264</v>
      </c>
      <c r="E59" s="1">
        <v>0</v>
      </c>
      <c r="F59" s="1" t="s">
        <v>768</v>
      </c>
      <c r="G59" s="1" t="s">
        <v>802</v>
      </c>
    </row>
    <row r="60" spans="2:7">
      <c r="B60" s="1" t="s">
        <v>25</v>
      </c>
      <c r="C60" s="1" t="s">
        <v>193</v>
      </c>
      <c r="D60" s="1" t="s">
        <v>265</v>
      </c>
      <c r="E60" s="1">
        <v>0</v>
      </c>
      <c r="F60" s="1" t="s">
        <v>768</v>
      </c>
      <c r="G60" s="1" t="s">
        <v>802</v>
      </c>
    </row>
    <row r="61" spans="2:7">
      <c r="B61" s="1" t="s">
        <v>25</v>
      </c>
      <c r="C61" s="1" t="s">
        <v>193</v>
      </c>
      <c r="D61" s="1" t="s">
        <v>266</v>
      </c>
      <c r="E61" s="1">
        <v>0</v>
      </c>
      <c r="F61" s="1" t="s">
        <v>768</v>
      </c>
      <c r="G61" s="1" t="s">
        <v>802</v>
      </c>
    </row>
    <row r="62" spans="2:7">
      <c r="B62" s="1" t="s">
        <v>25</v>
      </c>
      <c r="C62" s="1" t="s">
        <v>193</v>
      </c>
      <c r="D62" s="1" t="s">
        <v>267</v>
      </c>
      <c r="E62" s="1">
        <v>0</v>
      </c>
      <c r="F62" s="1" t="s">
        <v>768</v>
      </c>
      <c r="G62" s="1" t="s">
        <v>802</v>
      </c>
    </row>
    <row r="63" spans="2:7">
      <c r="B63" s="1" t="s">
        <v>25</v>
      </c>
      <c r="C63" s="1" t="s">
        <v>193</v>
      </c>
      <c r="D63" s="1" t="s">
        <v>268</v>
      </c>
      <c r="E63" s="1">
        <v>0</v>
      </c>
      <c r="F63" s="1" t="s">
        <v>768</v>
      </c>
      <c r="G63" s="1" t="s">
        <v>802</v>
      </c>
    </row>
    <row r="64" spans="2:7">
      <c r="B64" s="1" t="s">
        <v>25</v>
      </c>
      <c r="C64" s="1" t="s">
        <v>193</v>
      </c>
      <c r="D64" s="1" t="s">
        <v>269</v>
      </c>
      <c r="E64" s="1">
        <v>0</v>
      </c>
      <c r="F64" s="1" t="s">
        <v>768</v>
      </c>
      <c r="G64" s="1" t="s">
        <v>802</v>
      </c>
    </row>
    <row r="65" spans="2:7">
      <c r="B65" s="1" t="s">
        <v>25</v>
      </c>
      <c r="C65" s="1" t="s">
        <v>193</v>
      </c>
      <c r="D65" s="1" t="s">
        <v>270</v>
      </c>
      <c r="E65" s="1">
        <v>0</v>
      </c>
      <c r="F65" s="1" t="s">
        <v>768</v>
      </c>
      <c r="G65" s="1" t="s">
        <v>802</v>
      </c>
    </row>
    <row r="66" spans="2:7">
      <c r="B66" s="1" t="s">
        <v>25</v>
      </c>
      <c r="C66" s="1" t="s">
        <v>193</v>
      </c>
      <c r="D66" s="1" t="s">
        <v>271</v>
      </c>
      <c r="E66" s="1">
        <v>0</v>
      </c>
      <c r="F66" s="1" t="s">
        <v>768</v>
      </c>
      <c r="G66" s="1" t="s">
        <v>802</v>
      </c>
    </row>
    <row r="67" spans="2:7">
      <c r="B67" s="1" t="s">
        <v>25</v>
      </c>
      <c r="C67" s="1" t="s">
        <v>193</v>
      </c>
      <c r="D67" s="1" t="s">
        <v>272</v>
      </c>
      <c r="E67" s="1">
        <v>0</v>
      </c>
      <c r="F67" s="1" t="s">
        <v>768</v>
      </c>
      <c r="G67" s="1" t="s">
        <v>803</v>
      </c>
    </row>
    <row r="68" spans="2:7">
      <c r="B68" s="1" t="s">
        <v>25</v>
      </c>
      <c r="C68" s="1" t="s">
        <v>193</v>
      </c>
      <c r="D68" s="1" t="s">
        <v>273</v>
      </c>
      <c r="E68" s="1">
        <v>0</v>
      </c>
      <c r="F68" s="1" t="s">
        <v>768</v>
      </c>
      <c r="G68" s="1" t="s">
        <v>804</v>
      </c>
    </row>
    <row r="69" spans="2:7">
      <c r="B69" s="1" t="s">
        <v>25</v>
      </c>
      <c r="C69" s="1" t="s">
        <v>193</v>
      </c>
      <c r="D69" s="1" t="s">
        <v>274</v>
      </c>
      <c r="E69" s="1">
        <v>0</v>
      </c>
      <c r="F69" s="1" t="s">
        <v>768</v>
      </c>
      <c r="G69" s="1" t="s">
        <v>805</v>
      </c>
    </row>
    <row r="70" spans="2:7">
      <c r="B70" s="1" t="s">
        <v>25</v>
      </c>
      <c r="C70" s="1" t="s">
        <v>193</v>
      </c>
      <c r="D70" s="1" t="s">
        <v>275</v>
      </c>
      <c r="E70" s="1">
        <v>0</v>
      </c>
      <c r="F70" s="1" t="s">
        <v>768</v>
      </c>
      <c r="G70" s="1" t="s">
        <v>806</v>
      </c>
    </row>
    <row r="71" spans="2:7">
      <c r="B71" s="1" t="s">
        <v>25</v>
      </c>
      <c r="C71" s="1" t="s">
        <v>193</v>
      </c>
      <c r="D71" s="1" t="s">
        <v>276</v>
      </c>
      <c r="E71" s="1">
        <v>0</v>
      </c>
      <c r="F71" s="1" t="s">
        <v>768</v>
      </c>
      <c r="G71" s="1" t="s">
        <v>807</v>
      </c>
    </row>
    <row r="72" spans="2:7">
      <c r="B72" s="1" t="s">
        <v>25</v>
      </c>
      <c r="C72" s="1" t="s">
        <v>193</v>
      </c>
      <c r="D72" s="1" t="s">
        <v>277</v>
      </c>
      <c r="E72" s="1">
        <v>0</v>
      </c>
      <c r="F72" s="1" t="s">
        <v>768</v>
      </c>
      <c r="G72" s="1" t="s">
        <v>808</v>
      </c>
    </row>
    <row r="73" spans="2:7">
      <c r="B73" s="1" t="s">
        <v>25</v>
      </c>
      <c r="C73" s="1" t="s">
        <v>193</v>
      </c>
      <c r="D73" s="1" t="s">
        <v>278</v>
      </c>
      <c r="E73" s="1">
        <v>0</v>
      </c>
      <c r="F73" s="1" t="s">
        <v>768</v>
      </c>
      <c r="G73" s="1" t="s">
        <v>809</v>
      </c>
    </row>
    <row r="74" spans="2:7">
      <c r="B74" s="1" t="s">
        <v>25</v>
      </c>
      <c r="C74" s="1" t="s">
        <v>193</v>
      </c>
      <c r="D74" s="1" t="s">
        <v>279</v>
      </c>
      <c r="E74" s="1">
        <v>0</v>
      </c>
      <c r="F74" s="1" t="s">
        <v>768</v>
      </c>
      <c r="G74" s="1" t="s">
        <v>810</v>
      </c>
    </row>
    <row r="75" spans="2:7">
      <c r="B75" s="1" t="s">
        <v>25</v>
      </c>
      <c r="C75" s="1" t="s">
        <v>193</v>
      </c>
      <c r="D75" s="1" t="s">
        <v>280</v>
      </c>
      <c r="E75" s="1">
        <v>0</v>
      </c>
      <c r="F75" s="1" t="s">
        <v>835</v>
      </c>
      <c r="G75" s="1"/>
    </row>
    <row r="76" spans="2:7">
      <c r="B76" s="1" t="s">
        <v>25</v>
      </c>
      <c r="C76" s="1" t="s">
        <v>193</v>
      </c>
      <c r="D76" s="1" t="s">
        <v>281</v>
      </c>
      <c r="E76" s="1">
        <v>0</v>
      </c>
      <c r="F76" s="1" t="s">
        <v>835</v>
      </c>
      <c r="G76" s="1"/>
    </row>
    <row r="77" spans="2:7">
      <c r="B77" s="1" t="s">
        <v>25</v>
      </c>
      <c r="C77" s="1" t="s">
        <v>193</v>
      </c>
      <c r="D77" s="1" t="s">
        <v>282</v>
      </c>
      <c r="E77" s="1">
        <v>0</v>
      </c>
      <c r="F77" s="1" t="s">
        <v>835</v>
      </c>
      <c r="G77" s="1"/>
    </row>
    <row r="78" spans="2:7">
      <c r="B78" s="1" t="s">
        <v>25</v>
      </c>
      <c r="C78" s="1" t="s">
        <v>193</v>
      </c>
      <c r="D78" s="1" t="s">
        <v>283</v>
      </c>
      <c r="E78" s="1">
        <v>0</v>
      </c>
      <c r="F78" s="1" t="s">
        <v>768</v>
      </c>
      <c r="G78" s="1"/>
    </row>
    <row r="79" spans="2:7">
      <c r="B79" s="1" t="s">
        <v>25</v>
      </c>
      <c r="C79" s="1" t="s">
        <v>193</v>
      </c>
      <c r="D79" s="1" t="s">
        <v>284</v>
      </c>
      <c r="E79" s="1">
        <v>0</v>
      </c>
      <c r="F79" s="1" t="s">
        <v>767</v>
      </c>
      <c r="G79" s="1"/>
    </row>
    <row r="80" spans="2:7">
      <c r="B80" s="1" t="s">
        <v>25</v>
      </c>
      <c r="C80" s="1" t="s">
        <v>193</v>
      </c>
      <c r="D80" s="1" t="s">
        <v>285</v>
      </c>
      <c r="E80" s="1">
        <v>0</v>
      </c>
      <c r="F80" s="1" t="s">
        <v>767</v>
      </c>
      <c r="G80" s="1"/>
    </row>
    <row r="81" spans="2:7">
      <c r="B81" s="1" t="s">
        <v>25</v>
      </c>
      <c r="C81" s="1" t="s">
        <v>193</v>
      </c>
      <c r="D81" s="1" t="s">
        <v>286</v>
      </c>
      <c r="E81" s="1">
        <v>0</v>
      </c>
      <c r="F81" s="1" t="s">
        <v>767</v>
      </c>
      <c r="G81" s="1"/>
    </row>
    <row r="82" spans="2:7">
      <c r="B82" s="1" t="s">
        <v>25</v>
      </c>
      <c r="C82" s="1" t="s">
        <v>193</v>
      </c>
      <c r="D82" s="1" t="s">
        <v>287</v>
      </c>
      <c r="E82" s="1">
        <v>0</v>
      </c>
      <c r="F82" s="1" t="s">
        <v>767</v>
      </c>
      <c r="G82" s="1"/>
    </row>
    <row r="83" spans="2:7">
      <c r="B83" s="1" t="s">
        <v>25</v>
      </c>
      <c r="C83" s="1" t="s">
        <v>193</v>
      </c>
      <c r="D83" s="1" t="s">
        <v>288</v>
      </c>
      <c r="E83" s="1">
        <v>0</v>
      </c>
      <c r="F83" s="1" t="s">
        <v>767</v>
      </c>
      <c r="G83" s="1"/>
    </row>
    <row r="84" spans="2:7">
      <c r="B84" s="1" t="s">
        <v>25</v>
      </c>
      <c r="C84" s="1" t="s">
        <v>193</v>
      </c>
      <c r="D84" s="1" t="s">
        <v>289</v>
      </c>
      <c r="E84" s="1">
        <v>0</v>
      </c>
      <c r="F84" s="1" t="s">
        <v>767</v>
      </c>
      <c r="G84" s="1"/>
    </row>
    <row r="85" spans="2:7">
      <c r="B85" s="1" t="s">
        <v>25</v>
      </c>
      <c r="C85" s="1" t="s">
        <v>193</v>
      </c>
      <c r="D85" s="1" t="s">
        <v>290</v>
      </c>
      <c r="E85" s="1">
        <v>0</v>
      </c>
      <c r="F85" s="1" t="s">
        <v>768</v>
      </c>
      <c r="G85" s="1" t="s">
        <v>811</v>
      </c>
    </row>
    <row r="86" spans="2:7">
      <c r="B86" s="1" t="s">
        <v>25</v>
      </c>
      <c r="C86" s="1" t="s">
        <v>193</v>
      </c>
      <c r="D86" s="1" t="s">
        <v>291</v>
      </c>
      <c r="E86" s="1">
        <v>0</v>
      </c>
      <c r="F86" s="1" t="s">
        <v>768</v>
      </c>
      <c r="G86" s="1"/>
    </row>
    <row r="87" spans="2:7">
      <c r="B87" s="1" t="s">
        <v>25</v>
      </c>
      <c r="C87" s="1" t="s">
        <v>193</v>
      </c>
      <c r="D87" s="1" t="s">
        <v>292</v>
      </c>
      <c r="E87" s="1">
        <v>0</v>
      </c>
      <c r="F87" s="1" t="s">
        <v>768</v>
      </c>
      <c r="G87" s="1"/>
    </row>
    <row r="88" spans="2:7">
      <c r="B88" s="1" t="s">
        <v>25</v>
      </c>
      <c r="C88" s="1" t="s">
        <v>193</v>
      </c>
      <c r="D88" s="1" t="s">
        <v>293</v>
      </c>
      <c r="E88" s="1">
        <v>0</v>
      </c>
      <c r="F88" s="1" t="s">
        <v>768</v>
      </c>
      <c r="G88" s="1"/>
    </row>
    <row r="89" spans="2:7">
      <c r="B89" s="1" t="s">
        <v>25</v>
      </c>
      <c r="C89" s="1" t="s">
        <v>193</v>
      </c>
      <c r="D89" s="1" t="s">
        <v>294</v>
      </c>
      <c r="E89" s="1">
        <v>0</v>
      </c>
      <c r="F89" s="1" t="s">
        <v>768</v>
      </c>
      <c r="G89" s="1"/>
    </row>
    <row r="90" spans="2:7">
      <c r="B90" s="1" t="s">
        <v>25</v>
      </c>
      <c r="C90" s="1" t="s">
        <v>193</v>
      </c>
      <c r="D90" s="1" t="s">
        <v>295</v>
      </c>
      <c r="E90" s="1">
        <v>0</v>
      </c>
      <c r="F90" s="1" t="s">
        <v>768</v>
      </c>
      <c r="G90" s="1"/>
    </row>
    <row r="91" spans="2:7">
      <c r="B91" s="1" t="s">
        <v>25</v>
      </c>
      <c r="C91" s="1" t="s">
        <v>193</v>
      </c>
      <c r="D91" s="1" t="s">
        <v>296</v>
      </c>
      <c r="E91" s="1">
        <v>0</v>
      </c>
      <c r="F91" s="1" t="s">
        <v>768</v>
      </c>
      <c r="G91" s="1"/>
    </row>
    <row r="92" spans="2:7">
      <c r="B92" s="1" t="s">
        <v>25</v>
      </c>
      <c r="C92" s="1" t="s">
        <v>193</v>
      </c>
      <c r="D92" s="1" t="s">
        <v>297</v>
      </c>
      <c r="E92" s="1">
        <v>0</v>
      </c>
      <c r="F92" s="1" t="s">
        <v>768</v>
      </c>
      <c r="G92" s="1"/>
    </row>
    <row r="93" spans="2:7">
      <c r="B93" s="1" t="s">
        <v>25</v>
      </c>
      <c r="C93" s="1" t="s">
        <v>193</v>
      </c>
      <c r="D93" s="1" t="s">
        <v>298</v>
      </c>
      <c r="E93" s="1">
        <v>0</v>
      </c>
      <c r="F93" s="1" t="s">
        <v>768</v>
      </c>
      <c r="G93" s="1"/>
    </row>
    <row r="94" spans="2:7">
      <c r="B94" s="1" t="s">
        <v>25</v>
      </c>
      <c r="C94" s="1" t="s">
        <v>193</v>
      </c>
      <c r="D94" s="1" t="s">
        <v>299</v>
      </c>
      <c r="E94" s="1">
        <v>0</v>
      </c>
      <c r="F94" s="1" t="s">
        <v>768</v>
      </c>
      <c r="G94" s="1"/>
    </row>
    <row r="95" spans="2:7">
      <c r="B95" s="1" t="s">
        <v>25</v>
      </c>
      <c r="C95" s="1" t="s">
        <v>193</v>
      </c>
      <c r="D95" s="1" t="s">
        <v>300</v>
      </c>
      <c r="E95" s="1">
        <v>0</v>
      </c>
      <c r="F95" s="1" t="s">
        <v>768</v>
      </c>
      <c r="G95" s="1"/>
    </row>
    <row r="96" spans="2:7">
      <c r="B96" s="1" t="s">
        <v>25</v>
      </c>
      <c r="C96" s="1" t="s">
        <v>193</v>
      </c>
      <c r="D96" s="1" t="s">
        <v>301</v>
      </c>
      <c r="E96" s="1">
        <v>0</v>
      </c>
      <c r="F96" s="1" t="s">
        <v>768</v>
      </c>
      <c r="G96" s="1"/>
    </row>
    <row r="97" spans="2:7">
      <c r="B97" s="1" t="s">
        <v>25</v>
      </c>
      <c r="C97" s="1" t="s">
        <v>193</v>
      </c>
      <c r="D97" s="1" t="s">
        <v>302</v>
      </c>
      <c r="E97" s="1">
        <v>0</v>
      </c>
      <c r="F97" s="1" t="s">
        <v>768</v>
      </c>
      <c r="G97" s="1"/>
    </row>
    <row r="98" spans="2:7">
      <c r="B98" s="1" t="s">
        <v>25</v>
      </c>
      <c r="C98" s="1" t="s">
        <v>193</v>
      </c>
      <c r="D98" s="1" t="s">
        <v>303</v>
      </c>
      <c r="E98" s="1">
        <v>0</v>
      </c>
      <c r="F98" s="1" t="s">
        <v>768</v>
      </c>
      <c r="G98" s="1"/>
    </row>
    <row r="99" spans="2:7">
      <c r="B99" s="1" t="s">
        <v>25</v>
      </c>
      <c r="C99" s="1" t="s">
        <v>193</v>
      </c>
      <c r="D99" s="1" t="s">
        <v>304</v>
      </c>
      <c r="E99" s="1">
        <v>0</v>
      </c>
      <c r="F99" s="1" t="s">
        <v>768</v>
      </c>
      <c r="G99" s="1"/>
    </row>
    <row r="100" spans="2:7">
      <c r="B100" s="1" t="s">
        <v>25</v>
      </c>
      <c r="C100" s="1" t="s">
        <v>193</v>
      </c>
      <c r="D100" s="1" t="s">
        <v>305</v>
      </c>
      <c r="E100" s="1">
        <v>0</v>
      </c>
      <c r="F100" s="1" t="s">
        <v>768</v>
      </c>
      <c r="G100" s="1"/>
    </row>
    <row r="101" spans="2:7">
      <c r="B101" s="1" t="s">
        <v>25</v>
      </c>
      <c r="C101" s="1" t="s">
        <v>193</v>
      </c>
      <c r="D101" s="1" t="s">
        <v>306</v>
      </c>
      <c r="E101" s="1">
        <v>0</v>
      </c>
      <c r="F101" s="1" t="s">
        <v>768</v>
      </c>
      <c r="G101" s="1"/>
    </row>
    <row r="102" spans="2:7">
      <c r="B102" s="1" t="s">
        <v>25</v>
      </c>
      <c r="C102" s="1" t="s">
        <v>193</v>
      </c>
      <c r="D102" s="1" t="s">
        <v>307</v>
      </c>
      <c r="E102" s="1">
        <v>0</v>
      </c>
      <c r="F102" s="1" t="s">
        <v>768</v>
      </c>
      <c r="G102" s="1"/>
    </row>
    <row r="103" spans="2:7">
      <c r="B103" s="1" t="s">
        <v>25</v>
      </c>
      <c r="C103" s="1" t="s">
        <v>193</v>
      </c>
      <c r="D103" s="1" t="s">
        <v>308</v>
      </c>
      <c r="E103" s="1">
        <v>0</v>
      </c>
      <c r="F103" s="1" t="s">
        <v>768</v>
      </c>
      <c r="G103" s="1"/>
    </row>
    <row r="104" spans="2:7">
      <c r="B104" s="1" t="s">
        <v>25</v>
      </c>
      <c r="C104" s="1" t="s">
        <v>193</v>
      </c>
      <c r="D104" s="1" t="s">
        <v>309</v>
      </c>
      <c r="E104" s="1">
        <v>0</v>
      </c>
      <c r="F104" s="1" t="s">
        <v>768</v>
      </c>
      <c r="G104" s="1"/>
    </row>
    <row r="105" spans="2:7">
      <c r="B105" s="1" t="s">
        <v>25</v>
      </c>
      <c r="C105" s="1" t="s">
        <v>193</v>
      </c>
      <c r="D105" s="1" t="s">
        <v>310</v>
      </c>
      <c r="E105" s="1">
        <v>0</v>
      </c>
      <c r="F105" s="1" t="s">
        <v>768</v>
      </c>
      <c r="G105" s="1"/>
    </row>
    <row r="106" spans="2:7">
      <c r="B106" s="1" t="s">
        <v>25</v>
      </c>
      <c r="C106" s="1" t="s">
        <v>193</v>
      </c>
      <c r="D106" s="1" t="s">
        <v>311</v>
      </c>
      <c r="E106" s="1">
        <v>0</v>
      </c>
      <c r="F106" s="1" t="s">
        <v>768</v>
      </c>
      <c r="G106" s="1"/>
    </row>
    <row r="107" spans="2:7">
      <c r="B107" s="1" t="s">
        <v>25</v>
      </c>
      <c r="C107" s="1" t="s">
        <v>193</v>
      </c>
      <c r="D107" s="1" t="s">
        <v>312</v>
      </c>
      <c r="E107" s="1">
        <v>0</v>
      </c>
      <c r="F107" s="1" t="s">
        <v>768</v>
      </c>
      <c r="G107" s="1"/>
    </row>
    <row r="108" spans="2:7">
      <c r="B108" s="1" t="s">
        <v>25</v>
      </c>
      <c r="C108" s="1" t="s">
        <v>193</v>
      </c>
      <c r="D108" s="1" t="s">
        <v>313</v>
      </c>
      <c r="E108" s="1">
        <v>0</v>
      </c>
      <c r="F108" s="1" t="s">
        <v>768</v>
      </c>
      <c r="G108" s="1"/>
    </row>
    <row r="109" spans="2:7">
      <c r="B109" s="1" t="s">
        <v>25</v>
      </c>
      <c r="C109" s="1" t="s">
        <v>193</v>
      </c>
      <c r="D109" s="1" t="s">
        <v>314</v>
      </c>
      <c r="E109" s="1">
        <v>0</v>
      </c>
      <c r="F109" s="1" t="s">
        <v>768</v>
      </c>
      <c r="G109" s="1"/>
    </row>
    <row r="110" spans="2:7">
      <c r="B110" s="1" t="s">
        <v>25</v>
      </c>
      <c r="C110" s="1" t="s">
        <v>193</v>
      </c>
      <c r="D110" s="1" t="s">
        <v>315</v>
      </c>
      <c r="E110" s="1">
        <v>0</v>
      </c>
      <c r="F110" s="1" t="s">
        <v>768</v>
      </c>
      <c r="G110" s="1"/>
    </row>
    <row r="111" spans="2:7">
      <c r="B111" s="1" t="s">
        <v>25</v>
      </c>
      <c r="C111" s="1" t="s">
        <v>193</v>
      </c>
      <c r="D111" s="1" t="s">
        <v>316</v>
      </c>
      <c r="E111" s="1">
        <v>0</v>
      </c>
      <c r="F111" s="1" t="s">
        <v>768</v>
      </c>
      <c r="G111" s="1"/>
    </row>
    <row r="112" spans="2:7">
      <c r="B112" s="1" t="s">
        <v>25</v>
      </c>
      <c r="C112" s="1" t="s">
        <v>193</v>
      </c>
      <c r="D112" s="1" t="s">
        <v>317</v>
      </c>
      <c r="E112" s="1">
        <v>0</v>
      </c>
      <c r="F112" s="1" t="s">
        <v>768</v>
      </c>
      <c r="G112" s="1"/>
    </row>
    <row r="113" spans="2:7">
      <c r="B113" s="1" t="s">
        <v>25</v>
      </c>
      <c r="C113" s="1" t="s">
        <v>193</v>
      </c>
      <c r="D113" s="1" t="s">
        <v>318</v>
      </c>
      <c r="E113" s="1">
        <v>0</v>
      </c>
      <c r="F113" s="1" t="s">
        <v>768</v>
      </c>
      <c r="G113" s="1"/>
    </row>
    <row r="114" spans="2:7">
      <c r="B114" s="1" t="s">
        <v>25</v>
      </c>
      <c r="C114" s="1" t="s">
        <v>193</v>
      </c>
      <c r="D114" s="1" t="s">
        <v>319</v>
      </c>
      <c r="E114" s="1">
        <v>0</v>
      </c>
      <c r="F114" s="1" t="s">
        <v>768</v>
      </c>
      <c r="G114" s="1"/>
    </row>
    <row r="115" spans="2:7">
      <c r="B115" s="1" t="s">
        <v>25</v>
      </c>
      <c r="C115" s="1" t="s">
        <v>193</v>
      </c>
      <c r="D115" s="1" t="s">
        <v>320</v>
      </c>
      <c r="E115" s="1">
        <v>0</v>
      </c>
      <c r="F115" s="1" t="s">
        <v>768</v>
      </c>
      <c r="G115" s="1"/>
    </row>
    <row r="116" spans="2:7">
      <c r="B116" s="1" t="s">
        <v>25</v>
      </c>
      <c r="C116" s="1" t="s">
        <v>193</v>
      </c>
      <c r="D116" s="1" t="s">
        <v>321</v>
      </c>
      <c r="E116" s="1">
        <v>0</v>
      </c>
      <c r="F116" s="1" t="s">
        <v>768</v>
      </c>
      <c r="G116" s="1"/>
    </row>
    <row r="117" spans="2:7">
      <c r="B117" s="1" t="s">
        <v>25</v>
      </c>
      <c r="C117" s="1" t="s">
        <v>193</v>
      </c>
      <c r="D117" s="1" t="s">
        <v>322</v>
      </c>
      <c r="E117" s="1">
        <v>0</v>
      </c>
      <c r="F117" s="1" t="s">
        <v>768</v>
      </c>
      <c r="G117" s="1"/>
    </row>
    <row r="118" spans="2:7">
      <c r="B118" s="1" t="s">
        <v>25</v>
      </c>
      <c r="C118" s="1" t="s">
        <v>193</v>
      </c>
      <c r="D118" s="1" t="s">
        <v>323</v>
      </c>
      <c r="E118" s="1">
        <v>0</v>
      </c>
      <c r="F118" s="1" t="s">
        <v>768</v>
      </c>
      <c r="G118" s="1"/>
    </row>
    <row r="119" spans="2:7">
      <c r="B119" s="1" t="s">
        <v>25</v>
      </c>
      <c r="C119" s="1" t="s">
        <v>193</v>
      </c>
      <c r="D119" s="1" t="s">
        <v>324</v>
      </c>
      <c r="E119" s="1">
        <v>0</v>
      </c>
      <c r="F119" s="1" t="s">
        <v>768</v>
      </c>
      <c r="G119" s="1"/>
    </row>
    <row r="120" spans="2:7">
      <c r="B120" s="1" t="s">
        <v>25</v>
      </c>
      <c r="C120" s="1" t="s">
        <v>193</v>
      </c>
      <c r="D120" s="1" t="s">
        <v>325</v>
      </c>
      <c r="E120" s="1">
        <v>0</v>
      </c>
      <c r="F120" s="1" t="s">
        <v>768</v>
      </c>
      <c r="G120" s="1"/>
    </row>
    <row r="121" spans="2:7">
      <c r="B121" s="1" t="s">
        <v>25</v>
      </c>
      <c r="C121" s="1" t="s">
        <v>193</v>
      </c>
      <c r="D121" s="1" t="s">
        <v>326</v>
      </c>
      <c r="E121" s="1">
        <v>0</v>
      </c>
      <c r="F121" s="1" t="s">
        <v>768</v>
      </c>
      <c r="G121" s="1"/>
    </row>
    <row r="122" spans="2:7">
      <c r="B122" s="1" t="s">
        <v>25</v>
      </c>
      <c r="C122" s="1" t="s">
        <v>193</v>
      </c>
      <c r="D122" s="1" t="s">
        <v>327</v>
      </c>
      <c r="E122" s="1">
        <v>0</v>
      </c>
      <c r="F122" s="1" t="s">
        <v>768</v>
      </c>
      <c r="G122" s="1" t="s">
        <v>812</v>
      </c>
    </row>
    <row r="123" spans="2:7">
      <c r="B123" s="1" t="s">
        <v>25</v>
      </c>
      <c r="C123" s="1" t="s">
        <v>193</v>
      </c>
      <c r="D123" s="1" t="s">
        <v>328</v>
      </c>
      <c r="E123" s="1">
        <v>0</v>
      </c>
      <c r="F123" s="1" t="s">
        <v>768</v>
      </c>
      <c r="G123" s="1"/>
    </row>
    <row r="124" spans="2:7">
      <c r="B124" s="1" t="s">
        <v>25</v>
      </c>
      <c r="C124" s="1" t="s">
        <v>193</v>
      </c>
      <c r="D124" s="1" t="s">
        <v>329</v>
      </c>
      <c r="E124" s="1">
        <v>0</v>
      </c>
      <c r="F124" s="1" t="s">
        <v>768</v>
      </c>
      <c r="G124" s="1" t="s">
        <v>813</v>
      </c>
    </row>
    <row r="125" spans="2:7">
      <c r="B125" s="1" t="s">
        <v>25</v>
      </c>
      <c r="C125" s="1" t="s">
        <v>193</v>
      </c>
      <c r="D125" s="1" t="s">
        <v>330</v>
      </c>
      <c r="E125" s="1">
        <v>0</v>
      </c>
      <c r="F125" s="1" t="s">
        <v>768</v>
      </c>
      <c r="G125" s="1" t="s">
        <v>814</v>
      </c>
    </row>
    <row r="126" spans="2:7">
      <c r="B126" s="1" t="s">
        <v>25</v>
      </c>
      <c r="C126" s="1" t="s">
        <v>193</v>
      </c>
      <c r="D126" s="1" t="s">
        <v>331</v>
      </c>
      <c r="E126" s="1">
        <v>0</v>
      </c>
      <c r="F126" s="1" t="s">
        <v>768</v>
      </c>
      <c r="G126" s="1" t="s">
        <v>814</v>
      </c>
    </row>
    <row r="127" spans="2:7">
      <c r="B127" s="1" t="s">
        <v>25</v>
      </c>
      <c r="C127" s="1" t="s">
        <v>193</v>
      </c>
      <c r="D127" s="1" t="s">
        <v>332</v>
      </c>
      <c r="E127" s="1">
        <v>0</v>
      </c>
      <c r="F127" s="1" t="s">
        <v>768</v>
      </c>
      <c r="G127" s="1" t="s">
        <v>814</v>
      </c>
    </row>
    <row r="128" spans="2:7">
      <c r="B128" s="1" t="s">
        <v>25</v>
      </c>
      <c r="C128" s="1" t="s">
        <v>193</v>
      </c>
      <c r="D128" s="1" t="s">
        <v>333</v>
      </c>
      <c r="E128" s="1">
        <v>0</v>
      </c>
      <c r="F128" s="1" t="s">
        <v>768</v>
      </c>
      <c r="G128" s="1" t="s">
        <v>814</v>
      </c>
    </row>
    <row r="129" spans="2:7">
      <c r="B129" s="1" t="s">
        <v>25</v>
      </c>
      <c r="C129" s="1" t="s">
        <v>193</v>
      </c>
      <c r="D129" s="1" t="s">
        <v>334</v>
      </c>
      <c r="E129" s="1">
        <v>0</v>
      </c>
      <c r="F129" s="1" t="s">
        <v>768</v>
      </c>
      <c r="G129" s="1" t="s">
        <v>814</v>
      </c>
    </row>
    <row r="130" spans="2:7">
      <c r="B130" s="1" t="s">
        <v>25</v>
      </c>
      <c r="C130" s="1" t="s">
        <v>193</v>
      </c>
      <c r="D130" s="1" t="s">
        <v>335</v>
      </c>
      <c r="E130" s="1">
        <v>0</v>
      </c>
      <c r="F130" s="1" t="s">
        <v>768</v>
      </c>
      <c r="G130" s="1" t="s">
        <v>814</v>
      </c>
    </row>
    <row r="131" spans="2:7">
      <c r="B131" s="1" t="s">
        <v>25</v>
      </c>
      <c r="C131" s="1" t="s">
        <v>193</v>
      </c>
      <c r="D131" s="1" t="s">
        <v>336</v>
      </c>
      <c r="E131" s="1">
        <v>0</v>
      </c>
      <c r="F131" s="1" t="s">
        <v>768</v>
      </c>
      <c r="G131" s="1" t="s">
        <v>814</v>
      </c>
    </row>
    <row r="132" spans="2:7">
      <c r="B132" s="1" t="s">
        <v>25</v>
      </c>
      <c r="C132" s="1" t="s">
        <v>193</v>
      </c>
      <c r="D132" s="1" t="s">
        <v>337</v>
      </c>
      <c r="E132" s="1">
        <v>0</v>
      </c>
      <c r="F132" s="1" t="s">
        <v>768</v>
      </c>
      <c r="G132" s="1" t="s">
        <v>814</v>
      </c>
    </row>
    <row r="133" spans="2:7">
      <c r="B133" s="1" t="s">
        <v>25</v>
      </c>
      <c r="C133" s="1" t="s">
        <v>193</v>
      </c>
      <c r="D133" s="1" t="s">
        <v>338</v>
      </c>
      <c r="E133" s="1">
        <v>0</v>
      </c>
      <c r="F133" s="1" t="s">
        <v>768</v>
      </c>
      <c r="G133" s="1" t="s">
        <v>814</v>
      </c>
    </row>
    <row r="134" spans="2:7">
      <c r="B134" s="1" t="s">
        <v>25</v>
      </c>
      <c r="C134" s="1" t="s">
        <v>193</v>
      </c>
      <c r="D134" s="1" t="s">
        <v>339</v>
      </c>
      <c r="E134" s="1">
        <v>0</v>
      </c>
      <c r="F134" s="1" t="s">
        <v>768</v>
      </c>
      <c r="G134" s="1" t="s">
        <v>814</v>
      </c>
    </row>
    <row r="135" spans="2:7">
      <c r="B135" s="1" t="s">
        <v>25</v>
      </c>
      <c r="C135" s="1" t="s">
        <v>193</v>
      </c>
      <c r="D135" s="1" t="s">
        <v>340</v>
      </c>
      <c r="E135" s="1">
        <v>0</v>
      </c>
      <c r="F135" s="1" t="s">
        <v>768</v>
      </c>
      <c r="G135" s="1" t="s">
        <v>814</v>
      </c>
    </row>
    <row r="136" spans="2:7">
      <c r="B136" s="1" t="s">
        <v>25</v>
      </c>
      <c r="C136" s="1" t="s">
        <v>193</v>
      </c>
      <c r="D136" s="1" t="s">
        <v>341</v>
      </c>
      <c r="E136" s="1">
        <v>0</v>
      </c>
      <c r="F136" s="1" t="s">
        <v>768</v>
      </c>
      <c r="G136" s="1" t="s">
        <v>814</v>
      </c>
    </row>
    <row r="137" spans="2:7">
      <c r="B137" s="1" t="s">
        <v>25</v>
      </c>
      <c r="C137" s="1" t="s">
        <v>193</v>
      </c>
      <c r="D137" s="1" t="s">
        <v>342</v>
      </c>
      <c r="E137" s="1">
        <v>0</v>
      </c>
      <c r="F137" s="1" t="s">
        <v>768</v>
      </c>
      <c r="G137" s="1" t="s">
        <v>814</v>
      </c>
    </row>
    <row r="138" spans="2:7">
      <c r="B138" s="1" t="s">
        <v>25</v>
      </c>
      <c r="C138" s="1" t="s">
        <v>193</v>
      </c>
      <c r="D138" s="1" t="s">
        <v>343</v>
      </c>
      <c r="E138" s="1">
        <v>0</v>
      </c>
      <c r="F138" s="1" t="s">
        <v>768</v>
      </c>
      <c r="G138" s="1" t="s">
        <v>814</v>
      </c>
    </row>
    <row r="139" spans="2:7">
      <c r="B139" s="1" t="s">
        <v>25</v>
      </c>
      <c r="C139" s="1" t="s">
        <v>193</v>
      </c>
      <c r="D139" s="1" t="s">
        <v>344</v>
      </c>
      <c r="E139" s="1">
        <v>0</v>
      </c>
      <c r="F139" s="1" t="s">
        <v>768</v>
      </c>
      <c r="G139" s="1" t="s">
        <v>814</v>
      </c>
    </row>
    <row r="140" spans="2:7">
      <c r="B140" s="1" t="s">
        <v>25</v>
      </c>
      <c r="C140" s="1" t="s">
        <v>193</v>
      </c>
      <c r="D140" s="1" t="s">
        <v>345</v>
      </c>
      <c r="E140" s="1">
        <v>0</v>
      </c>
      <c r="F140" s="1" t="s">
        <v>768</v>
      </c>
      <c r="G140" s="1" t="s">
        <v>814</v>
      </c>
    </row>
    <row r="141" spans="2:7">
      <c r="B141" s="1" t="s">
        <v>25</v>
      </c>
      <c r="C141" s="1" t="s">
        <v>193</v>
      </c>
      <c r="D141" s="1" t="s">
        <v>346</v>
      </c>
      <c r="E141" s="1">
        <v>0</v>
      </c>
      <c r="F141" s="1" t="s">
        <v>768</v>
      </c>
      <c r="G141" s="1" t="s">
        <v>814</v>
      </c>
    </row>
    <row r="142" spans="2:7">
      <c r="B142" s="1" t="s">
        <v>25</v>
      </c>
      <c r="C142" s="1" t="s">
        <v>193</v>
      </c>
      <c r="D142" s="1" t="s">
        <v>347</v>
      </c>
      <c r="E142" s="1">
        <v>0</v>
      </c>
      <c r="F142" s="1" t="s">
        <v>768</v>
      </c>
      <c r="G142" s="1" t="s">
        <v>814</v>
      </c>
    </row>
    <row r="143" spans="2:7">
      <c r="B143" s="1" t="s">
        <v>25</v>
      </c>
      <c r="C143" s="1" t="s">
        <v>193</v>
      </c>
      <c r="D143" s="1" t="s">
        <v>348</v>
      </c>
      <c r="E143" s="1">
        <v>0</v>
      </c>
      <c r="F143" s="1" t="s">
        <v>768</v>
      </c>
      <c r="G143" s="1" t="s">
        <v>814</v>
      </c>
    </row>
    <row r="144" spans="2:7">
      <c r="B144" s="1" t="s">
        <v>25</v>
      </c>
      <c r="C144" s="1" t="s">
        <v>193</v>
      </c>
      <c r="D144" s="1" t="s">
        <v>349</v>
      </c>
      <c r="E144" s="1">
        <v>0</v>
      </c>
      <c r="F144" s="1" t="s">
        <v>768</v>
      </c>
      <c r="G144" s="1" t="s">
        <v>814</v>
      </c>
    </row>
    <row r="145" spans="2:7">
      <c r="B145" s="1" t="s">
        <v>25</v>
      </c>
      <c r="C145" s="1" t="s">
        <v>193</v>
      </c>
      <c r="D145" s="1" t="s">
        <v>350</v>
      </c>
      <c r="E145" s="1">
        <v>0</v>
      </c>
      <c r="F145" s="1" t="s">
        <v>768</v>
      </c>
      <c r="G145" s="1" t="s">
        <v>814</v>
      </c>
    </row>
    <row r="146" spans="2:7">
      <c r="B146" s="1" t="s">
        <v>25</v>
      </c>
      <c r="C146" s="1" t="s">
        <v>193</v>
      </c>
      <c r="D146" s="1" t="s">
        <v>351</v>
      </c>
      <c r="E146" s="1">
        <v>0</v>
      </c>
      <c r="F146" s="1" t="s">
        <v>768</v>
      </c>
      <c r="G146" s="1" t="s">
        <v>814</v>
      </c>
    </row>
    <row r="147" spans="2:7">
      <c r="B147" s="1" t="s">
        <v>25</v>
      </c>
      <c r="C147" s="1" t="s">
        <v>193</v>
      </c>
      <c r="D147" s="1" t="s">
        <v>352</v>
      </c>
      <c r="E147" s="1">
        <v>0</v>
      </c>
      <c r="F147" s="1" t="s">
        <v>768</v>
      </c>
      <c r="G147" s="1" t="s">
        <v>814</v>
      </c>
    </row>
    <row r="148" spans="2:7">
      <c r="B148" s="1" t="s">
        <v>25</v>
      </c>
      <c r="C148" s="1" t="s">
        <v>193</v>
      </c>
      <c r="D148" s="1" t="s">
        <v>353</v>
      </c>
      <c r="E148" s="1">
        <v>0</v>
      </c>
      <c r="F148" s="1" t="s">
        <v>768</v>
      </c>
      <c r="G148" s="1" t="s">
        <v>814</v>
      </c>
    </row>
    <row r="149" spans="2:7">
      <c r="B149" s="1" t="s">
        <v>25</v>
      </c>
      <c r="C149" s="1" t="s">
        <v>193</v>
      </c>
      <c r="D149" s="1" t="s">
        <v>354</v>
      </c>
      <c r="E149" s="1">
        <v>0</v>
      </c>
      <c r="F149" s="1" t="s">
        <v>768</v>
      </c>
      <c r="G149" s="1" t="s">
        <v>814</v>
      </c>
    </row>
    <row r="150" spans="2:7">
      <c r="B150" s="1" t="s">
        <v>25</v>
      </c>
      <c r="C150" s="1" t="s">
        <v>193</v>
      </c>
      <c r="D150" s="1" t="s">
        <v>355</v>
      </c>
      <c r="E150" s="1">
        <v>0</v>
      </c>
      <c r="F150" s="1" t="s">
        <v>768</v>
      </c>
      <c r="G150" s="1" t="s">
        <v>814</v>
      </c>
    </row>
    <row r="151" spans="2:7">
      <c r="B151" s="1" t="s">
        <v>25</v>
      </c>
      <c r="C151" s="1" t="s">
        <v>193</v>
      </c>
      <c r="D151" s="1" t="s">
        <v>356</v>
      </c>
      <c r="E151" s="1">
        <v>0</v>
      </c>
      <c r="F151" s="1" t="s">
        <v>768</v>
      </c>
      <c r="G151" s="1" t="s">
        <v>814</v>
      </c>
    </row>
    <row r="152" spans="2:7">
      <c r="B152" s="1" t="s">
        <v>25</v>
      </c>
      <c r="C152" s="1" t="s">
        <v>193</v>
      </c>
      <c r="D152" s="1" t="s">
        <v>357</v>
      </c>
      <c r="E152" s="1">
        <v>0</v>
      </c>
      <c r="F152" s="1" t="s">
        <v>768</v>
      </c>
      <c r="G152" s="1" t="s">
        <v>814</v>
      </c>
    </row>
    <row r="153" spans="2:7">
      <c r="B153" s="1" t="s">
        <v>25</v>
      </c>
      <c r="C153" s="1" t="s">
        <v>193</v>
      </c>
      <c r="D153" s="1" t="s">
        <v>358</v>
      </c>
      <c r="E153" s="1">
        <v>0</v>
      </c>
      <c r="F153" s="1" t="s">
        <v>768</v>
      </c>
      <c r="G153" s="1" t="s">
        <v>814</v>
      </c>
    </row>
    <row r="154" spans="2:7">
      <c r="B154" s="1" t="s">
        <v>25</v>
      </c>
      <c r="C154" s="1" t="s">
        <v>193</v>
      </c>
      <c r="D154" s="1" t="s">
        <v>359</v>
      </c>
      <c r="E154" s="1">
        <v>0</v>
      </c>
      <c r="F154" s="1" t="s">
        <v>768</v>
      </c>
      <c r="G154" s="1" t="s">
        <v>814</v>
      </c>
    </row>
    <row r="155" spans="2:7">
      <c r="B155" s="1" t="s">
        <v>25</v>
      </c>
      <c r="C155" s="1" t="s">
        <v>193</v>
      </c>
      <c r="D155" s="1" t="s">
        <v>360</v>
      </c>
      <c r="E155" s="1">
        <v>0</v>
      </c>
      <c r="F155" s="1" t="s">
        <v>768</v>
      </c>
      <c r="G155" s="1" t="s">
        <v>814</v>
      </c>
    </row>
    <row r="156" spans="2:7">
      <c r="B156" s="1" t="s">
        <v>25</v>
      </c>
      <c r="C156" s="1" t="s">
        <v>193</v>
      </c>
      <c r="D156" s="1" t="s">
        <v>361</v>
      </c>
      <c r="E156" s="1">
        <v>0</v>
      </c>
      <c r="F156" s="1" t="s">
        <v>768</v>
      </c>
      <c r="G156" s="1" t="s">
        <v>814</v>
      </c>
    </row>
    <row r="157" spans="2:7">
      <c r="B157" s="1" t="s">
        <v>25</v>
      </c>
      <c r="C157" s="1" t="s">
        <v>193</v>
      </c>
      <c r="D157" s="1" t="s">
        <v>362</v>
      </c>
      <c r="E157" s="1">
        <v>0</v>
      </c>
      <c r="F157" s="1" t="s">
        <v>768</v>
      </c>
      <c r="G157" s="1" t="s">
        <v>814</v>
      </c>
    </row>
    <row r="158" spans="2:7">
      <c r="B158" s="1" t="s">
        <v>25</v>
      </c>
      <c r="C158" s="1" t="s">
        <v>193</v>
      </c>
      <c r="D158" s="1" t="s">
        <v>363</v>
      </c>
      <c r="E158" s="1">
        <v>0</v>
      </c>
      <c r="F158" s="1" t="s">
        <v>768</v>
      </c>
      <c r="G158" s="1" t="s">
        <v>814</v>
      </c>
    </row>
    <row r="159" spans="2:7">
      <c r="B159" s="1" t="s">
        <v>25</v>
      </c>
      <c r="C159" s="1" t="s">
        <v>193</v>
      </c>
      <c r="D159" s="1" t="s">
        <v>364</v>
      </c>
      <c r="E159" s="1">
        <v>0</v>
      </c>
      <c r="F159" s="1" t="s">
        <v>768</v>
      </c>
      <c r="G159" s="1" t="s">
        <v>814</v>
      </c>
    </row>
    <row r="160" spans="2:7">
      <c r="B160" s="1" t="s">
        <v>25</v>
      </c>
      <c r="C160" s="1" t="s">
        <v>193</v>
      </c>
      <c r="D160" s="1" t="s">
        <v>365</v>
      </c>
      <c r="E160" s="1">
        <v>0</v>
      </c>
      <c r="F160" s="1" t="s">
        <v>768</v>
      </c>
      <c r="G160" s="1" t="s">
        <v>814</v>
      </c>
    </row>
    <row r="161" spans="2:7">
      <c r="B161" s="1" t="s">
        <v>25</v>
      </c>
      <c r="C161" s="1" t="s">
        <v>193</v>
      </c>
      <c r="D161" s="1" t="s">
        <v>366</v>
      </c>
      <c r="E161" s="1">
        <v>0</v>
      </c>
      <c r="F161" s="1" t="s">
        <v>768</v>
      </c>
      <c r="G161" s="1" t="s">
        <v>814</v>
      </c>
    </row>
    <row r="162" spans="2:7">
      <c r="B162" s="1" t="s">
        <v>25</v>
      </c>
      <c r="C162" s="1" t="s">
        <v>193</v>
      </c>
      <c r="D162" s="1" t="s">
        <v>367</v>
      </c>
      <c r="E162" s="1">
        <v>0</v>
      </c>
      <c r="F162" s="1" t="s">
        <v>768</v>
      </c>
      <c r="G162" s="1" t="s">
        <v>814</v>
      </c>
    </row>
    <row r="163" spans="2:7">
      <c r="B163" s="1" t="s">
        <v>25</v>
      </c>
      <c r="C163" s="1" t="s">
        <v>193</v>
      </c>
      <c r="D163" s="1" t="s">
        <v>368</v>
      </c>
      <c r="E163" s="1">
        <v>0</v>
      </c>
      <c r="F163" s="1" t="s">
        <v>768</v>
      </c>
      <c r="G163" s="1"/>
    </row>
    <row r="164" spans="2:7">
      <c r="B164" s="1" t="s">
        <v>25</v>
      </c>
      <c r="C164" s="1" t="s">
        <v>193</v>
      </c>
      <c r="D164" s="1" t="s">
        <v>369</v>
      </c>
      <c r="E164" s="1">
        <v>0</v>
      </c>
      <c r="F164" s="1" t="s">
        <v>768</v>
      </c>
      <c r="G164" s="1"/>
    </row>
    <row r="165" spans="2:7">
      <c r="B165" s="1" t="s">
        <v>25</v>
      </c>
      <c r="C165" s="1" t="s">
        <v>193</v>
      </c>
      <c r="D165" s="1" t="s">
        <v>370</v>
      </c>
      <c r="E165" s="1">
        <v>0</v>
      </c>
      <c r="F165" s="1" t="s">
        <v>768</v>
      </c>
      <c r="G165" s="1" t="s">
        <v>815</v>
      </c>
    </row>
    <row r="166" spans="2:7">
      <c r="B166" s="1" t="s">
        <v>25</v>
      </c>
      <c r="C166" s="1" t="s">
        <v>193</v>
      </c>
      <c r="D166" s="1" t="s">
        <v>371</v>
      </c>
      <c r="E166" s="1">
        <v>0</v>
      </c>
      <c r="F166" s="1" t="s">
        <v>768</v>
      </c>
      <c r="G166" s="1" t="s">
        <v>815</v>
      </c>
    </row>
    <row r="167" spans="2:7">
      <c r="B167" s="1" t="s">
        <v>25</v>
      </c>
      <c r="C167" s="1" t="s">
        <v>193</v>
      </c>
      <c r="D167" s="1" t="s">
        <v>372</v>
      </c>
      <c r="E167" s="1">
        <v>0</v>
      </c>
      <c r="F167" s="1" t="s">
        <v>768</v>
      </c>
      <c r="G167" s="1" t="s">
        <v>815</v>
      </c>
    </row>
    <row r="168" spans="2:7">
      <c r="B168" s="1" t="s">
        <v>25</v>
      </c>
      <c r="C168" s="1" t="s">
        <v>193</v>
      </c>
      <c r="D168" s="1" t="s">
        <v>373</v>
      </c>
      <c r="E168" s="1">
        <v>0</v>
      </c>
      <c r="F168" s="1" t="s">
        <v>768</v>
      </c>
      <c r="G168" s="1" t="s">
        <v>815</v>
      </c>
    </row>
    <row r="169" spans="2:7">
      <c r="B169" s="1" t="s">
        <v>25</v>
      </c>
      <c r="C169" s="1" t="s">
        <v>193</v>
      </c>
      <c r="D169" s="1" t="s">
        <v>374</v>
      </c>
      <c r="E169" s="1">
        <v>0</v>
      </c>
      <c r="F169" s="1" t="s">
        <v>768</v>
      </c>
      <c r="G169" s="1" t="s">
        <v>815</v>
      </c>
    </row>
    <row r="170" spans="2:7">
      <c r="B170" s="1" t="s">
        <v>25</v>
      </c>
      <c r="C170" s="1" t="s">
        <v>193</v>
      </c>
      <c r="D170" s="1" t="s">
        <v>375</v>
      </c>
      <c r="E170" s="1">
        <v>0</v>
      </c>
      <c r="F170" s="1" t="s">
        <v>768</v>
      </c>
      <c r="G170" s="1" t="s">
        <v>815</v>
      </c>
    </row>
    <row r="171" spans="2:7">
      <c r="B171" s="1" t="s">
        <v>25</v>
      </c>
      <c r="C171" s="1" t="s">
        <v>193</v>
      </c>
      <c r="D171" s="1" t="s">
        <v>376</v>
      </c>
      <c r="E171" s="1">
        <v>0</v>
      </c>
      <c r="F171" s="1" t="s">
        <v>768</v>
      </c>
      <c r="G171" s="1" t="s">
        <v>815</v>
      </c>
    </row>
    <row r="172" spans="2:7">
      <c r="B172" s="1" t="s">
        <v>25</v>
      </c>
      <c r="C172" s="1" t="s">
        <v>193</v>
      </c>
      <c r="D172" s="1" t="s">
        <v>377</v>
      </c>
      <c r="E172" s="1">
        <v>0</v>
      </c>
      <c r="F172" s="1" t="s">
        <v>768</v>
      </c>
      <c r="G172" s="1" t="s">
        <v>815</v>
      </c>
    </row>
    <row r="173" spans="2:7">
      <c r="B173" s="1" t="s">
        <v>25</v>
      </c>
      <c r="C173" s="1" t="s">
        <v>193</v>
      </c>
      <c r="D173" s="1" t="s">
        <v>378</v>
      </c>
      <c r="E173" s="1">
        <v>0</v>
      </c>
      <c r="F173" s="1" t="s">
        <v>768</v>
      </c>
      <c r="G173" s="1" t="s">
        <v>815</v>
      </c>
    </row>
    <row r="174" spans="2:7">
      <c r="B174" s="1" t="s">
        <v>25</v>
      </c>
      <c r="C174" s="1" t="s">
        <v>193</v>
      </c>
      <c r="D174" s="1" t="s">
        <v>379</v>
      </c>
      <c r="E174" s="1">
        <v>0</v>
      </c>
      <c r="F174" s="1" t="s">
        <v>768</v>
      </c>
      <c r="G174" s="1" t="s">
        <v>815</v>
      </c>
    </row>
    <row r="175" spans="2:7">
      <c r="B175" s="1" t="s">
        <v>25</v>
      </c>
      <c r="C175" s="1" t="s">
        <v>193</v>
      </c>
      <c r="D175" s="1" t="s">
        <v>380</v>
      </c>
      <c r="E175" s="1">
        <v>0</v>
      </c>
      <c r="F175" s="1" t="s">
        <v>768</v>
      </c>
      <c r="G175" s="1" t="s">
        <v>815</v>
      </c>
    </row>
    <row r="176" spans="2:7">
      <c r="B176" s="1" t="s">
        <v>25</v>
      </c>
      <c r="C176" s="1" t="s">
        <v>193</v>
      </c>
      <c r="D176" s="1" t="s">
        <v>381</v>
      </c>
      <c r="E176" s="1">
        <v>0</v>
      </c>
      <c r="F176" s="1" t="s">
        <v>768</v>
      </c>
      <c r="G176" s="1" t="s">
        <v>815</v>
      </c>
    </row>
    <row r="177" spans="2:7">
      <c r="B177" s="1" t="s">
        <v>25</v>
      </c>
      <c r="C177" s="1" t="s">
        <v>193</v>
      </c>
      <c r="D177" s="1" t="s">
        <v>382</v>
      </c>
      <c r="E177" s="1">
        <v>0</v>
      </c>
      <c r="F177" s="1" t="s">
        <v>768</v>
      </c>
      <c r="G177" s="1" t="s">
        <v>815</v>
      </c>
    </row>
    <row r="178" spans="2:7">
      <c r="B178" s="1" t="s">
        <v>25</v>
      </c>
      <c r="C178" s="1" t="s">
        <v>193</v>
      </c>
      <c r="D178" s="1" t="s">
        <v>383</v>
      </c>
      <c r="E178" s="1">
        <v>0</v>
      </c>
      <c r="F178" s="1" t="s">
        <v>768</v>
      </c>
      <c r="G178" s="1" t="s">
        <v>815</v>
      </c>
    </row>
    <row r="179" spans="2:7">
      <c r="B179" s="1" t="s">
        <v>25</v>
      </c>
      <c r="C179" s="1" t="s">
        <v>193</v>
      </c>
      <c r="D179" s="1" t="s">
        <v>384</v>
      </c>
      <c r="E179" s="1">
        <v>0</v>
      </c>
      <c r="F179" s="1" t="s">
        <v>768</v>
      </c>
      <c r="G179" s="1" t="s">
        <v>815</v>
      </c>
    </row>
    <row r="180" spans="2:7">
      <c r="B180" s="1" t="s">
        <v>25</v>
      </c>
      <c r="C180" s="1" t="s">
        <v>193</v>
      </c>
      <c r="D180" s="1" t="s">
        <v>385</v>
      </c>
      <c r="E180" s="1">
        <v>0</v>
      </c>
      <c r="F180" s="1" t="s">
        <v>768</v>
      </c>
      <c r="G180" s="1" t="s">
        <v>815</v>
      </c>
    </row>
    <row r="181" spans="2:7">
      <c r="B181" s="1" t="s">
        <v>25</v>
      </c>
      <c r="C181" s="1" t="s">
        <v>193</v>
      </c>
      <c r="D181" s="1" t="s">
        <v>386</v>
      </c>
      <c r="E181" s="1">
        <v>0</v>
      </c>
      <c r="F181" s="1" t="s">
        <v>768</v>
      </c>
      <c r="G181" s="1" t="s">
        <v>815</v>
      </c>
    </row>
    <row r="182" spans="2:7">
      <c r="B182" s="1" t="s">
        <v>25</v>
      </c>
      <c r="C182" s="1" t="s">
        <v>193</v>
      </c>
      <c r="D182" s="1" t="s">
        <v>387</v>
      </c>
      <c r="E182" s="1">
        <v>0</v>
      </c>
      <c r="F182" s="1" t="s">
        <v>768</v>
      </c>
      <c r="G182" s="1" t="s">
        <v>815</v>
      </c>
    </row>
    <row r="183" spans="2:7">
      <c r="B183" s="1" t="s">
        <v>25</v>
      </c>
      <c r="C183" s="1" t="s">
        <v>193</v>
      </c>
      <c r="D183" s="1" t="s">
        <v>388</v>
      </c>
      <c r="E183" s="1">
        <v>0</v>
      </c>
      <c r="F183" s="1" t="s">
        <v>768</v>
      </c>
      <c r="G183" s="1" t="s">
        <v>815</v>
      </c>
    </row>
    <row r="184" spans="2:7">
      <c r="B184" s="1" t="s">
        <v>25</v>
      </c>
      <c r="C184" s="1" t="s">
        <v>193</v>
      </c>
      <c r="D184" s="1" t="s">
        <v>389</v>
      </c>
      <c r="E184" s="1">
        <v>0</v>
      </c>
      <c r="F184" s="1" t="s">
        <v>768</v>
      </c>
      <c r="G184" s="1" t="s">
        <v>815</v>
      </c>
    </row>
    <row r="185" spans="2:7">
      <c r="B185" s="1" t="s">
        <v>25</v>
      </c>
      <c r="C185" s="1" t="s">
        <v>193</v>
      </c>
      <c r="D185" s="1" t="s">
        <v>390</v>
      </c>
      <c r="E185" s="1">
        <v>0</v>
      </c>
      <c r="F185" s="1" t="s">
        <v>768</v>
      </c>
      <c r="G185" s="1" t="s">
        <v>815</v>
      </c>
    </row>
    <row r="186" spans="2:7">
      <c r="B186" s="1" t="s">
        <v>25</v>
      </c>
      <c r="C186" s="1" t="s">
        <v>193</v>
      </c>
      <c r="D186" s="1" t="s">
        <v>391</v>
      </c>
      <c r="E186" s="1">
        <v>0</v>
      </c>
      <c r="F186" s="1" t="s">
        <v>768</v>
      </c>
      <c r="G186" s="1" t="s">
        <v>815</v>
      </c>
    </row>
    <row r="187" spans="2:7">
      <c r="B187" s="1" t="s">
        <v>25</v>
      </c>
      <c r="C187" s="1" t="s">
        <v>193</v>
      </c>
      <c r="D187" s="1" t="s">
        <v>392</v>
      </c>
      <c r="E187" s="1">
        <v>0</v>
      </c>
      <c r="F187" s="1" t="s">
        <v>768</v>
      </c>
      <c r="G187" s="1" t="s">
        <v>815</v>
      </c>
    </row>
    <row r="188" spans="2:7">
      <c r="B188" s="1" t="s">
        <v>25</v>
      </c>
      <c r="C188" s="1" t="s">
        <v>193</v>
      </c>
      <c r="D188" s="1" t="s">
        <v>393</v>
      </c>
      <c r="E188" s="1">
        <v>0</v>
      </c>
      <c r="F188" s="1" t="s">
        <v>768</v>
      </c>
      <c r="G188" s="1" t="s">
        <v>815</v>
      </c>
    </row>
    <row r="189" spans="2:7">
      <c r="B189" s="1" t="s">
        <v>25</v>
      </c>
      <c r="C189" s="1" t="s">
        <v>193</v>
      </c>
      <c r="D189" s="1" t="s">
        <v>394</v>
      </c>
      <c r="E189" s="1">
        <v>0</v>
      </c>
      <c r="F189" s="1" t="s">
        <v>768</v>
      </c>
      <c r="G189" s="1" t="s">
        <v>815</v>
      </c>
    </row>
    <row r="190" spans="2:7">
      <c r="B190" s="1" t="s">
        <v>25</v>
      </c>
      <c r="C190" s="1" t="s">
        <v>193</v>
      </c>
      <c r="D190" s="1" t="s">
        <v>395</v>
      </c>
      <c r="E190" s="1">
        <v>0</v>
      </c>
      <c r="F190" s="1" t="s">
        <v>768</v>
      </c>
      <c r="G190" s="1" t="s">
        <v>815</v>
      </c>
    </row>
    <row r="191" spans="2:7">
      <c r="B191" s="1" t="s">
        <v>25</v>
      </c>
      <c r="C191" s="1" t="s">
        <v>193</v>
      </c>
      <c r="D191" s="1" t="s">
        <v>396</v>
      </c>
      <c r="E191" s="1">
        <v>0</v>
      </c>
      <c r="F191" s="1" t="s">
        <v>768</v>
      </c>
      <c r="G191" s="1" t="s">
        <v>815</v>
      </c>
    </row>
    <row r="192" spans="2:7">
      <c r="B192" s="1" t="s">
        <v>25</v>
      </c>
      <c r="C192" s="1" t="s">
        <v>193</v>
      </c>
      <c r="D192" s="1" t="s">
        <v>397</v>
      </c>
      <c r="E192" s="1">
        <v>0</v>
      </c>
      <c r="F192" s="1" t="s">
        <v>768</v>
      </c>
      <c r="G192" s="1" t="s">
        <v>815</v>
      </c>
    </row>
    <row r="193" spans="2:7">
      <c r="B193" s="1" t="s">
        <v>25</v>
      </c>
      <c r="C193" s="1" t="s">
        <v>193</v>
      </c>
      <c r="D193" s="1" t="s">
        <v>398</v>
      </c>
      <c r="E193" s="1">
        <v>0</v>
      </c>
      <c r="F193" s="1" t="s">
        <v>768</v>
      </c>
      <c r="G193" s="1" t="s">
        <v>815</v>
      </c>
    </row>
    <row r="194" spans="2:7">
      <c r="B194" s="1" t="s">
        <v>25</v>
      </c>
      <c r="C194" s="1" t="s">
        <v>193</v>
      </c>
      <c r="D194" s="1" t="s">
        <v>399</v>
      </c>
      <c r="E194" s="1">
        <v>0</v>
      </c>
      <c r="F194" s="1" t="s">
        <v>768</v>
      </c>
      <c r="G194" s="1" t="s">
        <v>815</v>
      </c>
    </row>
    <row r="195" spans="2:7">
      <c r="B195" s="1" t="s">
        <v>25</v>
      </c>
      <c r="C195" s="1" t="s">
        <v>193</v>
      </c>
      <c r="D195" s="1" t="s">
        <v>400</v>
      </c>
      <c r="E195" s="1">
        <v>0</v>
      </c>
      <c r="F195" s="1" t="s">
        <v>768</v>
      </c>
      <c r="G195" s="1" t="s">
        <v>815</v>
      </c>
    </row>
    <row r="196" spans="2:7">
      <c r="B196" s="1" t="s">
        <v>25</v>
      </c>
      <c r="C196" s="1" t="s">
        <v>193</v>
      </c>
      <c r="D196" s="1" t="s">
        <v>401</v>
      </c>
      <c r="E196" s="1">
        <v>0</v>
      </c>
      <c r="F196" s="1" t="s">
        <v>768</v>
      </c>
      <c r="G196" s="1" t="s">
        <v>815</v>
      </c>
    </row>
    <row r="197" spans="2:7">
      <c r="B197" s="1" t="s">
        <v>25</v>
      </c>
      <c r="C197" s="1" t="s">
        <v>193</v>
      </c>
      <c r="D197" s="1" t="s">
        <v>402</v>
      </c>
      <c r="E197" s="1">
        <v>0</v>
      </c>
      <c r="F197" s="1" t="s">
        <v>768</v>
      </c>
      <c r="G197" s="1" t="s">
        <v>815</v>
      </c>
    </row>
    <row r="198" spans="2:7">
      <c r="B198" s="1" t="s">
        <v>25</v>
      </c>
      <c r="C198" s="1" t="s">
        <v>193</v>
      </c>
      <c r="D198" s="1" t="s">
        <v>403</v>
      </c>
      <c r="E198" s="1">
        <v>0</v>
      </c>
      <c r="F198" s="1" t="s">
        <v>768</v>
      </c>
      <c r="G198" s="1" t="s">
        <v>815</v>
      </c>
    </row>
    <row r="199" spans="2:7">
      <c r="B199" s="1" t="s">
        <v>25</v>
      </c>
      <c r="C199" s="1" t="s">
        <v>193</v>
      </c>
      <c r="D199" s="1" t="s">
        <v>404</v>
      </c>
      <c r="E199" s="1">
        <v>0</v>
      </c>
      <c r="F199" s="1" t="s">
        <v>768</v>
      </c>
      <c r="G199" s="1" t="s">
        <v>815</v>
      </c>
    </row>
    <row r="200" spans="2:7">
      <c r="B200" s="1" t="s">
        <v>25</v>
      </c>
      <c r="C200" s="1" t="s">
        <v>193</v>
      </c>
      <c r="D200" s="1" t="s">
        <v>405</v>
      </c>
      <c r="E200" s="1">
        <v>0</v>
      </c>
      <c r="F200" s="1" t="s">
        <v>768</v>
      </c>
      <c r="G200" s="1" t="s">
        <v>815</v>
      </c>
    </row>
    <row r="201" spans="2:7">
      <c r="B201" s="1" t="s">
        <v>25</v>
      </c>
      <c r="C201" s="1" t="s">
        <v>193</v>
      </c>
      <c r="D201" s="1" t="s">
        <v>406</v>
      </c>
      <c r="E201" s="1">
        <v>0</v>
      </c>
      <c r="F201" s="1" t="s">
        <v>768</v>
      </c>
      <c r="G201" s="1" t="s">
        <v>815</v>
      </c>
    </row>
    <row r="202" spans="2:7">
      <c r="B202" s="1" t="s">
        <v>25</v>
      </c>
      <c r="C202" s="1" t="s">
        <v>193</v>
      </c>
      <c r="D202" s="1" t="s">
        <v>407</v>
      </c>
      <c r="E202" s="1">
        <v>0</v>
      </c>
      <c r="F202" s="1" t="s">
        <v>768</v>
      </c>
      <c r="G202" s="1" t="s">
        <v>815</v>
      </c>
    </row>
    <row r="203" spans="2:7">
      <c r="B203" s="1" t="s">
        <v>25</v>
      </c>
      <c r="C203" s="1" t="s">
        <v>193</v>
      </c>
      <c r="D203" s="1" t="s">
        <v>408</v>
      </c>
      <c r="E203" s="1">
        <v>0</v>
      </c>
      <c r="F203" s="1" t="s">
        <v>768</v>
      </c>
      <c r="G203" s="1"/>
    </row>
    <row r="204" spans="2:7">
      <c r="B204" s="1" t="s">
        <v>25</v>
      </c>
      <c r="C204" s="1" t="s">
        <v>193</v>
      </c>
      <c r="D204" s="1" t="s">
        <v>409</v>
      </c>
      <c r="E204" s="1">
        <v>0</v>
      </c>
      <c r="F204" s="1" t="s">
        <v>768</v>
      </c>
      <c r="G204" s="1"/>
    </row>
    <row r="205" spans="2:7">
      <c r="B205" s="1" t="s">
        <v>25</v>
      </c>
      <c r="C205" s="1" t="s">
        <v>193</v>
      </c>
      <c r="D205" s="1" t="s">
        <v>410</v>
      </c>
      <c r="E205" s="1">
        <v>0</v>
      </c>
      <c r="F205" s="1" t="s">
        <v>768</v>
      </c>
      <c r="G205" s="1"/>
    </row>
    <row r="206" spans="2:7">
      <c r="B206" s="1" t="s">
        <v>25</v>
      </c>
      <c r="C206" s="1" t="s">
        <v>193</v>
      </c>
      <c r="D206" s="1" t="s">
        <v>411</v>
      </c>
      <c r="E206" s="1">
        <v>0</v>
      </c>
      <c r="F206" s="1" t="s">
        <v>769</v>
      </c>
      <c r="G206" s="1"/>
    </row>
    <row r="207" spans="2:7">
      <c r="B207" s="1" t="s">
        <v>25</v>
      </c>
      <c r="C207" s="1" t="s">
        <v>193</v>
      </c>
      <c r="D207" s="1" t="s">
        <v>412</v>
      </c>
      <c r="E207" s="1">
        <v>0</v>
      </c>
      <c r="F207" s="1" t="s">
        <v>769</v>
      </c>
      <c r="G207" s="1"/>
    </row>
    <row r="208" spans="2:7">
      <c r="B208" s="1" t="s">
        <v>25</v>
      </c>
      <c r="C208" s="1" t="s">
        <v>193</v>
      </c>
      <c r="D208" s="1" t="s">
        <v>413</v>
      </c>
      <c r="E208" s="1">
        <v>0</v>
      </c>
      <c r="F208" s="1" t="s">
        <v>769</v>
      </c>
      <c r="G208" s="1"/>
    </row>
    <row r="209" spans="2:7">
      <c r="B209" s="1" t="s">
        <v>25</v>
      </c>
      <c r="C209" s="1" t="s">
        <v>193</v>
      </c>
      <c r="D209" s="1" t="s">
        <v>414</v>
      </c>
      <c r="E209" s="1">
        <v>0</v>
      </c>
      <c r="F209" s="1" t="s">
        <v>769</v>
      </c>
      <c r="G209" s="1"/>
    </row>
    <row r="210" spans="2:7">
      <c r="B210" s="1" t="s">
        <v>25</v>
      </c>
      <c r="C210" s="1" t="s">
        <v>192</v>
      </c>
      <c r="D210" s="1" t="s">
        <v>415</v>
      </c>
      <c r="E210" s="1">
        <v>0</v>
      </c>
      <c r="F210" s="1" t="s">
        <v>836</v>
      </c>
      <c r="G210" s="1"/>
    </row>
    <row r="211" spans="2:7">
      <c r="B211" s="1" t="s">
        <v>25</v>
      </c>
      <c r="C211" s="1" t="s">
        <v>192</v>
      </c>
      <c r="D211" s="1" t="s">
        <v>416</v>
      </c>
      <c r="E211" s="1">
        <v>0</v>
      </c>
      <c r="F211" s="1" t="s">
        <v>770</v>
      </c>
      <c r="G211" s="1"/>
    </row>
    <row r="212" spans="2:7">
      <c r="B212" s="1" t="s">
        <v>25</v>
      </c>
      <c r="C212" s="1" t="s">
        <v>192</v>
      </c>
      <c r="D212" s="1" t="s">
        <v>417</v>
      </c>
      <c r="E212" s="1">
        <v>0</v>
      </c>
      <c r="F212" s="1" t="s">
        <v>770</v>
      </c>
      <c r="G212" s="1"/>
    </row>
    <row r="213" spans="2:7">
      <c r="B213" s="1" t="s">
        <v>25</v>
      </c>
      <c r="C213" s="1" t="s">
        <v>192</v>
      </c>
      <c r="D213" s="1" t="s">
        <v>418</v>
      </c>
      <c r="E213" s="1">
        <v>0</v>
      </c>
      <c r="F213" s="1" t="s">
        <v>766</v>
      </c>
      <c r="G213" s="1"/>
    </row>
    <row r="214" spans="2:7">
      <c r="B214" s="1" t="s">
        <v>25</v>
      </c>
      <c r="C214" s="1" t="s">
        <v>192</v>
      </c>
      <c r="D214" s="1" t="s">
        <v>419</v>
      </c>
      <c r="E214" s="1">
        <v>0</v>
      </c>
      <c r="F214" s="1" t="s">
        <v>767</v>
      </c>
      <c r="G214" s="1"/>
    </row>
    <row r="215" spans="2:7">
      <c r="B215" s="1" t="s">
        <v>25</v>
      </c>
      <c r="C215" s="1" t="s">
        <v>192</v>
      </c>
      <c r="D215" s="1" t="s">
        <v>420</v>
      </c>
      <c r="E215" s="1">
        <v>0</v>
      </c>
      <c r="F215" s="1" t="s">
        <v>766</v>
      </c>
      <c r="G215" s="1"/>
    </row>
    <row r="216" spans="2:7">
      <c r="B216" s="1" t="s">
        <v>25</v>
      </c>
      <c r="C216" s="1" t="s">
        <v>192</v>
      </c>
      <c r="D216" s="1" t="s">
        <v>421</v>
      </c>
      <c r="E216" s="1">
        <v>0</v>
      </c>
      <c r="F216" s="1" t="s">
        <v>766</v>
      </c>
      <c r="G216" s="1"/>
    </row>
    <row r="217" spans="2:7">
      <c r="B217" s="1" t="s">
        <v>25</v>
      </c>
      <c r="C217" s="1" t="s">
        <v>192</v>
      </c>
      <c r="D217" s="1" t="s">
        <v>422</v>
      </c>
      <c r="E217" s="1">
        <v>0</v>
      </c>
      <c r="F217" s="1" t="s">
        <v>767</v>
      </c>
      <c r="G217" s="1"/>
    </row>
    <row r="218" spans="2:7">
      <c r="B218" s="1" t="s">
        <v>25</v>
      </c>
      <c r="C218" s="1" t="s">
        <v>192</v>
      </c>
      <c r="D218" s="1" t="s">
        <v>423</v>
      </c>
      <c r="E218" s="1">
        <v>0</v>
      </c>
      <c r="F218" s="1" t="s">
        <v>768</v>
      </c>
      <c r="G218" s="1" t="s">
        <v>816</v>
      </c>
    </row>
    <row r="219" spans="2:7">
      <c r="B219" s="1" t="s">
        <v>25</v>
      </c>
      <c r="C219" s="1" t="s">
        <v>192</v>
      </c>
      <c r="D219" s="1" t="s">
        <v>424</v>
      </c>
      <c r="E219" s="1">
        <v>0</v>
      </c>
      <c r="F219" s="1" t="s">
        <v>768</v>
      </c>
      <c r="G219" s="1" t="s">
        <v>817</v>
      </c>
    </row>
    <row r="220" spans="2:7">
      <c r="B220" s="1" t="s">
        <v>25</v>
      </c>
      <c r="C220" s="1" t="s">
        <v>192</v>
      </c>
      <c r="D220" s="1" t="s">
        <v>425</v>
      </c>
      <c r="E220" s="1">
        <v>0</v>
      </c>
      <c r="F220" s="1" t="s">
        <v>768</v>
      </c>
      <c r="G220" s="1" t="s">
        <v>818</v>
      </c>
    </row>
    <row r="221" spans="2:7">
      <c r="B221" s="1" t="s">
        <v>25</v>
      </c>
      <c r="C221" s="1" t="s">
        <v>192</v>
      </c>
      <c r="D221" s="1" t="s">
        <v>426</v>
      </c>
      <c r="E221" s="1">
        <v>0</v>
      </c>
      <c r="F221" s="1" t="s">
        <v>768</v>
      </c>
      <c r="G221" s="1" t="s">
        <v>819</v>
      </c>
    </row>
    <row r="222" spans="2:7">
      <c r="B222" s="1" t="s">
        <v>25</v>
      </c>
      <c r="C222" s="1" t="s">
        <v>192</v>
      </c>
      <c r="D222" s="1" t="s">
        <v>427</v>
      </c>
      <c r="E222" s="1">
        <v>0</v>
      </c>
      <c r="F222" s="1" t="s">
        <v>768</v>
      </c>
      <c r="G222" s="1" t="s">
        <v>820</v>
      </c>
    </row>
    <row r="223" spans="2:7">
      <c r="B223" s="1" t="s">
        <v>25</v>
      </c>
      <c r="C223" s="1" t="s">
        <v>192</v>
      </c>
      <c r="D223" s="1" t="s">
        <v>428</v>
      </c>
      <c r="E223" s="1">
        <v>0</v>
      </c>
      <c r="F223" s="1" t="s">
        <v>768</v>
      </c>
      <c r="G223" s="1" t="s">
        <v>821</v>
      </c>
    </row>
    <row r="224" spans="2:7">
      <c r="B224" s="1" t="s">
        <v>25</v>
      </c>
      <c r="C224" s="1" t="s">
        <v>192</v>
      </c>
      <c r="D224" s="1" t="s">
        <v>429</v>
      </c>
      <c r="E224" s="1">
        <v>0</v>
      </c>
      <c r="F224" s="1" t="s">
        <v>768</v>
      </c>
      <c r="G224" s="1" t="s">
        <v>822</v>
      </c>
    </row>
    <row r="225" spans="2:7">
      <c r="B225" s="1" t="s">
        <v>25</v>
      </c>
      <c r="C225" s="1" t="s">
        <v>192</v>
      </c>
      <c r="D225" s="1" t="s">
        <v>430</v>
      </c>
      <c r="E225" s="1">
        <v>0</v>
      </c>
      <c r="F225" s="1" t="s">
        <v>768</v>
      </c>
      <c r="G225" s="1" t="s">
        <v>823</v>
      </c>
    </row>
    <row r="226" spans="2:7">
      <c r="B226" s="1" t="s">
        <v>25</v>
      </c>
      <c r="C226" s="1" t="s">
        <v>192</v>
      </c>
      <c r="D226" s="1" t="s">
        <v>431</v>
      </c>
      <c r="E226" s="1">
        <v>0</v>
      </c>
      <c r="F226" s="1" t="s">
        <v>768</v>
      </c>
      <c r="G226" s="1" t="s">
        <v>824</v>
      </c>
    </row>
    <row r="227" spans="2:7">
      <c r="B227" s="1" t="s">
        <v>25</v>
      </c>
      <c r="C227" s="1" t="s">
        <v>192</v>
      </c>
      <c r="D227" s="1" t="s">
        <v>432</v>
      </c>
      <c r="E227" s="1">
        <v>0</v>
      </c>
      <c r="F227" s="1" t="s">
        <v>768</v>
      </c>
      <c r="G227" s="1" t="s">
        <v>825</v>
      </c>
    </row>
    <row r="228" spans="2:7">
      <c r="B228" s="1" t="s">
        <v>25</v>
      </c>
      <c r="C228" s="1" t="s">
        <v>192</v>
      </c>
      <c r="D228" s="1" t="s">
        <v>433</v>
      </c>
      <c r="E228" s="1">
        <v>0</v>
      </c>
      <c r="F228" s="1" t="s">
        <v>768</v>
      </c>
      <c r="G228" s="1" t="s">
        <v>826</v>
      </c>
    </row>
    <row r="229" spans="2:7">
      <c r="B229" s="1" t="s">
        <v>25</v>
      </c>
      <c r="C229" s="1" t="s">
        <v>192</v>
      </c>
      <c r="D229" s="1" t="s">
        <v>434</v>
      </c>
      <c r="E229" s="1">
        <v>0</v>
      </c>
      <c r="F229" s="1" t="s">
        <v>768</v>
      </c>
      <c r="G229" s="1" t="s">
        <v>827</v>
      </c>
    </row>
    <row r="230" spans="2:7">
      <c r="B230" s="1" t="s">
        <v>25</v>
      </c>
      <c r="C230" s="1" t="s">
        <v>192</v>
      </c>
      <c r="D230" s="1" t="s">
        <v>435</v>
      </c>
      <c r="E230" s="1">
        <v>0</v>
      </c>
      <c r="F230" s="1" t="s">
        <v>768</v>
      </c>
      <c r="G230" s="1" t="s">
        <v>828</v>
      </c>
    </row>
    <row r="231" spans="2:7">
      <c r="B231" s="1" t="s">
        <v>25</v>
      </c>
      <c r="C231" s="1" t="s">
        <v>192</v>
      </c>
      <c r="D231" s="1" t="s">
        <v>436</v>
      </c>
      <c r="E231" s="1">
        <v>0</v>
      </c>
      <c r="F231" s="1" t="s">
        <v>768</v>
      </c>
      <c r="G231" s="1" t="s">
        <v>829</v>
      </c>
    </row>
    <row r="232" spans="2:7">
      <c r="B232" s="1" t="s">
        <v>25</v>
      </c>
      <c r="C232" s="1" t="s">
        <v>192</v>
      </c>
      <c r="D232" s="1" t="s">
        <v>437</v>
      </c>
      <c r="E232" s="1">
        <v>0</v>
      </c>
      <c r="F232" s="1" t="s">
        <v>768</v>
      </c>
      <c r="G232" s="1" t="s">
        <v>830</v>
      </c>
    </row>
    <row r="233" spans="2:7">
      <c r="B233" s="1" t="s">
        <v>25</v>
      </c>
      <c r="C233" s="1" t="s">
        <v>192</v>
      </c>
      <c r="D233" s="1" t="s">
        <v>438</v>
      </c>
      <c r="E233" s="1">
        <v>0</v>
      </c>
      <c r="F233" s="1" t="s">
        <v>768</v>
      </c>
      <c r="G233" s="1" t="s">
        <v>831</v>
      </c>
    </row>
    <row r="234" spans="2:7">
      <c r="B234" s="1" t="s">
        <v>25</v>
      </c>
      <c r="C234" s="1" t="s">
        <v>192</v>
      </c>
      <c r="D234" s="1" t="s">
        <v>439</v>
      </c>
      <c r="E234" s="1">
        <v>0</v>
      </c>
      <c r="F234" s="1" t="s">
        <v>768</v>
      </c>
      <c r="G234" s="1"/>
    </row>
    <row r="235" spans="2:7">
      <c r="B235" s="1" t="s">
        <v>25</v>
      </c>
      <c r="C235" s="1" t="s">
        <v>192</v>
      </c>
      <c r="D235" s="1" t="s">
        <v>440</v>
      </c>
      <c r="E235" s="1">
        <v>0</v>
      </c>
      <c r="F235" s="1" t="s">
        <v>768</v>
      </c>
      <c r="G235" s="1"/>
    </row>
    <row r="236" spans="2:7">
      <c r="B236" s="1" t="s">
        <v>25</v>
      </c>
      <c r="C236" s="1" t="s">
        <v>192</v>
      </c>
      <c r="D236" s="1" t="s">
        <v>441</v>
      </c>
      <c r="E236" s="1">
        <v>0</v>
      </c>
      <c r="F236" s="1" t="s">
        <v>768</v>
      </c>
      <c r="G236" s="1"/>
    </row>
    <row r="237" spans="2:7">
      <c r="B237" s="1" t="s">
        <v>25</v>
      </c>
      <c r="C237" s="1" t="s">
        <v>192</v>
      </c>
      <c r="D237" s="1" t="s">
        <v>442</v>
      </c>
      <c r="E237" s="1">
        <v>0</v>
      </c>
      <c r="F237" s="1" t="s">
        <v>768</v>
      </c>
      <c r="G237" s="1"/>
    </row>
    <row r="238" spans="2:7">
      <c r="B238" s="1" t="s">
        <v>25</v>
      </c>
      <c r="C238" s="1" t="s">
        <v>192</v>
      </c>
      <c r="D238" s="1" t="s">
        <v>443</v>
      </c>
      <c r="E238" s="1">
        <v>0</v>
      </c>
      <c r="F238" s="1" t="s">
        <v>768</v>
      </c>
      <c r="G238" s="1"/>
    </row>
    <row r="239" spans="2:7">
      <c r="B239" s="1" t="s">
        <v>25</v>
      </c>
      <c r="C239" s="1" t="s">
        <v>192</v>
      </c>
      <c r="D239" s="1" t="s">
        <v>444</v>
      </c>
      <c r="E239" s="1">
        <v>0</v>
      </c>
      <c r="F239" s="1" t="s">
        <v>768</v>
      </c>
      <c r="G239" s="1"/>
    </row>
    <row r="240" spans="2:7">
      <c r="B240" s="1" t="s">
        <v>25</v>
      </c>
      <c r="C240" s="1" t="s">
        <v>192</v>
      </c>
      <c r="D240" s="1" t="s">
        <v>445</v>
      </c>
      <c r="E240" s="1">
        <v>0</v>
      </c>
      <c r="F240" s="1" t="s">
        <v>768</v>
      </c>
      <c r="G240" s="1"/>
    </row>
    <row r="241" spans="2:7">
      <c r="B241" s="1" t="s">
        <v>25</v>
      </c>
      <c r="C241" s="1" t="s">
        <v>192</v>
      </c>
      <c r="D241" s="1" t="s">
        <v>446</v>
      </c>
      <c r="E241" s="1">
        <v>0</v>
      </c>
      <c r="F241" s="1" t="s">
        <v>768</v>
      </c>
      <c r="G241" s="1"/>
    </row>
    <row r="242" spans="2:7">
      <c r="B242" s="1" t="s">
        <v>25</v>
      </c>
      <c r="C242" s="1" t="s">
        <v>192</v>
      </c>
      <c r="D242" s="1" t="s">
        <v>447</v>
      </c>
      <c r="E242" s="1">
        <v>0</v>
      </c>
      <c r="F242" s="1" t="s">
        <v>768</v>
      </c>
      <c r="G242" s="1"/>
    </row>
    <row r="243" spans="2:7">
      <c r="B243" s="1" t="s">
        <v>25</v>
      </c>
      <c r="C243" s="1" t="s">
        <v>192</v>
      </c>
      <c r="D243" s="1" t="s">
        <v>448</v>
      </c>
      <c r="E243" s="1">
        <v>0</v>
      </c>
      <c r="F243" s="1" t="s">
        <v>768</v>
      </c>
      <c r="G243" s="1"/>
    </row>
    <row r="244" spans="2:7">
      <c r="B244" s="1" t="s">
        <v>25</v>
      </c>
      <c r="C244" s="1" t="s">
        <v>192</v>
      </c>
      <c r="D244" s="1" t="s">
        <v>449</v>
      </c>
      <c r="E244" s="1">
        <v>0</v>
      </c>
      <c r="F244" s="1" t="s">
        <v>768</v>
      </c>
      <c r="G244" s="1"/>
    </row>
    <row r="245" spans="2:7">
      <c r="B245" s="1" t="s">
        <v>25</v>
      </c>
      <c r="C245" s="1" t="s">
        <v>192</v>
      </c>
      <c r="D245" s="1" t="s">
        <v>450</v>
      </c>
      <c r="E245" s="1">
        <v>0</v>
      </c>
      <c r="F245" s="1" t="s">
        <v>768</v>
      </c>
      <c r="G245" s="1"/>
    </row>
    <row r="246" spans="2:7">
      <c r="B246" s="1" t="s">
        <v>25</v>
      </c>
      <c r="C246" s="1" t="s">
        <v>192</v>
      </c>
      <c r="D246" s="1" t="s">
        <v>451</v>
      </c>
      <c r="E246" s="1">
        <v>0</v>
      </c>
      <c r="F246" s="1" t="s">
        <v>768</v>
      </c>
      <c r="G246" s="1"/>
    </row>
    <row r="247" spans="2:7">
      <c r="B247" s="1" t="s">
        <v>25</v>
      </c>
      <c r="C247" s="1" t="s">
        <v>192</v>
      </c>
      <c r="D247" s="1" t="s">
        <v>452</v>
      </c>
      <c r="E247" s="1">
        <v>0</v>
      </c>
      <c r="F247" s="1" t="s">
        <v>768</v>
      </c>
      <c r="G247" s="1"/>
    </row>
    <row r="248" spans="2:7">
      <c r="B248" s="1" t="s">
        <v>25</v>
      </c>
      <c r="C248" s="1" t="s">
        <v>192</v>
      </c>
      <c r="D248" s="1" t="s">
        <v>453</v>
      </c>
      <c r="E248" s="1">
        <v>0</v>
      </c>
      <c r="F248" s="1" t="s">
        <v>768</v>
      </c>
      <c r="G248" s="1"/>
    </row>
    <row r="249" spans="2:7">
      <c r="B249" s="1" t="s">
        <v>25</v>
      </c>
      <c r="C249" s="1" t="s">
        <v>192</v>
      </c>
      <c r="D249" s="1" t="s">
        <v>454</v>
      </c>
      <c r="E249" s="1">
        <v>0</v>
      </c>
      <c r="F249" s="1" t="s">
        <v>768</v>
      </c>
      <c r="G249" s="1"/>
    </row>
    <row r="250" spans="2:7">
      <c r="B250" s="1" t="s">
        <v>25</v>
      </c>
      <c r="C250" s="1" t="s">
        <v>192</v>
      </c>
      <c r="D250" s="1" t="s">
        <v>455</v>
      </c>
      <c r="E250" s="1">
        <v>0</v>
      </c>
      <c r="F250" s="1" t="s">
        <v>768</v>
      </c>
      <c r="G250" s="1"/>
    </row>
    <row r="251" spans="2:7">
      <c r="B251" s="1" t="s">
        <v>25</v>
      </c>
      <c r="C251" s="1" t="s">
        <v>192</v>
      </c>
      <c r="D251" s="1" t="s">
        <v>456</v>
      </c>
      <c r="E251" s="1">
        <v>0</v>
      </c>
      <c r="F251" s="1" t="s">
        <v>768</v>
      </c>
      <c r="G251" s="1"/>
    </row>
    <row r="252" spans="2:7">
      <c r="B252" s="1" t="s">
        <v>25</v>
      </c>
      <c r="C252" s="1" t="s">
        <v>192</v>
      </c>
      <c r="D252" s="1" t="s">
        <v>457</v>
      </c>
      <c r="E252" s="1">
        <v>0</v>
      </c>
      <c r="F252" s="1" t="s">
        <v>768</v>
      </c>
      <c r="G252" s="1"/>
    </row>
    <row r="253" spans="2:7">
      <c r="B253" s="1" t="s">
        <v>25</v>
      </c>
      <c r="C253" s="1" t="s">
        <v>192</v>
      </c>
      <c r="D253" s="1" t="s">
        <v>458</v>
      </c>
      <c r="E253" s="1">
        <v>0</v>
      </c>
      <c r="F253" s="1" t="s">
        <v>768</v>
      </c>
      <c r="G253" s="1"/>
    </row>
    <row r="254" spans="2:7">
      <c r="B254" s="1" t="s">
        <v>25</v>
      </c>
      <c r="C254" s="1" t="s">
        <v>192</v>
      </c>
      <c r="D254" s="1" t="s">
        <v>459</v>
      </c>
      <c r="E254" s="1">
        <v>0</v>
      </c>
      <c r="F254" s="1" t="s">
        <v>768</v>
      </c>
      <c r="G254" s="1"/>
    </row>
    <row r="255" spans="2:7">
      <c r="B255" s="1" t="s">
        <v>25</v>
      </c>
      <c r="C255" s="1" t="s">
        <v>192</v>
      </c>
      <c r="D255" s="1" t="s">
        <v>460</v>
      </c>
      <c r="E255" s="1">
        <v>0</v>
      </c>
      <c r="F255" s="1" t="s">
        <v>768</v>
      </c>
      <c r="G255" s="1"/>
    </row>
    <row r="256" spans="2:7">
      <c r="B256" s="1" t="s">
        <v>25</v>
      </c>
      <c r="C256" s="1" t="s">
        <v>192</v>
      </c>
      <c r="D256" s="1" t="s">
        <v>461</v>
      </c>
      <c r="E256" s="1">
        <v>0</v>
      </c>
      <c r="F256" s="1" t="s">
        <v>768</v>
      </c>
      <c r="G256" s="1"/>
    </row>
    <row r="257" spans="2:7">
      <c r="B257" s="1" t="s">
        <v>25</v>
      </c>
      <c r="C257" s="1" t="s">
        <v>192</v>
      </c>
      <c r="D257" s="1" t="s">
        <v>462</v>
      </c>
      <c r="E257" s="1">
        <v>0</v>
      </c>
      <c r="F257" s="1" t="s">
        <v>768</v>
      </c>
      <c r="G257" s="1"/>
    </row>
    <row r="258" spans="2:7">
      <c r="B258" s="1" t="s">
        <v>25</v>
      </c>
      <c r="C258" s="1" t="s">
        <v>192</v>
      </c>
      <c r="D258" s="1" t="s">
        <v>463</v>
      </c>
      <c r="E258" s="1">
        <v>0</v>
      </c>
      <c r="F258" s="1" t="s">
        <v>768</v>
      </c>
      <c r="G258" s="1"/>
    </row>
    <row r="259" spans="2:7">
      <c r="B259" s="1" t="s">
        <v>25</v>
      </c>
      <c r="C259" s="1" t="s">
        <v>192</v>
      </c>
      <c r="D259" s="1" t="s">
        <v>464</v>
      </c>
      <c r="E259" s="1">
        <v>0</v>
      </c>
      <c r="F259" s="1" t="s">
        <v>768</v>
      </c>
      <c r="G259" s="1"/>
    </row>
    <row r="260" spans="2:7">
      <c r="B260" s="1" t="s">
        <v>25</v>
      </c>
      <c r="C260" s="1" t="s">
        <v>192</v>
      </c>
      <c r="D260" s="1" t="s">
        <v>465</v>
      </c>
      <c r="E260" s="1">
        <v>0</v>
      </c>
      <c r="F260" s="1" t="s">
        <v>768</v>
      </c>
      <c r="G260" s="1"/>
    </row>
    <row r="261" spans="2:7">
      <c r="B261" s="1" t="s">
        <v>25</v>
      </c>
      <c r="C261" s="1" t="s">
        <v>192</v>
      </c>
      <c r="D261" s="1" t="s">
        <v>466</v>
      </c>
      <c r="E261" s="1">
        <v>0</v>
      </c>
      <c r="F261" s="1" t="s">
        <v>768</v>
      </c>
      <c r="G261" s="1"/>
    </row>
    <row r="262" spans="2:7">
      <c r="B262" s="1" t="s">
        <v>25</v>
      </c>
      <c r="C262" s="1" t="s">
        <v>192</v>
      </c>
      <c r="D262" s="1" t="s">
        <v>467</v>
      </c>
      <c r="E262" s="1">
        <v>0</v>
      </c>
      <c r="F262" s="1" t="s">
        <v>768</v>
      </c>
      <c r="G262" s="1"/>
    </row>
    <row r="263" spans="2:7">
      <c r="B263" s="1" t="s">
        <v>25</v>
      </c>
      <c r="C263" s="1" t="s">
        <v>192</v>
      </c>
      <c r="D263" s="1" t="s">
        <v>468</v>
      </c>
      <c r="E263" s="1">
        <v>0</v>
      </c>
      <c r="F263" s="1" t="s">
        <v>768</v>
      </c>
      <c r="G263" s="1"/>
    </row>
    <row r="264" spans="2:7">
      <c r="B264" s="1" t="s">
        <v>25</v>
      </c>
      <c r="C264" s="1" t="s">
        <v>192</v>
      </c>
      <c r="D264" s="1" t="s">
        <v>469</v>
      </c>
      <c r="E264" s="1">
        <v>0</v>
      </c>
      <c r="F264" s="1" t="s">
        <v>768</v>
      </c>
      <c r="G264" s="1"/>
    </row>
    <row r="265" spans="2:7">
      <c r="B265" s="1" t="s">
        <v>25</v>
      </c>
      <c r="C265" s="1" t="s">
        <v>192</v>
      </c>
      <c r="D265" s="1" t="s">
        <v>470</v>
      </c>
      <c r="E265" s="1">
        <v>0</v>
      </c>
      <c r="F265" s="1" t="s">
        <v>768</v>
      </c>
      <c r="G265" s="1"/>
    </row>
    <row r="266" spans="2:7">
      <c r="B266" s="1" t="s">
        <v>25</v>
      </c>
      <c r="C266" s="1" t="s">
        <v>192</v>
      </c>
      <c r="D266" s="1" t="s">
        <v>471</v>
      </c>
      <c r="E266" s="1">
        <v>0</v>
      </c>
      <c r="F266" s="1" t="s">
        <v>768</v>
      </c>
      <c r="G266" s="1"/>
    </row>
    <row r="267" spans="2:7">
      <c r="B267" s="1" t="s">
        <v>25</v>
      </c>
      <c r="C267" s="1" t="s">
        <v>192</v>
      </c>
      <c r="D267" s="1" t="s">
        <v>472</v>
      </c>
      <c r="E267" s="1">
        <v>0</v>
      </c>
      <c r="F267" s="1" t="s">
        <v>768</v>
      </c>
      <c r="G267" s="1"/>
    </row>
    <row r="268" spans="2:7">
      <c r="B268" s="1" t="s">
        <v>25</v>
      </c>
      <c r="C268" s="1" t="s">
        <v>192</v>
      </c>
      <c r="D268" s="1" t="s">
        <v>473</v>
      </c>
      <c r="E268" s="1">
        <v>0</v>
      </c>
      <c r="F268" s="1" t="s">
        <v>768</v>
      </c>
      <c r="G268" s="1"/>
    </row>
    <row r="269" spans="2:7">
      <c r="B269" s="1" t="s">
        <v>25</v>
      </c>
      <c r="C269" s="1" t="s">
        <v>192</v>
      </c>
      <c r="D269" s="1" t="s">
        <v>474</v>
      </c>
      <c r="E269" s="1">
        <v>0</v>
      </c>
      <c r="F269" s="1" t="s">
        <v>768</v>
      </c>
      <c r="G269" s="1"/>
    </row>
    <row r="270" spans="2:7">
      <c r="B270" s="1" t="s">
        <v>25</v>
      </c>
      <c r="C270" s="1" t="s">
        <v>192</v>
      </c>
      <c r="D270" s="1" t="s">
        <v>475</v>
      </c>
      <c r="E270" s="1">
        <v>0</v>
      </c>
      <c r="F270" s="1" t="s">
        <v>768</v>
      </c>
      <c r="G270" s="1"/>
    </row>
    <row r="271" spans="2:7">
      <c r="B271" s="1" t="s">
        <v>25</v>
      </c>
      <c r="C271" s="1" t="s">
        <v>192</v>
      </c>
      <c r="D271" s="1" t="s">
        <v>476</v>
      </c>
      <c r="E271" s="1">
        <v>0</v>
      </c>
      <c r="F271" s="1" t="s">
        <v>768</v>
      </c>
      <c r="G271" s="1"/>
    </row>
    <row r="272" spans="2:7">
      <c r="B272" s="1" t="s">
        <v>25</v>
      </c>
      <c r="C272" s="1" t="s">
        <v>192</v>
      </c>
      <c r="D272" s="1" t="s">
        <v>477</v>
      </c>
      <c r="E272" s="1">
        <v>0</v>
      </c>
      <c r="F272" s="1" t="s">
        <v>768</v>
      </c>
      <c r="G272" s="1"/>
    </row>
    <row r="273" spans="2:7">
      <c r="B273" s="1" t="s">
        <v>25</v>
      </c>
      <c r="C273" s="1" t="s">
        <v>192</v>
      </c>
      <c r="D273" s="1" t="s">
        <v>478</v>
      </c>
      <c r="E273" s="1">
        <v>0</v>
      </c>
      <c r="F273" s="1" t="s">
        <v>768</v>
      </c>
      <c r="G273" s="1"/>
    </row>
    <row r="274" spans="2:7">
      <c r="B274" s="1" t="s">
        <v>25</v>
      </c>
      <c r="C274" s="1" t="s">
        <v>192</v>
      </c>
      <c r="D274" s="1" t="s">
        <v>479</v>
      </c>
      <c r="E274" s="1">
        <v>0</v>
      </c>
      <c r="F274" s="1" t="s">
        <v>768</v>
      </c>
      <c r="G274" s="1"/>
    </row>
    <row r="275" spans="2:7">
      <c r="B275" s="1" t="s">
        <v>25</v>
      </c>
      <c r="C275" s="1" t="s">
        <v>192</v>
      </c>
      <c r="D275" s="1" t="s">
        <v>480</v>
      </c>
      <c r="E275" s="1">
        <v>0</v>
      </c>
      <c r="F275" s="1" t="s">
        <v>768</v>
      </c>
      <c r="G275" s="1"/>
    </row>
    <row r="276" spans="2:7">
      <c r="B276" s="1" t="s">
        <v>25</v>
      </c>
      <c r="C276" s="1" t="s">
        <v>192</v>
      </c>
      <c r="D276" s="1" t="s">
        <v>481</v>
      </c>
      <c r="E276" s="1">
        <v>0</v>
      </c>
      <c r="F276" s="1" t="s">
        <v>768</v>
      </c>
      <c r="G276" s="1"/>
    </row>
    <row r="277" spans="2:7">
      <c r="B277" s="1" t="s">
        <v>25</v>
      </c>
      <c r="C277" s="1" t="s">
        <v>192</v>
      </c>
      <c r="D277" s="1" t="s">
        <v>482</v>
      </c>
      <c r="E277" s="1">
        <v>0</v>
      </c>
      <c r="F277" s="1" t="s">
        <v>768</v>
      </c>
      <c r="G277" s="1"/>
    </row>
    <row r="278" spans="2:7">
      <c r="B278" s="1" t="s">
        <v>25</v>
      </c>
      <c r="C278" s="1" t="s">
        <v>192</v>
      </c>
      <c r="D278" s="1" t="s">
        <v>483</v>
      </c>
      <c r="E278" s="1">
        <v>0</v>
      </c>
      <c r="F278" s="1" t="s">
        <v>768</v>
      </c>
      <c r="G278" s="1"/>
    </row>
    <row r="279" spans="2:7">
      <c r="B279" s="1" t="s">
        <v>25</v>
      </c>
      <c r="C279" s="1" t="s">
        <v>192</v>
      </c>
      <c r="D279" s="1" t="s">
        <v>484</v>
      </c>
      <c r="E279" s="1">
        <v>0</v>
      </c>
      <c r="F279" s="1" t="s">
        <v>768</v>
      </c>
      <c r="G279" s="1"/>
    </row>
    <row r="280" spans="2:7">
      <c r="B280" s="1" t="s">
        <v>25</v>
      </c>
      <c r="C280" s="1" t="s">
        <v>192</v>
      </c>
      <c r="D280" s="1" t="s">
        <v>485</v>
      </c>
      <c r="E280" s="1">
        <v>0</v>
      </c>
      <c r="F280" s="1" t="s">
        <v>768</v>
      </c>
      <c r="G280" s="1"/>
    </row>
    <row r="281" spans="2:7">
      <c r="B281" s="1" t="s">
        <v>25</v>
      </c>
      <c r="C281" s="1" t="s">
        <v>192</v>
      </c>
      <c r="D281" s="1" t="s">
        <v>486</v>
      </c>
      <c r="E281" s="1">
        <v>0</v>
      </c>
      <c r="F281" s="1" t="s">
        <v>768</v>
      </c>
      <c r="G281" s="1"/>
    </row>
    <row r="282" spans="2:7">
      <c r="B282" s="1" t="s">
        <v>25</v>
      </c>
      <c r="C282" s="1" t="s">
        <v>192</v>
      </c>
      <c r="D282" s="1" t="s">
        <v>487</v>
      </c>
      <c r="E282" s="1">
        <v>0</v>
      </c>
      <c r="F282" s="1" t="s">
        <v>768</v>
      </c>
      <c r="G282" s="1"/>
    </row>
    <row r="283" spans="2:7">
      <c r="B283" s="1" t="s">
        <v>25</v>
      </c>
      <c r="C283" s="1" t="s">
        <v>192</v>
      </c>
      <c r="D283" s="1" t="s">
        <v>488</v>
      </c>
      <c r="E283" s="1">
        <v>0</v>
      </c>
      <c r="F283" s="1" t="s">
        <v>768</v>
      </c>
      <c r="G283" s="1"/>
    </row>
    <row r="284" spans="2:7">
      <c r="B284" s="1" t="s">
        <v>25</v>
      </c>
      <c r="C284" s="1" t="s">
        <v>192</v>
      </c>
      <c r="D284" s="1" t="s">
        <v>489</v>
      </c>
      <c r="E284" s="1">
        <v>0</v>
      </c>
      <c r="F284" s="1" t="s">
        <v>768</v>
      </c>
      <c r="G284" s="1"/>
    </row>
    <row r="285" spans="2:7">
      <c r="B285" s="1" t="s">
        <v>25</v>
      </c>
      <c r="C285" s="1" t="s">
        <v>192</v>
      </c>
      <c r="D285" s="1" t="s">
        <v>490</v>
      </c>
      <c r="E285" s="1">
        <v>0</v>
      </c>
      <c r="F285" s="1" t="s">
        <v>768</v>
      </c>
      <c r="G285" s="1"/>
    </row>
    <row r="286" spans="2:7">
      <c r="B286" s="1" t="s">
        <v>25</v>
      </c>
      <c r="C286" s="1" t="s">
        <v>192</v>
      </c>
      <c r="D286" s="1" t="s">
        <v>491</v>
      </c>
      <c r="E286" s="1">
        <v>0</v>
      </c>
      <c r="F286" s="1" t="s">
        <v>768</v>
      </c>
      <c r="G286" s="1"/>
    </row>
    <row r="287" spans="2:7">
      <c r="B287" s="1" t="s">
        <v>25</v>
      </c>
      <c r="C287" s="1" t="s">
        <v>192</v>
      </c>
      <c r="D287" s="1" t="s">
        <v>492</v>
      </c>
      <c r="E287" s="1">
        <v>0</v>
      </c>
      <c r="F287" s="1" t="s">
        <v>768</v>
      </c>
      <c r="G287" s="1"/>
    </row>
    <row r="288" spans="2:7">
      <c r="B288" s="1" t="s">
        <v>25</v>
      </c>
      <c r="C288" s="1" t="s">
        <v>192</v>
      </c>
      <c r="D288" s="1" t="s">
        <v>493</v>
      </c>
      <c r="E288" s="1">
        <v>0</v>
      </c>
      <c r="F288" s="1" t="s">
        <v>768</v>
      </c>
      <c r="G288" s="1"/>
    </row>
    <row r="289" spans="2:7">
      <c r="B289" s="1" t="s">
        <v>25</v>
      </c>
      <c r="C289" s="1" t="s">
        <v>192</v>
      </c>
      <c r="D289" s="1" t="s">
        <v>494</v>
      </c>
      <c r="E289" s="1">
        <v>0</v>
      </c>
      <c r="F289" s="1" t="s">
        <v>768</v>
      </c>
      <c r="G289" s="1"/>
    </row>
    <row r="290" spans="2:7">
      <c r="B290" s="1" t="s">
        <v>25</v>
      </c>
      <c r="C290" s="1" t="s">
        <v>192</v>
      </c>
      <c r="D290" s="1" t="s">
        <v>495</v>
      </c>
      <c r="E290" s="1">
        <v>0</v>
      </c>
      <c r="F290" s="1" t="s">
        <v>768</v>
      </c>
      <c r="G290" s="1"/>
    </row>
    <row r="291" spans="2:7">
      <c r="B291" s="1" t="s">
        <v>23</v>
      </c>
      <c r="C291" s="1" t="s">
        <v>192</v>
      </c>
      <c r="D291" s="1" t="s">
        <v>496</v>
      </c>
      <c r="E291" s="1">
        <v>0</v>
      </c>
      <c r="F291" s="1" t="s">
        <v>768</v>
      </c>
      <c r="G291" s="1"/>
    </row>
    <row r="292" spans="2:7">
      <c r="B292" s="1" t="s">
        <v>23</v>
      </c>
      <c r="C292" s="1" t="s">
        <v>192</v>
      </c>
      <c r="D292" s="1" t="s">
        <v>497</v>
      </c>
      <c r="E292" s="1">
        <v>0</v>
      </c>
      <c r="F292" s="1" t="s">
        <v>768</v>
      </c>
      <c r="G292" s="1"/>
    </row>
    <row r="293" spans="2:7">
      <c r="B293" s="1" t="s">
        <v>23</v>
      </c>
      <c r="C293" s="1" t="s">
        <v>192</v>
      </c>
      <c r="D293" s="1" t="s">
        <v>498</v>
      </c>
      <c r="E293" s="1">
        <v>0</v>
      </c>
      <c r="F293" s="1" t="s">
        <v>768</v>
      </c>
      <c r="G293" s="1"/>
    </row>
    <row r="294" spans="2:7">
      <c r="B294" s="1" t="s">
        <v>23</v>
      </c>
      <c r="C294" s="1" t="s">
        <v>192</v>
      </c>
      <c r="D294" s="1" t="s">
        <v>499</v>
      </c>
      <c r="E294" s="1">
        <v>0</v>
      </c>
      <c r="F294" s="1" t="s">
        <v>768</v>
      </c>
      <c r="G294" s="1"/>
    </row>
    <row r="295" spans="2:7">
      <c r="B295" s="1" t="s">
        <v>23</v>
      </c>
      <c r="C295" s="1" t="s">
        <v>192</v>
      </c>
      <c r="D295" s="1" t="s">
        <v>500</v>
      </c>
      <c r="E295" s="1">
        <v>0</v>
      </c>
      <c r="F295" s="1" t="s">
        <v>768</v>
      </c>
      <c r="G295" s="1"/>
    </row>
    <row r="296" spans="2:7">
      <c r="B296" s="1" t="s">
        <v>23</v>
      </c>
      <c r="C296" s="1" t="s">
        <v>192</v>
      </c>
      <c r="D296" s="1" t="s">
        <v>501</v>
      </c>
      <c r="E296" s="1">
        <v>0</v>
      </c>
      <c r="F296" s="1" t="s">
        <v>768</v>
      </c>
      <c r="G296" s="1"/>
    </row>
    <row r="297" spans="2:7">
      <c r="B297" s="1" t="s">
        <v>23</v>
      </c>
      <c r="C297" s="1" t="s">
        <v>192</v>
      </c>
      <c r="D297" s="1" t="s">
        <v>502</v>
      </c>
      <c r="E297" s="1">
        <v>0</v>
      </c>
      <c r="F297" s="1" t="s">
        <v>768</v>
      </c>
      <c r="G297" s="1"/>
    </row>
    <row r="298" spans="2:7">
      <c r="B298" s="1" t="s">
        <v>23</v>
      </c>
      <c r="C298" s="1" t="s">
        <v>192</v>
      </c>
      <c r="D298" s="1" t="s">
        <v>503</v>
      </c>
      <c r="E298" s="1">
        <v>0</v>
      </c>
      <c r="F298" s="1" t="s">
        <v>768</v>
      </c>
      <c r="G298" s="1"/>
    </row>
    <row r="299" spans="2:7">
      <c r="B299" s="1" t="s">
        <v>23</v>
      </c>
      <c r="C299" s="1" t="s">
        <v>192</v>
      </c>
      <c r="D299" s="1" t="s">
        <v>504</v>
      </c>
      <c r="E299" s="1">
        <v>0</v>
      </c>
      <c r="F299" s="1" t="s">
        <v>768</v>
      </c>
      <c r="G299" s="1"/>
    </row>
    <row r="300" spans="2:7">
      <c r="B300" s="1" t="s">
        <v>23</v>
      </c>
      <c r="C300" s="1" t="s">
        <v>192</v>
      </c>
      <c r="D300" s="1" t="s">
        <v>505</v>
      </c>
      <c r="E300" s="1">
        <v>0</v>
      </c>
      <c r="F300" s="1" t="s">
        <v>768</v>
      </c>
      <c r="G300" s="1"/>
    </row>
    <row r="301" spans="2:7">
      <c r="B301" s="1" t="s">
        <v>23</v>
      </c>
      <c r="C301" s="1" t="s">
        <v>192</v>
      </c>
      <c r="D301" s="1" t="s">
        <v>506</v>
      </c>
      <c r="E301" s="1">
        <v>0</v>
      </c>
      <c r="F301" s="1" t="s">
        <v>768</v>
      </c>
      <c r="G301" s="1"/>
    </row>
    <row r="302" spans="2:7">
      <c r="B302" s="1" t="s">
        <v>23</v>
      </c>
      <c r="C302" s="1" t="s">
        <v>192</v>
      </c>
      <c r="D302" s="1" t="s">
        <v>507</v>
      </c>
      <c r="E302" s="1">
        <v>0</v>
      </c>
      <c r="F302" s="1" t="s">
        <v>768</v>
      </c>
      <c r="G302" s="1"/>
    </row>
    <row r="303" spans="2:7">
      <c r="B303" s="1" t="s">
        <v>23</v>
      </c>
      <c r="C303" s="1" t="s">
        <v>192</v>
      </c>
      <c r="D303" s="1" t="s">
        <v>508</v>
      </c>
      <c r="E303" s="1">
        <v>0</v>
      </c>
      <c r="F303" s="1" t="s">
        <v>768</v>
      </c>
      <c r="G303" s="1"/>
    </row>
    <row r="304" spans="2:7">
      <c r="B304" s="1" t="s">
        <v>23</v>
      </c>
      <c r="C304" s="1" t="s">
        <v>192</v>
      </c>
      <c r="D304" s="1" t="s">
        <v>509</v>
      </c>
      <c r="E304" s="1">
        <v>0</v>
      </c>
      <c r="F304" s="1" t="s">
        <v>768</v>
      </c>
      <c r="G304" s="1"/>
    </row>
    <row r="305" spans="2:7">
      <c r="B305" s="1" t="s">
        <v>23</v>
      </c>
      <c r="C305" s="1" t="s">
        <v>192</v>
      </c>
      <c r="D305" s="1" t="s">
        <v>510</v>
      </c>
      <c r="E305" s="1">
        <v>0</v>
      </c>
      <c r="F305" s="1" t="s">
        <v>768</v>
      </c>
      <c r="G305" s="1"/>
    </row>
    <row r="306" spans="2:7">
      <c r="B306" s="1" t="s">
        <v>23</v>
      </c>
      <c r="C306" s="1" t="s">
        <v>192</v>
      </c>
      <c r="D306" s="1" t="s">
        <v>511</v>
      </c>
      <c r="E306" s="1">
        <v>0</v>
      </c>
      <c r="F306" s="1" t="s">
        <v>768</v>
      </c>
      <c r="G306" s="1"/>
    </row>
    <row r="307" spans="2:7">
      <c r="B307" s="1" t="s">
        <v>23</v>
      </c>
      <c r="C307" s="1" t="s">
        <v>192</v>
      </c>
      <c r="D307" s="1" t="s">
        <v>512</v>
      </c>
      <c r="E307" s="1">
        <v>0</v>
      </c>
      <c r="F307" s="1" t="s">
        <v>768</v>
      </c>
      <c r="G307" s="1"/>
    </row>
    <row r="308" spans="2:7">
      <c r="B308" s="1" t="s">
        <v>23</v>
      </c>
      <c r="C308" s="1" t="s">
        <v>192</v>
      </c>
      <c r="D308" s="1" t="s">
        <v>513</v>
      </c>
      <c r="E308" s="1">
        <v>0</v>
      </c>
      <c r="F308" s="1" t="s">
        <v>768</v>
      </c>
      <c r="G308" s="1"/>
    </row>
    <row r="309" spans="2:7">
      <c r="B309" s="1" t="s">
        <v>23</v>
      </c>
      <c r="C309" s="1" t="s">
        <v>192</v>
      </c>
      <c r="D309" s="1" t="s">
        <v>514</v>
      </c>
      <c r="E309" s="1">
        <v>0</v>
      </c>
      <c r="F309" s="1" t="s">
        <v>768</v>
      </c>
      <c r="G309" s="1"/>
    </row>
    <row r="310" spans="2:7">
      <c r="B310" s="1" t="s">
        <v>23</v>
      </c>
      <c r="C310" s="1" t="s">
        <v>192</v>
      </c>
      <c r="D310" s="1" t="s">
        <v>515</v>
      </c>
      <c r="E310" s="1">
        <v>0</v>
      </c>
      <c r="F310" s="1" t="s">
        <v>768</v>
      </c>
      <c r="G310" s="1"/>
    </row>
    <row r="311" spans="2:7">
      <c r="B311" s="1" t="s">
        <v>23</v>
      </c>
      <c r="C311" s="1" t="s">
        <v>192</v>
      </c>
      <c r="D311" s="1" t="s">
        <v>516</v>
      </c>
      <c r="E311" s="1">
        <v>0</v>
      </c>
      <c r="F311" s="1" t="s">
        <v>768</v>
      </c>
      <c r="G311" s="1"/>
    </row>
    <row r="312" spans="2:7">
      <c r="B312" s="1" t="s">
        <v>23</v>
      </c>
      <c r="C312" s="1" t="s">
        <v>192</v>
      </c>
      <c r="D312" s="1" t="s">
        <v>517</v>
      </c>
      <c r="E312" s="1">
        <v>0</v>
      </c>
      <c r="F312" s="1" t="s">
        <v>768</v>
      </c>
      <c r="G312" s="1"/>
    </row>
    <row r="313" spans="2:7">
      <c r="B313" s="1" t="s">
        <v>23</v>
      </c>
      <c r="C313" s="1" t="s">
        <v>192</v>
      </c>
      <c r="D313" s="1" t="s">
        <v>518</v>
      </c>
      <c r="E313" s="1">
        <v>0</v>
      </c>
      <c r="F313" s="1" t="s">
        <v>768</v>
      </c>
      <c r="G313" s="1"/>
    </row>
    <row r="314" spans="2:7">
      <c r="B314" s="1" t="s">
        <v>23</v>
      </c>
      <c r="C314" s="1" t="s">
        <v>192</v>
      </c>
      <c r="D314" s="1" t="s">
        <v>519</v>
      </c>
      <c r="E314" s="1">
        <v>0</v>
      </c>
      <c r="F314" s="1" t="s">
        <v>768</v>
      </c>
      <c r="G314" s="1"/>
    </row>
    <row r="315" spans="2:7">
      <c r="B315" s="1" t="s">
        <v>23</v>
      </c>
      <c r="C315" s="1" t="s">
        <v>192</v>
      </c>
      <c r="D315" s="1" t="s">
        <v>520</v>
      </c>
      <c r="E315" s="1">
        <v>0</v>
      </c>
      <c r="F315" s="1" t="s">
        <v>768</v>
      </c>
      <c r="G315" s="1"/>
    </row>
    <row r="316" spans="2:7">
      <c r="B316" s="1" t="s">
        <v>23</v>
      </c>
      <c r="C316" s="1" t="s">
        <v>192</v>
      </c>
      <c r="D316" s="1" t="s">
        <v>521</v>
      </c>
      <c r="E316" s="1">
        <v>0</v>
      </c>
      <c r="F316" s="1" t="s">
        <v>768</v>
      </c>
      <c r="G316" s="1"/>
    </row>
    <row r="317" spans="2:7">
      <c r="B317" s="1" t="s">
        <v>23</v>
      </c>
      <c r="C317" s="1" t="s">
        <v>192</v>
      </c>
      <c r="D317" s="1" t="s">
        <v>522</v>
      </c>
      <c r="E317" s="1">
        <v>0</v>
      </c>
      <c r="F317" s="1" t="s">
        <v>768</v>
      </c>
      <c r="G317" s="1"/>
    </row>
    <row r="318" spans="2:7">
      <c r="B318" s="1" t="s">
        <v>23</v>
      </c>
      <c r="C318" s="1" t="s">
        <v>192</v>
      </c>
      <c r="D318" s="1" t="s">
        <v>523</v>
      </c>
      <c r="E318" s="1">
        <v>0</v>
      </c>
      <c r="F318" s="1" t="s">
        <v>768</v>
      </c>
      <c r="G318" s="1"/>
    </row>
    <row r="319" spans="2:7">
      <c r="B319" s="1" t="s">
        <v>23</v>
      </c>
      <c r="C319" s="1" t="s">
        <v>192</v>
      </c>
      <c r="D319" s="1" t="s">
        <v>524</v>
      </c>
      <c r="E319" s="1">
        <v>0</v>
      </c>
      <c r="F319" s="1" t="s">
        <v>768</v>
      </c>
      <c r="G319" s="1"/>
    </row>
    <row r="320" spans="2:7">
      <c r="B320" s="1" t="s">
        <v>23</v>
      </c>
      <c r="C320" s="1" t="s">
        <v>192</v>
      </c>
      <c r="D320" s="1" t="s">
        <v>525</v>
      </c>
      <c r="E320" s="1">
        <v>0</v>
      </c>
      <c r="F320" s="1" t="s">
        <v>768</v>
      </c>
      <c r="G320" s="1"/>
    </row>
    <row r="321" spans="2:7">
      <c r="B321" s="1" t="s">
        <v>23</v>
      </c>
      <c r="C321" s="1" t="s">
        <v>192</v>
      </c>
      <c r="D321" s="1" t="s">
        <v>526</v>
      </c>
      <c r="E321" s="1">
        <v>0</v>
      </c>
      <c r="F321" s="1" t="s">
        <v>768</v>
      </c>
      <c r="G321" s="1"/>
    </row>
    <row r="322" spans="2:7">
      <c r="B322" s="1" t="s">
        <v>23</v>
      </c>
      <c r="C322" s="1" t="s">
        <v>192</v>
      </c>
      <c r="D322" s="1" t="s">
        <v>527</v>
      </c>
      <c r="E322" s="1">
        <v>0</v>
      </c>
      <c r="F322" s="1" t="s">
        <v>768</v>
      </c>
      <c r="G322" s="1"/>
    </row>
    <row r="323" spans="2:7">
      <c r="B323" s="1" t="s">
        <v>23</v>
      </c>
      <c r="C323" s="1" t="s">
        <v>192</v>
      </c>
      <c r="D323" s="1" t="s">
        <v>528</v>
      </c>
      <c r="E323" s="1">
        <v>0</v>
      </c>
      <c r="F323" s="1" t="s">
        <v>767</v>
      </c>
      <c r="G323" s="1"/>
    </row>
    <row r="324" spans="2:7">
      <c r="B324" s="1" t="s">
        <v>23</v>
      </c>
      <c r="C324" s="1" t="s">
        <v>192</v>
      </c>
      <c r="D324" s="1" t="s">
        <v>529</v>
      </c>
      <c r="E324" s="1">
        <v>0</v>
      </c>
      <c r="F324" s="1" t="s">
        <v>837</v>
      </c>
      <c r="G324" s="1"/>
    </row>
    <row r="325" spans="2:7">
      <c r="B325" s="1" t="s">
        <v>23</v>
      </c>
      <c r="C325" s="1" t="s">
        <v>192</v>
      </c>
      <c r="D325" s="1" t="s">
        <v>530</v>
      </c>
      <c r="E325" s="1">
        <v>0</v>
      </c>
      <c r="F325" s="1" t="s">
        <v>767</v>
      </c>
      <c r="G325" s="1"/>
    </row>
    <row r="326" spans="2:7">
      <c r="B326" s="1" t="s">
        <v>23</v>
      </c>
      <c r="C326" s="1" t="s">
        <v>192</v>
      </c>
      <c r="D326" s="1" t="s">
        <v>531</v>
      </c>
      <c r="E326" s="1">
        <v>0</v>
      </c>
      <c r="F326" s="1" t="s">
        <v>767</v>
      </c>
      <c r="G326" s="1"/>
    </row>
    <row r="327" spans="2:7">
      <c r="B327" s="1" t="s">
        <v>23</v>
      </c>
      <c r="C327" s="1" t="s">
        <v>192</v>
      </c>
      <c r="D327" s="1" t="s">
        <v>532</v>
      </c>
      <c r="E327" s="1">
        <v>0</v>
      </c>
      <c r="F327" s="1" t="s">
        <v>767</v>
      </c>
      <c r="G327" s="1"/>
    </row>
    <row r="328" spans="2:7">
      <c r="B328" s="1" t="s">
        <v>23</v>
      </c>
      <c r="C328" s="1" t="s">
        <v>192</v>
      </c>
      <c r="D328" s="1" t="s">
        <v>533</v>
      </c>
      <c r="E328" s="1">
        <v>0</v>
      </c>
      <c r="F328" s="1" t="s">
        <v>767</v>
      </c>
      <c r="G328" s="1"/>
    </row>
    <row r="329" spans="2:7">
      <c r="B329" s="1" t="s">
        <v>23</v>
      </c>
      <c r="C329" s="1" t="s">
        <v>192</v>
      </c>
      <c r="D329" s="1" t="s">
        <v>534</v>
      </c>
      <c r="E329" s="1">
        <v>0</v>
      </c>
      <c r="F329" s="1" t="s">
        <v>767</v>
      </c>
      <c r="G329" s="1"/>
    </row>
    <row r="330" spans="2:7">
      <c r="B330" s="1" t="s">
        <v>23</v>
      </c>
      <c r="C330" s="1" t="s">
        <v>192</v>
      </c>
      <c r="D330" s="1" t="s">
        <v>535</v>
      </c>
      <c r="E330" s="1">
        <v>0</v>
      </c>
      <c r="F330" s="1" t="s">
        <v>767</v>
      </c>
      <c r="G330" s="1"/>
    </row>
    <row r="331" spans="2:7">
      <c r="B331" s="1" t="s">
        <v>23</v>
      </c>
      <c r="C331" s="1" t="s">
        <v>192</v>
      </c>
      <c r="D331" s="1" t="s">
        <v>536</v>
      </c>
      <c r="E331" s="1">
        <v>0</v>
      </c>
      <c r="F331" s="1" t="s">
        <v>838</v>
      </c>
      <c r="G331" s="1"/>
    </row>
    <row r="332" spans="2:7">
      <c r="B332" s="1" t="s">
        <v>23</v>
      </c>
      <c r="C332" s="1" t="s">
        <v>192</v>
      </c>
      <c r="D332" s="1" t="s">
        <v>537</v>
      </c>
      <c r="E332" s="1">
        <v>0</v>
      </c>
      <c r="F332" s="1" t="s">
        <v>768</v>
      </c>
      <c r="G332" s="1"/>
    </row>
    <row r="333" spans="2:7">
      <c r="B333" s="1" t="s">
        <v>23</v>
      </c>
      <c r="C333" s="1" t="s">
        <v>192</v>
      </c>
      <c r="D333" s="1" t="s">
        <v>538</v>
      </c>
      <c r="E333" s="1">
        <v>0</v>
      </c>
      <c r="F333" s="1" t="s">
        <v>768</v>
      </c>
      <c r="G333" s="1"/>
    </row>
    <row r="334" spans="2:7">
      <c r="B334" s="1" t="s">
        <v>23</v>
      </c>
      <c r="C334" s="1" t="s">
        <v>192</v>
      </c>
      <c r="D334" s="1" t="s">
        <v>539</v>
      </c>
      <c r="E334" s="1">
        <v>0</v>
      </c>
      <c r="F334" s="1" t="s">
        <v>768</v>
      </c>
      <c r="G334" s="1"/>
    </row>
    <row r="335" spans="2:7">
      <c r="B335" s="1" t="s">
        <v>23</v>
      </c>
      <c r="C335" s="1" t="s">
        <v>192</v>
      </c>
      <c r="D335" s="1" t="s">
        <v>540</v>
      </c>
      <c r="E335" s="1">
        <v>0</v>
      </c>
      <c r="F335" s="1" t="s">
        <v>768</v>
      </c>
      <c r="G335" s="1"/>
    </row>
    <row r="336" spans="2:7">
      <c r="B336" s="1" t="s">
        <v>23</v>
      </c>
      <c r="C336" s="1" t="s">
        <v>192</v>
      </c>
      <c r="D336" s="1" t="s">
        <v>541</v>
      </c>
      <c r="E336" s="1">
        <v>0</v>
      </c>
      <c r="F336" s="1" t="s">
        <v>768</v>
      </c>
      <c r="G336" s="1"/>
    </row>
    <row r="337" spans="2:7">
      <c r="B337" s="1" t="s">
        <v>23</v>
      </c>
      <c r="C337" s="1" t="s">
        <v>192</v>
      </c>
      <c r="D337" s="1" t="s">
        <v>542</v>
      </c>
      <c r="E337" s="1">
        <v>0</v>
      </c>
      <c r="F337" s="1" t="s">
        <v>768</v>
      </c>
      <c r="G337" s="1"/>
    </row>
    <row r="338" spans="2:7">
      <c r="B338" s="1" t="s">
        <v>23</v>
      </c>
      <c r="C338" s="1" t="s">
        <v>192</v>
      </c>
      <c r="D338" s="1" t="s">
        <v>543</v>
      </c>
      <c r="E338" s="1">
        <v>0</v>
      </c>
      <c r="F338" s="1" t="s">
        <v>768</v>
      </c>
      <c r="G338" s="1"/>
    </row>
    <row r="339" spans="2:7">
      <c r="B339" s="1" t="s">
        <v>23</v>
      </c>
      <c r="C339" s="1" t="s">
        <v>192</v>
      </c>
      <c r="D339" s="1" t="s">
        <v>544</v>
      </c>
      <c r="E339" s="1">
        <v>0</v>
      </c>
      <c r="F339" s="1" t="s">
        <v>768</v>
      </c>
      <c r="G339" s="1"/>
    </row>
    <row r="340" spans="2:7">
      <c r="B340" s="1" t="s">
        <v>23</v>
      </c>
      <c r="C340" s="1" t="s">
        <v>192</v>
      </c>
      <c r="D340" s="1" t="s">
        <v>545</v>
      </c>
      <c r="E340" s="1">
        <v>0</v>
      </c>
      <c r="F340" s="1" t="s">
        <v>768</v>
      </c>
      <c r="G340" s="1"/>
    </row>
    <row r="341" spans="2:7">
      <c r="B341" s="1" t="s">
        <v>23</v>
      </c>
      <c r="C341" s="1" t="s">
        <v>192</v>
      </c>
      <c r="D341" s="1" t="s">
        <v>546</v>
      </c>
      <c r="E341" s="1">
        <v>0</v>
      </c>
      <c r="F341" s="1" t="s">
        <v>768</v>
      </c>
      <c r="G341" s="1"/>
    </row>
    <row r="342" spans="2:7">
      <c r="B342" s="1" t="s">
        <v>23</v>
      </c>
      <c r="C342" s="1" t="s">
        <v>192</v>
      </c>
      <c r="D342" s="1" t="s">
        <v>547</v>
      </c>
      <c r="E342" s="1">
        <v>0</v>
      </c>
      <c r="F342" s="1" t="s">
        <v>768</v>
      </c>
      <c r="G342" s="1"/>
    </row>
    <row r="343" spans="2:7">
      <c r="B343" s="1" t="s">
        <v>23</v>
      </c>
      <c r="C343" s="1" t="s">
        <v>192</v>
      </c>
      <c r="D343" s="1" t="s">
        <v>548</v>
      </c>
      <c r="E343" s="1">
        <v>0</v>
      </c>
      <c r="F343" s="1" t="s">
        <v>768</v>
      </c>
      <c r="G343" s="1"/>
    </row>
    <row r="344" spans="2:7">
      <c r="B344" s="1" t="s">
        <v>23</v>
      </c>
      <c r="C344" s="1" t="s">
        <v>192</v>
      </c>
      <c r="D344" s="1" t="s">
        <v>549</v>
      </c>
      <c r="E344" s="1">
        <v>0</v>
      </c>
      <c r="F344" s="1" t="s">
        <v>768</v>
      </c>
      <c r="G344" s="1"/>
    </row>
    <row r="345" spans="2:7">
      <c r="B345" s="1" t="s">
        <v>23</v>
      </c>
      <c r="C345" s="1" t="s">
        <v>192</v>
      </c>
      <c r="D345" s="1" t="s">
        <v>550</v>
      </c>
      <c r="E345" s="1">
        <v>0</v>
      </c>
      <c r="F345" s="1" t="s">
        <v>768</v>
      </c>
      <c r="G345" s="1"/>
    </row>
    <row r="346" spans="2:7">
      <c r="B346" s="1" t="s">
        <v>23</v>
      </c>
      <c r="C346" s="1" t="s">
        <v>192</v>
      </c>
      <c r="D346" s="1" t="s">
        <v>551</v>
      </c>
      <c r="E346" s="1">
        <v>0</v>
      </c>
      <c r="F346" s="1" t="s">
        <v>768</v>
      </c>
      <c r="G346" s="1"/>
    </row>
    <row r="347" spans="2:7">
      <c r="B347" s="1" t="s">
        <v>23</v>
      </c>
      <c r="C347" s="1" t="s">
        <v>192</v>
      </c>
      <c r="D347" s="1" t="s">
        <v>552</v>
      </c>
      <c r="E347" s="1">
        <v>0</v>
      </c>
      <c r="F347" s="1" t="s">
        <v>768</v>
      </c>
      <c r="G347" s="1"/>
    </row>
    <row r="348" spans="2:7">
      <c r="B348" s="1" t="s">
        <v>23</v>
      </c>
      <c r="C348" s="1" t="s">
        <v>192</v>
      </c>
      <c r="D348" s="1" t="s">
        <v>553</v>
      </c>
      <c r="E348" s="1">
        <v>0</v>
      </c>
      <c r="F348" s="1" t="s">
        <v>768</v>
      </c>
      <c r="G348" s="1"/>
    </row>
    <row r="349" spans="2:7">
      <c r="B349" s="1" t="s">
        <v>23</v>
      </c>
      <c r="C349" s="1" t="s">
        <v>192</v>
      </c>
      <c r="D349" s="1" t="s">
        <v>554</v>
      </c>
      <c r="E349" s="1">
        <v>0</v>
      </c>
      <c r="F349" s="1" t="s">
        <v>768</v>
      </c>
      <c r="G349" s="1"/>
    </row>
    <row r="350" spans="2:7">
      <c r="B350" s="1" t="s">
        <v>23</v>
      </c>
      <c r="C350" s="1" t="s">
        <v>192</v>
      </c>
      <c r="D350" s="1" t="s">
        <v>555</v>
      </c>
      <c r="E350" s="1">
        <v>0</v>
      </c>
      <c r="F350" s="1" t="s">
        <v>768</v>
      </c>
      <c r="G350" s="1"/>
    </row>
    <row r="351" spans="2:7">
      <c r="B351" s="1" t="s">
        <v>23</v>
      </c>
      <c r="C351" s="1" t="s">
        <v>192</v>
      </c>
      <c r="D351" s="1" t="s">
        <v>556</v>
      </c>
      <c r="E351" s="1">
        <v>0</v>
      </c>
      <c r="F351" s="1" t="s">
        <v>768</v>
      </c>
      <c r="G351" s="1"/>
    </row>
    <row r="352" spans="2:7">
      <c r="B352" s="1" t="s">
        <v>23</v>
      </c>
      <c r="C352" s="1" t="s">
        <v>192</v>
      </c>
      <c r="D352" s="1" t="s">
        <v>557</v>
      </c>
      <c r="E352" s="1">
        <v>0</v>
      </c>
      <c r="F352" s="1" t="s">
        <v>768</v>
      </c>
      <c r="G352" s="1"/>
    </row>
    <row r="353" spans="2:7">
      <c r="B353" s="1" t="s">
        <v>23</v>
      </c>
      <c r="C353" s="1" t="s">
        <v>192</v>
      </c>
      <c r="D353" s="1" t="s">
        <v>558</v>
      </c>
      <c r="E353" s="1">
        <v>0</v>
      </c>
      <c r="F353" s="1" t="s">
        <v>768</v>
      </c>
      <c r="G353" s="1"/>
    </row>
    <row r="354" spans="2:7">
      <c r="B354" s="1" t="s">
        <v>23</v>
      </c>
      <c r="C354" s="1" t="s">
        <v>192</v>
      </c>
      <c r="D354" s="1" t="s">
        <v>559</v>
      </c>
      <c r="E354" s="1">
        <v>0</v>
      </c>
      <c r="F354" s="1" t="s">
        <v>768</v>
      </c>
      <c r="G354" s="1"/>
    </row>
    <row r="355" spans="2:7">
      <c r="B355" s="1" t="s">
        <v>23</v>
      </c>
      <c r="C355" s="1" t="s">
        <v>192</v>
      </c>
      <c r="D355" s="1" t="s">
        <v>560</v>
      </c>
      <c r="E355" s="1">
        <v>0</v>
      </c>
      <c r="F355" s="1" t="s">
        <v>768</v>
      </c>
      <c r="G355" s="1"/>
    </row>
    <row r="356" spans="2:7">
      <c r="B356" s="1" t="s">
        <v>23</v>
      </c>
      <c r="C356" s="1" t="s">
        <v>192</v>
      </c>
      <c r="D356" s="1" t="s">
        <v>561</v>
      </c>
      <c r="E356" s="1">
        <v>0</v>
      </c>
      <c r="F356" s="1" t="s">
        <v>768</v>
      </c>
      <c r="G356" s="1"/>
    </row>
    <row r="357" spans="2:7">
      <c r="B357" s="1" t="s">
        <v>23</v>
      </c>
      <c r="C357" s="1" t="s">
        <v>192</v>
      </c>
      <c r="D357" s="1" t="s">
        <v>562</v>
      </c>
      <c r="E357" s="1">
        <v>0</v>
      </c>
      <c r="F357" s="1" t="s">
        <v>768</v>
      </c>
      <c r="G357" s="1"/>
    </row>
    <row r="358" spans="2:7">
      <c r="B358" s="1" t="s">
        <v>23</v>
      </c>
      <c r="C358" s="1" t="s">
        <v>192</v>
      </c>
      <c r="D358" s="1" t="s">
        <v>563</v>
      </c>
      <c r="E358" s="1">
        <v>0</v>
      </c>
      <c r="F358" s="1" t="s">
        <v>768</v>
      </c>
      <c r="G358" s="1"/>
    </row>
    <row r="359" spans="2:7">
      <c r="B359" s="1" t="s">
        <v>23</v>
      </c>
      <c r="C359" s="1" t="s">
        <v>192</v>
      </c>
      <c r="D359" s="1" t="s">
        <v>564</v>
      </c>
      <c r="E359" s="1">
        <v>0</v>
      </c>
      <c r="F359" s="1" t="s">
        <v>768</v>
      </c>
      <c r="G359" s="1"/>
    </row>
    <row r="360" spans="2:7">
      <c r="B360" s="1" t="s">
        <v>23</v>
      </c>
      <c r="C360" s="1" t="s">
        <v>192</v>
      </c>
      <c r="D360" s="1" t="s">
        <v>565</v>
      </c>
      <c r="E360" s="1">
        <v>0</v>
      </c>
      <c r="F360" s="1" t="s">
        <v>768</v>
      </c>
      <c r="G360" s="1"/>
    </row>
    <row r="361" spans="2:7">
      <c r="B361" s="1" t="s">
        <v>23</v>
      </c>
      <c r="C361" s="1" t="s">
        <v>192</v>
      </c>
      <c r="D361" s="1" t="s">
        <v>566</v>
      </c>
      <c r="E361" s="1">
        <v>0</v>
      </c>
      <c r="F361" s="1" t="s">
        <v>768</v>
      </c>
      <c r="G361" s="1"/>
    </row>
    <row r="362" spans="2:7">
      <c r="B362" s="1" t="s">
        <v>23</v>
      </c>
      <c r="C362" s="1" t="s">
        <v>192</v>
      </c>
      <c r="D362" s="1" t="s">
        <v>567</v>
      </c>
      <c r="E362" s="1">
        <v>0</v>
      </c>
      <c r="F362" s="1" t="s">
        <v>768</v>
      </c>
      <c r="G362" s="1"/>
    </row>
    <row r="363" spans="2:7">
      <c r="B363" s="1" t="s">
        <v>23</v>
      </c>
      <c r="C363" s="1" t="s">
        <v>192</v>
      </c>
      <c r="D363" s="1" t="s">
        <v>568</v>
      </c>
      <c r="E363" s="1">
        <v>0</v>
      </c>
      <c r="F363" s="1" t="s">
        <v>768</v>
      </c>
      <c r="G363" s="1"/>
    </row>
    <row r="364" spans="2:7">
      <c r="B364" s="1" t="s">
        <v>23</v>
      </c>
      <c r="C364" s="1" t="s">
        <v>192</v>
      </c>
      <c r="D364" s="1" t="s">
        <v>569</v>
      </c>
      <c r="E364" s="1">
        <v>0</v>
      </c>
      <c r="F364" s="1" t="s">
        <v>768</v>
      </c>
      <c r="G364" s="1"/>
    </row>
    <row r="365" spans="2:7">
      <c r="B365" s="1" t="s">
        <v>23</v>
      </c>
      <c r="C365" s="1" t="s">
        <v>192</v>
      </c>
      <c r="D365" s="1" t="s">
        <v>570</v>
      </c>
      <c r="E365" s="1">
        <v>0</v>
      </c>
      <c r="F365" s="1" t="s">
        <v>768</v>
      </c>
      <c r="G365" s="1"/>
    </row>
    <row r="366" spans="2:7">
      <c r="B366" s="1" t="s">
        <v>23</v>
      </c>
      <c r="C366" s="1" t="s">
        <v>192</v>
      </c>
      <c r="D366" s="1" t="s">
        <v>571</v>
      </c>
      <c r="E366" s="1">
        <v>0</v>
      </c>
      <c r="F366" s="1" t="s">
        <v>768</v>
      </c>
      <c r="G366" s="1"/>
    </row>
    <row r="367" spans="2:7">
      <c r="B367" s="1" t="s">
        <v>23</v>
      </c>
      <c r="C367" s="1" t="s">
        <v>192</v>
      </c>
      <c r="D367" s="1" t="s">
        <v>572</v>
      </c>
      <c r="E367" s="1">
        <v>0</v>
      </c>
      <c r="F367" s="1" t="s">
        <v>768</v>
      </c>
      <c r="G367" s="1"/>
    </row>
    <row r="368" spans="2:7">
      <c r="B368" s="1" t="s">
        <v>23</v>
      </c>
      <c r="C368" s="1" t="s">
        <v>192</v>
      </c>
      <c r="D368" s="1" t="s">
        <v>573</v>
      </c>
      <c r="E368" s="1">
        <v>0</v>
      </c>
      <c r="F368" s="1" t="s">
        <v>768</v>
      </c>
      <c r="G368" s="1"/>
    </row>
    <row r="369" spans="2:7">
      <c r="B369" s="1" t="s">
        <v>23</v>
      </c>
      <c r="C369" s="1" t="s">
        <v>192</v>
      </c>
      <c r="D369" s="1" t="s">
        <v>574</v>
      </c>
      <c r="E369" s="1">
        <v>0</v>
      </c>
      <c r="F369" s="1" t="s">
        <v>768</v>
      </c>
      <c r="G369" s="1"/>
    </row>
    <row r="370" spans="2:7">
      <c r="B370" s="1" t="s">
        <v>23</v>
      </c>
      <c r="C370" s="1" t="s">
        <v>192</v>
      </c>
      <c r="D370" s="1" t="s">
        <v>575</v>
      </c>
      <c r="E370" s="1">
        <v>0</v>
      </c>
      <c r="F370" s="1" t="s">
        <v>768</v>
      </c>
      <c r="G370" s="1"/>
    </row>
    <row r="371" spans="2:7">
      <c r="B371" s="1" t="s">
        <v>23</v>
      </c>
      <c r="C371" s="1" t="s">
        <v>192</v>
      </c>
      <c r="D371" s="1" t="s">
        <v>576</v>
      </c>
      <c r="E371" s="1">
        <v>0</v>
      </c>
      <c r="F371" s="1" t="s">
        <v>768</v>
      </c>
      <c r="G371" s="1"/>
    </row>
    <row r="372" spans="2:7">
      <c r="B372" s="1" t="s">
        <v>23</v>
      </c>
      <c r="C372" s="1" t="s">
        <v>192</v>
      </c>
      <c r="D372" s="1" t="s">
        <v>577</v>
      </c>
      <c r="E372" s="1">
        <v>0</v>
      </c>
      <c r="F372" s="1" t="s">
        <v>768</v>
      </c>
      <c r="G372" s="1"/>
    </row>
    <row r="373" spans="2:7">
      <c r="B373" s="1" t="s">
        <v>23</v>
      </c>
      <c r="C373" s="1" t="s">
        <v>192</v>
      </c>
      <c r="D373" s="1" t="s">
        <v>578</v>
      </c>
      <c r="E373" s="1">
        <v>0</v>
      </c>
      <c r="F373" s="1" t="s">
        <v>768</v>
      </c>
      <c r="G373" s="1"/>
    </row>
    <row r="374" spans="2:7">
      <c r="B374" s="1" t="s">
        <v>23</v>
      </c>
      <c r="C374" s="1" t="s">
        <v>192</v>
      </c>
      <c r="D374" s="1" t="s">
        <v>579</v>
      </c>
      <c r="E374" s="1">
        <v>0</v>
      </c>
      <c r="F374" s="1" t="s">
        <v>768</v>
      </c>
      <c r="G374" s="1"/>
    </row>
    <row r="375" spans="2:7">
      <c r="B375" s="1" t="s">
        <v>23</v>
      </c>
      <c r="C375" s="1" t="s">
        <v>192</v>
      </c>
      <c r="D375" s="1" t="s">
        <v>580</v>
      </c>
      <c r="E375" s="1">
        <v>0</v>
      </c>
      <c r="F375" s="1" t="s">
        <v>768</v>
      </c>
      <c r="G375" s="1"/>
    </row>
    <row r="376" spans="2:7">
      <c r="B376" s="1" t="s">
        <v>23</v>
      </c>
      <c r="C376" s="1" t="s">
        <v>192</v>
      </c>
      <c r="D376" s="1" t="s">
        <v>581</v>
      </c>
      <c r="E376" s="1">
        <v>0</v>
      </c>
      <c r="F376" s="1" t="s">
        <v>768</v>
      </c>
      <c r="G376" s="1"/>
    </row>
    <row r="377" spans="2:7">
      <c r="B377" s="1" t="s">
        <v>23</v>
      </c>
      <c r="C377" s="1" t="s">
        <v>192</v>
      </c>
      <c r="D377" s="1" t="s">
        <v>582</v>
      </c>
      <c r="E377" s="1">
        <v>0</v>
      </c>
      <c r="F377" s="1" t="s">
        <v>768</v>
      </c>
      <c r="G377" s="1"/>
    </row>
    <row r="378" spans="2:7">
      <c r="B378" s="1" t="s">
        <v>23</v>
      </c>
      <c r="C378" s="1" t="s">
        <v>192</v>
      </c>
      <c r="D378" s="1" t="s">
        <v>583</v>
      </c>
      <c r="E378" s="1">
        <v>0</v>
      </c>
      <c r="F378" s="1" t="s">
        <v>768</v>
      </c>
      <c r="G378" s="1"/>
    </row>
    <row r="379" spans="2:7">
      <c r="B379" s="1" t="s">
        <v>23</v>
      </c>
      <c r="C379" s="1" t="s">
        <v>192</v>
      </c>
      <c r="D379" s="1" t="s">
        <v>584</v>
      </c>
      <c r="E379" s="1">
        <v>0</v>
      </c>
      <c r="F379" s="1" t="s">
        <v>768</v>
      </c>
      <c r="G379" s="1"/>
    </row>
    <row r="380" spans="2:7">
      <c r="B380" s="1" t="s">
        <v>23</v>
      </c>
      <c r="C380" s="1" t="s">
        <v>192</v>
      </c>
      <c r="D380" s="1" t="s">
        <v>585</v>
      </c>
      <c r="E380" s="1">
        <v>0</v>
      </c>
      <c r="F380" s="1" t="s">
        <v>768</v>
      </c>
      <c r="G380" s="1"/>
    </row>
    <row r="381" spans="2:7">
      <c r="B381" s="1" t="s">
        <v>23</v>
      </c>
      <c r="C381" s="1" t="s">
        <v>192</v>
      </c>
      <c r="D381" s="1" t="s">
        <v>586</v>
      </c>
      <c r="E381" s="1">
        <v>0</v>
      </c>
      <c r="F381" s="1" t="s">
        <v>768</v>
      </c>
      <c r="G381" s="1"/>
    </row>
    <row r="382" spans="2:7">
      <c r="B382" s="1" t="s">
        <v>23</v>
      </c>
      <c r="C382" s="1" t="s">
        <v>192</v>
      </c>
      <c r="D382" s="1" t="s">
        <v>587</v>
      </c>
      <c r="E382" s="1">
        <v>0</v>
      </c>
      <c r="F382" s="1" t="s">
        <v>768</v>
      </c>
      <c r="G382" s="1"/>
    </row>
    <row r="383" spans="2:7">
      <c r="B383" s="1" t="s">
        <v>23</v>
      </c>
      <c r="C383" s="1" t="s">
        <v>192</v>
      </c>
      <c r="D383" s="1" t="s">
        <v>588</v>
      </c>
      <c r="E383" s="1">
        <v>0</v>
      </c>
      <c r="F383" s="1" t="s">
        <v>768</v>
      </c>
      <c r="G383" s="1"/>
    </row>
    <row r="384" spans="2:7">
      <c r="B384" s="1" t="s">
        <v>23</v>
      </c>
      <c r="C384" s="1" t="s">
        <v>192</v>
      </c>
      <c r="D384" s="1" t="s">
        <v>589</v>
      </c>
      <c r="E384" s="1">
        <v>0</v>
      </c>
      <c r="F384" s="1" t="s">
        <v>768</v>
      </c>
      <c r="G384" s="1"/>
    </row>
    <row r="385" spans="2:7">
      <c r="B385" s="1" t="s">
        <v>23</v>
      </c>
      <c r="C385" s="1" t="s">
        <v>192</v>
      </c>
      <c r="D385" s="1" t="s">
        <v>590</v>
      </c>
      <c r="E385" s="1">
        <v>0</v>
      </c>
      <c r="F385" s="1" t="s">
        <v>768</v>
      </c>
      <c r="G385" s="1"/>
    </row>
    <row r="386" spans="2:7">
      <c r="B386" s="1" t="s">
        <v>23</v>
      </c>
      <c r="C386" s="1" t="s">
        <v>192</v>
      </c>
      <c r="D386" s="1" t="s">
        <v>591</v>
      </c>
      <c r="E386" s="1">
        <v>0</v>
      </c>
      <c r="F386" s="1" t="s">
        <v>768</v>
      </c>
      <c r="G386" s="1"/>
    </row>
    <row r="387" spans="2:7">
      <c r="B387" s="1" t="s">
        <v>23</v>
      </c>
      <c r="C387" s="1" t="s">
        <v>192</v>
      </c>
      <c r="D387" s="1" t="s">
        <v>592</v>
      </c>
      <c r="E387" s="1">
        <v>0</v>
      </c>
      <c r="F387" s="1" t="s">
        <v>768</v>
      </c>
      <c r="G387" s="1"/>
    </row>
    <row r="388" spans="2:7">
      <c r="B388" s="1" t="s">
        <v>23</v>
      </c>
      <c r="C388" s="1" t="s">
        <v>192</v>
      </c>
      <c r="D388" s="1" t="s">
        <v>593</v>
      </c>
      <c r="E388" s="1">
        <v>0</v>
      </c>
      <c r="F388" s="1" t="s">
        <v>768</v>
      </c>
      <c r="G388" s="1"/>
    </row>
    <row r="389" spans="2:7">
      <c r="B389" s="1" t="s">
        <v>23</v>
      </c>
      <c r="C389" s="1" t="s">
        <v>192</v>
      </c>
      <c r="D389" s="1" t="s">
        <v>594</v>
      </c>
      <c r="E389" s="1">
        <v>0</v>
      </c>
      <c r="F389" s="1" t="s">
        <v>768</v>
      </c>
      <c r="G389" s="1"/>
    </row>
    <row r="390" spans="2:7">
      <c r="B390" s="1" t="s">
        <v>23</v>
      </c>
      <c r="C390" s="1" t="s">
        <v>192</v>
      </c>
      <c r="D390" s="1" t="s">
        <v>595</v>
      </c>
      <c r="E390" s="1">
        <v>0</v>
      </c>
      <c r="F390" s="1" t="s">
        <v>768</v>
      </c>
      <c r="G390" s="1"/>
    </row>
    <row r="391" spans="2:7">
      <c r="B391" s="1" t="s">
        <v>23</v>
      </c>
      <c r="C391" s="1" t="s">
        <v>192</v>
      </c>
      <c r="D391" s="1" t="s">
        <v>596</v>
      </c>
      <c r="E391" s="1">
        <v>0</v>
      </c>
      <c r="F391" s="1" t="s">
        <v>768</v>
      </c>
      <c r="G391" s="1"/>
    </row>
    <row r="392" spans="2:7">
      <c r="B392" s="1" t="s">
        <v>23</v>
      </c>
      <c r="C392" s="1" t="s">
        <v>192</v>
      </c>
      <c r="D392" s="1" t="s">
        <v>597</v>
      </c>
      <c r="E392" s="1">
        <v>0</v>
      </c>
      <c r="F392" s="1" t="s">
        <v>768</v>
      </c>
      <c r="G392" s="1"/>
    </row>
    <row r="393" spans="2:7">
      <c r="B393" s="1" t="s">
        <v>23</v>
      </c>
      <c r="C393" s="1" t="s">
        <v>192</v>
      </c>
      <c r="D393" s="1" t="s">
        <v>598</v>
      </c>
      <c r="E393" s="1">
        <v>0</v>
      </c>
      <c r="F393" s="1" t="s">
        <v>768</v>
      </c>
      <c r="G393" s="1"/>
    </row>
    <row r="394" spans="2:7">
      <c r="B394" s="1" t="s">
        <v>23</v>
      </c>
      <c r="C394" s="1" t="s">
        <v>192</v>
      </c>
      <c r="D394" s="1" t="s">
        <v>599</v>
      </c>
      <c r="E394" s="1">
        <v>0</v>
      </c>
      <c r="F394" s="1" t="s">
        <v>768</v>
      </c>
      <c r="G394" s="1"/>
    </row>
    <row r="395" spans="2:7">
      <c r="B395" s="1" t="s">
        <v>23</v>
      </c>
      <c r="C395" s="1" t="s">
        <v>192</v>
      </c>
      <c r="D395" s="1" t="s">
        <v>600</v>
      </c>
      <c r="E395" s="1">
        <v>0</v>
      </c>
      <c r="F395" s="1" t="s">
        <v>768</v>
      </c>
      <c r="G395" s="1"/>
    </row>
    <row r="396" spans="2:7">
      <c r="B396" s="1" t="s">
        <v>23</v>
      </c>
      <c r="C396" s="1" t="s">
        <v>192</v>
      </c>
      <c r="D396" s="1" t="s">
        <v>601</v>
      </c>
      <c r="E396" s="1">
        <v>0</v>
      </c>
      <c r="F396" s="1" t="s">
        <v>768</v>
      </c>
      <c r="G396" s="1"/>
    </row>
    <row r="397" spans="2:7">
      <c r="B397" s="1" t="s">
        <v>23</v>
      </c>
      <c r="C397" s="1" t="s">
        <v>192</v>
      </c>
      <c r="D397" s="1" t="s">
        <v>602</v>
      </c>
      <c r="E397" s="1">
        <v>0</v>
      </c>
      <c r="F397" s="1" t="s">
        <v>768</v>
      </c>
      <c r="G397" s="1"/>
    </row>
    <row r="398" spans="2:7">
      <c r="B398" s="1" t="s">
        <v>23</v>
      </c>
      <c r="C398" s="1" t="s">
        <v>192</v>
      </c>
      <c r="D398" s="1" t="s">
        <v>603</v>
      </c>
      <c r="E398" s="1">
        <v>0</v>
      </c>
      <c r="F398" s="1" t="s">
        <v>768</v>
      </c>
      <c r="G398" s="1"/>
    </row>
    <row r="399" spans="2:7">
      <c r="B399" s="1" t="s">
        <v>23</v>
      </c>
      <c r="C399" s="1" t="s">
        <v>192</v>
      </c>
      <c r="D399" s="1" t="s">
        <v>604</v>
      </c>
      <c r="E399" s="1">
        <v>0</v>
      </c>
      <c r="F399" s="1" t="s">
        <v>768</v>
      </c>
      <c r="G399" s="1"/>
    </row>
    <row r="400" spans="2:7">
      <c r="B400" s="1" t="s">
        <v>23</v>
      </c>
      <c r="C400" s="1" t="s">
        <v>192</v>
      </c>
      <c r="D400" s="1" t="s">
        <v>605</v>
      </c>
      <c r="E400" s="1">
        <v>0</v>
      </c>
      <c r="F400" s="1" t="s">
        <v>768</v>
      </c>
      <c r="G400" s="1"/>
    </row>
    <row r="401" spans="2:7">
      <c r="B401" s="1" t="s">
        <v>23</v>
      </c>
      <c r="C401" s="1" t="s">
        <v>192</v>
      </c>
      <c r="D401" s="1" t="s">
        <v>606</v>
      </c>
      <c r="E401" s="1">
        <v>0</v>
      </c>
      <c r="F401" s="1" t="s">
        <v>768</v>
      </c>
      <c r="G401" s="1"/>
    </row>
    <row r="402" spans="2:7">
      <c r="B402" s="1" t="s">
        <v>23</v>
      </c>
      <c r="C402" s="1" t="s">
        <v>192</v>
      </c>
      <c r="D402" s="1" t="s">
        <v>607</v>
      </c>
      <c r="E402" s="1">
        <v>0</v>
      </c>
      <c r="F402" s="1" t="s">
        <v>768</v>
      </c>
      <c r="G402" s="1"/>
    </row>
    <row r="403" spans="2:7">
      <c r="B403" s="1" t="s">
        <v>23</v>
      </c>
      <c r="C403" s="1" t="s">
        <v>192</v>
      </c>
      <c r="D403" s="1" t="s">
        <v>608</v>
      </c>
      <c r="E403" s="1">
        <v>0</v>
      </c>
      <c r="F403" s="1" t="s">
        <v>768</v>
      </c>
      <c r="G403" s="1"/>
    </row>
    <row r="404" spans="2:7">
      <c r="B404" s="1" t="s">
        <v>23</v>
      </c>
      <c r="C404" s="1" t="s">
        <v>192</v>
      </c>
      <c r="D404" s="1" t="s">
        <v>609</v>
      </c>
      <c r="E404" s="1">
        <v>0</v>
      </c>
      <c r="F404" s="1" t="s">
        <v>768</v>
      </c>
      <c r="G404" s="1"/>
    </row>
    <row r="405" spans="2:7">
      <c r="B405" s="1" t="s">
        <v>23</v>
      </c>
      <c r="C405" s="1" t="s">
        <v>192</v>
      </c>
      <c r="D405" s="1" t="s">
        <v>610</v>
      </c>
      <c r="E405" s="1">
        <v>0</v>
      </c>
      <c r="F405" s="1" t="s">
        <v>768</v>
      </c>
      <c r="G405" s="1"/>
    </row>
    <row r="406" spans="2:7">
      <c r="B406" s="1" t="s">
        <v>23</v>
      </c>
      <c r="C406" s="1" t="s">
        <v>192</v>
      </c>
      <c r="D406" s="1" t="s">
        <v>611</v>
      </c>
      <c r="E406" s="1">
        <v>0</v>
      </c>
      <c r="F406" s="1" t="s">
        <v>768</v>
      </c>
      <c r="G406" s="1"/>
    </row>
    <row r="407" spans="2:7">
      <c r="B407" s="1" t="s">
        <v>23</v>
      </c>
      <c r="C407" s="1" t="s">
        <v>192</v>
      </c>
      <c r="D407" s="1" t="s">
        <v>612</v>
      </c>
      <c r="E407" s="1">
        <v>0</v>
      </c>
      <c r="F407" s="1" t="s">
        <v>768</v>
      </c>
      <c r="G407" s="1"/>
    </row>
    <row r="408" spans="2:7">
      <c r="B408" s="1" t="s">
        <v>23</v>
      </c>
      <c r="C408" s="1" t="s">
        <v>192</v>
      </c>
      <c r="D408" s="1" t="s">
        <v>613</v>
      </c>
      <c r="E408" s="1">
        <v>0</v>
      </c>
      <c r="F408" s="1" t="s">
        <v>768</v>
      </c>
      <c r="G408" s="1"/>
    </row>
    <row r="409" spans="2:7">
      <c r="B409" s="1" t="s">
        <v>23</v>
      </c>
      <c r="C409" s="1" t="s">
        <v>192</v>
      </c>
      <c r="D409" s="1" t="s">
        <v>614</v>
      </c>
      <c r="E409" s="1">
        <v>0</v>
      </c>
      <c r="F409" s="1" t="s">
        <v>768</v>
      </c>
      <c r="G409" s="1"/>
    </row>
    <row r="410" spans="2:7">
      <c r="B410" s="1" t="s">
        <v>23</v>
      </c>
      <c r="C410" s="1" t="s">
        <v>192</v>
      </c>
      <c r="D410" s="1" t="s">
        <v>615</v>
      </c>
      <c r="E410" s="1">
        <v>0</v>
      </c>
      <c r="F410" s="1" t="s">
        <v>768</v>
      </c>
      <c r="G410" s="1"/>
    </row>
    <row r="411" spans="2:7">
      <c r="B411" s="1" t="s">
        <v>23</v>
      </c>
      <c r="C411" s="1" t="s">
        <v>192</v>
      </c>
      <c r="D411" s="1" t="s">
        <v>616</v>
      </c>
      <c r="E411" s="1">
        <v>0</v>
      </c>
      <c r="F411" s="1" t="s">
        <v>768</v>
      </c>
      <c r="G411" s="1"/>
    </row>
    <row r="412" spans="2:7">
      <c r="B412" s="1" t="s">
        <v>23</v>
      </c>
      <c r="C412" s="1" t="s">
        <v>192</v>
      </c>
      <c r="D412" s="1" t="s">
        <v>617</v>
      </c>
      <c r="E412" s="1">
        <v>0</v>
      </c>
      <c r="F412" s="1" t="s">
        <v>768</v>
      </c>
      <c r="G412" s="1"/>
    </row>
    <row r="413" spans="2:7">
      <c r="B413" s="1" t="s">
        <v>23</v>
      </c>
      <c r="C413" s="1" t="s">
        <v>192</v>
      </c>
      <c r="D413" s="1" t="s">
        <v>618</v>
      </c>
      <c r="E413" s="1">
        <v>0</v>
      </c>
      <c r="F413" s="1" t="s">
        <v>835</v>
      </c>
      <c r="G413" s="1"/>
    </row>
    <row r="414" spans="2:7">
      <c r="B414" s="1" t="s">
        <v>23</v>
      </c>
      <c r="C414" s="1" t="s">
        <v>192</v>
      </c>
      <c r="D414" s="1" t="s">
        <v>619</v>
      </c>
      <c r="E414" s="1">
        <v>0</v>
      </c>
      <c r="F414" s="1" t="s">
        <v>835</v>
      </c>
      <c r="G414" s="1"/>
    </row>
    <row r="415" spans="2:7">
      <c r="B415" s="1" t="s">
        <v>23</v>
      </c>
      <c r="C415" s="1" t="s">
        <v>192</v>
      </c>
      <c r="D415" s="1" t="s">
        <v>620</v>
      </c>
      <c r="E415" s="1">
        <v>0</v>
      </c>
      <c r="F415" s="1" t="s">
        <v>835</v>
      </c>
      <c r="G415" s="1"/>
    </row>
    <row r="416" spans="2:7">
      <c r="B416" s="1" t="s">
        <v>23</v>
      </c>
      <c r="C416" s="1" t="s">
        <v>192</v>
      </c>
      <c r="D416" s="1" t="s">
        <v>621</v>
      </c>
      <c r="E416" s="1">
        <v>0</v>
      </c>
      <c r="F416" s="1" t="s">
        <v>835</v>
      </c>
      <c r="G416" s="1"/>
    </row>
    <row r="417" spans="2:7">
      <c r="B417" s="1" t="s">
        <v>23</v>
      </c>
      <c r="C417" s="1" t="s">
        <v>192</v>
      </c>
      <c r="D417" s="1" t="s">
        <v>622</v>
      </c>
      <c r="E417" s="1">
        <v>0</v>
      </c>
      <c r="F417" s="1" t="s">
        <v>768</v>
      </c>
      <c r="G417" s="1" t="s">
        <v>811</v>
      </c>
    </row>
    <row r="418" spans="2:7">
      <c r="B418" s="1" t="s">
        <v>23</v>
      </c>
      <c r="C418" s="1" t="s">
        <v>192</v>
      </c>
      <c r="D418" s="1" t="s">
        <v>623</v>
      </c>
      <c r="E418" s="1">
        <v>0</v>
      </c>
      <c r="F418" s="1" t="s">
        <v>768</v>
      </c>
      <c r="G418" s="1" t="s">
        <v>832</v>
      </c>
    </row>
    <row r="419" spans="2:7">
      <c r="B419" s="1" t="s">
        <v>23</v>
      </c>
      <c r="C419" s="1" t="s">
        <v>192</v>
      </c>
      <c r="D419" s="1" t="s">
        <v>624</v>
      </c>
      <c r="E419" s="1">
        <v>0</v>
      </c>
      <c r="F419" s="1" t="s">
        <v>768</v>
      </c>
      <c r="G419" s="1" t="s">
        <v>832</v>
      </c>
    </row>
    <row r="420" spans="2:7">
      <c r="B420" s="1" t="s">
        <v>23</v>
      </c>
      <c r="C420" s="1" t="s">
        <v>192</v>
      </c>
      <c r="D420" s="1" t="s">
        <v>625</v>
      </c>
      <c r="E420" s="1">
        <v>0</v>
      </c>
      <c r="F420" s="1" t="s">
        <v>768</v>
      </c>
      <c r="G420" s="1" t="s">
        <v>832</v>
      </c>
    </row>
    <row r="421" spans="2:7">
      <c r="B421" s="1" t="s">
        <v>23</v>
      </c>
      <c r="C421" s="1" t="s">
        <v>192</v>
      </c>
      <c r="D421" s="1" t="s">
        <v>626</v>
      </c>
      <c r="E421" s="1">
        <v>0</v>
      </c>
      <c r="F421" s="1" t="s">
        <v>768</v>
      </c>
      <c r="G421" s="1" t="s">
        <v>832</v>
      </c>
    </row>
    <row r="422" spans="2:7">
      <c r="B422" s="1" t="s">
        <v>23</v>
      </c>
      <c r="C422" s="1" t="s">
        <v>192</v>
      </c>
      <c r="D422" s="1" t="s">
        <v>627</v>
      </c>
      <c r="E422" s="1">
        <v>0</v>
      </c>
      <c r="F422" s="1" t="s">
        <v>768</v>
      </c>
      <c r="G422" s="1" t="s">
        <v>832</v>
      </c>
    </row>
    <row r="423" spans="2:7">
      <c r="B423" s="1" t="s">
        <v>23</v>
      </c>
      <c r="C423" s="1" t="s">
        <v>192</v>
      </c>
      <c r="D423" s="1" t="s">
        <v>628</v>
      </c>
      <c r="E423" s="1">
        <v>0</v>
      </c>
      <c r="F423" s="1" t="s">
        <v>768</v>
      </c>
      <c r="G423" s="1" t="s">
        <v>832</v>
      </c>
    </row>
    <row r="424" spans="2:7">
      <c r="B424" s="1" t="s">
        <v>23</v>
      </c>
      <c r="C424" s="1" t="s">
        <v>192</v>
      </c>
      <c r="D424" s="1" t="s">
        <v>629</v>
      </c>
      <c r="E424" s="1">
        <v>0</v>
      </c>
      <c r="F424" s="1" t="s">
        <v>768</v>
      </c>
      <c r="G424" s="1" t="s">
        <v>832</v>
      </c>
    </row>
    <row r="425" spans="2:7">
      <c r="B425" s="1" t="s">
        <v>23</v>
      </c>
      <c r="C425" s="1" t="s">
        <v>192</v>
      </c>
      <c r="D425" s="1" t="s">
        <v>630</v>
      </c>
      <c r="E425" s="1">
        <v>0</v>
      </c>
      <c r="F425" s="1" t="s">
        <v>768</v>
      </c>
      <c r="G425" s="1" t="s">
        <v>832</v>
      </c>
    </row>
    <row r="426" spans="2:7">
      <c r="B426" s="1" t="s">
        <v>23</v>
      </c>
      <c r="C426" s="1" t="s">
        <v>192</v>
      </c>
      <c r="D426" s="1" t="s">
        <v>631</v>
      </c>
      <c r="E426" s="1">
        <v>0</v>
      </c>
      <c r="F426" s="1" t="s">
        <v>768</v>
      </c>
      <c r="G426" s="1" t="s">
        <v>832</v>
      </c>
    </row>
    <row r="427" spans="2:7">
      <c r="B427" s="1" t="s">
        <v>23</v>
      </c>
      <c r="C427" s="1" t="s">
        <v>192</v>
      </c>
      <c r="D427" s="1" t="s">
        <v>632</v>
      </c>
      <c r="E427" s="1">
        <v>0</v>
      </c>
      <c r="F427" s="1" t="s">
        <v>768</v>
      </c>
      <c r="G427" s="1" t="s">
        <v>832</v>
      </c>
    </row>
    <row r="428" spans="2:7">
      <c r="B428" s="1" t="s">
        <v>23</v>
      </c>
      <c r="C428" s="1" t="s">
        <v>192</v>
      </c>
      <c r="D428" s="1" t="s">
        <v>633</v>
      </c>
      <c r="E428" s="1">
        <v>0</v>
      </c>
      <c r="F428" s="1" t="s">
        <v>768</v>
      </c>
      <c r="G428" s="1" t="s">
        <v>832</v>
      </c>
    </row>
    <row r="429" spans="2:7">
      <c r="B429" s="1" t="s">
        <v>23</v>
      </c>
      <c r="C429" s="1" t="s">
        <v>192</v>
      </c>
      <c r="D429" s="1" t="s">
        <v>634</v>
      </c>
      <c r="E429" s="1">
        <v>0</v>
      </c>
      <c r="F429" s="1" t="s">
        <v>768</v>
      </c>
      <c r="G429" s="1" t="s">
        <v>832</v>
      </c>
    </row>
    <row r="430" spans="2:7">
      <c r="B430" s="1" t="s">
        <v>23</v>
      </c>
      <c r="C430" s="1" t="s">
        <v>192</v>
      </c>
      <c r="D430" s="1" t="s">
        <v>635</v>
      </c>
      <c r="E430" s="1">
        <v>0</v>
      </c>
      <c r="F430" s="1" t="s">
        <v>768</v>
      </c>
      <c r="G430" s="1" t="s">
        <v>832</v>
      </c>
    </row>
    <row r="431" spans="2:7">
      <c r="B431" s="1" t="s">
        <v>23</v>
      </c>
      <c r="C431" s="1" t="s">
        <v>192</v>
      </c>
      <c r="D431" s="1" t="s">
        <v>636</v>
      </c>
      <c r="E431" s="1">
        <v>0</v>
      </c>
      <c r="F431" s="1" t="s">
        <v>768</v>
      </c>
      <c r="G431" s="1" t="s">
        <v>832</v>
      </c>
    </row>
    <row r="432" spans="2:7">
      <c r="B432" s="1" t="s">
        <v>23</v>
      </c>
      <c r="C432" s="1" t="s">
        <v>192</v>
      </c>
      <c r="D432" s="1" t="s">
        <v>637</v>
      </c>
      <c r="E432" s="1">
        <v>0</v>
      </c>
      <c r="F432" s="1" t="s">
        <v>768</v>
      </c>
      <c r="G432" s="1" t="s">
        <v>832</v>
      </c>
    </row>
    <row r="433" spans="2:7">
      <c r="B433" s="1" t="s">
        <v>23</v>
      </c>
      <c r="C433" s="1" t="s">
        <v>192</v>
      </c>
      <c r="D433" s="1" t="s">
        <v>638</v>
      </c>
      <c r="E433" s="1">
        <v>0</v>
      </c>
      <c r="F433" s="1" t="s">
        <v>768</v>
      </c>
      <c r="G433" s="1" t="s">
        <v>832</v>
      </c>
    </row>
    <row r="434" spans="2:7">
      <c r="B434" s="1" t="s">
        <v>23</v>
      </c>
      <c r="C434" s="1" t="s">
        <v>192</v>
      </c>
      <c r="D434" s="1" t="s">
        <v>639</v>
      </c>
      <c r="E434" s="1">
        <v>0</v>
      </c>
      <c r="F434" s="1" t="s">
        <v>768</v>
      </c>
      <c r="G434" s="1" t="s">
        <v>832</v>
      </c>
    </row>
    <row r="435" spans="2:7">
      <c r="B435" s="1" t="s">
        <v>23</v>
      </c>
      <c r="C435" s="1" t="s">
        <v>192</v>
      </c>
      <c r="D435" s="1" t="s">
        <v>640</v>
      </c>
      <c r="E435" s="1">
        <v>0</v>
      </c>
      <c r="F435" s="1" t="s">
        <v>768</v>
      </c>
      <c r="G435" s="1" t="s">
        <v>832</v>
      </c>
    </row>
    <row r="436" spans="2:7">
      <c r="B436" s="1" t="s">
        <v>23</v>
      </c>
      <c r="C436" s="1" t="s">
        <v>192</v>
      </c>
      <c r="D436" s="1" t="s">
        <v>641</v>
      </c>
      <c r="E436" s="1">
        <v>0</v>
      </c>
      <c r="F436" s="1" t="s">
        <v>768</v>
      </c>
      <c r="G436" s="1" t="s">
        <v>832</v>
      </c>
    </row>
    <row r="437" spans="2:7">
      <c r="B437" s="1" t="s">
        <v>23</v>
      </c>
      <c r="C437" s="1" t="s">
        <v>192</v>
      </c>
      <c r="D437" s="1" t="s">
        <v>642</v>
      </c>
      <c r="E437" s="1">
        <v>0</v>
      </c>
      <c r="F437" s="1" t="s">
        <v>768</v>
      </c>
      <c r="G437" s="1" t="s">
        <v>832</v>
      </c>
    </row>
    <row r="438" spans="2:7">
      <c r="B438" s="1" t="s">
        <v>23</v>
      </c>
      <c r="C438" s="1" t="s">
        <v>192</v>
      </c>
      <c r="D438" s="1" t="s">
        <v>643</v>
      </c>
      <c r="E438" s="1">
        <v>0</v>
      </c>
      <c r="F438" s="1" t="s">
        <v>768</v>
      </c>
      <c r="G438" s="1" t="s">
        <v>832</v>
      </c>
    </row>
    <row r="439" spans="2:7">
      <c r="B439" s="1" t="s">
        <v>23</v>
      </c>
      <c r="C439" s="1" t="s">
        <v>192</v>
      </c>
      <c r="D439" s="1" t="s">
        <v>644</v>
      </c>
      <c r="E439" s="1">
        <v>0</v>
      </c>
      <c r="F439" s="1" t="s">
        <v>768</v>
      </c>
      <c r="G439" s="1" t="s">
        <v>832</v>
      </c>
    </row>
    <row r="440" spans="2:7">
      <c r="B440" s="1" t="s">
        <v>23</v>
      </c>
      <c r="C440" s="1" t="s">
        <v>192</v>
      </c>
      <c r="D440" s="1" t="s">
        <v>645</v>
      </c>
      <c r="E440" s="1">
        <v>0</v>
      </c>
      <c r="F440" s="1" t="s">
        <v>768</v>
      </c>
      <c r="G440" s="1" t="s">
        <v>832</v>
      </c>
    </row>
    <row r="441" spans="2:7">
      <c r="B441" s="1" t="s">
        <v>23</v>
      </c>
      <c r="C441" s="1" t="s">
        <v>192</v>
      </c>
      <c r="D441" s="1" t="s">
        <v>646</v>
      </c>
      <c r="E441" s="1">
        <v>0</v>
      </c>
      <c r="F441" s="1" t="s">
        <v>768</v>
      </c>
      <c r="G441" s="1" t="s">
        <v>832</v>
      </c>
    </row>
    <row r="442" spans="2:7">
      <c r="B442" s="1" t="s">
        <v>23</v>
      </c>
      <c r="C442" s="1" t="s">
        <v>192</v>
      </c>
      <c r="D442" s="1" t="s">
        <v>647</v>
      </c>
      <c r="E442" s="1">
        <v>0</v>
      </c>
      <c r="F442" s="1" t="s">
        <v>768</v>
      </c>
      <c r="G442" s="1" t="s">
        <v>832</v>
      </c>
    </row>
    <row r="443" spans="2:7">
      <c r="B443" s="1" t="s">
        <v>23</v>
      </c>
      <c r="C443" s="1" t="s">
        <v>192</v>
      </c>
      <c r="D443" s="1" t="s">
        <v>648</v>
      </c>
      <c r="E443" s="1">
        <v>0</v>
      </c>
      <c r="F443" s="1" t="s">
        <v>768</v>
      </c>
      <c r="G443" s="1"/>
    </row>
    <row r="444" spans="2:7">
      <c r="B444" s="1" t="s">
        <v>23</v>
      </c>
      <c r="C444" s="1" t="s">
        <v>192</v>
      </c>
      <c r="D444" s="1" t="s">
        <v>649</v>
      </c>
      <c r="E444" s="1">
        <v>0</v>
      </c>
      <c r="F444" s="1" t="s">
        <v>768</v>
      </c>
      <c r="G444" s="1"/>
    </row>
    <row r="445" spans="2:7">
      <c r="B445" s="1" t="s">
        <v>23</v>
      </c>
      <c r="C445" s="1" t="s">
        <v>192</v>
      </c>
      <c r="D445" s="1" t="s">
        <v>650</v>
      </c>
      <c r="E445" s="1">
        <v>0</v>
      </c>
      <c r="F445" s="1" t="s">
        <v>768</v>
      </c>
      <c r="G445" s="1"/>
    </row>
    <row r="446" spans="2:7">
      <c r="B446" s="1" t="s">
        <v>23</v>
      </c>
      <c r="C446" s="1" t="s">
        <v>193</v>
      </c>
      <c r="D446" s="1" t="s">
        <v>651</v>
      </c>
      <c r="E446" s="1">
        <v>0</v>
      </c>
      <c r="F446" s="1" t="s">
        <v>768</v>
      </c>
      <c r="G446" s="1" t="s">
        <v>833</v>
      </c>
    </row>
    <row r="447" spans="2:7">
      <c r="B447" s="1" t="s">
        <v>23</v>
      </c>
      <c r="C447" s="1" t="s">
        <v>193</v>
      </c>
      <c r="D447" s="1" t="s">
        <v>652</v>
      </c>
      <c r="E447" s="1">
        <v>0</v>
      </c>
      <c r="F447" s="1" t="s">
        <v>768</v>
      </c>
      <c r="G447" s="1" t="s">
        <v>833</v>
      </c>
    </row>
    <row r="448" spans="2:7">
      <c r="B448" s="1" t="s">
        <v>23</v>
      </c>
      <c r="C448" s="1" t="s">
        <v>193</v>
      </c>
      <c r="D448" s="1" t="s">
        <v>653</v>
      </c>
      <c r="E448" s="1">
        <v>0</v>
      </c>
      <c r="F448" s="1" t="s">
        <v>768</v>
      </c>
      <c r="G448" s="1" t="s">
        <v>833</v>
      </c>
    </row>
    <row r="449" spans="2:7">
      <c r="B449" s="1" t="s">
        <v>23</v>
      </c>
      <c r="C449" s="1" t="s">
        <v>193</v>
      </c>
      <c r="D449" s="1" t="s">
        <v>654</v>
      </c>
      <c r="E449" s="1">
        <v>0</v>
      </c>
      <c r="F449" s="1" t="s">
        <v>768</v>
      </c>
      <c r="G449" s="1" t="s">
        <v>833</v>
      </c>
    </row>
    <row r="450" spans="2:7">
      <c r="B450" s="1" t="s">
        <v>23</v>
      </c>
      <c r="C450" s="1" t="s">
        <v>193</v>
      </c>
      <c r="D450" s="1" t="s">
        <v>655</v>
      </c>
      <c r="E450" s="1">
        <v>0</v>
      </c>
      <c r="F450" s="1" t="s">
        <v>768</v>
      </c>
      <c r="G450" s="1" t="s">
        <v>833</v>
      </c>
    </row>
    <row r="451" spans="2:7">
      <c r="B451" s="1" t="s">
        <v>23</v>
      </c>
      <c r="C451" s="1" t="s">
        <v>193</v>
      </c>
      <c r="D451" s="1" t="s">
        <v>656</v>
      </c>
      <c r="E451" s="1">
        <v>0</v>
      </c>
      <c r="F451" s="1" t="s">
        <v>768</v>
      </c>
      <c r="G451" s="1" t="s">
        <v>833</v>
      </c>
    </row>
    <row r="452" spans="2:7">
      <c r="B452" s="1" t="s">
        <v>23</v>
      </c>
      <c r="C452" s="1" t="s">
        <v>193</v>
      </c>
      <c r="D452" s="1" t="s">
        <v>657</v>
      </c>
      <c r="E452" s="1">
        <v>0</v>
      </c>
      <c r="F452" s="1" t="s">
        <v>768</v>
      </c>
      <c r="G452" s="1" t="s">
        <v>833</v>
      </c>
    </row>
    <row r="453" spans="2:7">
      <c r="B453" s="1" t="s">
        <v>23</v>
      </c>
      <c r="C453" s="1" t="s">
        <v>193</v>
      </c>
      <c r="D453" s="1" t="s">
        <v>658</v>
      </c>
      <c r="E453" s="1">
        <v>0</v>
      </c>
      <c r="F453" s="1" t="s">
        <v>768</v>
      </c>
      <c r="G453" s="1" t="s">
        <v>833</v>
      </c>
    </row>
    <row r="454" spans="2:7">
      <c r="B454" s="1" t="s">
        <v>23</v>
      </c>
      <c r="C454" s="1" t="s">
        <v>193</v>
      </c>
      <c r="D454" s="1" t="s">
        <v>659</v>
      </c>
      <c r="E454" s="1">
        <v>0</v>
      </c>
      <c r="F454" s="1" t="s">
        <v>768</v>
      </c>
      <c r="G454" s="1" t="s">
        <v>833</v>
      </c>
    </row>
    <row r="455" spans="2:7">
      <c r="B455" s="1" t="s">
        <v>23</v>
      </c>
      <c r="C455" s="1" t="s">
        <v>193</v>
      </c>
      <c r="D455" s="1" t="s">
        <v>660</v>
      </c>
      <c r="E455" s="1">
        <v>0</v>
      </c>
      <c r="F455" s="1" t="s">
        <v>768</v>
      </c>
      <c r="G455" s="1" t="s">
        <v>833</v>
      </c>
    </row>
    <row r="456" spans="2:7">
      <c r="B456" s="1" t="s">
        <v>23</v>
      </c>
      <c r="C456" s="1" t="s">
        <v>193</v>
      </c>
      <c r="D456" s="1" t="s">
        <v>661</v>
      </c>
      <c r="E456" s="1">
        <v>0</v>
      </c>
      <c r="F456" s="1" t="s">
        <v>768</v>
      </c>
      <c r="G456" s="1" t="s">
        <v>833</v>
      </c>
    </row>
    <row r="457" spans="2:7">
      <c r="B457" s="1" t="s">
        <v>23</v>
      </c>
      <c r="C457" s="1" t="s">
        <v>193</v>
      </c>
      <c r="D457" s="1" t="s">
        <v>662</v>
      </c>
      <c r="E457" s="1">
        <v>0</v>
      </c>
      <c r="F457" s="1" t="s">
        <v>768</v>
      </c>
      <c r="G457" s="1" t="s">
        <v>833</v>
      </c>
    </row>
    <row r="458" spans="2:7">
      <c r="B458" s="1" t="s">
        <v>23</v>
      </c>
      <c r="C458" s="1" t="s">
        <v>193</v>
      </c>
      <c r="D458" s="1" t="s">
        <v>663</v>
      </c>
      <c r="E458" s="1">
        <v>0</v>
      </c>
      <c r="F458" s="1" t="s">
        <v>768</v>
      </c>
      <c r="G458" s="1" t="s">
        <v>833</v>
      </c>
    </row>
    <row r="459" spans="2:7">
      <c r="B459" s="1" t="s">
        <v>23</v>
      </c>
      <c r="C459" s="1" t="s">
        <v>193</v>
      </c>
      <c r="D459" s="1" t="s">
        <v>664</v>
      </c>
      <c r="E459" s="1">
        <v>0</v>
      </c>
      <c r="F459" s="1" t="s">
        <v>768</v>
      </c>
      <c r="G459" s="1" t="s">
        <v>833</v>
      </c>
    </row>
    <row r="460" spans="2:7">
      <c r="B460" s="1" t="s">
        <v>23</v>
      </c>
      <c r="C460" s="1" t="s">
        <v>193</v>
      </c>
      <c r="D460" s="1" t="s">
        <v>665</v>
      </c>
      <c r="E460" s="1">
        <v>0</v>
      </c>
      <c r="F460" s="1" t="s">
        <v>768</v>
      </c>
      <c r="G460" s="1" t="s">
        <v>833</v>
      </c>
    </row>
    <row r="461" spans="2:7">
      <c r="B461" s="1" t="s">
        <v>23</v>
      </c>
      <c r="C461" s="1" t="s">
        <v>193</v>
      </c>
      <c r="D461" s="1" t="s">
        <v>666</v>
      </c>
      <c r="E461" s="1">
        <v>0</v>
      </c>
      <c r="F461" s="1" t="s">
        <v>768</v>
      </c>
      <c r="G461" s="1" t="s">
        <v>833</v>
      </c>
    </row>
    <row r="462" spans="2:7">
      <c r="B462" s="1" t="s">
        <v>23</v>
      </c>
      <c r="C462" s="1" t="s">
        <v>193</v>
      </c>
      <c r="D462" s="1" t="s">
        <v>667</v>
      </c>
      <c r="E462" s="1">
        <v>0</v>
      </c>
      <c r="F462" s="1" t="s">
        <v>768</v>
      </c>
      <c r="G462" s="1" t="s">
        <v>833</v>
      </c>
    </row>
    <row r="463" spans="2:7">
      <c r="B463" s="1" t="s">
        <v>23</v>
      </c>
      <c r="C463" s="1" t="s">
        <v>193</v>
      </c>
      <c r="D463" s="1" t="s">
        <v>668</v>
      </c>
      <c r="E463" s="1">
        <v>0</v>
      </c>
      <c r="F463" s="1" t="s">
        <v>768</v>
      </c>
      <c r="G463" s="1" t="s">
        <v>833</v>
      </c>
    </row>
    <row r="464" spans="2:7">
      <c r="B464" s="1" t="s">
        <v>23</v>
      </c>
      <c r="C464" s="1" t="s">
        <v>193</v>
      </c>
      <c r="D464" s="1" t="s">
        <v>669</v>
      </c>
      <c r="E464" s="1">
        <v>0</v>
      </c>
      <c r="F464" s="1" t="s">
        <v>768</v>
      </c>
      <c r="G464" s="1" t="s">
        <v>833</v>
      </c>
    </row>
    <row r="465" spans="2:7">
      <c r="B465" s="1" t="s">
        <v>23</v>
      </c>
      <c r="C465" s="1" t="s">
        <v>193</v>
      </c>
      <c r="D465" s="1" t="s">
        <v>670</v>
      </c>
      <c r="E465" s="1">
        <v>0</v>
      </c>
      <c r="F465" s="1" t="s">
        <v>768</v>
      </c>
      <c r="G465" s="1" t="s">
        <v>833</v>
      </c>
    </row>
    <row r="466" spans="2:7">
      <c r="B466" s="1" t="s">
        <v>23</v>
      </c>
      <c r="C466" s="1" t="s">
        <v>193</v>
      </c>
      <c r="D466" s="1" t="s">
        <v>671</v>
      </c>
      <c r="E466" s="1">
        <v>0</v>
      </c>
      <c r="F466" s="1" t="s">
        <v>768</v>
      </c>
      <c r="G466" s="1" t="s">
        <v>833</v>
      </c>
    </row>
    <row r="467" spans="2:7">
      <c r="B467" s="1" t="s">
        <v>23</v>
      </c>
      <c r="C467" s="1" t="s">
        <v>193</v>
      </c>
      <c r="D467" s="1" t="s">
        <v>672</v>
      </c>
      <c r="E467" s="1">
        <v>0</v>
      </c>
      <c r="F467" s="1" t="s">
        <v>768</v>
      </c>
      <c r="G467" s="1" t="s">
        <v>833</v>
      </c>
    </row>
    <row r="468" spans="2:7">
      <c r="B468" s="1" t="s">
        <v>23</v>
      </c>
      <c r="C468" s="1" t="s">
        <v>193</v>
      </c>
      <c r="D468" s="1" t="s">
        <v>673</v>
      </c>
      <c r="E468" s="1">
        <v>0</v>
      </c>
      <c r="F468" s="1" t="s">
        <v>768</v>
      </c>
      <c r="G468" s="1" t="s">
        <v>833</v>
      </c>
    </row>
    <row r="469" spans="2:7">
      <c r="B469" s="1" t="s">
        <v>23</v>
      </c>
      <c r="C469" s="1" t="s">
        <v>193</v>
      </c>
      <c r="D469" s="1" t="s">
        <v>674</v>
      </c>
      <c r="E469" s="1">
        <v>0</v>
      </c>
      <c r="F469" s="1" t="s">
        <v>768</v>
      </c>
      <c r="G469" s="1" t="s">
        <v>833</v>
      </c>
    </row>
    <row r="470" spans="2:7">
      <c r="B470" s="1" t="s">
        <v>23</v>
      </c>
      <c r="C470" s="1" t="s">
        <v>193</v>
      </c>
      <c r="D470" s="1" t="s">
        <v>675</v>
      </c>
      <c r="E470" s="1">
        <v>0</v>
      </c>
      <c r="F470" s="1" t="s">
        <v>768</v>
      </c>
      <c r="G470" s="1" t="s">
        <v>833</v>
      </c>
    </row>
    <row r="471" spans="2:7">
      <c r="B471" s="1" t="s">
        <v>23</v>
      </c>
      <c r="C471" s="1" t="s">
        <v>193</v>
      </c>
      <c r="D471" s="1" t="s">
        <v>676</v>
      </c>
      <c r="E471" s="1">
        <v>0</v>
      </c>
      <c r="F471" s="1" t="s">
        <v>768</v>
      </c>
      <c r="G471" s="1" t="s">
        <v>833</v>
      </c>
    </row>
    <row r="472" spans="2:7">
      <c r="B472" s="1" t="s">
        <v>23</v>
      </c>
      <c r="C472" s="1" t="s">
        <v>193</v>
      </c>
      <c r="D472" s="1" t="s">
        <v>677</v>
      </c>
      <c r="E472" s="1">
        <v>0</v>
      </c>
      <c r="F472" s="1" t="s">
        <v>768</v>
      </c>
      <c r="G472" s="1" t="s">
        <v>833</v>
      </c>
    </row>
    <row r="473" spans="2:7">
      <c r="B473" s="1" t="s">
        <v>23</v>
      </c>
      <c r="C473" s="1" t="s">
        <v>193</v>
      </c>
      <c r="D473" s="1" t="s">
        <v>678</v>
      </c>
      <c r="E473" s="1">
        <v>0</v>
      </c>
      <c r="F473" s="1" t="s">
        <v>768</v>
      </c>
      <c r="G473" s="1" t="s">
        <v>833</v>
      </c>
    </row>
    <row r="474" spans="2:7">
      <c r="B474" s="1" t="s">
        <v>23</v>
      </c>
      <c r="C474" s="1" t="s">
        <v>193</v>
      </c>
      <c r="D474" s="1" t="s">
        <v>679</v>
      </c>
      <c r="E474" s="1">
        <v>0</v>
      </c>
      <c r="F474" s="1" t="s">
        <v>768</v>
      </c>
      <c r="G474" s="1" t="s">
        <v>833</v>
      </c>
    </row>
    <row r="475" spans="2:7">
      <c r="B475" s="1" t="s">
        <v>23</v>
      </c>
      <c r="C475" s="1" t="s">
        <v>193</v>
      </c>
      <c r="D475" s="1" t="s">
        <v>680</v>
      </c>
      <c r="E475" s="1">
        <v>0</v>
      </c>
      <c r="F475" s="1" t="s">
        <v>768</v>
      </c>
      <c r="G475" s="1" t="s">
        <v>833</v>
      </c>
    </row>
    <row r="476" spans="2:7">
      <c r="B476" s="1" t="s">
        <v>23</v>
      </c>
      <c r="C476" s="1" t="s">
        <v>193</v>
      </c>
      <c r="D476" s="1" t="s">
        <v>681</v>
      </c>
      <c r="E476" s="1">
        <v>0</v>
      </c>
      <c r="F476" s="1" t="s">
        <v>768</v>
      </c>
      <c r="G476" s="1" t="s">
        <v>833</v>
      </c>
    </row>
    <row r="477" spans="2:7">
      <c r="B477" s="1" t="s">
        <v>23</v>
      </c>
      <c r="C477" s="1" t="s">
        <v>193</v>
      </c>
      <c r="D477" s="1" t="s">
        <v>682</v>
      </c>
      <c r="E477" s="1">
        <v>0</v>
      </c>
      <c r="F477" s="1" t="s">
        <v>768</v>
      </c>
      <c r="G477" s="1" t="s">
        <v>833</v>
      </c>
    </row>
    <row r="478" spans="2:7">
      <c r="B478" s="1" t="s">
        <v>23</v>
      </c>
      <c r="C478" s="1" t="s">
        <v>193</v>
      </c>
      <c r="D478" s="1" t="s">
        <v>683</v>
      </c>
      <c r="E478" s="1">
        <v>0</v>
      </c>
      <c r="F478" s="1" t="s">
        <v>768</v>
      </c>
      <c r="G478" s="1" t="s">
        <v>833</v>
      </c>
    </row>
    <row r="479" spans="2:7">
      <c r="B479" s="1" t="s">
        <v>23</v>
      </c>
      <c r="C479" s="1" t="s">
        <v>193</v>
      </c>
      <c r="D479" s="1" t="s">
        <v>684</v>
      </c>
      <c r="E479" s="1">
        <v>0</v>
      </c>
      <c r="F479" s="1" t="s">
        <v>768</v>
      </c>
      <c r="G479" s="1" t="s">
        <v>833</v>
      </c>
    </row>
    <row r="480" spans="2:7">
      <c r="B480" s="1" t="s">
        <v>23</v>
      </c>
      <c r="C480" s="1" t="s">
        <v>193</v>
      </c>
      <c r="D480" s="1" t="s">
        <v>685</v>
      </c>
      <c r="E480" s="1">
        <v>0</v>
      </c>
      <c r="F480" s="1" t="s">
        <v>768</v>
      </c>
      <c r="G480" s="1" t="s">
        <v>833</v>
      </c>
    </row>
    <row r="481" spans="2:7">
      <c r="B481" s="1" t="s">
        <v>23</v>
      </c>
      <c r="C481" s="1" t="s">
        <v>193</v>
      </c>
      <c r="D481" s="1" t="s">
        <v>686</v>
      </c>
      <c r="E481" s="1">
        <v>0</v>
      </c>
      <c r="F481" s="1" t="s">
        <v>768</v>
      </c>
      <c r="G481" s="1" t="s">
        <v>833</v>
      </c>
    </row>
    <row r="482" spans="2:7">
      <c r="B482" s="1" t="s">
        <v>23</v>
      </c>
      <c r="C482" s="1" t="s">
        <v>193</v>
      </c>
      <c r="D482" s="1" t="s">
        <v>687</v>
      </c>
      <c r="E482" s="1">
        <v>0</v>
      </c>
      <c r="F482" s="1" t="s">
        <v>768</v>
      </c>
      <c r="G482" s="1" t="s">
        <v>833</v>
      </c>
    </row>
    <row r="483" spans="2:7">
      <c r="B483" s="1" t="s">
        <v>23</v>
      </c>
      <c r="C483" s="1" t="s">
        <v>193</v>
      </c>
      <c r="D483" s="1" t="s">
        <v>688</v>
      </c>
      <c r="E483" s="1">
        <v>0</v>
      </c>
      <c r="F483" s="1" t="s">
        <v>768</v>
      </c>
      <c r="G483" s="1" t="s">
        <v>833</v>
      </c>
    </row>
    <row r="484" spans="2:7">
      <c r="B484" s="1" t="s">
        <v>23</v>
      </c>
      <c r="C484" s="1" t="s">
        <v>193</v>
      </c>
      <c r="D484" s="1" t="s">
        <v>689</v>
      </c>
      <c r="E484" s="1">
        <v>0</v>
      </c>
      <c r="F484" s="1" t="s">
        <v>768</v>
      </c>
      <c r="G484" s="1" t="s">
        <v>833</v>
      </c>
    </row>
    <row r="485" spans="2:7">
      <c r="B485" s="1" t="s">
        <v>23</v>
      </c>
      <c r="C485" s="1" t="s">
        <v>193</v>
      </c>
      <c r="D485" s="1" t="s">
        <v>690</v>
      </c>
      <c r="E485" s="1">
        <v>0</v>
      </c>
      <c r="F485" s="1" t="s">
        <v>768</v>
      </c>
      <c r="G485" s="1" t="s">
        <v>833</v>
      </c>
    </row>
    <row r="486" spans="2:7">
      <c r="B486" s="1" t="s">
        <v>23</v>
      </c>
      <c r="C486" s="1" t="s">
        <v>193</v>
      </c>
      <c r="D486" s="1" t="s">
        <v>691</v>
      </c>
      <c r="E486" s="1">
        <v>0</v>
      </c>
      <c r="F486" s="1" t="s">
        <v>768</v>
      </c>
      <c r="G486" s="1" t="s">
        <v>833</v>
      </c>
    </row>
    <row r="487" spans="2:7">
      <c r="B487" s="1" t="s">
        <v>23</v>
      </c>
      <c r="C487" s="1" t="s">
        <v>193</v>
      </c>
      <c r="D487" s="1" t="s">
        <v>692</v>
      </c>
      <c r="E487" s="1">
        <v>0</v>
      </c>
      <c r="F487" s="1" t="s">
        <v>768</v>
      </c>
      <c r="G487" s="1" t="s">
        <v>833</v>
      </c>
    </row>
    <row r="488" spans="2:7">
      <c r="B488" s="1" t="s">
        <v>23</v>
      </c>
      <c r="C488" s="1" t="s">
        <v>193</v>
      </c>
      <c r="D488" s="1" t="s">
        <v>693</v>
      </c>
      <c r="E488" s="1">
        <v>0</v>
      </c>
      <c r="F488" s="1" t="s">
        <v>768</v>
      </c>
      <c r="G488" s="1" t="s">
        <v>834</v>
      </c>
    </row>
    <row r="489" spans="2:7">
      <c r="B489" s="1" t="s">
        <v>23</v>
      </c>
      <c r="C489" s="1" t="s">
        <v>193</v>
      </c>
      <c r="D489" s="1" t="s">
        <v>694</v>
      </c>
      <c r="E489" s="1">
        <v>0</v>
      </c>
      <c r="F489" s="1" t="s">
        <v>768</v>
      </c>
      <c r="G489" s="1" t="s">
        <v>834</v>
      </c>
    </row>
    <row r="490" spans="2:7">
      <c r="B490" s="1" t="s">
        <v>23</v>
      </c>
      <c r="C490" s="1" t="s">
        <v>193</v>
      </c>
      <c r="D490" s="1" t="s">
        <v>695</v>
      </c>
      <c r="E490" s="1">
        <v>0</v>
      </c>
      <c r="F490" s="1" t="s">
        <v>768</v>
      </c>
      <c r="G490" s="1" t="s">
        <v>834</v>
      </c>
    </row>
    <row r="491" spans="2:7">
      <c r="B491" s="1" t="s">
        <v>23</v>
      </c>
      <c r="C491" s="1" t="s">
        <v>193</v>
      </c>
      <c r="D491" s="1" t="s">
        <v>696</v>
      </c>
      <c r="E491" s="1">
        <v>0</v>
      </c>
      <c r="F491" s="1" t="s">
        <v>768</v>
      </c>
      <c r="G491" s="1" t="s">
        <v>834</v>
      </c>
    </row>
    <row r="492" spans="2:7">
      <c r="B492" s="1" t="s">
        <v>23</v>
      </c>
      <c r="C492" s="1" t="s">
        <v>193</v>
      </c>
      <c r="D492" s="1" t="s">
        <v>697</v>
      </c>
      <c r="E492" s="1">
        <v>0</v>
      </c>
      <c r="F492" s="1" t="s">
        <v>768</v>
      </c>
      <c r="G492" s="1" t="s">
        <v>834</v>
      </c>
    </row>
    <row r="493" spans="2:7">
      <c r="B493" s="1" t="s">
        <v>23</v>
      </c>
      <c r="C493" s="1" t="s">
        <v>193</v>
      </c>
      <c r="D493" s="1" t="s">
        <v>698</v>
      </c>
      <c r="E493" s="1">
        <v>0</v>
      </c>
      <c r="F493" s="1" t="s">
        <v>768</v>
      </c>
      <c r="G493" s="1" t="s">
        <v>834</v>
      </c>
    </row>
    <row r="494" spans="2:7">
      <c r="B494" s="1" t="s">
        <v>23</v>
      </c>
      <c r="C494" s="1" t="s">
        <v>193</v>
      </c>
      <c r="D494" s="1" t="s">
        <v>699</v>
      </c>
      <c r="E494" s="1">
        <v>0</v>
      </c>
      <c r="F494" s="1" t="s">
        <v>768</v>
      </c>
      <c r="G494" s="1" t="s">
        <v>834</v>
      </c>
    </row>
    <row r="495" spans="2:7">
      <c r="B495" s="1" t="s">
        <v>23</v>
      </c>
      <c r="C495" s="1" t="s">
        <v>193</v>
      </c>
      <c r="D495" s="1" t="s">
        <v>700</v>
      </c>
      <c r="E495" s="1">
        <v>0</v>
      </c>
      <c r="F495" s="1" t="s">
        <v>768</v>
      </c>
      <c r="G495" s="1" t="s">
        <v>834</v>
      </c>
    </row>
    <row r="496" spans="2:7">
      <c r="B496" s="1" t="s">
        <v>23</v>
      </c>
      <c r="C496" s="1" t="s">
        <v>193</v>
      </c>
      <c r="D496" s="1" t="s">
        <v>701</v>
      </c>
      <c r="E496" s="1">
        <v>0</v>
      </c>
      <c r="F496" s="1" t="s">
        <v>768</v>
      </c>
      <c r="G496" s="1" t="s">
        <v>834</v>
      </c>
    </row>
    <row r="497" spans="2:7">
      <c r="B497" s="1" t="s">
        <v>23</v>
      </c>
      <c r="C497" s="1" t="s">
        <v>193</v>
      </c>
      <c r="D497" s="1" t="s">
        <v>702</v>
      </c>
      <c r="E497" s="1">
        <v>0</v>
      </c>
      <c r="F497" s="1" t="s">
        <v>768</v>
      </c>
      <c r="G497" s="1" t="s">
        <v>834</v>
      </c>
    </row>
    <row r="498" spans="2:7">
      <c r="B498" s="1" t="s">
        <v>23</v>
      </c>
      <c r="C498" s="1" t="s">
        <v>193</v>
      </c>
      <c r="D498" s="1" t="s">
        <v>703</v>
      </c>
      <c r="E498" s="1">
        <v>0</v>
      </c>
      <c r="F498" s="1" t="s">
        <v>768</v>
      </c>
      <c r="G498" s="1" t="s">
        <v>834</v>
      </c>
    </row>
    <row r="499" spans="2:7">
      <c r="B499" s="1" t="s">
        <v>23</v>
      </c>
      <c r="C499" s="1" t="s">
        <v>193</v>
      </c>
      <c r="D499" s="1" t="s">
        <v>704</v>
      </c>
      <c r="E499" s="1">
        <v>0</v>
      </c>
      <c r="F499" s="1" t="s">
        <v>768</v>
      </c>
      <c r="G499" s="1" t="s">
        <v>834</v>
      </c>
    </row>
    <row r="500" spans="2:7">
      <c r="B500" s="1" t="s">
        <v>23</v>
      </c>
      <c r="C500" s="1" t="s">
        <v>193</v>
      </c>
      <c r="D500" s="1" t="s">
        <v>705</v>
      </c>
      <c r="E500" s="1">
        <v>0</v>
      </c>
      <c r="F500" s="1" t="s">
        <v>768</v>
      </c>
      <c r="G500" s="1" t="s">
        <v>834</v>
      </c>
    </row>
    <row r="501" spans="2:7">
      <c r="B501" s="1" t="s">
        <v>23</v>
      </c>
      <c r="C501" s="1" t="s">
        <v>193</v>
      </c>
      <c r="D501" s="1" t="s">
        <v>706</v>
      </c>
      <c r="E501" s="1">
        <v>0</v>
      </c>
      <c r="F501" s="1" t="s">
        <v>768</v>
      </c>
      <c r="G501" s="1" t="s">
        <v>834</v>
      </c>
    </row>
    <row r="502" spans="2:7">
      <c r="B502" s="1" t="s">
        <v>23</v>
      </c>
      <c r="C502" s="1" t="s">
        <v>193</v>
      </c>
      <c r="D502" s="1" t="s">
        <v>707</v>
      </c>
      <c r="E502" s="1">
        <v>0</v>
      </c>
      <c r="F502" s="1" t="s">
        <v>768</v>
      </c>
      <c r="G502" s="1" t="s">
        <v>834</v>
      </c>
    </row>
    <row r="503" spans="2:7">
      <c r="B503" s="1" t="s">
        <v>23</v>
      </c>
      <c r="C503" s="1" t="s">
        <v>193</v>
      </c>
      <c r="D503" s="1" t="s">
        <v>708</v>
      </c>
      <c r="E503" s="1">
        <v>0</v>
      </c>
      <c r="F503" s="1" t="s">
        <v>768</v>
      </c>
      <c r="G503" s="1" t="s">
        <v>834</v>
      </c>
    </row>
    <row r="504" spans="2:7">
      <c r="B504" s="1" t="s">
        <v>23</v>
      </c>
      <c r="C504" s="1" t="s">
        <v>193</v>
      </c>
      <c r="D504" s="1" t="s">
        <v>709</v>
      </c>
      <c r="E504" s="1">
        <v>0</v>
      </c>
      <c r="F504" s="1" t="s">
        <v>768</v>
      </c>
      <c r="G504" s="1" t="s">
        <v>834</v>
      </c>
    </row>
    <row r="505" spans="2:7">
      <c r="B505" s="1" t="s">
        <v>23</v>
      </c>
      <c r="C505" s="1" t="s">
        <v>193</v>
      </c>
      <c r="D505" s="1" t="s">
        <v>710</v>
      </c>
      <c r="E505" s="1">
        <v>0</v>
      </c>
      <c r="F505" s="1" t="s">
        <v>768</v>
      </c>
      <c r="G505" s="1" t="s">
        <v>834</v>
      </c>
    </row>
    <row r="506" spans="2:7">
      <c r="B506" s="1" t="s">
        <v>23</v>
      </c>
      <c r="C506" s="1" t="s">
        <v>193</v>
      </c>
      <c r="D506" s="1" t="s">
        <v>711</v>
      </c>
      <c r="E506" s="1">
        <v>0</v>
      </c>
      <c r="F506" s="1" t="s">
        <v>768</v>
      </c>
      <c r="G506" s="1" t="s">
        <v>834</v>
      </c>
    </row>
    <row r="507" spans="2:7">
      <c r="B507" s="1" t="s">
        <v>23</v>
      </c>
      <c r="C507" s="1" t="s">
        <v>193</v>
      </c>
      <c r="D507" s="1" t="s">
        <v>712</v>
      </c>
      <c r="E507" s="1">
        <v>0</v>
      </c>
      <c r="F507" s="1" t="s">
        <v>768</v>
      </c>
      <c r="G507" s="1" t="s">
        <v>834</v>
      </c>
    </row>
    <row r="508" spans="2:7">
      <c r="B508" s="1" t="s">
        <v>23</v>
      </c>
      <c r="C508" s="1" t="s">
        <v>193</v>
      </c>
      <c r="D508" s="1" t="s">
        <v>713</v>
      </c>
      <c r="E508" s="1">
        <v>0</v>
      </c>
      <c r="F508" s="1" t="s">
        <v>768</v>
      </c>
      <c r="G508" s="1" t="s">
        <v>834</v>
      </c>
    </row>
    <row r="509" spans="2:7">
      <c r="B509" s="1" t="s">
        <v>23</v>
      </c>
      <c r="C509" s="1" t="s">
        <v>193</v>
      </c>
      <c r="D509" s="1" t="s">
        <v>714</v>
      </c>
      <c r="E509" s="1">
        <v>0</v>
      </c>
      <c r="F509" s="1" t="s">
        <v>768</v>
      </c>
      <c r="G509" s="1" t="s">
        <v>834</v>
      </c>
    </row>
    <row r="510" spans="2:7">
      <c r="B510" s="1" t="s">
        <v>23</v>
      </c>
      <c r="C510" s="1" t="s">
        <v>193</v>
      </c>
      <c r="D510" s="1" t="s">
        <v>715</v>
      </c>
      <c r="E510" s="1">
        <v>0</v>
      </c>
      <c r="F510" s="1" t="s">
        <v>768</v>
      </c>
      <c r="G510" s="1" t="s">
        <v>834</v>
      </c>
    </row>
    <row r="511" spans="2:7">
      <c r="B511" s="1" t="s">
        <v>23</v>
      </c>
      <c r="C511" s="1" t="s">
        <v>193</v>
      </c>
      <c r="D511" s="1" t="s">
        <v>716</v>
      </c>
      <c r="E511" s="1">
        <v>0</v>
      </c>
      <c r="F511" s="1" t="s">
        <v>768</v>
      </c>
      <c r="G511" s="1" t="s">
        <v>834</v>
      </c>
    </row>
    <row r="512" spans="2:7">
      <c r="B512" s="1" t="s">
        <v>23</v>
      </c>
      <c r="C512" s="1" t="s">
        <v>193</v>
      </c>
      <c r="D512" s="1" t="s">
        <v>717</v>
      </c>
      <c r="E512" s="1">
        <v>0</v>
      </c>
      <c r="F512" s="1" t="s">
        <v>768</v>
      </c>
      <c r="G512" s="1" t="s">
        <v>834</v>
      </c>
    </row>
    <row r="513" spans="2:7">
      <c r="B513" s="1" t="s">
        <v>23</v>
      </c>
      <c r="C513" s="1" t="s">
        <v>193</v>
      </c>
      <c r="D513" s="1" t="s">
        <v>718</v>
      </c>
      <c r="E513" s="1">
        <v>0</v>
      </c>
      <c r="F513" s="1" t="s">
        <v>768</v>
      </c>
      <c r="G513" s="1" t="s">
        <v>834</v>
      </c>
    </row>
    <row r="514" spans="2:7">
      <c r="B514" s="1" t="s">
        <v>23</v>
      </c>
      <c r="C514" s="1" t="s">
        <v>193</v>
      </c>
      <c r="D514" s="1" t="s">
        <v>719</v>
      </c>
      <c r="E514" s="1">
        <v>0</v>
      </c>
      <c r="F514" s="1" t="s">
        <v>768</v>
      </c>
      <c r="G514" s="1" t="s">
        <v>834</v>
      </c>
    </row>
    <row r="515" spans="2:7">
      <c r="B515" s="1" t="s">
        <v>23</v>
      </c>
      <c r="C515" s="1" t="s">
        <v>193</v>
      </c>
      <c r="D515" s="1" t="s">
        <v>720</v>
      </c>
      <c r="E515" s="1">
        <v>0</v>
      </c>
      <c r="F515" s="1" t="s">
        <v>768</v>
      </c>
      <c r="G515" s="1" t="s">
        <v>834</v>
      </c>
    </row>
    <row r="516" spans="2:7">
      <c r="B516" s="1" t="s">
        <v>23</v>
      </c>
      <c r="C516" s="1" t="s">
        <v>193</v>
      </c>
      <c r="D516" s="1" t="s">
        <v>721</v>
      </c>
      <c r="E516" s="1">
        <v>0</v>
      </c>
      <c r="F516" s="1" t="s">
        <v>768</v>
      </c>
      <c r="G516" s="1" t="s">
        <v>834</v>
      </c>
    </row>
    <row r="517" spans="2:7">
      <c r="B517" s="1" t="s">
        <v>23</v>
      </c>
      <c r="C517" s="1" t="s">
        <v>193</v>
      </c>
      <c r="D517" s="1" t="s">
        <v>722</v>
      </c>
      <c r="E517" s="1">
        <v>0</v>
      </c>
      <c r="F517" s="1" t="s">
        <v>768</v>
      </c>
      <c r="G517" s="1" t="s">
        <v>834</v>
      </c>
    </row>
    <row r="518" spans="2:7">
      <c r="B518" s="1" t="s">
        <v>23</v>
      </c>
      <c r="C518" s="1" t="s">
        <v>193</v>
      </c>
      <c r="D518" s="1" t="s">
        <v>723</v>
      </c>
      <c r="E518" s="1">
        <v>0</v>
      </c>
      <c r="F518" s="1" t="s">
        <v>768</v>
      </c>
      <c r="G518" s="1" t="s">
        <v>834</v>
      </c>
    </row>
    <row r="519" spans="2:7">
      <c r="B519" s="1" t="s">
        <v>23</v>
      </c>
      <c r="C519" s="1" t="s">
        <v>193</v>
      </c>
      <c r="D519" s="1" t="s">
        <v>724</v>
      </c>
      <c r="E519" s="1">
        <v>0</v>
      </c>
      <c r="F519" s="1" t="s">
        <v>768</v>
      </c>
      <c r="G519" s="1" t="s">
        <v>834</v>
      </c>
    </row>
    <row r="520" spans="2:7">
      <c r="B520" s="1" t="s">
        <v>23</v>
      </c>
      <c r="C520" s="1" t="s">
        <v>193</v>
      </c>
      <c r="D520" s="1" t="s">
        <v>725</v>
      </c>
      <c r="E520" s="1">
        <v>0</v>
      </c>
      <c r="F520" s="1" t="s">
        <v>768</v>
      </c>
      <c r="G520" s="1" t="s">
        <v>834</v>
      </c>
    </row>
    <row r="521" spans="2:7">
      <c r="B521" s="1" t="s">
        <v>23</v>
      </c>
      <c r="C521" s="1" t="s">
        <v>193</v>
      </c>
      <c r="D521" s="1" t="s">
        <v>726</v>
      </c>
      <c r="E521" s="1">
        <v>0</v>
      </c>
      <c r="F521" s="1" t="s">
        <v>768</v>
      </c>
      <c r="G521" s="1" t="s">
        <v>834</v>
      </c>
    </row>
    <row r="522" spans="2:7">
      <c r="B522" s="1" t="s">
        <v>23</v>
      </c>
      <c r="C522" s="1" t="s">
        <v>193</v>
      </c>
      <c r="D522" s="1" t="s">
        <v>727</v>
      </c>
      <c r="E522" s="1">
        <v>0</v>
      </c>
      <c r="F522" s="1" t="s">
        <v>768</v>
      </c>
      <c r="G522" s="1" t="s">
        <v>834</v>
      </c>
    </row>
    <row r="523" spans="2:7">
      <c r="B523" s="1" t="s">
        <v>23</v>
      </c>
      <c r="C523" s="1" t="s">
        <v>193</v>
      </c>
      <c r="D523" s="1" t="s">
        <v>728</v>
      </c>
      <c r="E523" s="1">
        <v>0</v>
      </c>
      <c r="F523" s="1" t="s">
        <v>768</v>
      </c>
      <c r="G523" s="1" t="s">
        <v>834</v>
      </c>
    </row>
    <row r="524" spans="2:7">
      <c r="B524" s="1" t="s">
        <v>23</v>
      </c>
      <c r="C524" s="1" t="s">
        <v>193</v>
      </c>
      <c r="D524" s="1" t="s">
        <v>729</v>
      </c>
      <c r="E524" s="1">
        <v>0</v>
      </c>
      <c r="F524" s="1" t="s">
        <v>768</v>
      </c>
      <c r="G524" s="1" t="s">
        <v>834</v>
      </c>
    </row>
    <row r="525" spans="2:7">
      <c r="B525" s="1" t="s">
        <v>23</v>
      </c>
      <c r="C525" s="1" t="s">
        <v>193</v>
      </c>
      <c r="D525" s="1" t="s">
        <v>730</v>
      </c>
      <c r="E525" s="1">
        <v>0</v>
      </c>
      <c r="F525" s="1" t="s">
        <v>768</v>
      </c>
      <c r="G525" s="1" t="s">
        <v>834</v>
      </c>
    </row>
    <row r="526" spans="2:7">
      <c r="B526" s="1" t="s">
        <v>23</v>
      </c>
      <c r="C526" s="1" t="s">
        <v>192</v>
      </c>
      <c r="D526" s="1" t="s">
        <v>731</v>
      </c>
      <c r="E526" s="1">
        <v>0</v>
      </c>
      <c r="F526" s="1" t="s">
        <v>768</v>
      </c>
      <c r="G526" s="1"/>
    </row>
    <row r="527" spans="2:7">
      <c r="B527" s="1" t="s">
        <v>23</v>
      </c>
      <c r="C527" s="1" t="s">
        <v>192</v>
      </c>
      <c r="D527" s="1" t="s">
        <v>731</v>
      </c>
      <c r="E527" s="1">
        <v>0</v>
      </c>
      <c r="F527" s="1" t="s">
        <v>768</v>
      </c>
      <c r="G527" s="1"/>
    </row>
    <row r="528" spans="2:7">
      <c r="B528" s="1" t="s">
        <v>23</v>
      </c>
      <c r="C528" s="1" t="s">
        <v>192</v>
      </c>
      <c r="D528" s="1" t="s">
        <v>731</v>
      </c>
      <c r="E528" s="1">
        <v>0</v>
      </c>
      <c r="F528" s="1" t="s">
        <v>768</v>
      </c>
      <c r="G528" s="1"/>
    </row>
    <row r="529" spans="2:7">
      <c r="B529" s="1" t="s">
        <v>23</v>
      </c>
      <c r="C529" s="1" t="s">
        <v>192</v>
      </c>
      <c r="D529" s="1" t="s">
        <v>731</v>
      </c>
      <c r="E529" s="1">
        <v>0</v>
      </c>
      <c r="F529" s="1" t="s">
        <v>768</v>
      </c>
      <c r="G529" s="1"/>
    </row>
    <row r="530" spans="2:7">
      <c r="B530" s="1" t="s">
        <v>23</v>
      </c>
      <c r="C530" s="1" t="s">
        <v>192</v>
      </c>
      <c r="D530" s="1" t="s">
        <v>731</v>
      </c>
      <c r="E530" s="1">
        <v>0</v>
      </c>
      <c r="F530" s="1" t="s">
        <v>768</v>
      </c>
      <c r="G530" s="1"/>
    </row>
    <row r="531" spans="2:7">
      <c r="B531" s="1" t="s">
        <v>23</v>
      </c>
      <c r="C531" s="1" t="s">
        <v>192</v>
      </c>
      <c r="D531" s="1" t="s">
        <v>731</v>
      </c>
      <c r="E531" s="1">
        <v>0</v>
      </c>
      <c r="F531" s="1" t="s">
        <v>768</v>
      </c>
      <c r="G531" s="1"/>
    </row>
    <row r="532" spans="2:7">
      <c r="B532" s="1" t="s">
        <v>23</v>
      </c>
      <c r="C532" s="1" t="s">
        <v>192</v>
      </c>
      <c r="D532" s="1" t="s">
        <v>731</v>
      </c>
      <c r="E532" s="1">
        <v>0</v>
      </c>
      <c r="F532" s="1" t="s">
        <v>768</v>
      </c>
      <c r="G532" s="1"/>
    </row>
    <row r="533" spans="2:7">
      <c r="B533" s="1" t="s">
        <v>23</v>
      </c>
      <c r="C533" s="1" t="s">
        <v>192</v>
      </c>
      <c r="D533" s="1" t="s">
        <v>731</v>
      </c>
      <c r="E533" s="1">
        <v>0</v>
      </c>
      <c r="F533" s="1" t="s">
        <v>768</v>
      </c>
      <c r="G533" s="1"/>
    </row>
    <row r="534" spans="2:7">
      <c r="B534" s="1" t="s">
        <v>23</v>
      </c>
      <c r="C534" s="1" t="s">
        <v>192</v>
      </c>
      <c r="D534" s="1" t="s">
        <v>731</v>
      </c>
      <c r="E534" s="1">
        <v>0</v>
      </c>
      <c r="F534" s="1" t="s">
        <v>768</v>
      </c>
      <c r="G534" s="1"/>
    </row>
    <row r="535" spans="2:7">
      <c r="B535" s="1" t="s">
        <v>23</v>
      </c>
      <c r="C535" s="1" t="s">
        <v>192</v>
      </c>
      <c r="D535" s="1" t="s">
        <v>731</v>
      </c>
      <c r="E535" s="1">
        <v>0</v>
      </c>
      <c r="F535" s="1" t="s">
        <v>768</v>
      </c>
      <c r="G535" s="1"/>
    </row>
    <row r="536" spans="2:7">
      <c r="B536" s="1" t="s">
        <v>23</v>
      </c>
      <c r="C536" s="1" t="s">
        <v>192</v>
      </c>
      <c r="D536" s="1" t="s">
        <v>731</v>
      </c>
      <c r="E536" s="1">
        <v>0</v>
      </c>
      <c r="F536" s="1" t="s">
        <v>768</v>
      </c>
      <c r="G536" s="1"/>
    </row>
    <row r="537" spans="2:7">
      <c r="B537" s="1" t="s">
        <v>23</v>
      </c>
      <c r="C537" s="1" t="s">
        <v>192</v>
      </c>
      <c r="D537" s="1" t="s">
        <v>731</v>
      </c>
      <c r="E537" s="1">
        <v>0</v>
      </c>
      <c r="F537" s="1" t="s">
        <v>768</v>
      </c>
      <c r="G537" s="1"/>
    </row>
    <row r="538" spans="2:7">
      <c r="B538" s="1" t="s">
        <v>23</v>
      </c>
      <c r="C538" s="1" t="s">
        <v>192</v>
      </c>
      <c r="D538" s="1" t="s">
        <v>731</v>
      </c>
      <c r="E538" s="1">
        <v>0</v>
      </c>
      <c r="F538" s="1" t="s">
        <v>768</v>
      </c>
      <c r="G538" s="1"/>
    </row>
    <row r="539" spans="2:7">
      <c r="B539" s="1" t="s">
        <v>23</v>
      </c>
      <c r="C539" s="1" t="s">
        <v>192</v>
      </c>
      <c r="D539" s="1" t="s">
        <v>731</v>
      </c>
      <c r="E539" s="1">
        <v>0</v>
      </c>
      <c r="F539" s="1" t="s">
        <v>768</v>
      </c>
      <c r="G539" s="1"/>
    </row>
    <row r="540" spans="2:7">
      <c r="B540" s="1" t="s">
        <v>23</v>
      </c>
      <c r="C540" s="1" t="s">
        <v>192</v>
      </c>
      <c r="D540" s="1" t="s">
        <v>731</v>
      </c>
      <c r="E540" s="1">
        <v>0</v>
      </c>
      <c r="F540" s="1" t="s">
        <v>768</v>
      </c>
      <c r="G540" s="1"/>
    </row>
    <row r="541" spans="2:7">
      <c r="B541" s="1" t="s">
        <v>23</v>
      </c>
      <c r="C541" s="1" t="s">
        <v>192</v>
      </c>
      <c r="D541" s="1" t="s">
        <v>731</v>
      </c>
      <c r="E541" s="1">
        <v>0</v>
      </c>
      <c r="F541" s="1" t="s">
        <v>768</v>
      </c>
      <c r="G541" s="1"/>
    </row>
    <row r="542" spans="2:7">
      <c r="B542" s="1" t="s">
        <v>23</v>
      </c>
      <c r="C542" s="1" t="s">
        <v>192</v>
      </c>
      <c r="D542" s="1" t="s">
        <v>731</v>
      </c>
      <c r="E542" s="1">
        <v>0</v>
      </c>
      <c r="F542" s="1" t="s">
        <v>768</v>
      </c>
      <c r="G542" s="1"/>
    </row>
    <row r="543" spans="2:7">
      <c r="B543" s="1" t="s">
        <v>23</v>
      </c>
      <c r="C543" s="1" t="s">
        <v>192</v>
      </c>
      <c r="D543" s="1" t="s">
        <v>731</v>
      </c>
      <c r="E543" s="1">
        <v>0</v>
      </c>
      <c r="F543" s="1" t="s">
        <v>768</v>
      </c>
      <c r="G543" s="1"/>
    </row>
    <row r="544" spans="2:7">
      <c r="B544" s="1" t="s">
        <v>23</v>
      </c>
      <c r="C544" s="1" t="s">
        <v>192</v>
      </c>
      <c r="D544" s="1" t="s">
        <v>731</v>
      </c>
      <c r="E544" s="1">
        <v>0</v>
      </c>
      <c r="F544" s="1" t="s">
        <v>768</v>
      </c>
      <c r="G544" s="1"/>
    </row>
    <row r="545" spans="2:7">
      <c r="B545" s="1" t="s">
        <v>23</v>
      </c>
      <c r="C545" s="1" t="s">
        <v>192</v>
      </c>
      <c r="D545" s="1" t="s">
        <v>731</v>
      </c>
      <c r="E545" s="1">
        <v>0</v>
      </c>
      <c r="F545" s="1" t="s">
        <v>768</v>
      </c>
      <c r="G545" s="1"/>
    </row>
    <row r="546" spans="2:7">
      <c r="B546" s="1" t="s">
        <v>23</v>
      </c>
      <c r="C546" s="1" t="s">
        <v>192</v>
      </c>
      <c r="D546" s="1" t="s">
        <v>731</v>
      </c>
      <c r="E546" s="1">
        <v>0</v>
      </c>
      <c r="F546" s="1" t="s">
        <v>768</v>
      </c>
      <c r="G546" s="1"/>
    </row>
    <row r="547" spans="2:7">
      <c r="B547" s="1" t="s">
        <v>23</v>
      </c>
      <c r="C547" s="1" t="s">
        <v>192</v>
      </c>
      <c r="D547" s="1" t="s">
        <v>731</v>
      </c>
      <c r="E547" s="1">
        <v>0</v>
      </c>
      <c r="F547" s="1" t="s">
        <v>768</v>
      </c>
      <c r="G547" s="1"/>
    </row>
    <row r="548" spans="2:7">
      <c r="B548" s="1" t="s">
        <v>23</v>
      </c>
      <c r="C548" s="1" t="s">
        <v>192</v>
      </c>
      <c r="D548" s="1" t="s">
        <v>731</v>
      </c>
      <c r="E548" s="1">
        <v>0</v>
      </c>
      <c r="F548" s="1" t="s">
        <v>768</v>
      </c>
      <c r="G548" s="1"/>
    </row>
    <row r="549" spans="2:7">
      <c r="B549" s="1" t="s">
        <v>23</v>
      </c>
      <c r="C549" s="1" t="s">
        <v>192</v>
      </c>
      <c r="D549" s="1" t="s">
        <v>731</v>
      </c>
      <c r="E549" s="1">
        <v>0</v>
      </c>
      <c r="F549" s="1" t="s">
        <v>768</v>
      </c>
      <c r="G549" s="1"/>
    </row>
    <row r="550" spans="2:7">
      <c r="B550" s="1" t="s">
        <v>23</v>
      </c>
      <c r="C550" s="1" t="s">
        <v>192</v>
      </c>
      <c r="D550" s="1" t="s">
        <v>731</v>
      </c>
      <c r="E550" s="1">
        <v>0</v>
      </c>
      <c r="F550" s="1" t="s">
        <v>768</v>
      </c>
      <c r="G550" s="1"/>
    </row>
    <row r="551" spans="2:7">
      <c r="B551" s="1" t="s">
        <v>23</v>
      </c>
      <c r="C551" s="1" t="s">
        <v>192</v>
      </c>
      <c r="D551" s="1" t="s">
        <v>731</v>
      </c>
      <c r="E551" s="1">
        <v>0</v>
      </c>
      <c r="F551" s="1" t="s">
        <v>768</v>
      </c>
      <c r="G551" s="1"/>
    </row>
    <row r="552" spans="2:7">
      <c r="B552" s="1" t="s">
        <v>23</v>
      </c>
      <c r="C552" s="1" t="s">
        <v>192</v>
      </c>
      <c r="D552" s="1" t="s">
        <v>731</v>
      </c>
      <c r="E552" s="1">
        <v>0</v>
      </c>
      <c r="F552" s="1" t="s">
        <v>768</v>
      </c>
      <c r="G552" s="1"/>
    </row>
    <row r="553" spans="2:7">
      <c r="B553" s="1" t="s">
        <v>23</v>
      </c>
      <c r="C553" s="1" t="s">
        <v>192</v>
      </c>
      <c r="D553" s="1" t="s">
        <v>732</v>
      </c>
      <c r="E553" s="1">
        <v>0</v>
      </c>
      <c r="F553" s="1" t="s">
        <v>768</v>
      </c>
      <c r="G553" s="1"/>
    </row>
    <row r="554" spans="2:7">
      <c r="B554" s="1" t="s">
        <v>23</v>
      </c>
      <c r="C554" s="1" t="s">
        <v>192</v>
      </c>
      <c r="D554" s="1" t="s">
        <v>733</v>
      </c>
      <c r="E554" s="1">
        <v>0</v>
      </c>
      <c r="F554" s="1" t="s">
        <v>768</v>
      </c>
      <c r="G554" s="1"/>
    </row>
    <row r="555" spans="2:7">
      <c r="B555" s="1" t="s">
        <v>23</v>
      </c>
      <c r="C555" s="1" t="s">
        <v>192</v>
      </c>
      <c r="D555" s="1" t="s">
        <v>734</v>
      </c>
      <c r="E555" s="1">
        <v>0</v>
      </c>
      <c r="F555" s="1" t="s">
        <v>768</v>
      </c>
      <c r="G555" s="1"/>
    </row>
    <row r="556" spans="2:7">
      <c r="B556" s="1" t="s">
        <v>23</v>
      </c>
      <c r="C556" s="1" t="s">
        <v>192</v>
      </c>
      <c r="D556" s="1" t="s">
        <v>735</v>
      </c>
      <c r="E556" s="1">
        <v>0</v>
      </c>
      <c r="F556" s="1" t="s">
        <v>768</v>
      </c>
      <c r="G556" s="1"/>
    </row>
    <row r="557" spans="2:7">
      <c r="B557" s="1" t="s">
        <v>23</v>
      </c>
      <c r="C557" s="1" t="s">
        <v>193</v>
      </c>
      <c r="D557" s="1" t="s">
        <v>736</v>
      </c>
      <c r="E557" s="1">
        <v>0</v>
      </c>
      <c r="F557" s="1" t="s">
        <v>768</v>
      </c>
      <c r="G557" s="1"/>
    </row>
    <row r="558" spans="2:7">
      <c r="B558" s="1" t="s">
        <v>34</v>
      </c>
      <c r="C558" s="1" t="s">
        <v>193</v>
      </c>
      <c r="D558" s="1" t="s">
        <v>737</v>
      </c>
      <c r="E558" s="1">
        <v>0</v>
      </c>
      <c r="F558" s="1" t="s">
        <v>768</v>
      </c>
      <c r="G558" s="1"/>
    </row>
    <row r="559" spans="2:7">
      <c r="B559" s="1" t="s">
        <v>34</v>
      </c>
      <c r="C559" s="1" t="s">
        <v>193</v>
      </c>
      <c r="D559" s="1" t="s">
        <v>738</v>
      </c>
      <c r="E559" s="1">
        <v>0</v>
      </c>
      <c r="F559" s="1" t="s">
        <v>768</v>
      </c>
      <c r="G559" s="1"/>
    </row>
    <row r="560" spans="2:7">
      <c r="B560" s="1" t="s">
        <v>34</v>
      </c>
      <c r="C560" s="1" t="s">
        <v>193</v>
      </c>
      <c r="D560" s="1" t="s">
        <v>739</v>
      </c>
      <c r="E560" s="1">
        <v>0</v>
      </c>
      <c r="F560" s="1" t="s">
        <v>768</v>
      </c>
      <c r="G560" s="1"/>
    </row>
    <row r="561" spans="2:7">
      <c r="B561" s="1" t="s">
        <v>34</v>
      </c>
      <c r="C561" s="1" t="s">
        <v>193</v>
      </c>
      <c r="D561" s="1" t="s">
        <v>740</v>
      </c>
      <c r="E561" s="1">
        <v>0</v>
      </c>
      <c r="F561" s="1" t="s">
        <v>768</v>
      </c>
      <c r="G561" s="1"/>
    </row>
    <row r="562" spans="2:7">
      <c r="B562" s="1" t="s">
        <v>34</v>
      </c>
      <c r="C562" s="1" t="s">
        <v>193</v>
      </c>
      <c r="D562" s="1" t="s">
        <v>741</v>
      </c>
      <c r="E562" s="1">
        <v>0</v>
      </c>
      <c r="F562" s="1" t="s">
        <v>768</v>
      </c>
      <c r="G562" s="1"/>
    </row>
    <row r="563" spans="2:7">
      <c r="B563" s="1" t="s">
        <v>34</v>
      </c>
      <c r="C563" s="1" t="s">
        <v>193</v>
      </c>
      <c r="D563" s="1" t="s">
        <v>742</v>
      </c>
      <c r="E563" s="1">
        <v>0</v>
      </c>
      <c r="F563" s="1" t="s">
        <v>768</v>
      </c>
      <c r="G563" s="1"/>
    </row>
    <row r="564" spans="2:7">
      <c r="B564" s="1" t="s">
        <v>34</v>
      </c>
      <c r="C564" s="1" t="s">
        <v>193</v>
      </c>
      <c r="D564" s="1" t="s">
        <v>743</v>
      </c>
      <c r="E564" s="1">
        <v>0</v>
      </c>
      <c r="F564" s="1" t="s">
        <v>768</v>
      </c>
      <c r="G564" s="1"/>
    </row>
    <row r="565" spans="2:7">
      <c r="B565" s="1" t="s">
        <v>39</v>
      </c>
      <c r="C565" s="1" t="s">
        <v>193</v>
      </c>
      <c r="D565" s="1" t="s">
        <v>744</v>
      </c>
      <c r="E565" s="1">
        <v>0</v>
      </c>
      <c r="F565" s="1" t="s">
        <v>768</v>
      </c>
      <c r="G565" s="1"/>
    </row>
    <row r="566" spans="2:7">
      <c r="B566" s="1" t="s">
        <v>36</v>
      </c>
      <c r="C566" s="1" t="s">
        <v>193</v>
      </c>
      <c r="D566" s="1" t="s">
        <v>745</v>
      </c>
      <c r="E566" s="1">
        <v>0</v>
      </c>
      <c r="F566" s="1" t="s">
        <v>768</v>
      </c>
      <c r="G566" s="1"/>
    </row>
    <row r="567" spans="2:7">
      <c r="B567" s="1" t="s">
        <v>36</v>
      </c>
      <c r="C567" s="1" t="s">
        <v>193</v>
      </c>
      <c r="D567" s="1" t="s">
        <v>746</v>
      </c>
      <c r="E567" s="1">
        <v>0</v>
      </c>
      <c r="F567" s="1" t="s">
        <v>768</v>
      </c>
      <c r="G567" s="1"/>
    </row>
    <row r="568" spans="2:7">
      <c r="B568" s="1" t="s">
        <v>36</v>
      </c>
      <c r="C568" s="1" t="s">
        <v>193</v>
      </c>
      <c r="D568" s="1" t="s">
        <v>747</v>
      </c>
      <c r="E568" s="1">
        <v>0</v>
      </c>
      <c r="F568" s="1" t="s">
        <v>768</v>
      </c>
      <c r="G568" s="1"/>
    </row>
    <row r="569" spans="2:7">
      <c r="B569" s="1" t="s">
        <v>45</v>
      </c>
      <c r="C569" s="1" t="s">
        <v>193</v>
      </c>
      <c r="D569" s="1" t="s">
        <v>748</v>
      </c>
      <c r="E569" s="1">
        <v>0</v>
      </c>
      <c r="F569" s="1" t="s">
        <v>768</v>
      </c>
      <c r="G569" s="1"/>
    </row>
    <row r="570" spans="2:7">
      <c r="B570" s="1" t="s">
        <v>45</v>
      </c>
      <c r="C570" s="1" t="s">
        <v>193</v>
      </c>
      <c r="D570" s="1" t="s">
        <v>749</v>
      </c>
      <c r="E570" s="1">
        <v>0</v>
      </c>
      <c r="F570" s="1" t="s">
        <v>768</v>
      </c>
      <c r="G570" s="1"/>
    </row>
    <row r="571" spans="2:7">
      <c r="B571" s="1" t="s">
        <v>45</v>
      </c>
      <c r="C571" s="1" t="s">
        <v>193</v>
      </c>
      <c r="D571" s="1" t="s">
        <v>750</v>
      </c>
      <c r="E571" s="1">
        <v>0</v>
      </c>
      <c r="F571" s="1" t="s">
        <v>768</v>
      </c>
      <c r="G571" s="1"/>
    </row>
    <row r="572" spans="2:7">
      <c r="B572" s="1" t="s">
        <v>45</v>
      </c>
      <c r="C572" s="1" t="s">
        <v>193</v>
      </c>
      <c r="D572" s="1" t="s">
        <v>751</v>
      </c>
      <c r="E572" s="1">
        <v>0</v>
      </c>
      <c r="F572" s="1" t="s">
        <v>768</v>
      </c>
      <c r="G572" s="1"/>
    </row>
    <row r="573" spans="2:7">
      <c r="B573" s="1" t="s">
        <v>45</v>
      </c>
      <c r="C573" s="1" t="s">
        <v>193</v>
      </c>
      <c r="D573" s="1" t="s">
        <v>752</v>
      </c>
      <c r="E573" s="1">
        <v>0</v>
      </c>
      <c r="F573" s="1" t="s">
        <v>768</v>
      </c>
      <c r="G573" s="1"/>
    </row>
    <row r="574" spans="2:7">
      <c r="B574" s="1" t="s">
        <v>45</v>
      </c>
      <c r="C574" s="1" t="s">
        <v>193</v>
      </c>
      <c r="D574" s="1" t="s">
        <v>753</v>
      </c>
      <c r="E574" s="1">
        <v>0</v>
      </c>
      <c r="F574" s="1" t="s">
        <v>768</v>
      </c>
      <c r="G574" s="1"/>
    </row>
    <row r="575" spans="2:7">
      <c r="B575" s="1" t="s">
        <v>45</v>
      </c>
      <c r="C575" s="1" t="s">
        <v>193</v>
      </c>
      <c r="D575" s="1" t="s">
        <v>754</v>
      </c>
      <c r="E575" s="1">
        <v>0</v>
      </c>
      <c r="F575" s="1" t="s">
        <v>768</v>
      </c>
      <c r="G575" s="1"/>
    </row>
    <row r="576" spans="2:7">
      <c r="B576" s="1" t="s">
        <v>42</v>
      </c>
      <c r="C576" s="1" t="s">
        <v>193</v>
      </c>
      <c r="D576" s="1" t="s">
        <v>755</v>
      </c>
      <c r="E576" s="1">
        <v>0</v>
      </c>
      <c r="F576" s="1" t="s">
        <v>768</v>
      </c>
      <c r="G576" s="1"/>
    </row>
    <row r="577" spans="2:7">
      <c r="B577" s="1" t="s">
        <v>42</v>
      </c>
      <c r="C577" s="1" t="s">
        <v>193</v>
      </c>
      <c r="D577" s="1" t="s">
        <v>756</v>
      </c>
      <c r="E577" s="1">
        <v>0</v>
      </c>
      <c r="F577" s="1" t="s">
        <v>768</v>
      </c>
      <c r="G577" s="1"/>
    </row>
    <row r="578" spans="2:7">
      <c r="B578" s="1" t="s">
        <v>42</v>
      </c>
      <c r="C578" s="1" t="s">
        <v>193</v>
      </c>
      <c r="D578" s="1" t="s">
        <v>757</v>
      </c>
      <c r="E578" s="1">
        <v>0</v>
      </c>
      <c r="F578" s="1" t="s">
        <v>768</v>
      </c>
      <c r="G578" s="1"/>
    </row>
    <row r="579" spans="2:7">
      <c r="B579" s="1" t="s">
        <v>42</v>
      </c>
      <c r="C579" s="1" t="s">
        <v>193</v>
      </c>
      <c r="D579" s="1" t="s">
        <v>758</v>
      </c>
      <c r="E579" s="1">
        <v>0</v>
      </c>
      <c r="F579" s="1" t="s">
        <v>768</v>
      </c>
      <c r="G579" s="1"/>
    </row>
    <row r="580" spans="2:7">
      <c r="B580" s="1" t="s">
        <v>42</v>
      </c>
      <c r="C580" s="1" t="s">
        <v>193</v>
      </c>
      <c r="D580" s="1" t="s">
        <v>759</v>
      </c>
      <c r="E580" s="1">
        <v>0</v>
      </c>
      <c r="F580" s="1" t="s">
        <v>768</v>
      </c>
      <c r="G580" s="1"/>
    </row>
    <row r="581" spans="2:7">
      <c r="B581" s="1" t="s">
        <v>42</v>
      </c>
      <c r="C581" s="1" t="s">
        <v>193</v>
      </c>
      <c r="D581" s="1" t="s">
        <v>760</v>
      </c>
      <c r="E581" s="1">
        <v>0</v>
      </c>
      <c r="F581" s="1" t="s">
        <v>768</v>
      </c>
      <c r="G581" s="1"/>
    </row>
    <row r="582" spans="2:7">
      <c r="B582" s="1" t="s">
        <v>42</v>
      </c>
      <c r="C582" s="1" t="s">
        <v>193</v>
      </c>
      <c r="D582" s="1" t="s">
        <v>761</v>
      </c>
      <c r="E582" s="1">
        <v>0</v>
      </c>
      <c r="F582" s="1" t="s">
        <v>768</v>
      </c>
      <c r="G582" s="1"/>
    </row>
    <row r="583" spans="2:7">
      <c r="B583" s="1" t="s">
        <v>42</v>
      </c>
      <c r="C583" s="1" t="s">
        <v>193</v>
      </c>
      <c r="D583" s="1" t="s">
        <v>762</v>
      </c>
      <c r="E583" s="1">
        <v>0</v>
      </c>
      <c r="F583" s="1" t="s">
        <v>768</v>
      </c>
      <c r="G583" s="1"/>
    </row>
    <row r="584" spans="2:7">
      <c r="B584" s="1" t="s">
        <v>42</v>
      </c>
      <c r="C584" s="1" t="s">
        <v>193</v>
      </c>
      <c r="D584" s="1" t="s">
        <v>763</v>
      </c>
      <c r="E584" s="1">
        <v>0</v>
      </c>
      <c r="F584" s="1" t="s">
        <v>768</v>
      </c>
      <c r="G584" s="1"/>
    </row>
  </sheetData>
  <autoFilter ref="B1:G584" xr:uid="{576DA98A-6D0D-46F0-9F60-97A286D2FD4B}"/>
  <sortState xmlns:xlrd2="http://schemas.microsoft.com/office/spreadsheetml/2017/richdata2" ref="B2:B585">
    <sortCondition ref="B1:B585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DF47-3017-4391-B1E0-DA197DE60C76}">
  <sheetPr>
    <tabColor theme="7"/>
  </sheetPr>
  <dimension ref="A1:Q17"/>
  <sheetViews>
    <sheetView showGridLines="0" topLeftCell="A7" zoomScale="130" zoomScaleNormal="130" workbookViewId="0">
      <selection activeCell="O5" sqref="O5"/>
    </sheetView>
  </sheetViews>
  <sheetFormatPr defaultColWidth="8.625" defaultRowHeight="12"/>
  <cols>
    <col min="1" max="1" width="5.625" style="35" bestFit="1" customWidth="1"/>
    <col min="2" max="2" width="7.625" style="35" bestFit="1" customWidth="1"/>
    <col min="3" max="17" width="12.625" style="35" customWidth="1"/>
    <col min="18" max="16384" width="8.625" style="35"/>
  </cols>
  <sheetData>
    <row r="1" spans="1:17">
      <c r="B1" s="44" t="s">
        <v>164</v>
      </c>
      <c r="C1" s="35" t="s">
        <v>163</v>
      </c>
    </row>
    <row r="2" spans="1:17">
      <c r="B2" s="44"/>
      <c r="C2" s="35" t="s">
        <v>162</v>
      </c>
    </row>
    <row r="3" spans="1:17">
      <c r="B3" s="43"/>
      <c r="C3" s="40" t="s">
        <v>143</v>
      </c>
      <c r="D3" s="40" t="s">
        <v>142</v>
      </c>
      <c r="E3" s="40" t="s">
        <v>141</v>
      </c>
      <c r="F3" s="40" t="s">
        <v>140</v>
      </c>
      <c r="G3" s="40" t="s">
        <v>139</v>
      </c>
      <c r="H3" s="40" t="s">
        <v>138</v>
      </c>
      <c r="I3" s="40" t="s">
        <v>137</v>
      </c>
      <c r="J3" s="40" t="s">
        <v>136</v>
      </c>
      <c r="K3" s="40" t="s">
        <v>135</v>
      </c>
      <c r="L3" s="40" t="s">
        <v>134</v>
      </c>
      <c r="M3" s="40" t="s">
        <v>161</v>
      </c>
    </row>
    <row r="4" spans="1:17" ht="36">
      <c r="B4" s="40" t="s">
        <v>160</v>
      </c>
      <c r="C4" s="41" t="s">
        <v>159</v>
      </c>
      <c r="D4" s="41" t="s">
        <v>110</v>
      </c>
      <c r="E4" s="41" t="s">
        <v>110</v>
      </c>
      <c r="F4" s="41" t="s">
        <v>110</v>
      </c>
      <c r="G4" s="41" t="s">
        <v>110</v>
      </c>
      <c r="H4" s="41" t="s">
        <v>110</v>
      </c>
      <c r="I4" s="41" t="s">
        <v>110</v>
      </c>
      <c r="J4" s="41" t="s">
        <v>3</v>
      </c>
      <c r="K4" s="41" t="s">
        <v>110</v>
      </c>
      <c r="L4" s="41" t="s">
        <v>110</v>
      </c>
      <c r="M4" s="41" t="s">
        <v>110</v>
      </c>
    </row>
    <row r="5" spans="1:17">
      <c r="B5" s="89" t="s">
        <v>4</v>
      </c>
      <c r="C5" s="37" t="s">
        <v>158</v>
      </c>
      <c r="D5" s="98" t="s">
        <v>157</v>
      </c>
      <c r="E5" s="98"/>
      <c r="F5" s="98"/>
      <c r="G5" s="98"/>
      <c r="H5" s="98"/>
      <c r="I5" s="37" t="s">
        <v>156</v>
      </c>
      <c r="J5" s="37" t="s">
        <v>102</v>
      </c>
      <c r="K5" s="98" t="s">
        <v>155</v>
      </c>
      <c r="L5" s="98"/>
      <c r="M5" s="98"/>
    </row>
    <row r="6" spans="1:17" ht="48">
      <c r="B6" s="89"/>
      <c r="C6" s="38" t="s">
        <v>154</v>
      </c>
      <c r="D6" s="99" t="s">
        <v>153</v>
      </c>
      <c r="E6" s="99"/>
      <c r="F6" s="99"/>
      <c r="G6" s="99"/>
      <c r="H6" s="99"/>
      <c r="I6" s="36" t="s">
        <v>153</v>
      </c>
      <c r="J6" s="37"/>
      <c r="K6" s="99" t="s">
        <v>152</v>
      </c>
      <c r="L6" s="99"/>
      <c r="M6" s="99"/>
    </row>
    <row r="7" spans="1:17" ht="51" customHeight="1">
      <c r="B7" s="40" t="s">
        <v>151</v>
      </c>
      <c r="C7" s="38" t="s">
        <v>150</v>
      </c>
      <c r="D7" s="99" t="s">
        <v>149</v>
      </c>
      <c r="E7" s="99"/>
      <c r="F7" s="99"/>
      <c r="G7" s="99"/>
      <c r="H7" s="99"/>
      <c r="I7" s="36" t="s">
        <v>148</v>
      </c>
      <c r="J7" s="37"/>
      <c r="K7" s="99" t="s">
        <v>147</v>
      </c>
      <c r="L7" s="99"/>
      <c r="M7" s="99"/>
    </row>
    <row r="9" spans="1:17">
      <c r="B9" s="44" t="s">
        <v>118</v>
      </c>
      <c r="C9" s="35" t="s">
        <v>146</v>
      </c>
    </row>
    <row r="10" spans="1:17">
      <c r="B10" s="44"/>
      <c r="C10" s="35" t="s">
        <v>145</v>
      </c>
      <c r="O10" s="35" t="s">
        <v>144</v>
      </c>
      <c r="P10" s="35" t="s">
        <v>144</v>
      </c>
      <c r="Q10" s="35" t="s">
        <v>144</v>
      </c>
    </row>
    <row r="11" spans="1:17">
      <c r="B11" s="43"/>
      <c r="C11" s="40" t="s">
        <v>143</v>
      </c>
      <c r="D11" s="40" t="s">
        <v>142</v>
      </c>
      <c r="E11" s="40" t="s">
        <v>141</v>
      </c>
      <c r="F11" s="40" t="s">
        <v>140</v>
      </c>
      <c r="G11" s="40" t="s">
        <v>139</v>
      </c>
      <c r="H11" s="40" t="s">
        <v>138</v>
      </c>
      <c r="I11" s="40" t="s">
        <v>137</v>
      </c>
      <c r="J11" s="40" t="s">
        <v>136</v>
      </c>
      <c r="K11" s="40" t="s">
        <v>135</v>
      </c>
      <c r="L11" s="40" t="s">
        <v>134</v>
      </c>
      <c r="M11" s="40" t="s">
        <v>133</v>
      </c>
      <c r="N11" s="40" t="s">
        <v>132</v>
      </c>
      <c r="O11" s="40" t="s">
        <v>131</v>
      </c>
      <c r="P11" s="40" t="s">
        <v>130</v>
      </c>
      <c r="Q11" s="40" t="s">
        <v>129</v>
      </c>
    </row>
    <row r="12" spans="1:17" ht="36">
      <c r="A12" s="86" t="s">
        <v>66</v>
      </c>
      <c r="B12" s="40" t="s">
        <v>118</v>
      </c>
      <c r="C12" s="41" t="s">
        <v>117</v>
      </c>
      <c r="D12" s="41" t="s">
        <v>2</v>
      </c>
      <c r="E12" s="41" t="s">
        <v>128</v>
      </c>
      <c r="F12" s="41" t="s">
        <v>3</v>
      </c>
      <c r="G12" s="41" t="s">
        <v>127</v>
      </c>
      <c r="H12" s="41" t="s">
        <v>127</v>
      </c>
      <c r="I12" s="41" t="s">
        <v>127</v>
      </c>
      <c r="J12" s="41" t="s">
        <v>127</v>
      </c>
      <c r="K12" s="41" t="s">
        <v>3</v>
      </c>
      <c r="L12" s="42" t="s">
        <v>112</v>
      </c>
      <c r="M12" s="41" t="s">
        <v>127</v>
      </c>
      <c r="N12" s="41" t="s">
        <v>111</v>
      </c>
      <c r="O12" s="41" t="s">
        <v>3</v>
      </c>
      <c r="P12" s="41" t="s">
        <v>110</v>
      </c>
      <c r="Q12" s="41" t="s">
        <v>110</v>
      </c>
    </row>
    <row r="13" spans="1:17" ht="15" customHeight="1">
      <c r="A13" s="87"/>
      <c r="B13" s="89" t="s">
        <v>109</v>
      </c>
      <c r="C13" s="90" t="s">
        <v>1</v>
      </c>
      <c r="D13" s="91"/>
      <c r="E13" s="37" t="s">
        <v>108</v>
      </c>
      <c r="F13" s="37" t="s">
        <v>102</v>
      </c>
      <c r="G13" s="90" t="s">
        <v>126</v>
      </c>
      <c r="H13" s="93"/>
      <c r="I13" s="93"/>
      <c r="J13" s="94"/>
      <c r="K13" s="37" t="s">
        <v>102</v>
      </c>
      <c r="L13" s="37" t="s">
        <v>104</v>
      </c>
      <c r="M13" s="37" t="s">
        <v>125</v>
      </c>
      <c r="N13" s="37" t="s">
        <v>103</v>
      </c>
      <c r="O13" s="37" t="s">
        <v>102</v>
      </c>
      <c r="P13" s="37" t="s">
        <v>124</v>
      </c>
      <c r="Q13" s="37" t="s">
        <v>124</v>
      </c>
    </row>
    <row r="14" spans="1:17" ht="48">
      <c r="A14" s="88"/>
      <c r="B14" s="89"/>
      <c r="C14" s="92"/>
      <c r="D14" s="91"/>
      <c r="E14" s="38" t="s">
        <v>123</v>
      </c>
      <c r="F14" s="37"/>
      <c r="G14" s="95" t="s">
        <v>122</v>
      </c>
      <c r="H14" s="96"/>
      <c r="I14" s="96"/>
      <c r="J14" s="97"/>
      <c r="K14" s="37"/>
      <c r="L14" s="36" t="s">
        <v>96</v>
      </c>
      <c r="M14" s="39" t="s">
        <v>121</v>
      </c>
      <c r="N14" s="36" t="s">
        <v>95</v>
      </c>
      <c r="O14" s="36"/>
      <c r="P14" s="36" t="s">
        <v>120</v>
      </c>
      <c r="Q14" s="36" t="s">
        <v>120</v>
      </c>
    </row>
    <row r="15" spans="1:17" ht="24">
      <c r="A15" s="86" t="s">
        <v>119</v>
      </c>
      <c r="B15" s="40" t="s">
        <v>118</v>
      </c>
      <c r="C15" s="41" t="s">
        <v>117</v>
      </c>
      <c r="D15" s="41" t="s">
        <v>2</v>
      </c>
      <c r="E15" s="41" t="s">
        <v>116</v>
      </c>
      <c r="F15" s="41" t="s">
        <v>3</v>
      </c>
      <c r="G15" s="42" t="s">
        <v>112</v>
      </c>
      <c r="H15" s="41" t="s">
        <v>115</v>
      </c>
      <c r="I15" s="41" t="s">
        <v>114</v>
      </c>
      <c r="J15" s="41" t="s">
        <v>113</v>
      </c>
      <c r="K15" s="41" t="s">
        <v>3</v>
      </c>
      <c r="L15" s="42" t="s">
        <v>112</v>
      </c>
      <c r="M15" s="42" t="s">
        <v>112</v>
      </c>
      <c r="N15" s="41" t="s">
        <v>111</v>
      </c>
      <c r="O15" s="41" t="s">
        <v>3</v>
      </c>
      <c r="P15" s="41" t="s">
        <v>110</v>
      </c>
      <c r="Q15" s="41" t="s">
        <v>110</v>
      </c>
    </row>
    <row r="16" spans="1:17" ht="15" customHeight="1">
      <c r="A16" s="87"/>
      <c r="B16" s="89" t="s">
        <v>109</v>
      </c>
      <c r="C16" s="90" t="s">
        <v>1</v>
      </c>
      <c r="D16" s="91"/>
      <c r="E16" s="37" t="s">
        <v>108</v>
      </c>
      <c r="F16" s="37" t="s">
        <v>102</v>
      </c>
      <c r="G16" s="37" t="s">
        <v>104</v>
      </c>
      <c r="H16" s="37" t="s">
        <v>107</v>
      </c>
      <c r="I16" s="37" t="s">
        <v>106</v>
      </c>
      <c r="J16" s="37" t="s">
        <v>105</v>
      </c>
      <c r="K16" s="37" t="s">
        <v>102</v>
      </c>
      <c r="L16" s="37" t="s">
        <v>104</v>
      </c>
      <c r="M16" s="37" t="s">
        <v>104</v>
      </c>
      <c r="N16" s="37" t="s">
        <v>103</v>
      </c>
      <c r="O16" s="37" t="s">
        <v>102</v>
      </c>
      <c r="P16" s="37" t="s">
        <v>101</v>
      </c>
      <c r="Q16" s="37" t="s">
        <v>101</v>
      </c>
    </row>
    <row r="17" spans="1:17" ht="48">
      <c r="A17" s="88"/>
      <c r="B17" s="89"/>
      <c r="C17" s="92"/>
      <c r="D17" s="91"/>
      <c r="E17" s="38" t="s">
        <v>100</v>
      </c>
      <c r="F17" s="37"/>
      <c r="G17" s="36" t="s">
        <v>96</v>
      </c>
      <c r="H17" s="38" t="s">
        <v>99</v>
      </c>
      <c r="I17" s="39" t="s">
        <v>98</v>
      </c>
      <c r="J17" s="38" t="s">
        <v>97</v>
      </c>
      <c r="K17" s="37"/>
      <c r="L17" s="36" t="s">
        <v>96</v>
      </c>
      <c r="M17" s="36" t="s">
        <v>96</v>
      </c>
      <c r="N17" s="36" t="s">
        <v>95</v>
      </c>
      <c r="O17" s="36"/>
      <c r="P17" s="36" t="s">
        <v>94</v>
      </c>
      <c r="Q17" s="36" t="s">
        <v>94</v>
      </c>
    </row>
  </sheetData>
  <mergeCells count="17">
    <mergeCell ref="G13:J13"/>
    <mergeCell ref="G14:J14"/>
    <mergeCell ref="K5:M5"/>
    <mergeCell ref="K6:M6"/>
    <mergeCell ref="B5:B6"/>
    <mergeCell ref="D5:H5"/>
    <mergeCell ref="D6:H6"/>
    <mergeCell ref="D7:H7"/>
    <mergeCell ref="K7:M7"/>
    <mergeCell ref="A12:A14"/>
    <mergeCell ref="A15:A17"/>
    <mergeCell ref="B16:B17"/>
    <mergeCell ref="C16:D16"/>
    <mergeCell ref="C17:D17"/>
    <mergeCell ref="B13:B14"/>
    <mergeCell ref="C13:D13"/>
    <mergeCell ref="C14:D1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RS組織構成</vt:lpstr>
      <vt:lpstr>品番マスタ</vt:lpstr>
      <vt:lpstr>LOT情報(Uyama) </vt:lpstr>
      <vt:lpstr>LOT情報(Vien) </vt:lpstr>
      <vt:lpstr>コード定義表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北川裕高</dc:creator>
  <cp:lastModifiedBy>ハ　ラム ヴィエン</cp:lastModifiedBy>
  <dcterms:created xsi:type="dcterms:W3CDTF">2022-09-27T06:07:11Z</dcterms:created>
  <dcterms:modified xsi:type="dcterms:W3CDTF">2023-10-23T07:58:01Z</dcterms:modified>
</cp:coreProperties>
</file>